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_clones\hindcastDataAssessment\data\"/>
    </mc:Choice>
  </mc:AlternateContent>
  <xr:revisionPtr revIDLastSave="0" documentId="13_ncr:1_{B4E72715-7534-479C-B096-6EA6C89D666B}" xr6:coauthVersionLast="47" xr6:coauthVersionMax="47" xr10:uidLastSave="{00000000-0000-0000-0000-000000000000}"/>
  <bookViews>
    <workbookView xWindow="-120" yWindow="-120" windowWidth="29040" windowHeight="17640" xr2:uid="{970AE156-98D0-4531-99BE-6BFCEA6C4DF4}"/>
  </bookViews>
  <sheets>
    <sheet name="01 DAY" sheetId="1" r:id="rId1"/>
  </sheets>
  <externalReferences>
    <externalReference r:id="rId2"/>
    <externalReference r:id="rId3"/>
    <externalReference r:id="rId4"/>
    <externalReference r:id="rId5"/>
  </externalReferences>
  <definedNames>
    <definedName name="_2Fill" hidden="1">#REF!</definedName>
    <definedName name="_Fill" hidden="1">#REF!</definedName>
    <definedName name="_Fill2" hidden="1">#REF!</definedName>
    <definedName name="_Parse_In" hidden="1">'[2]COMP TCS'!#REF!</definedName>
    <definedName name="_Parse_In2" hidden="1">'[2]COMP TCS'!#REF!</definedName>
    <definedName name="_Parse_Out" hidden="1">'[2]COMP TCS'!#REF!</definedName>
    <definedName name="_Parse_Out2" hidden="1">'[2]COMP TCS'!#REF!</definedName>
    <definedName name="_Regression_Out" hidden="1">#REF!</definedName>
    <definedName name="_Regression_X" hidden="1">#REF!</definedName>
    <definedName name="_Regression_Y" hidden="1">#REF!</definedName>
    <definedName name="copy" hidden="1">#REF!</definedName>
    <definedName name="Ensemble_Inflow">OFFSET(#REF!,0,0,COUNTA(#REF!)-28,1)</definedName>
    <definedName name="HW_ZERO">#REF!</definedName>
    <definedName name="MAXLIM_QI">#REF!</definedName>
    <definedName name="MINLIM_QI">#REF!</definedName>
    <definedName name="New_Fill" hidden="1">#REF!</definedName>
    <definedName name="New_Fill2" hidden="1">#REF!</definedName>
    <definedName name="outflow">"OFFSET('DATA REVIEW'!$d$16,'DATA REVIEW'!L11,0,,)"</definedName>
    <definedName name="START_DAY01" localSheetId="0">'01 DAY'!$B$42</definedName>
    <definedName name="wy">[3]OVERVIEW!$D$3</definedName>
    <definedName name="xaxis">'[3]DATA REVIEW'!$A$16:OFFSET([3]OVERVIEW!$A$16,'[3]DATA REVIEW'!XFA1048568,0,,)</definedName>
    <definedName name="XAXIS_MAX">#REF!</definedName>
    <definedName name="XAXIS_MIN">#REF!</definedName>
    <definedName name="xData">#REF!:OFFSET(#REF!,#REF!-1,0,,)</definedName>
    <definedName name="xDataExtend">OFFSET(#REF!,MATCH(XAXIS_MIN,#REF!,0)-1,0,,)</definedName>
    <definedName name="xDataExtend_Label">#REF!</definedName>
    <definedName name="XMAX">'[4]PL_FREQ-REG_QT'!$I$3</definedName>
    <definedName name="XMAX_QI">#REF!</definedName>
    <definedName name="XMIN">'[4]PL_FREQ-REG_QT'!$I$2</definedName>
    <definedName name="XMIN_QI">#REF!</definedName>
    <definedName name="yData_10Day">#REF!:OFFSET(#REF!,#REF!-1,0,,)</definedName>
    <definedName name="yData_15Day">#REF!</definedName>
    <definedName name="yData_1Day">#REF!:OFFSET(#REF!,#REF!-1,0,,)</definedName>
    <definedName name="yData_30Day">#REF!</definedName>
    <definedName name="yData_3Day">#REF!:OFFSET(#REF!,#REF!-1,0,,)</definedName>
    <definedName name="yData_5Day">#REF!:OFFSET(#REF!,#REF!-1,0,,)</definedName>
    <definedName name="yData_7Day">#REF!:OFFSET(#REF!,#REF!-1,0,,)</definedName>
    <definedName name="yData_Peak">#REF!:OFFSET(#REF!,#REF!-1,0,,)</definedName>
    <definedName name="yDataExtend_15Day">#REF!:OFFSET(#REF!,MATCH(XAXIS_MIN,#REF!,0)-1,0,,)</definedName>
    <definedName name="yDataExtend_1Day">#REF!:OFFSET(#REF!,MATCH(XAXIS_MIN,#REF!,0)-1,0,,)</definedName>
    <definedName name="yDataExtend_30Day">#REF!:OFFSET(#REF!,MATCH(XAXIS_MIN,#REF!,0)-1,0,,)</definedName>
    <definedName name="yDataExtend_3Day">#REF!:OFFSET(#REF!,MATCH(XAXIS_MIN,#REF!,0)-1,0,,)</definedName>
    <definedName name="yDataExtend_7Day">#REF!:OFFSET(#REF!,MATCH(XAXIS_MIN,#REF!,0)-1,0,,)</definedName>
    <definedName name="yDataExtend_Label">OFFSET(#REF!,MATCH(XAXIS_MIN,#REF!,0)-1,,):OFFSET(#REF!,MATCH(XAXIS_MIN,#REF!,0)-1,0,,)</definedName>
    <definedName name="yDataExtend_Peak">#REF!:OFFSET(#REF!,MATCH(XAXIS_MIN,#REF!,0)-1,0,,)</definedName>
    <definedName name="yDataLabel_15Day">OFFSET(#REF!,MATCH(XAXIS_MIN,#REF!,0)-1,,)</definedName>
    <definedName name="YDataLabel_1Day">OFFSET(#REF!,MATCH(XAXIS_MIN,#REF!,0)-1,,)</definedName>
    <definedName name="yDataLabel_30Day">OFFSET(#REF!,MATCH(XAXIS_MIN,#REF!,0)-1,,)</definedName>
    <definedName name="yDataLabel_3Day">OFFSET(#REF!,MATCH(XAXIS_MIN,#REF!,0)-1,,)</definedName>
    <definedName name="yDataLabel_7Day">OFFSET(#REF!,MATCH(XAXIS_MIN,#REF!,0)-1,,)</definedName>
    <definedName name="yDataLabel_Peak">OFFSET(#REF!,MATCH(XAXIS_MIN,#REF!,0)-1,,)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GA406" i="1"/>
  <c r="FZ406" i="1"/>
  <c r="FY406" i="1"/>
  <c r="FX406" i="1"/>
  <c r="FW406" i="1"/>
  <c r="FV406" i="1"/>
  <c r="FU406" i="1"/>
  <c r="FT406" i="1"/>
  <c r="FS406" i="1"/>
  <c r="FR406" i="1"/>
  <c r="FQ406" i="1"/>
  <c r="FP406" i="1"/>
  <c r="FO406" i="1"/>
  <c r="FN406" i="1"/>
  <c r="FM406" i="1"/>
  <c r="FL406" i="1"/>
  <c r="FK406" i="1"/>
  <c r="FJ406" i="1"/>
  <c r="FI406" i="1"/>
  <c r="FH406" i="1"/>
  <c r="FG406" i="1"/>
  <c r="FF406" i="1"/>
  <c r="FE406" i="1"/>
  <c r="FD406" i="1"/>
  <c r="FC406" i="1"/>
  <c r="FB406" i="1"/>
  <c r="FA406" i="1"/>
  <c r="EZ406" i="1"/>
  <c r="EY406" i="1"/>
  <c r="EX406" i="1"/>
  <c r="EW406" i="1"/>
  <c r="EV406" i="1"/>
  <c r="EU406" i="1"/>
  <c r="ET406" i="1"/>
  <c r="ES406" i="1"/>
  <c r="ER406" i="1"/>
  <c r="EQ406" i="1"/>
  <c r="EP406" i="1"/>
  <c r="EO406" i="1"/>
  <c r="EN406" i="1"/>
  <c r="EM406" i="1"/>
  <c r="GA405" i="1"/>
  <c r="FZ405" i="1"/>
  <c r="FY405" i="1"/>
  <c r="FX405" i="1"/>
  <c r="FW405" i="1"/>
  <c r="FV405" i="1"/>
  <c r="FU405" i="1"/>
  <c r="FT405" i="1"/>
  <c r="FS405" i="1"/>
  <c r="FR405" i="1"/>
  <c r="FQ405" i="1"/>
  <c r="FP405" i="1"/>
  <c r="FO405" i="1"/>
  <c r="FN405" i="1"/>
  <c r="FM405" i="1"/>
  <c r="FL405" i="1"/>
  <c r="FK405" i="1"/>
  <c r="FJ405" i="1"/>
  <c r="FI405" i="1"/>
  <c r="FH405" i="1"/>
  <c r="FG405" i="1"/>
  <c r="FF405" i="1"/>
  <c r="FE405" i="1"/>
  <c r="FD405" i="1"/>
  <c r="FC405" i="1"/>
  <c r="FB405" i="1"/>
  <c r="FA405" i="1"/>
  <c r="EZ405" i="1"/>
  <c r="EY405" i="1"/>
  <c r="EX405" i="1"/>
  <c r="EW405" i="1"/>
  <c r="EV405" i="1"/>
  <c r="EU405" i="1"/>
  <c r="ET405" i="1"/>
  <c r="ES405" i="1"/>
  <c r="ER405" i="1"/>
  <c r="EQ405" i="1"/>
  <c r="EP405" i="1"/>
  <c r="EO405" i="1"/>
  <c r="EN405" i="1"/>
  <c r="EM405" i="1"/>
  <c r="GA404" i="1"/>
  <c r="FZ404" i="1"/>
  <c r="FY404" i="1"/>
  <c r="FX404" i="1"/>
  <c r="FW404" i="1"/>
  <c r="FV404" i="1"/>
  <c r="FU404" i="1"/>
  <c r="FT404" i="1"/>
  <c r="FS404" i="1"/>
  <c r="FR404" i="1"/>
  <c r="FQ404" i="1"/>
  <c r="FP404" i="1"/>
  <c r="FO404" i="1"/>
  <c r="FN404" i="1"/>
  <c r="FM404" i="1"/>
  <c r="FL404" i="1"/>
  <c r="FK404" i="1"/>
  <c r="FJ404" i="1"/>
  <c r="FI404" i="1"/>
  <c r="FH404" i="1"/>
  <c r="FG404" i="1"/>
  <c r="FF404" i="1"/>
  <c r="FE404" i="1"/>
  <c r="FD404" i="1"/>
  <c r="FC404" i="1"/>
  <c r="FB404" i="1"/>
  <c r="FA404" i="1"/>
  <c r="EZ404" i="1"/>
  <c r="EY404" i="1"/>
  <c r="EX404" i="1"/>
  <c r="EW404" i="1"/>
  <c r="EV404" i="1"/>
  <c r="EU404" i="1"/>
  <c r="ET404" i="1"/>
  <c r="ES404" i="1"/>
  <c r="ER404" i="1"/>
  <c r="EQ404" i="1"/>
  <c r="EP404" i="1"/>
  <c r="EO404" i="1"/>
  <c r="EN404" i="1"/>
  <c r="EM404" i="1"/>
  <c r="GA403" i="1"/>
  <c r="FZ403" i="1"/>
  <c r="FY403" i="1"/>
  <c r="FX403" i="1"/>
  <c r="FW403" i="1"/>
  <c r="FV403" i="1"/>
  <c r="FU403" i="1"/>
  <c r="FT403" i="1"/>
  <c r="FS403" i="1"/>
  <c r="FR403" i="1"/>
  <c r="FQ403" i="1"/>
  <c r="FP403" i="1"/>
  <c r="FO403" i="1"/>
  <c r="FN403" i="1"/>
  <c r="FM403" i="1"/>
  <c r="FL403" i="1"/>
  <c r="FK403" i="1"/>
  <c r="FJ403" i="1"/>
  <c r="FI403" i="1"/>
  <c r="FH403" i="1"/>
  <c r="FG403" i="1"/>
  <c r="FF403" i="1"/>
  <c r="FE403" i="1"/>
  <c r="FD403" i="1"/>
  <c r="FC403" i="1"/>
  <c r="FB403" i="1"/>
  <c r="FA403" i="1"/>
  <c r="EZ403" i="1"/>
  <c r="EY403" i="1"/>
  <c r="EX403" i="1"/>
  <c r="EW403" i="1"/>
  <c r="EV403" i="1"/>
  <c r="EU403" i="1"/>
  <c r="ET403" i="1"/>
  <c r="ES403" i="1"/>
  <c r="ER403" i="1"/>
  <c r="EQ403" i="1"/>
  <c r="EP403" i="1"/>
  <c r="EO403" i="1"/>
  <c r="EN403" i="1"/>
  <c r="EM403" i="1"/>
  <c r="GA402" i="1"/>
  <c r="FZ402" i="1"/>
  <c r="FY402" i="1"/>
  <c r="FX402" i="1"/>
  <c r="FW402" i="1"/>
  <c r="FV402" i="1"/>
  <c r="FU402" i="1"/>
  <c r="FT402" i="1"/>
  <c r="FS402" i="1"/>
  <c r="FR402" i="1"/>
  <c r="FQ402" i="1"/>
  <c r="FP402" i="1"/>
  <c r="FO402" i="1"/>
  <c r="FN402" i="1"/>
  <c r="FM402" i="1"/>
  <c r="FL402" i="1"/>
  <c r="FK402" i="1"/>
  <c r="FJ402" i="1"/>
  <c r="FI402" i="1"/>
  <c r="FH402" i="1"/>
  <c r="FG402" i="1"/>
  <c r="FF402" i="1"/>
  <c r="FE402" i="1"/>
  <c r="FD402" i="1"/>
  <c r="FC402" i="1"/>
  <c r="FB402" i="1"/>
  <c r="FA402" i="1"/>
  <c r="EZ402" i="1"/>
  <c r="EY402" i="1"/>
  <c r="EX402" i="1"/>
  <c r="EW402" i="1"/>
  <c r="EV402" i="1"/>
  <c r="EU402" i="1"/>
  <c r="ET402" i="1"/>
  <c r="ES402" i="1"/>
  <c r="ER402" i="1"/>
  <c r="EQ402" i="1"/>
  <c r="EP402" i="1"/>
  <c r="EO402" i="1"/>
  <c r="EN402" i="1"/>
  <c r="EM402" i="1"/>
  <c r="GA401" i="1"/>
  <c r="FZ401" i="1"/>
  <c r="FY401" i="1"/>
  <c r="FX401" i="1"/>
  <c r="FW401" i="1"/>
  <c r="FV401" i="1"/>
  <c r="FU401" i="1"/>
  <c r="FT401" i="1"/>
  <c r="FS401" i="1"/>
  <c r="FR401" i="1"/>
  <c r="FQ401" i="1"/>
  <c r="FP401" i="1"/>
  <c r="FO401" i="1"/>
  <c r="FN401" i="1"/>
  <c r="FM401" i="1"/>
  <c r="FL401" i="1"/>
  <c r="FK401" i="1"/>
  <c r="FJ401" i="1"/>
  <c r="FI401" i="1"/>
  <c r="FH401" i="1"/>
  <c r="FG401" i="1"/>
  <c r="FF401" i="1"/>
  <c r="FE401" i="1"/>
  <c r="FD401" i="1"/>
  <c r="FC401" i="1"/>
  <c r="FB401" i="1"/>
  <c r="FA401" i="1"/>
  <c r="EZ401" i="1"/>
  <c r="EY401" i="1"/>
  <c r="EX401" i="1"/>
  <c r="EW401" i="1"/>
  <c r="EV401" i="1"/>
  <c r="EU401" i="1"/>
  <c r="ET401" i="1"/>
  <c r="ES401" i="1"/>
  <c r="ER401" i="1"/>
  <c r="EQ401" i="1"/>
  <c r="EP401" i="1"/>
  <c r="EO401" i="1"/>
  <c r="EN401" i="1"/>
  <c r="EM401" i="1"/>
  <c r="GA400" i="1"/>
  <c r="FZ400" i="1"/>
  <c r="FY400" i="1"/>
  <c r="FX400" i="1"/>
  <c r="FW400" i="1"/>
  <c r="FV400" i="1"/>
  <c r="FU400" i="1"/>
  <c r="FT400" i="1"/>
  <c r="FS400" i="1"/>
  <c r="FR400" i="1"/>
  <c r="FQ400" i="1"/>
  <c r="FP400" i="1"/>
  <c r="FO400" i="1"/>
  <c r="FN400" i="1"/>
  <c r="FM400" i="1"/>
  <c r="FL400" i="1"/>
  <c r="FK400" i="1"/>
  <c r="FJ400" i="1"/>
  <c r="FI400" i="1"/>
  <c r="FH400" i="1"/>
  <c r="FG400" i="1"/>
  <c r="FF400" i="1"/>
  <c r="FE400" i="1"/>
  <c r="FD400" i="1"/>
  <c r="FC400" i="1"/>
  <c r="FB400" i="1"/>
  <c r="FA400" i="1"/>
  <c r="EZ400" i="1"/>
  <c r="EY400" i="1"/>
  <c r="EX400" i="1"/>
  <c r="EW400" i="1"/>
  <c r="EV400" i="1"/>
  <c r="EU400" i="1"/>
  <c r="ET400" i="1"/>
  <c r="ES400" i="1"/>
  <c r="ER400" i="1"/>
  <c r="EQ400" i="1"/>
  <c r="EP400" i="1"/>
  <c r="EO400" i="1"/>
  <c r="EN400" i="1"/>
  <c r="EM400" i="1"/>
  <c r="GA399" i="1"/>
  <c r="FZ399" i="1"/>
  <c r="FY399" i="1"/>
  <c r="FX399" i="1"/>
  <c r="FW399" i="1"/>
  <c r="FV399" i="1"/>
  <c r="FU399" i="1"/>
  <c r="FT399" i="1"/>
  <c r="FS399" i="1"/>
  <c r="FR399" i="1"/>
  <c r="FQ399" i="1"/>
  <c r="FP399" i="1"/>
  <c r="FO399" i="1"/>
  <c r="FN399" i="1"/>
  <c r="FM399" i="1"/>
  <c r="FL399" i="1"/>
  <c r="FK399" i="1"/>
  <c r="FJ399" i="1"/>
  <c r="FI399" i="1"/>
  <c r="FH399" i="1"/>
  <c r="FG399" i="1"/>
  <c r="FF399" i="1"/>
  <c r="FE399" i="1"/>
  <c r="FD399" i="1"/>
  <c r="FC399" i="1"/>
  <c r="FB399" i="1"/>
  <c r="FA399" i="1"/>
  <c r="EZ399" i="1"/>
  <c r="EY399" i="1"/>
  <c r="EX399" i="1"/>
  <c r="EW399" i="1"/>
  <c r="EV399" i="1"/>
  <c r="EU399" i="1"/>
  <c r="ET399" i="1"/>
  <c r="ES399" i="1"/>
  <c r="ER399" i="1"/>
  <c r="EQ399" i="1"/>
  <c r="EP399" i="1"/>
  <c r="EO399" i="1"/>
  <c r="EN399" i="1"/>
  <c r="EM399" i="1"/>
  <c r="GA398" i="1"/>
  <c r="FZ398" i="1"/>
  <c r="FY398" i="1"/>
  <c r="FX398" i="1"/>
  <c r="FW398" i="1"/>
  <c r="FV398" i="1"/>
  <c r="FU398" i="1"/>
  <c r="FT398" i="1"/>
  <c r="FS398" i="1"/>
  <c r="FR398" i="1"/>
  <c r="FQ398" i="1"/>
  <c r="FP398" i="1"/>
  <c r="FO398" i="1"/>
  <c r="FN398" i="1"/>
  <c r="FM398" i="1"/>
  <c r="FL398" i="1"/>
  <c r="FK398" i="1"/>
  <c r="FJ398" i="1"/>
  <c r="FI398" i="1"/>
  <c r="FH398" i="1"/>
  <c r="FG398" i="1"/>
  <c r="FF398" i="1"/>
  <c r="FE398" i="1"/>
  <c r="FD398" i="1"/>
  <c r="FC398" i="1"/>
  <c r="FB398" i="1"/>
  <c r="FA398" i="1"/>
  <c r="EZ398" i="1"/>
  <c r="EY398" i="1"/>
  <c r="EX398" i="1"/>
  <c r="EW398" i="1"/>
  <c r="EV398" i="1"/>
  <c r="EU398" i="1"/>
  <c r="ET398" i="1"/>
  <c r="ES398" i="1"/>
  <c r="ER398" i="1"/>
  <c r="EQ398" i="1"/>
  <c r="EP398" i="1"/>
  <c r="EO398" i="1"/>
  <c r="EN398" i="1"/>
  <c r="EM398" i="1"/>
  <c r="GA397" i="1"/>
  <c r="FZ397" i="1"/>
  <c r="FY397" i="1"/>
  <c r="FX397" i="1"/>
  <c r="FW397" i="1"/>
  <c r="FV397" i="1"/>
  <c r="FU397" i="1"/>
  <c r="FT397" i="1"/>
  <c r="FS397" i="1"/>
  <c r="FR397" i="1"/>
  <c r="FQ397" i="1"/>
  <c r="FP397" i="1"/>
  <c r="FO397" i="1"/>
  <c r="FN397" i="1"/>
  <c r="FM397" i="1"/>
  <c r="FL397" i="1"/>
  <c r="FK397" i="1"/>
  <c r="FJ397" i="1"/>
  <c r="FI397" i="1"/>
  <c r="FH397" i="1"/>
  <c r="FG397" i="1"/>
  <c r="FF397" i="1"/>
  <c r="FE397" i="1"/>
  <c r="FD397" i="1"/>
  <c r="FC397" i="1"/>
  <c r="FB397" i="1"/>
  <c r="FA397" i="1"/>
  <c r="EZ397" i="1"/>
  <c r="EY397" i="1"/>
  <c r="EX397" i="1"/>
  <c r="EW397" i="1"/>
  <c r="EV397" i="1"/>
  <c r="EU397" i="1"/>
  <c r="ET397" i="1"/>
  <c r="ES397" i="1"/>
  <c r="ER397" i="1"/>
  <c r="EQ397" i="1"/>
  <c r="EP397" i="1"/>
  <c r="EO397" i="1"/>
  <c r="EN397" i="1"/>
  <c r="EM397" i="1"/>
  <c r="GA396" i="1"/>
  <c r="FZ396" i="1"/>
  <c r="FY396" i="1"/>
  <c r="FX396" i="1"/>
  <c r="FW396" i="1"/>
  <c r="FV396" i="1"/>
  <c r="FU396" i="1"/>
  <c r="FT396" i="1"/>
  <c r="FS396" i="1"/>
  <c r="FR396" i="1"/>
  <c r="FQ396" i="1"/>
  <c r="FP396" i="1"/>
  <c r="FO396" i="1"/>
  <c r="FN396" i="1"/>
  <c r="FM396" i="1"/>
  <c r="FL396" i="1"/>
  <c r="FK396" i="1"/>
  <c r="FJ396" i="1"/>
  <c r="FI396" i="1"/>
  <c r="FH396" i="1"/>
  <c r="FG396" i="1"/>
  <c r="FF396" i="1"/>
  <c r="FE396" i="1"/>
  <c r="FD396" i="1"/>
  <c r="FC396" i="1"/>
  <c r="FB396" i="1"/>
  <c r="FA396" i="1"/>
  <c r="EZ396" i="1"/>
  <c r="EY396" i="1"/>
  <c r="EX396" i="1"/>
  <c r="EW396" i="1"/>
  <c r="EV396" i="1"/>
  <c r="EU396" i="1"/>
  <c r="ET396" i="1"/>
  <c r="ES396" i="1"/>
  <c r="ER396" i="1"/>
  <c r="EQ396" i="1"/>
  <c r="EP396" i="1"/>
  <c r="EO396" i="1"/>
  <c r="EN396" i="1"/>
  <c r="EM396" i="1"/>
  <c r="GA395" i="1"/>
  <c r="FZ395" i="1"/>
  <c r="FY395" i="1"/>
  <c r="FX395" i="1"/>
  <c r="FW395" i="1"/>
  <c r="FV395" i="1"/>
  <c r="FU395" i="1"/>
  <c r="FT395" i="1"/>
  <c r="FS395" i="1"/>
  <c r="FR395" i="1"/>
  <c r="FQ395" i="1"/>
  <c r="FP395" i="1"/>
  <c r="FO395" i="1"/>
  <c r="FN395" i="1"/>
  <c r="FM395" i="1"/>
  <c r="FL395" i="1"/>
  <c r="FK395" i="1"/>
  <c r="FJ395" i="1"/>
  <c r="FI395" i="1"/>
  <c r="FH395" i="1"/>
  <c r="FG395" i="1"/>
  <c r="FF395" i="1"/>
  <c r="FE395" i="1"/>
  <c r="FD395" i="1"/>
  <c r="FC395" i="1"/>
  <c r="FB395" i="1"/>
  <c r="FA395" i="1"/>
  <c r="EZ395" i="1"/>
  <c r="EY395" i="1"/>
  <c r="EX395" i="1"/>
  <c r="EW395" i="1"/>
  <c r="EV395" i="1"/>
  <c r="EU395" i="1"/>
  <c r="ET395" i="1"/>
  <c r="ES395" i="1"/>
  <c r="ER395" i="1"/>
  <c r="EQ395" i="1"/>
  <c r="EP395" i="1"/>
  <c r="EO395" i="1"/>
  <c r="EN395" i="1"/>
  <c r="EM395" i="1"/>
  <c r="GA394" i="1"/>
  <c r="FZ394" i="1"/>
  <c r="FY394" i="1"/>
  <c r="FX394" i="1"/>
  <c r="FW394" i="1"/>
  <c r="FV394" i="1"/>
  <c r="FU394" i="1"/>
  <c r="FT394" i="1"/>
  <c r="FS394" i="1"/>
  <c r="FR394" i="1"/>
  <c r="FQ394" i="1"/>
  <c r="FP394" i="1"/>
  <c r="FO394" i="1"/>
  <c r="FN394" i="1"/>
  <c r="FM394" i="1"/>
  <c r="FL394" i="1"/>
  <c r="FK394" i="1"/>
  <c r="FJ394" i="1"/>
  <c r="FI394" i="1"/>
  <c r="FH394" i="1"/>
  <c r="FG394" i="1"/>
  <c r="FF394" i="1"/>
  <c r="FE394" i="1"/>
  <c r="FD394" i="1"/>
  <c r="FC394" i="1"/>
  <c r="FB394" i="1"/>
  <c r="FA394" i="1"/>
  <c r="EZ394" i="1"/>
  <c r="EY394" i="1"/>
  <c r="EX394" i="1"/>
  <c r="EW394" i="1"/>
  <c r="EV394" i="1"/>
  <c r="EU394" i="1"/>
  <c r="ET394" i="1"/>
  <c r="ES394" i="1"/>
  <c r="ER394" i="1"/>
  <c r="EQ394" i="1"/>
  <c r="EP394" i="1"/>
  <c r="EO394" i="1"/>
  <c r="EN394" i="1"/>
  <c r="EM394" i="1"/>
  <c r="GA393" i="1"/>
  <c r="FZ393" i="1"/>
  <c r="FY393" i="1"/>
  <c r="FX393" i="1"/>
  <c r="FW393" i="1"/>
  <c r="FV393" i="1"/>
  <c r="FU393" i="1"/>
  <c r="FT393" i="1"/>
  <c r="FS393" i="1"/>
  <c r="FR393" i="1"/>
  <c r="FQ393" i="1"/>
  <c r="FP393" i="1"/>
  <c r="FO393" i="1"/>
  <c r="FN393" i="1"/>
  <c r="FM393" i="1"/>
  <c r="FL393" i="1"/>
  <c r="FK393" i="1"/>
  <c r="FJ393" i="1"/>
  <c r="FI393" i="1"/>
  <c r="FH393" i="1"/>
  <c r="FG393" i="1"/>
  <c r="FF393" i="1"/>
  <c r="FE393" i="1"/>
  <c r="FD393" i="1"/>
  <c r="FC393" i="1"/>
  <c r="FB393" i="1"/>
  <c r="FA393" i="1"/>
  <c r="EZ393" i="1"/>
  <c r="EY393" i="1"/>
  <c r="EX393" i="1"/>
  <c r="EW393" i="1"/>
  <c r="EV393" i="1"/>
  <c r="EU393" i="1"/>
  <c r="ET393" i="1"/>
  <c r="ES393" i="1"/>
  <c r="ER393" i="1"/>
  <c r="EQ393" i="1"/>
  <c r="EP393" i="1"/>
  <c r="EO393" i="1"/>
  <c r="EN393" i="1"/>
  <c r="EM393" i="1"/>
  <c r="GA392" i="1"/>
  <c r="FZ392" i="1"/>
  <c r="FY392" i="1"/>
  <c r="FX392" i="1"/>
  <c r="FW392" i="1"/>
  <c r="FV392" i="1"/>
  <c r="FU392" i="1"/>
  <c r="FT392" i="1"/>
  <c r="FS392" i="1"/>
  <c r="FR392" i="1"/>
  <c r="FQ392" i="1"/>
  <c r="FP392" i="1"/>
  <c r="FO392" i="1"/>
  <c r="FN392" i="1"/>
  <c r="FM392" i="1"/>
  <c r="FL392" i="1"/>
  <c r="FK392" i="1"/>
  <c r="FJ392" i="1"/>
  <c r="FI392" i="1"/>
  <c r="FH392" i="1"/>
  <c r="FG392" i="1"/>
  <c r="FF392" i="1"/>
  <c r="FE392" i="1"/>
  <c r="FD392" i="1"/>
  <c r="FC392" i="1"/>
  <c r="FB392" i="1"/>
  <c r="FA392" i="1"/>
  <c r="EZ392" i="1"/>
  <c r="EY392" i="1"/>
  <c r="EX392" i="1"/>
  <c r="EW392" i="1"/>
  <c r="EV392" i="1"/>
  <c r="EU392" i="1"/>
  <c r="ET392" i="1"/>
  <c r="ES392" i="1"/>
  <c r="ER392" i="1"/>
  <c r="EQ392" i="1"/>
  <c r="EP392" i="1"/>
  <c r="EO392" i="1"/>
  <c r="EN392" i="1"/>
  <c r="EM392" i="1"/>
  <c r="GA391" i="1"/>
  <c r="FZ391" i="1"/>
  <c r="FY391" i="1"/>
  <c r="FX391" i="1"/>
  <c r="FW391" i="1"/>
  <c r="FV391" i="1"/>
  <c r="FU391" i="1"/>
  <c r="FT391" i="1"/>
  <c r="FS391" i="1"/>
  <c r="FR391" i="1"/>
  <c r="FQ391" i="1"/>
  <c r="FP391" i="1"/>
  <c r="FO391" i="1"/>
  <c r="FN391" i="1"/>
  <c r="FM391" i="1"/>
  <c r="FL391" i="1"/>
  <c r="FK391" i="1"/>
  <c r="FJ391" i="1"/>
  <c r="FI391" i="1"/>
  <c r="FH391" i="1"/>
  <c r="FG391" i="1"/>
  <c r="FF391" i="1"/>
  <c r="FE391" i="1"/>
  <c r="FD391" i="1"/>
  <c r="FC391" i="1"/>
  <c r="FB391" i="1"/>
  <c r="FA391" i="1"/>
  <c r="EZ391" i="1"/>
  <c r="EY391" i="1"/>
  <c r="EX391" i="1"/>
  <c r="EW391" i="1"/>
  <c r="EV391" i="1"/>
  <c r="EU391" i="1"/>
  <c r="ET391" i="1"/>
  <c r="ES391" i="1"/>
  <c r="ER391" i="1"/>
  <c r="EQ391" i="1"/>
  <c r="EP391" i="1"/>
  <c r="EO391" i="1"/>
  <c r="EN391" i="1"/>
  <c r="EM391" i="1"/>
  <c r="GA390" i="1"/>
  <c r="FZ390" i="1"/>
  <c r="FY390" i="1"/>
  <c r="FX390" i="1"/>
  <c r="FW390" i="1"/>
  <c r="FV390" i="1"/>
  <c r="FU390" i="1"/>
  <c r="FT390" i="1"/>
  <c r="FS390" i="1"/>
  <c r="FR390" i="1"/>
  <c r="FQ390" i="1"/>
  <c r="FP390" i="1"/>
  <c r="FO390" i="1"/>
  <c r="FN390" i="1"/>
  <c r="FM390" i="1"/>
  <c r="FL390" i="1"/>
  <c r="FK390" i="1"/>
  <c r="FJ390" i="1"/>
  <c r="FI390" i="1"/>
  <c r="FH390" i="1"/>
  <c r="FG390" i="1"/>
  <c r="FF390" i="1"/>
  <c r="FE390" i="1"/>
  <c r="FD390" i="1"/>
  <c r="FC390" i="1"/>
  <c r="FB390" i="1"/>
  <c r="FA390" i="1"/>
  <c r="EZ390" i="1"/>
  <c r="EY390" i="1"/>
  <c r="EX390" i="1"/>
  <c r="EW390" i="1"/>
  <c r="EV390" i="1"/>
  <c r="EU390" i="1"/>
  <c r="ET390" i="1"/>
  <c r="ES390" i="1"/>
  <c r="ER390" i="1"/>
  <c r="EQ390" i="1"/>
  <c r="EP390" i="1"/>
  <c r="EO390" i="1"/>
  <c r="EN390" i="1"/>
  <c r="EM390" i="1"/>
  <c r="GA389" i="1"/>
  <c r="FZ389" i="1"/>
  <c r="FY389" i="1"/>
  <c r="FX389" i="1"/>
  <c r="FW389" i="1"/>
  <c r="FV389" i="1"/>
  <c r="FU389" i="1"/>
  <c r="FT389" i="1"/>
  <c r="FS389" i="1"/>
  <c r="FR389" i="1"/>
  <c r="FQ389" i="1"/>
  <c r="FP389" i="1"/>
  <c r="FO389" i="1"/>
  <c r="FN389" i="1"/>
  <c r="FM389" i="1"/>
  <c r="FL389" i="1"/>
  <c r="FK389" i="1"/>
  <c r="FJ389" i="1"/>
  <c r="FI389" i="1"/>
  <c r="FH389" i="1"/>
  <c r="FG389" i="1"/>
  <c r="FF389" i="1"/>
  <c r="FE389" i="1"/>
  <c r="FD389" i="1"/>
  <c r="FC389" i="1"/>
  <c r="FB389" i="1"/>
  <c r="FA389" i="1"/>
  <c r="EZ389" i="1"/>
  <c r="EY389" i="1"/>
  <c r="EX389" i="1"/>
  <c r="EW389" i="1"/>
  <c r="EV389" i="1"/>
  <c r="EU389" i="1"/>
  <c r="ET389" i="1"/>
  <c r="ES389" i="1"/>
  <c r="ER389" i="1"/>
  <c r="EQ389" i="1"/>
  <c r="EP389" i="1"/>
  <c r="EO389" i="1"/>
  <c r="EN389" i="1"/>
  <c r="EM389" i="1"/>
  <c r="GA388" i="1"/>
  <c r="FZ388" i="1"/>
  <c r="FY388" i="1"/>
  <c r="FX388" i="1"/>
  <c r="FW388" i="1"/>
  <c r="FV388" i="1"/>
  <c r="FU388" i="1"/>
  <c r="FT388" i="1"/>
  <c r="FS388" i="1"/>
  <c r="FR388" i="1"/>
  <c r="FQ388" i="1"/>
  <c r="FP388" i="1"/>
  <c r="FO388" i="1"/>
  <c r="FN388" i="1"/>
  <c r="FM388" i="1"/>
  <c r="FL388" i="1"/>
  <c r="FK388" i="1"/>
  <c r="FJ388" i="1"/>
  <c r="FI388" i="1"/>
  <c r="FH388" i="1"/>
  <c r="FG388" i="1"/>
  <c r="FF388" i="1"/>
  <c r="FE388" i="1"/>
  <c r="FD388" i="1"/>
  <c r="FC388" i="1"/>
  <c r="FB388" i="1"/>
  <c r="FA388" i="1"/>
  <c r="EZ388" i="1"/>
  <c r="EY388" i="1"/>
  <c r="EX388" i="1"/>
  <c r="EW388" i="1"/>
  <c r="EV388" i="1"/>
  <c r="EU388" i="1"/>
  <c r="ET388" i="1"/>
  <c r="ES388" i="1"/>
  <c r="ER388" i="1"/>
  <c r="EQ388" i="1"/>
  <c r="EP388" i="1"/>
  <c r="EO388" i="1"/>
  <c r="EN388" i="1"/>
  <c r="EM388" i="1"/>
  <c r="GA387" i="1"/>
  <c r="FZ387" i="1"/>
  <c r="FY387" i="1"/>
  <c r="FX387" i="1"/>
  <c r="FW387" i="1"/>
  <c r="FV387" i="1"/>
  <c r="FU387" i="1"/>
  <c r="FT387" i="1"/>
  <c r="FS387" i="1"/>
  <c r="FR387" i="1"/>
  <c r="FQ387" i="1"/>
  <c r="FP387" i="1"/>
  <c r="FO387" i="1"/>
  <c r="FN387" i="1"/>
  <c r="FM387" i="1"/>
  <c r="FL387" i="1"/>
  <c r="FK387" i="1"/>
  <c r="FJ387" i="1"/>
  <c r="FI387" i="1"/>
  <c r="FH387" i="1"/>
  <c r="FG387" i="1"/>
  <c r="FF387" i="1"/>
  <c r="FE387" i="1"/>
  <c r="FD387" i="1"/>
  <c r="FC387" i="1"/>
  <c r="FB387" i="1"/>
  <c r="FA387" i="1"/>
  <c r="EZ387" i="1"/>
  <c r="EY387" i="1"/>
  <c r="EX387" i="1"/>
  <c r="EW387" i="1"/>
  <c r="EV387" i="1"/>
  <c r="EU387" i="1"/>
  <c r="ET387" i="1"/>
  <c r="ES387" i="1"/>
  <c r="ER387" i="1"/>
  <c r="EQ387" i="1"/>
  <c r="EP387" i="1"/>
  <c r="EO387" i="1"/>
  <c r="EN387" i="1"/>
  <c r="EM387" i="1"/>
  <c r="GA386" i="1"/>
  <c r="FZ386" i="1"/>
  <c r="FY386" i="1"/>
  <c r="FX386" i="1"/>
  <c r="FW386" i="1"/>
  <c r="FV386" i="1"/>
  <c r="FU386" i="1"/>
  <c r="FT386" i="1"/>
  <c r="FS386" i="1"/>
  <c r="FR386" i="1"/>
  <c r="FQ386" i="1"/>
  <c r="FP386" i="1"/>
  <c r="FO386" i="1"/>
  <c r="FN386" i="1"/>
  <c r="FM386" i="1"/>
  <c r="FL386" i="1"/>
  <c r="FK386" i="1"/>
  <c r="FJ386" i="1"/>
  <c r="FI386" i="1"/>
  <c r="FH386" i="1"/>
  <c r="FG386" i="1"/>
  <c r="FF386" i="1"/>
  <c r="FE386" i="1"/>
  <c r="FD386" i="1"/>
  <c r="FC386" i="1"/>
  <c r="FB386" i="1"/>
  <c r="FA386" i="1"/>
  <c r="EZ386" i="1"/>
  <c r="EY386" i="1"/>
  <c r="EX386" i="1"/>
  <c r="EW386" i="1"/>
  <c r="EV386" i="1"/>
  <c r="EU386" i="1"/>
  <c r="ET386" i="1"/>
  <c r="ES386" i="1"/>
  <c r="ER386" i="1"/>
  <c r="EQ386" i="1"/>
  <c r="EP386" i="1"/>
  <c r="EO386" i="1"/>
  <c r="EN386" i="1"/>
  <c r="EM386" i="1"/>
  <c r="GA385" i="1"/>
  <c r="FZ385" i="1"/>
  <c r="FY385" i="1"/>
  <c r="FX385" i="1"/>
  <c r="FW385" i="1"/>
  <c r="FV385" i="1"/>
  <c r="FU385" i="1"/>
  <c r="FT385" i="1"/>
  <c r="FS385" i="1"/>
  <c r="FR385" i="1"/>
  <c r="FQ385" i="1"/>
  <c r="FP385" i="1"/>
  <c r="FO385" i="1"/>
  <c r="FN385" i="1"/>
  <c r="FM385" i="1"/>
  <c r="FL385" i="1"/>
  <c r="FK385" i="1"/>
  <c r="FJ385" i="1"/>
  <c r="FI385" i="1"/>
  <c r="FH385" i="1"/>
  <c r="FG385" i="1"/>
  <c r="FF385" i="1"/>
  <c r="FE385" i="1"/>
  <c r="FD385" i="1"/>
  <c r="FC385" i="1"/>
  <c r="FB385" i="1"/>
  <c r="FA385" i="1"/>
  <c r="EZ385" i="1"/>
  <c r="EY385" i="1"/>
  <c r="EX385" i="1"/>
  <c r="EW385" i="1"/>
  <c r="EV385" i="1"/>
  <c r="EU385" i="1"/>
  <c r="ET385" i="1"/>
  <c r="ES385" i="1"/>
  <c r="ER385" i="1"/>
  <c r="EQ385" i="1"/>
  <c r="EP385" i="1"/>
  <c r="EO385" i="1"/>
  <c r="EN385" i="1"/>
  <c r="EM385" i="1"/>
  <c r="GA384" i="1"/>
  <c r="FZ384" i="1"/>
  <c r="FY384" i="1"/>
  <c r="FX384" i="1"/>
  <c r="FW384" i="1"/>
  <c r="FV384" i="1"/>
  <c r="FU384" i="1"/>
  <c r="FT384" i="1"/>
  <c r="FS384" i="1"/>
  <c r="FR384" i="1"/>
  <c r="FQ384" i="1"/>
  <c r="FP384" i="1"/>
  <c r="FO384" i="1"/>
  <c r="FN384" i="1"/>
  <c r="FM384" i="1"/>
  <c r="FL384" i="1"/>
  <c r="FK384" i="1"/>
  <c r="FJ384" i="1"/>
  <c r="FI384" i="1"/>
  <c r="FH384" i="1"/>
  <c r="FG384" i="1"/>
  <c r="FF384" i="1"/>
  <c r="FE384" i="1"/>
  <c r="FD384" i="1"/>
  <c r="FC384" i="1"/>
  <c r="FB384" i="1"/>
  <c r="FA384" i="1"/>
  <c r="EZ384" i="1"/>
  <c r="EY384" i="1"/>
  <c r="EX384" i="1"/>
  <c r="EW384" i="1"/>
  <c r="EV384" i="1"/>
  <c r="EU384" i="1"/>
  <c r="ET384" i="1"/>
  <c r="ES384" i="1"/>
  <c r="ER384" i="1"/>
  <c r="EQ384" i="1"/>
  <c r="EP384" i="1"/>
  <c r="EO384" i="1"/>
  <c r="EN384" i="1"/>
  <c r="EM384" i="1"/>
  <c r="GA383" i="1"/>
  <c r="FZ383" i="1"/>
  <c r="FY383" i="1"/>
  <c r="FX383" i="1"/>
  <c r="FW383" i="1"/>
  <c r="FV383" i="1"/>
  <c r="FU383" i="1"/>
  <c r="FT383" i="1"/>
  <c r="FS383" i="1"/>
  <c r="FR383" i="1"/>
  <c r="FQ383" i="1"/>
  <c r="FP383" i="1"/>
  <c r="FO383" i="1"/>
  <c r="FN383" i="1"/>
  <c r="FM383" i="1"/>
  <c r="FL383" i="1"/>
  <c r="FK383" i="1"/>
  <c r="FJ383" i="1"/>
  <c r="FI383" i="1"/>
  <c r="FH383" i="1"/>
  <c r="FG383" i="1"/>
  <c r="FF383" i="1"/>
  <c r="FE383" i="1"/>
  <c r="FD383" i="1"/>
  <c r="FC383" i="1"/>
  <c r="FB383" i="1"/>
  <c r="FA383" i="1"/>
  <c r="EZ383" i="1"/>
  <c r="EY383" i="1"/>
  <c r="EX383" i="1"/>
  <c r="EW383" i="1"/>
  <c r="EV383" i="1"/>
  <c r="EU383" i="1"/>
  <c r="ET383" i="1"/>
  <c r="ES383" i="1"/>
  <c r="ER383" i="1"/>
  <c r="EQ383" i="1"/>
  <c r="EP383" i="1"/>
  <c r="EO383" i="1"/>
  <c r="EN383" i="1"/>
  <c r="EM383" i="1"/>
  <c r="GA382" i="1"/>
  <c r="FZ382" i="1"/>
  <c r="FY382" i="1"/>
  <c r="FX382" i="1"/>
  <c r="FW382" i="1"/>
  <c r="FV382" i="1"/>
  <c r="FU382" i="1"/>
  <c r="FT382" i="1"/>
  <c r="FS382" i="1"/>
  <c r="FR382" i="1"/>
  <c r="FQ382" i="1"/>
  <c r="FP382" i="1"/>
  <c r="FO382" i="1"/>
  <c r="FN382" i="1"/>
  <c r="FM382" i="1"/>
  <c r="FL382" i="1"/>
  <c r="FK382" i="1"/>
  <c r="FJ382" i="1"/>
  <c r="FI382" i="1"/>
  <c r="FH382" i="1"/>
  <c r="FG382" i="1"/>
  <c r="FF382" i="1"/>
  <c r="FE382" i="1"/>
  <c r="FD382" i="1"/>
  <c r="FC382" i="1"/>
  <c r="FB382" i="1"/>
  <c r="FA382" i="1"/>
  <c r="EZ382" i="1"/>
  <c r="EY382" i="1"/>
  <c r="EX382" i="1"/>
  <c r="EW382" i="1"/>
  <c r="EV382" i="1"/>
  <c r="EU382" i="1"/>
  <c r="ET382" i="1"/>
  <c r="ES382" i="1"/>
  <c r="ER382" i="1"/>
  <c r="EQ382" i="1"/>
  <c r="EP382" i="1"/>
  <c r="EO382" i="1"/>
  <c r="EN382" i="1"/>
  <c r="EM382" i="1"/>
  <c r="GA381" i="1"/>
  <c r="FZ381" i="1"/>
  <c r="FY381" i="1"/>
  <c r="FX381" i="1"/>
  <c r="FW381" i="1"/>
  <c r="FV381" i="1"/>
  <c r="FU381" i="1"/>
  <c r="FT381" i="1"/>
  <c r="FS381" i="1"/>
  <c r="FR381" i="1"/>
  <c r="FQ381" i="1"/>
  <c r="FP381" i="1"/>
  <c r="FO381" i="1"/>
  <c r="FN381" i="1"/>
  <c r="FM381" i="1"/>
  <c r="FL381" i="1"/>
  <c r="FK381" i="1"/>
  <c r="FJ381" i="1"/>
  <c r="FI381" i="1"/>
  <c r="FH381" i="1"/>
  <c r="FG381" i="1"/>
  <c r="FF381" i="1"/>
  <c r="FE381" i="1"/>
  <c r="FD381" i="1"/>
  <c r="FC381" i="1"/>
  <c r="FB381" i="1"/>
  <c r="FA381" i="1"/>
  <c r="EZ381" i="1"/>
  <c r="EY381" i="1"/>
  <c r="EX381" i="1"/>
  <c r="EW381" i="1"/>
  <c r="EV381" i="1"/>
  <c r="EU381" i="1"/>
  <c r="ET381" i="1"/>
  <c r="ES381" i="1"/>
  <c r="ER381" i="1"/>
  <c r="EQ381" i="1"/>
  <c r="EP381" i="1"/>
  <c r="EO381" i="1"/>
  <c r="EN381" i="1"/>
  <c r="EM381" i="1"/>
  <c r="GA380" i="1"/>
  <c r="FZ380" i="1"/>
  <c r="FY380" i="1"/>
  <c r="FX380" i="1"/>
  <c r="FW380" i="1"/>
  <c r="FV380" i="1"/>
  <c r="FU380" i="1"/>
  <c r="FT380" i="1"/>
  <c r="FS380" i="1"/>
  <c r="FR380" i="1"/>
  <c r="FQ380" i="1"/>
  <c r="FP380" i="1"/>
  <c r="FO380" i="1"/>
  <c r="FN380" i="1"/>
  <c r="FM380" i="1"/>
  <c r="FL380" i="1"/>
  <c r="FK380" i="1"/>
  <c r="FJ380" i="1"/>
  <c r="FI380" i="1"/>
  <c r="FH380" i="1"/>
  <c r="FG380" i="1"/>
  <c r="FF380" i="1"/>
  <c r="FE380" i="1"/>
  <c r="FD380" i="1"/>
  <c r="FC380" i="1"/>
  <c r="FB380" i="1"/>
  <c r="FA380" i="1"/>
  <c r="EZ380" i="1"/>
  <c r="EY380" i="1"/>
  <c r="EX380" i="1"/>
  <c r="EW380" i="1"/>
  <c r="EV380" i="1"/>
  <c r="EU380" i="1"/>
  <c r="ET380" i="1"/>
  <c r="ES380" i="1"/>
  <c r="ER380" i="1"/>
  <c r="EQ380" i="1"/>
  <c r="EP380" i="1"/>
  <c r="EO380" i="1"/>
  <c r="EN380" i="1"/>
  <c r="EM380" i="1"/>
  <c r="GA379" i="1"/>
  <c r="FZ379" i="1"/>
  <c r="FY379" i="1"/>
  <c r="FX379" i="1"/>
  <c r="FW379" i="1"/>
  <c r="FV379" i="1"/>
  <c r="FU379" i="1"/>
  <c r="FT379" i="1"/>
  <c r="FS379" i="1"/>
  <c r="FR379" i="1"/>
  <c r="FQ379" i="1"/>
  <c r="FP379" i="1"/>
  <c r="FO379" i="1"/>
  <c r="FN379" i="1"/>
  <c r="FM379" i="1"/>
  <c r="FL379" i="1"/>
  <c r="FK379" i="1"/>
  <c r="FJ379" i="1"/>
  <c r="FI379" i="1"/>
  <c r="FH379" i="1"/>
  <c r="FG379" i="1"/>
  <c r="FF379" i="1"/>
  <c r="FE379" i="1"/>
  <c r="FD379" i="1"/>
  <c r="FC379" i="1"/>
  <c r="FB379" i="1"/>
  <c r="FA379" i="1"/>
  <c r="EZ379" i="1"/>
  <c r="EY379" i="1"/>
  <c r="EX379" i="1"/>
  <c r="EW379" i="1"/>
  <c r="EV379" i="1"/>
  <c r="EU379" i="1"/>
  <c r="ET379" i="1"/>
  <c r="ES379" i="1"/>
  <c r="ER379" i="1"/>
  <c r="EQ379" i="1"/>
  <c r="EP379" i="1"/>
  <c r="EO379" i="1"/>
  <c r="EN379" i="1"/>
  <c r="EM379" i="1"/>
  <c r="GA378" i="1"/>
  <c r="FZ378" i="1"/>
  <c r="FY378" i="1"/>
  <c r="FX378" i="1"/>
  <c r="FW378" i="1"/>
  <c r="FV378" i="1"/>
  <c r="FU378" i="1"/>
  <c r="FT378" i="1"/>
  <c r="FS378" i="1"/>
  <c r="FR378" i="1"/>
  <c r="FQ378" i="1"/>
  <c r="FP378" i="1"/>
  <c r="FO378" i="1"/>
  <c r="FN378" i="1"/>
  <c r="FM378" i="1"/>
  <c r="FL378" i="1"/>
  <c r="FK378" i="1"/>
  <c r="FJ378" i="1"/>
  <c r="FI378" i="1"/>
  <c r="FH378" i="1"/>
  <c r="FG378" i="1"/>
  <c r="FF378" i="1"/>
  <c r="FE378" i="1"/>
  <c r="FD378" i="1"/>
  <c r="FC378" i="1"/>
  <c r="FB378" i="1"/>
  <c r="FA378" i="1"/>
  <c r="EZ378" i="1"/>
  <c r="EY378" i="1"/>
  <c r="EX378" i="1"/>
  <c r="EW378" i="1"/>
  <c r="EV378" i="1"/>
  <c r="EU378" i="1"/>
  <c r="ET378" i="1"/>
  <c r="ES378" i="1"/>
  <c r="ER378" i="1"/>
  <c r="EQ378" i="1"/>
  <c r="EP378" i="1"/>
  <c r="EO378" i="1"/>
  <c r="EN378" i="1"/>
  <c r="EM378" i="1"/>
  <c r="GA377" i="1"/>
  <c r="FZ377" i="1"/>
  <c r="FY377" i="1"/>
  <c r="FX377" i="1"/>
  <c r="FW377" i="1"/>
  <c r="FV377" i="1"/>
  <c r="FU377" i="1"/>
  <c r="FT377" i="1"/>
  <c r="FS377" i="1"/>
  <c r="FR377" i="1"/>
  <c r="FQ377" i="1"/>
  <c r="FP377" i="1"/>
  <c r="FO377" i="1"/>
  <c r="FN377" i="1"/>
  <c r="FM377" i="1"/>
  <c r="FL377" i="1"/>
  <c r="FK377" i="1"/>
  <c r="FJ377" i="1"/>
  <c r="FI377" i="1"/>
  <c r="FH377" i="1"/>
  <c r="FG377" i="1"/>
  <c r="FF377" i="1"/>
  <c r="FE377" i="1"/>
  <c r="FD377" i="1"/>
  <c r="FC377" i="1"/>
  <c r="FB377" i="1"/>
  <c r="FA377" i="1"/>
  <c r="EZ377" i="1"/>
  <c r="EY377" i="1"/>
  <c r="EX377" i="1"/>
  <c r="EW377" i="1"/>
  <c r="EV377" i="1"/>
  <c r="EU377" i="1"/>
  <c r="ET377" i="1"/>
  <c r="ES377" i="1"/>
  <c r="ER377" i="1"/>
  <c r="EQ377" i="1"/>
  <c r="EP377" i="1"/>
  <c r="EO377" i="1"/>
  <c r="EN377" i="1"/>
  <c r="EM377" i="1"/>
  <c r="GA376" i="1"/>
  <c r="FZ376" i="1"/>
  <c r="FY376" i="1"/>
  <c r="FX376" i="1"/>
  <c r="FW376" i="1"/>
  <c r="FV376" i="1"/>
  <c r="FU376" i="1"/>
  <c r="FT376" i="1"/>
  <c r="FS376" i="1"/>
  <c r="FR376" i="1"/>
  <c r="FQ376" i="1"/>
  <c r="FP376" i="1"/>
  <c r="FO376" i="1"/>
  <c r="FN376" i="1"/>
  <c r="FM376" i="1"/>
  <c r="FL376" i="1"/>
  <c r="FK376" i="1"/>
  <c r="FJ376" i="1"/>
  <c r="FI376" i="1"/>
  <c r="FH376" i="1"/>
  <c r="FG376" i="1"/>
  <c r="FF376" i="1"/>
  <c r="FE376" i="1"/>
  <c r="FD376" i="1"/>
  <c r="FC376" i="1"/>
  <c r="FB376" i="1"/>
  <c r="FA376" i="1"/>
  <c r="EZ376" i="1"/>
  <c r="EY376" i="1"/>
  <c r="EX376" i="1"/>
  <c r="EW376" i="1"/>
  <c r="EV376" i="1"/>
  <c r="EU376" i="1"/>
  <c r="ET376" i="1"/>
  <c r="ES376" i="1"/>
  <c r="ER376" i="1"/>
  <c r="EQ376" i="1"/>
  <c r="EP376" i="1"/>
  <c r="EO376" i="1"/>
  <c r="EN376" i="1"/>
  <c r="EM376" i="1"/>
  <c r="GA375" i="1"/>
  <c r="FZ375" i="1"/>
  <c r="FY375" i="1"/>
  <c r="FX375" i="1"/>
  <c r="FW375" i="1"/>
  <c r="FV375" i="1"/>
  <c r="FU375" i="1"/>
  <c r="FT375" i="1"/>
  <c r="FS375" i="1"/>
  <c r="FR375" i="1"/>
  <c r="FQ375" i="1"/>
  <c r="FP375" i="1"/>
  <c r="FO375" i="1"/>
  <c r="FN375" i="1"/>
  <c r="FM375" i="1"/>
  <c r="FL375" i="1"/>
  <c r="FK375" i="1"/>
  <c r="FJ375" i="1"/>
  <c r="FI375" i="1"/>
  <c r="FH375" i="1"/>
  <c r="FG375" i="1"/>
  <c r="FF375" i="1"/>
  <c r="FE375" i="1"/>
  <c r="FD375" i="1"/>
  <c r="FC375" i="1"/>
  <c r="FB375" i="1"/>
  <c r="FA375" i="1"/>
  <c r="EZ375" i="1"/>
  <c r="EY375" i="1"/>
  <c r="EX375" i="1"/>
  <c r="EW375" i="1"/>
  <c r="EV375" i="1"/>
  <c r="EU375" i="1"/>
  <c r="ET375" i="1"/>
  <c r="ES375" i="1"/>
  <c r="ER375" i="1"/>
  <c r="EQ375" i="1"/>
  <c r="EP375" i="1"/>
  <c r="EO375" i="1"/>
  <c r="EN375" i="1"/>
  <c r="EM375" i="1"/>
  <c r="GA374" i="1"/>
  <c r="FZ374" i="1"/>
  <c r="FY374" i="1"/>
  <c r="FX374" i="1"/>
  <c r="FW374" i="1"/>
  <c r="FV374" i="1"/>
  <c r="FU374" i="1"/>
  <c r="FT374" i="1"/>
  <c r="FS374" i="1"/>
  <c r="FR374" i="1"/>
  <c r="FQ374" i="1"/>
  <c r="FP374" i="1"/>
  <c r="FO374" i="1"/>
  <c r="FN374" i="1"/>
  <c r="FM374" i="1"/>
  <c r="FL374" i="1"/>
  <c r="FK374" i="1"/>
  <c r="FJ374" i="1"/>
  <c r="FI374" i="1"/>
  <c r="FH374" i="1"/>
  <c r="FG374" i="1"/>
  <c r="FF374" i="1"/>
  <c r="FE374" i="1"/>
  <c r="FD374" i="1"/>
  <c r="FC374" i="1"/>
  <c r="FB374" i="1"/>
  <c r="FA374" i="1"/>
  <c r="EZ374" i="1"/>
  <c r="EY374" i="1"/>
  <c r="EX374" i="1"/>
  <c r="EW374" i="1"/>
  <c r="EV374" i="1"/>
  <c r="EU374" i="1"/>
  <c r="ET374" i="1"/>
  <c r="ES374" i="1"/>
  <c r="ER374" i="1"/>
  <c r="EQ374" i="1"/>
  <c r="EP374" i="1"/>
  <c r="EO374" i="1"/>
  <c r="EN374" i="1"/>
  <c r="EM374" i="1"/>
  <c r="GA373" i="1"/>
  <c r="FZ373" i="1"/>
  <c r="FY373" i="1"/>
  <c r="FX373" i="1"/>
  <c r="FW373" i="1"/>
  <c r="FV373" i="1"/>
  <c r="FU373" i="1"/>
  <c r="FT373" i="1"/>
  <c r="FS373" i="1"/>
  <c r="FR373" i="1"/>
  <c r="FQ373" i="1"/>
  <c r="FP373" i="1"/>
  <c r="FO373" i="1"/>
  <c r="FN373" i="1"/>
  <c r="FM373" i="1"/>
  <c r="FL373" i="1"/>
  <c r="FK373" i="1"/>
  <c r="FJ373" i="1"/>
  <c r="FI373" i="1"/>
  <c r="FH373" i="1"/>
  <c r="FG373" i="1"/>
  <c r="FF373" i="1"/>
  <c r="FE373" i="1"/>
  <c r="FD373" i="1"/>
  <c r="FC373" i="1"/>
  <c r="FB373" i="1"/>
  <c r="FA373" i="1"/>
  <c r="EZ373" i="1"/>
  <c r="EY373" i="1"/>
  <c r="EX373" i="1"/>
  <c r="EW373" i="1"/>
  <c r="EV373" i="1"/>
  <c r="EU373" i="1"/>
  <c r="ET373" i="1"/>
  <c r="ES373" i="1"/>
  <c r="ER373" i="1"/>
  <c r="EQ373" i="1"/>
  <c r="EP373" i="1"/>
  <c r="EO373" i="1"/>
  <c r="EN373" i="1"/>
  <c r="EM373" i="1"/>
  <c r="GA372" i="1"/>
  <c r="FZ372" i="1"/>
  <c r="FY372" i="1"/>
  <c r="FX372" i="1"/>
  <c r="FW372" i="1"/>
  <c r="FV372" i="1"/>
  <c r="FU372" i="1"/>
  <c r="FT372" i="1"/>
  <c r="FS372" i="1"/>
  <c r="FR372" i="1"/>
  <c r="FQ372" i="1"/>
  <c r="FP372" i="1"/>
  <c r="FO372" i="1"/>
  <c r="FN372" i="1"/>
  <c r="FM372" i="1"/>
  <c r="FL372" i="1"/>
  <c r="FK372" i="1"/>
  <c r="FJ372" i="1"/>
  <c r="FI372" i="1"/>
  <c r="FH372" i="1"/>
  <c r="FG372" i="1"/>
  <c r="FF372" i="1"/>
  <c r="FE372" i="1"/>
  <c r="FD372" i="1"/>
  <c r="FC372" i="1"/>
  <c r="FB372" i="1"/>
  <c r="FA372" i="1"/>
  <c r="EZ372" i="1"/>
  <c r="EY372" i="1"/>
  <c r="EX372" i="1"/>
  <c r="EW372" i="1"/>
  <c r="EV372" i="1"/>
  <c r="EU372" i="1"/>
  <c r="ET372" i="1"/>
  <c r="ES372" i="1"/>
  <c r="ER372" i="1"/>
  <c r="EQ372" i="1"/>
  <c r="EP372" i="1"/>
  <c r="EO372" i="1"/>
  <c r="EN372" i="1"/>
  <c r="EM372" i="1"/>
  <c r="GA371" i="1"/>
  <c r="FZ371" i="1"/>
  <c r="FY371" i="1"/>
  <c r="FX371" i="1"/>
  <c r="FW371" i="1"/>
  <c r="FV371" i="1"/>
  <c r="FU371" i="1"/>
  <c r="FT371" i="1"/>
  <c r="FS371" i="1"/>
  <c r="FR371" i="1"/>
  <c r="FQ371" i="1"/>
  <c r="FP371" i="1"/>
  <c r="FO371" i="1"/>
  <c r="FN371" i="1"/>
  <c r="FM371" i="1"/>
  <c r="FL371" i="1"/>
  <c r="FK371" i="1"/>
  <c r="FJ371" i="1"/>
  <c r="FI371" i="1"/>
  <c r="FH371" i="1"/>
  <c r="FG371" i="1"/>
  <c r="FF371" i="1"/>
  <c r="FE371" i="1"/>
  <c r="FD371" i="1"/>
  <c r="FC371" i="1"/>
  <c r="FB371" i="1"/>
  <c r="FA371" i="1"/>
  <c r="EZ371" i="1"/>
  <c r="EY371" i="1"/>
  <c r="EX371" i="1"/>
  <c r="EW371" i="1"/>
  <c r="EV371" i="1"/>
  <c r="EU371" i="1"/>
  <c r="ET371" i="1"/>
  <c r="ES371" i="1"/>
  <c r="ER371" i="1"/>
  <c r="EQ371" i="1"/>
  <c r="EP371" i="1"/>
  <c r="EO371" i="1"/>
  <c r="EN371" i="1"/>
  <c r="EM371" i="1"/>
  <c r="GA370" i="1"/>
  <c r="FZ370" i="1"/>
  <c r="FY370" i="1"/>
  <c r="FX370" i="1"/>
  <c r="FW370" i="1"/>
  <c r="FV370" i="1"/>
  <c r="FU370" i="1"/>
  <c r="FT370" i="1"/>
  <c r="FS370" i="1"/>
  <c r="FR370" i="1"/>
  <c r="FQ370" i="1"/>
  <c r="FP370" i="1"/>
  <c r="FO370" i="1"/>
  <c r="FN370" i="1"/>
  <c r="FM370" i="1"/>
  <c r="FL370" i="1"/>
  <c r="FK370" i="1"/>
  <c r="FJ370" i="1"/>
  <c r="FI370" i="1"/>
  <c r="FH370" i="1"/>
  <c r="FG370" i="1"/>
  <c r="FF370" i="1"/>
  <c r="FE370" i="1"/>
  <c r="FD370" i="1"/>
  <c r="FC370" i="1"/>
  <c r="FB370" i="1"/>
  <c r="FA370" i="1"/>
  <c r="EZ370" i="1"/>
  <c r="EY370" i="1"/>
  <c r="EX370" i="1"/>
  <c r="EW370" i="1"/>
  <c r="EV370" i="1"/>
  <c r="EU370" i="1"/>
  <c r="ET370" i="1"/>
  <c r="ES370" i="1"/>
  <c r="ER370" i="1"/>
  <c r="EQ370" i="1"/>
  <c r="EP370" i="1"/>
  <c r="EO370" i="1"/>
  <c r="EN370" i="1"/>
  <c r="EM370" i="1"/>
  <c r="GA369" i="1"/>
  <c r="FZ369" i="1"/>
  <c r="FY369" i="1"/>
  <c r="FX369" i="1"/>
  <c r="FW369" i="1"/>
  <c r="FV369" i="1"/>
  <c r="FU369" i="1"/>
  <c r="FT369" i="1"/>
  <c r="FS369" i="1"/>
  <c r="FR369" i="1"/>
  <c r="FQ369" i="1"/>
  <c r="FP369" i="1"/>
  <c r="FO369" i="1"/>
  <c r="FN369" i="1"/>
  <c r="FM369" i="1"/>
  <c r="FL369" i="1"/>
  <c r="FK369" i="1"/>
  <c r="FJ369" i="1"/>
  <c r="FI369" i="1"/>
  <c r="FH369" i="1"/>
  <c r="FG369" i="1"/>
  <c r="FF369" i="1"/>
  <c r="FE369" i="1"/>
  <c r="FD369" i="1"/>
  <c r="FC369" i="1"/>
  <c r="FB369" i="1"/>
  <c r="FA369" i="1"/>
  <c r="EZ369" i="1"/>
  <c r="EY369" i="1"/>
  <c r="EX369" i="1"/>
  <c r="EW369" i="1"/>
  <c r="EV369" i="1"/>
  <c r="EU369" i="1"/>
  <c r="ET369" i="1"/>
  <c r="ES369" i="1"/>
  <c r="ER369" i="1"/>
  <c r="EQ369" i="1"/>
  <c r="EP369" i="1"/>
  <c r="EO369" i="1"/>
  <c r="EN369" i="1"/>
  <c r="EM369" i="1"/>
  <c r="GA368" i="1"/>
  <c r="FZ368" i="1"/>
  <c r="FY368" i="1"/>
  <c r="FX368" i="1"/>
  <c r="FW368" i="1"/>
  <c r="FV368" i="1"/>
  <c r="FU368" i="1"/>
  <c r="FT368" i="1"/>
  <c r="FS368" i="1"/>
  <c r="FR368" i="1"/>
  <c r="FQ368" i="1"/>
  <c r="FP368" i="1"/>
  <c r="FO368" i="1"/>
  <c r="FN368" i="1"/>
  <c r="FM368" i="1"/>
  <c r="FL368" i="1"/>
  <c r="FK368" i="1"/>
  <c r="FJ368" i="1"/>
  <c r="FI368" i="1"/>
  <c r="FH368" i="1"/>
  <c r="FG368" i="1"/>
  <c r="FF368" i="1"/>
  <c r="FE368" i="1"/>
  <c r="FD368" i="1"/>
  <c r="FC368" i="1"/>
  <c r="FB368" i="1"/>
  <c r="FA368" i="1"/>
  <c r="EZ368" i="1"/>
  <c r="EY368" i="1"/>
  <c r="EX368" i="1"/>
  <c r="EW368" i="1"/>
  <c r="EV368" i="1"/>
  <c r="EU368" i="1"/>
  <c r="ET368" i="1"/>
  <c r="ES368" i="1"/>
  <c r="ER368" i="1"/>
  <c r="EQ368" i="1"/>
  <c r="EP368" i="1"/>
  <c r="EO368" i="1"/>
  <c r="EN368" i="1"/>
  <c r="EM368" i="1"/>
  <c r="GA367" i="1"/>
  <c r="FZ367" i="1"/>
  <c r="FY367" i="1"/>
  <c r="FX367" i="1"/>
  <c r="FW367" i="1"/>
  <c r="FV367" i="1"/>
  <c r="FU367" i="1"/>
  <c r="FT367" i="1"/>
  <c r="FS367" i="1"/>
  <c r="FR367" i="1"/>
  <c r="FQ367" i="1"/>
  <c r="FP367" i="1"/>
  <c r="FO367" i="1"/>
  <c r="FN367" i="1"/>
  <c r="FM367" i="1"/>
  <c r="FL367" i="1"/>
  <c r="FK367" i="1"/>
  <c r="FJ367" i="1"/>
  <c r="FI367" i="1"/>
  <c r="FH367" i="1"/>
  <c r="FG367" i="1"/>
  <c r="FF367" i="1"/>
  <c r="FE367" i="1"/>
  <c r="FD367" i="1"/>
  <c r="FC367" i="1"/>
  <c r="FB367" i="1"/>
  <c r="FA367" i="1"/>
  <c r="EZ367" i="1"/>
  <c r="EY367" i="1"/>
  <c r="EX367" i="1"/>
  <c r="EW367" i="1"/>
  <c r="EV367" i="1"/>
  <c r="EU367" i="1"/>
  <c r="ET367" i="1"/>
  <c r="ES367" i="1"/>
  <c r="ER367" i="1"/>
  <c r="EQ367" i="1"/>
  <c r="EP367" i="1"/>
  <c r="EO367" i="1"/>
  <c r="EN367" i="1"/>
  <c r="EM367" i="1"/>
  <c r="GA366" i="1"/>
  <c r="FZ366" i="1"/>
  <c r="FY366" i="1"/>
  <c r="FX366" i="1"/>
  <c r="FW366" i="1"/>
  <c r="FV366" i="1"/>
  <c r="FU366" i="1"/>
  <c r="FT366" i="1"/>
  <c r="FS366" i="1"/>
  <c r="FR366" i="1"/>
  <c r="FQ366" i="1"/>
  <c r="FP366" i="1"/>
  <c r="FO366" i="1"/>
  <c r="FN366" i="1"/>
  <c r="FM366" i="1"/>
  <c r="FL366" i="1"/>
  <c r="FK366" i="1"/>
  <c r="FJ366" i="1"/>
  <c r="FI366" i="1"/>
  <c r="FH366" i="1"/>
  <c r="FG366" i="1"/>
  <c r="FF366" i="1"/>
  <c r="FE366" i="1"/>
  <c r="FD366" i="1"/>
  <c r="FC366" i="1"/>
  <c r="FB366" i="1"/>
  <c r="FA366" i="1"/>
  <c r="EZ366" i="1"/>
  <c r="EY366" i="1"/>
  <c r="EX366" i="1"/>
  <c r="EW366" i="1"/>
  <c r="EV366" i="1"/>
  <c r="EU366" i="1"/>
  <c r="ET366" i="1"/>
  <c r="ES366" i="1"/>
  <c r="ER366" i="1"/>
  <c r="EQ366" i="1"/>
  <c r="EP366" i="1"/>
  <c r="EO366" i="1"/>
  <c r="EN366" i="1"/>
  <c r="EM366" i="1"/>
  <c r="CL366" i="1"/>
  <c r="CK366" i="1"/>
  <c r="CJ366" i="1"/>
  <c r="CI366" i="1"/>
  <c r="CH366" i="1"/>
  <c r="CG366" i="1"/>
  <c r="CF366" i="1"/>
  <c r="CE366" i="1"/>
  <c r="CD366" i="1"/>
  <c r="CC366" i="1"/>
  <c r="CB366" i="1"/>
  <c r="GA365" i="1"/>
  <c r="FZ365" i="1"/>
  <c r="FY365" i="1"/>
  <c r="FX365" i="1"/>
  <c r="FW365" i="1"/>
  <c r="FV365" i="1"/>
  <c r="FU365" i="1"/>
  <c r="FT365" i="1"/>
  <c r="FS365" i="1"/>
  <c r="FR365" i="1"/>
  <c r="FQ365" i="1"/>
  <c r="FP365" i="1"/>
  <c r="FO365" i="1"/>
  <c r="FN365" i="1"/>
  <c r="FM365" i="1"/>
  <c r="FL365" i="1"/>
  <c r="FK365" i="1"/>
  <c r="FJ365" i="1"/>
  <c r="FI365" i="1"/>
  <c r="FH365" i="1"/>
  <c r="FG365" i="1"/>
  <c r="FF365" i="1"/>
  <c r="FE365" i="1"/>
  <c r="FD365" i="1"/>
  <c r="FC365" i="1"/>
  <c r="FB365" i="1"/>
  <c r="FA365" i="1"/>
  <c r="EZ365" i="1"/>
  <c r="EY365" i="1"/>
  <c r="EX365" i="1"/>
  <c r="EW365" i="1"/>
  <c r="EV365" i="1"/>
  <c r="EU365" i="1"/>
  <c r="ET365" i="1"/>
  <c r="ES365" i="1"/>
  <c r="ER365" i="1"/>
  <c r="EQ365" i="1"/>
  <c r="EP365" i="1"/>
  <c r="EO365" i="1"/>
  <c r="EN365" i="1"/>
  <c r="EM365" i="1"/>
  <c r="CL365" i="1"/>
  <c r="CK365" i="1"/>
  <c r="CJ365" i="1"/>
  <c r="CI365" i="1"/>
  <c r="CH365" i="1"/>
  <c r="CG365" i="1"/>
  <c r="CF365" i="1"/>
  <c r="CE365" i="1"/>
  <c r="CD365" i="1"/>
  <c r="CC365" i="1"/>
  <c r="CB365" i="1"/>
  <c r="GA364" i="1"/>
  <c r="FZ364" i="1"/>
  <c r="FY364" i="1"/>
  <c r="FX364" i="1"/>
  <c r="FW364" i="1"/>
  <c r="FV364" i="1"/>
  <c r="FU364" i="1"/>
  <c r="FT364" i="1"/>
  <c r="FS364" i="1"/>
  <c r="FR364" i="1"/>
  <c r="FQ364" i="1"/>
  <c r="FP364" i="1"/>
  <c r="FO364" i="1"/>
  <c r="FN364" i="1"/>
  <c r="FM364" i="1"/>
  <c r="FL364" i="1"/>
  <c r="FK364" i="1"/>
  <c r="FJ364" i="1"/>
  <c r="FI364" i="1"/>
  <c r="FH364" i="1"/>
  <c r="FG364" i="1"/>
  <c r="FF364" i="1"/>
  <c r="FE364" i="1"/>
  <c r="FD364" i="1"/>
  <c r="FC364" i="1"/>
  <c r="FB364" i="1"/>
  <c r="FA364" i="1"/>
  <c r="EZ364" i="1"/>
  <c r="EY364" i="1"/>
  <c r="EX364" i="1"/>
  <c r="EW364" i="1"/>
  <c r="EV364" i="1"/>
  <c r="EU364" i="1"/>
  <c r="ET364" i="1"/>
  <c r="ES364" i="1"/>
  <c r="ER364" i="1"/>
  <c r="EQ364" i="1"/>
  <c r="EP364" i="1"/>
  <c r="EO364" i="1"/>
  <c r="EN364" i="1"/>
  <c r="EM364" i="1"/>
  <c r="CL364" i="1"/>
  <c r="CK364" i="1"/>
  <c r="CJ364" i="1"/>
  <c r="CI364" i="1"/>
  <c r="CH364" i="1"/>
  <c r="CG364" i="1"/>
  <c r="CF364" i="1"/>
  <c r="CE364" i="1"/>
  <c r="CD364" i="1"/>
  <c r="CC364" i="1"/>
  <c r="CB364" i="1"/>
  <c r="GA363" i="1"/>
  <c r="FZ363" i="1"/>
  <c r="FY363" i="1"/>
  <c r="FX363" i="1"/>
  <c r="FW363" i="1"/>
  <c r="FV363" i="1"/>
  <c r="FU363" i="1"/>
  <c r="FT363" i="1"/>
  <c r="FS363" i="1"/>
  <c r="FR363" i="1"/>
  <c r="FQ363" i="1"/>
  <c r="FP363" i="1"/>
  <c r="FO363" i="1"/>
  <c r="FN363" i="1"/>
  <c r="FM363" i="1"/>
  <c r="FL363" i="1"/>
  <c r="FK363" i="1"/>
  <c r="FJ363" i="1"/>
  <c r="FI363" i="1"/>
  <c r="FH363" i="1"/>
  <c r="FG363" i="1"/>
  <c r="FF363" i="1"/>
  <c r="FE363" i="1"/>
  <c r="FD363" i="1"/>
  <c r="FC363" i="1"/>
  <c r="FB363" i="1"/>
  <c r="FA363" i="1"/>
  <c r="EZ363" i="1"/>
  <c r="EY363" i="1"/>
  <c r="EX363" i="1"/>
  <c r="EW363" i="1"/>
  <c r="EV363" i="1"/>
  <c r="EU363" i="1"/>
  <c r="ET363" i="1"/>
  <c r="ES363" i="1"/>
  <c r="ER363" i="1"/>
  <c r="EQ363" i="1"/>
  <c r="EP363" i="1"/>
  <c r="EO363" i="1"/>
  <c r="EN363" i="1"/>
  <c r="EM363" i="1"/>
  <c r="CL363" i="1"/>
  <c r="CK363" i="1"/>
  <c r="CJ363" i="1"/>
  <c r="CI363" i="1"/>
  <c r="CH363" i="1"/>
  <c r="CG363" i="1"/>
  <c r="CF363" i="1"/>
  <c r="CE363" i="1"/>
  <c r="CD363" i="1"/>
  <c r="CC363" i="1"/>
  <c r="CB363" i="1"/>
  <c r="GA362" i="1"/>
  <c r="FZ362" i="1"/>
  <c r="FY362" i="1"/>
  <c r="FX362" i="1"/>
  <c r="FW362" i="1"/>
  <c r="FV362" i="1"/>
  <c r="FU362" i="1"/>
  <c r="FT362" i="1"/>
  <c r="FS362" i="1"/>
  <c r="FR362" i="1"/>
  <c r="FQ362" i="1"/>
  <c r="FP362" i="1"/>
  <c r="FO362" i="1"/>
  <c r="FN362" i="1"/>
  <c r="FM362" i="1"/>
  <c r="FL362" i="1"/>
  <c r="FK362" i="1"/>
  <c r="FJ362" i="1"/>
  <c r="FI362" i="1"/>
  <c r="FH362" i="1"/>
  <c r="FG362" i="1"/>
  <c r="FF362" i="1"/>
  <c r="FE362" i="1"/>
  <c r="FD362" i="1"/>
  <c r="FC362" i="1"/>
  <c r="FB362" i="1"/>
  <c r="FA362" i="1"/>
  <c r="EZ362" i="1"/>
  <c r="EY362" i="1"/>
  <c r="EX362" i="1"/>
  <c r="EW362" i="1"/>
  <c r="EV362" i="1"/>
  <c r="EU362" i="1"/>
  <c r="ET362" i="1"/>
  <c r="ES362" i="1"/>
  <c r="ER362" i="1"/>
  <c r="EQ362" i="1"/>
  <c r="EP362" i="1"/>
  <c r="EO362" i="1"/>
  <c r="EN362" i="1"/>
  <c r="EM362" i="1"/>
  <c r="CL362" i="1"/>
  <c r="CK362" i="1"/>
  <c r="CJ362" i="1"/>
  <c r="CI362" i="1"/>
  <c r="CH362" i="1"/>
  <c r="CG362" i="1"/>
  <c r="CF362" i="1"/>
  <c r="CE362" i="1"/>
  <c r="CD362" i="1"/>
  <c r="CC362" i="1"/>
  <c r="CB362" i="1"/>
  <c r="GA361" i="1"/>
  <c r="FZ361" i="1"/>
  <c r="FY361" i="1"/>
  <c r="FX361" i="1"/>
  <c r="FW361" i="1"/>
  <c r="FV361" i="1"/>
  <c r="FU361" i="1"/>
  <c r="FT361" i="1"/>
  <c r="FS361" i="1"/>
  <c r="FR361" i="1"/>
  <c r="FQ361" i="1"/>
  <c r="FP361" i="1"/>
  <c r="FO361" i="1"/>
  <c r="FN361" i="1"/>
  <c r="FM361" i="1"/>
  <c r="FL361" i="1"/>
  <c r="FK361" i="1"/>
  <c r="FJ361" i="1"/>
  <c r="FI361" i="1"/>
  <c r="FH361" i="1"/>
  <c r="FG361" i="1"/>
  <c r="FF361" i="1"/>
  <c r="FE361" i="1"/>
  <c r="FD361" i="1"/>
  <c r="FC361" i="1"/>
  <c r="FB361" i="1"/>
  <c r="FA361" i="1"/>
  <c r="EZ361" i="1"/>
  <c r="EY361" i="1"/>
  <c r="EX361" i="1"/>
  <c r="EW361" i="1"/>
  <c r="EV361" i="1"/>
  <c r="EU361" i="1"/>
  <c r="ET361" i="1"/>
  <c r="ES361" i="1"/>
  <c r="ER361" i="1"/>
  <c r="EQ361" i="1"/>
  <c r="EP361" i="1"/>
  <c r="EO361" i="1"/>
  <c r="EN361" i="1"/>
  <c r="EM361" i="1"/>
  <c r="CL361" i="1"/>
  <c r="CK361" i="1"/>
  <c r="CJ361" i="1"/>
  <c r="CI361" i="1"/>
  <c r="CH361" i="1"/>
  <c r="CG361" i="1"/>
  <c r="CF361" i="1"/>
  <c r="CE361" i="1"/>
  <c r="CD361" i="1"/>
  <c r="CC361" i="1"/>
  <c r="CB361" i="1"/>
  <c r="GA360" i="1"/>
  <c r="FZ360" i="1"/>
  <c r="FY360" i="1"/>
  <c r="FX360" i="1"/>
  <c r="FW360" i="1"/>
  <c r="FV360" i="1"/>
  <c r="FU360" i="1"/>
  <c r="FT360" i="1"/>
  <c r="FS360" i="1"/>
  <c r="FR360" i="1"/>
  <c r="FQ360" i="1"/>
  <c r="FP360" i="1"/>
  <c r="FO360" i="1"/>
  <c r="FN360" i="1"/>
  <c r="FM360" i="1"/>
  <c r="FL360" i="1"/>
  <c r="FK360" i="1"/>
  <c r="FJ360" i="1"/>
  <c r="FI360" i="1"/>
  <c r="FH360" i="1"/>
  <c r="FG360" i="1"/>
  <c r="FF360" i="1"/>
  <c r="FE360" i="1"/>
  <c r="FD360" i="1"/>
  <c r="FC360" i="1"/>
  <c r="FB360" i="1"/>
  <c r="FA360" i="1"/>
  <c r="EZ360" i="1"/>
  <c r="EY360" i="1"/>
  <c r="EX360" i="1"/>
  <c r="EW360" i="1"/>
  <c r="EV360" i="1"/>
  <c r="EU360" i="1"/>
  <c r="ET360" i="1"/>
  <c r="ES360" i="1"/>
  <c r="ER360" i="1"/>
  <c r="EQ360" i="1"/>
  <c r="EP360" i="1"/>
  <c r="EO360" i="1"/>
  <c r="EN360" i="1"/>
  <c r="EM360" i="1"/>
  <c r="CL360" i="1"/>
  <c r="CK360" i="1"/>
  <c r="CJ360" i="1"/>
  <c r="CI360" i="1"/>
  <c r="CH360" i="1"/>
  <c r="CG360" i="1"/>
  <c r="CF360" i="1"/>
  <c r="CE360" i="1"/>
  <c r="CD360" i="1"/>
  <c r="CC360" i="1"/>
  <c r="CB360" i="1"/>
  <c r="GA359" i="1"/>
  <c r="FZ359" i="1"/>
  <c r="FY359" i="1"/>
  <c r="FX359" i="1"/>
  <c r="FW359" i="1"/>
  <c r="FV359" i="1"/>
  <c r="FU359" i="1"/>
  <c r="FT359" i="1"/>
  <c r="FS359" i="1"/>
  <c r="FR359" i="1"/>
  <c r="FQ359" i="1"/>
  <c r="FP359" i="1"/>
  <c r="FO359" i="1"/>
  <c r="FN359" i="1"/>
  <c r="FM359" i="1"/>
  <c r="FL359" i="1"/>
  <c r="FK359" i="1"/>
  <c r="FJ359" i="1"/>
  <c r="FI359" i="1"/>
  <c r="FH359" i="1"/>
  <c r="FG359" i="1"/>
  <c r="FF359" i="1"/>
  <c r="FE359" i="1"/>
  <c r="FD359" i="1"/>
  <c r="FC359" i="1"/>
  <c r="FB359" i="1"/>
  <c r="FA359" i="1"/>
  <c r="EZ359" i="1"/>
  <c r="EY359" i="1"/>
  <c r="EX359" i="1"/>
  <c r="EW359" i="1"/>
  <c r="EV359" i="1"/>
  <c r="EU359" i="1"/>
  <c r="ET359" i="1"/>
  <c r="ES359" i="1"/>
  <c r="ER359" i="1"/>
  <c r="EQ359" i="1"/>
  <c r="EP359" i="1"/>
  <c r="EO359" i="1"/>
  <c r="EN359" i="1"/>
  <c r="EM359" i="1"/>
  <c r="CL359" i="1"/>
  <c r="CK359" i="1"/>
  <c r="CJ359" i="1"/>
  <c r="CI359" i="1"/>
  <c r="CH359" i="1"/>
  <c r="CG359" i="1"/>
  <c r="CF359" i="1"/>
  <c r="CE359" i="1"/>
  <c r="CD359" i="1"/>
  <c r="CC359" i="1"/>
  <c r="CB359" i="1"/>
  <c r="GA358" i="1"/>
  <c r="FZ358" i="1"/>
  <c r="FY358" i="1"/>
  <c r="FX358" i="1"/>
  <c r="FW358" i="1"/>
  <c r="FV358" i="1"/>
  <c r="FU358" i="1"/>
  <c r="FT358" i="1"/>
  <c r="FS358" i="1"/>
  <c r="FR358" i="1"/>
  <c r="FQ358" i="1"/>
  <c r="FP358" i="1"/>
  <c r="FO358" i="1"/>
  <c r="FN358" i="1"/>
  <c r="FM358" i="1"/>
  <c r="FL358" i="1"/>
  <c r="FK358" i="1"/>
  <c r="FJ358" i="1"/>
  <c r="FI358" i="1"/>
  <c r="FH358" i="1"/>
  <c r="FG358" i="1"/>
  <c r="FF358" i="1"/>
  <c r="FE358" i="1"/>
  <c r="FD358" i="1"/>
  <c r="FC358" i="1"/>
  <c r="FB358" i="1"/>
  <c r="FA358" i="1"/>
  <c r="EZ358" i="1"/>
  <c r="EY358" i="1"/>
  <c r="EX358" i="1"/>
  <c r="EW358" i="1"/>
  <c r="EV358" i="1"/>
  <c r="EU358" i="1"/>
  <c r="ET358" i="1"/>
  <c r="ES358" i="1"/>
  <c r="ER358" i="1"/>
  <c r="EQ358" i="1"/>
  <c r="EP358" i="1"/>
  <c r="EO358" i="1"/>
  <c r="EN358" i="1"/>
  <c r="EM358" i="1"/>
  <c r="CL358" i="1"/>
  <c r="CK358" i="1"/>
  <c r="CJ358" i="1"/>
  <c r="CI358" i="1"/>
  <c r="CH358" i="1"/>
  <c r="CG358" i="1"/>
  <c r="CF358" i="1"/>
  <c r="CE358" i="1"/>
  <c r="CD358" i="1"/>
  <c r="CC358" i="1"/>
  <c r="CB358" i="1"/>
  <c r="GA357" i="1"/>
  <c r="FZ357" i="1"/>
  <c r="FY357" i="1"/>
  <c r="FX357" i="1"/>
  <c r="FW357" i="1"/>
  <c r="FV357" i="1"/>
  <c r="FU357" i="1"/>
  <c r="FT357" i="1"/>
  <c r="FS357" i="1"/>
  <c r="FR357" i="1"/>
  <c r="FQ357" i="1"/>
  <c r="FP357" i="1"/>
  <c r="FO357" i="1"/>
  <c r="FN357" i="1"/>
  <c r="FM357" i="1"/>
  <c r="FL357" i="1"/>
  <c r="FK357" i="1"/>
  <c r="FJ357" i="1"/>
  <c r="FI357" i="1"/>
  <c r="FH357" i="1"/>
  <c r="FG357" i="1"/>
  <c r="FF357" i="1"/>
  <c r="FE357" i="1"/>
  <c r="FD357" i="1"/>
  <c r="FC357" i="1"/>
  <c r="FB357" i="1"/>
  <c r="FA357" i="1"/>
  <c r="EZ357" i="1"/>
  <c r="EY357" i="1"/>
  <c r="EX357" i="1"/>
  <c r="EW357" i="1"/>
  <c r="EV357" i="1"/>
  <c r="EU357" i="1"/>
  <c r="ET357" i="1"/>
  <c r="ES357" i="1"/>
  <c r="ER357" i="1"/>
  <c r="EQ357" i="1"/>
  <c r="EP357" i="1"/>
  <c r="EO357" i="1"/>
  <c r="EN357" i="1"/>
  <c r="EM357" i="1"/>
  <c r="CL357" i="1"/>
  <c r="CK357" i="1"/>
  <c r="CJ357" i="1"/>
  <c r="CI357" i="1"/>
  <c r="CH357" i="1"/>
  <c r="CG357" i="1"/>
  <c r="CF357" i="1"/>
  <c r="CE357" i="1"/>
  <c r="CD357" i="1"/>
  <c r="CC357" i="1"/>
  <c r="CB357" i="1"/>
  <c r="GA356" i="1"/>
  <c r="FZ356" i="1"/>
  <c r="FY356" i="1"/>
  <c r="FX356" i="1"/>
  <c r="FW356" i="1"/>
  <c r="FV356" i="1"/>
  <c r="FU356" i="1"/>
  <c r="FT356" i="1"/>
  <c r="FS356" i="1"/>
  <c r="FR356" i="1"/>
  <c r="FQ356" i="1"/>
  <c r="FP356" i="1"/>
  <c r="FO356" i="1"/>
  <c r="FN356" i="1"/>
  <c r="FM356" i="1"/>
  <c r="FL356" i="1"/>
  <c r="FK356" i="1"/>
  <c r="FJ356" i="1"/>
  <c r="FI356" i="1"/>
  <c r="FH356" i="1"/>
  <c r="FG356" i="1"/>
  <c r="FF356" i="1"/>
  <c r="FE356" i="1"/>
  <c r="FD356" i="1"/>
  <c r="FC356" i="1"/>
  <c r="FB356" i="1"/>
  <c r="FA356" i="1"/>
  <c r="EZ356" i="1"/>
  <c r="EY356" i="1"/>
  <c r="EX356" i="1"/>
  <c r="EW356" i="1"/>
  <c r="EV356" i="1"/>
  <c r="EU356" i="1"/>
  <c r="ET356" i="1"/>
  <c r="ES356" i="1"/>
  <c r="ER356" i="1"/>
  <c r="EQ356" i="1"/>
  <c r="EP356" i="1"/>
  <c r="EO356" i="1"/>
  <c r="EN356" i="1"/>
  <c r="EM356" i="1"/>
  <c r="CL356" i="1"/>
  <c r="CK356" i="1"/>
  <c r="CJ356" i="1"/>
  <c r="CI356" i="1"/>
  <c r="CH356" i="1"/>
  <c r="CG356" i="1"/>
  <c r="CF356" i="1"/>
  <c r="CE356" i="1"/>
  <c r="CD356" i="1"/>
  <c r="CC356" i="1"/>
  <c r="CB356" i="1"/>
  <c r="GA355" i="1"/>
  <c r="FZ355" i="1"/>
  <c r="FY355" i="1"/>
  <c r="FX355" i="1"/>
  <c r="FW355" i="1"/>
  <c r="FV355" i="1"/>
  <c r="FU355" i="1"/>
  <c r="FT355" i="1"/>
  <c r="FS355" i="1"/>
  <c r="FR355" i="1"/>
  <c r="FQ355" i="1"/>
  <c r="FP355" i="1"/>
  <c r="FO355" i="1"/>
  <c r="FN355" i="1"/>
  <c r="FM355" i="1"/>
  <c r="FL355" i="1"/>
  <c r="FK355" i="1"/>
  <c r="FJ355" i="1"/>
  <c r="FI355" i="1"/>
  <c r="FH355" i="1"/>
  <c r="FG355" i="1"/>
  <c r="FF355" i="1"/>
  <c r="FE355" i="1"/>
  <c r="FD355" i="1"/>
  <c r="FC355" i="1"/>
  <c r="FB355" i="1"/>
  <c r="FA355" i="1"/>
  <c r="EZ355" i="1"/>
  <c r="EY355" i="1"/>
  <c r="EX355" i="1"/>
  <c r="EW355" i="1"/>
  <c r="EV355" i="1"/>
  <c r="EU355" i="1"/>
  <c r="ET355" i="1"/>
  <c r="ES355" i="1"/>
  <c r="ER355" i="1"/>
  <c r="EQ355" i="1"/>
  <c r="EP355" i="1"/>
  <c r="EO355" i="1"/>
  <c r="EN355" i="1"/>
  <c r="EM355" i="1"/>
  <c r="CL355" i="1"/>
  <c r="CK355" i="1"/>
  <c r="CJ355" i="1"/>
  <c r="CI355" i="1"/>
  <c r="CH355" i="1"/>
  <c r="CG355" i="1"/>
  <c r="CF355" i="1"/>
  <c r="CE355" i="1"/>
  <c r="CD355" i="1"/>
  <c r="CC355" i="1"/>
  <c r="CB355" i="1"/>
  <c r="GA354" i="1"/>
  <c r="FZ354" i="1"/>
  <c r="FY354" i="1"/>
  <c r="FX354" i="1"/>
  <c r="FW354" i="1"/>
  <c r="FV354" i="1"/>
  <c r="FU354" i="1"/>
  <c r="FT354" i="1"/>
  <c r="FS354" i="1"/>
  <c r="FR354" i="1"/>
  <c r="FQ354" i="1"/>
  <c r="FP354" i="1"/>
  <c r="FO354" i="1"/>
  <c r="FN354" i="1"/>
  <c r="FM354" i="1"/>
  <c r="FL354" i="1"/>
  <c r="FK354" i="1"/>
  <c r="FJ354" i="1"/>
  <c r="FI354" i="1"/>
  <c r="FH354" i="1"/>
  <c r="FG354" i="1"/>
  <c r="FF354" i="1"/>
  <c r="FE354" i="1"/>
  <c r="FD354" i="1"/>
  <c r="FC354" i="1"/>
  <c r="FB354" i="1"/>
  <c r="FA354" i="1"/>
  <c r="EZ354" i="1"/>
  <c r="EY354" i="1"/>
  <c r="EX354" i="1"/>
  <c r="EW354" i="1"/>
  <c r="EV354" i="1"/>
  <c r="EU354" i="1"/>
  <c r="ET354" i="1"/>
  <c r="ES354" i="1"/>
  <c r="ER354" i="1"/>
  <c r="EQ354" i="1"/>
  <c r="EP354" i="1"/>
  <c r="EO354" i="1"/>
  <c r="EN354" i="1"/>
  <c r="EM354" i="1"/>
  <c r="CL354" i="1"/>
  <c r="CK354" i="1"/>
  <c r="CJ354" i="1"/>
  <c r="CI354" i="1"/>
  <c r="CH354" i="1"/>
  <c r="CG354" i="1"/>
  <c r="CF354" i="1"/>
  <c r="CE354" i="1"/>
  <c r="CD354" i="1"/>
  <c r="CC354" i="1"/>
  <c r="CB354" i="1"/>
  <c r="GA353" i="1"/>
  <c r="FZ353" i="1"/>
  <c r="FY353" i="1"/>
  <c r="FX353" i="1"/>
  <c r="FW353" i="1"/>
  <c r="FV353" i="1"/>
  <c r="FU353" i="1"/>
  <c r="FT353" i="1"/>
  <c r="FS353" i="1"/>
  <c r="FR353" i="1"/>
  <c r="FQ353" i="1"/>
  <c r="FP353" i="1"/>
  <c r="FO353" i="1"/>
  <c r="FN353" i="1"/>
  <c r="FM353" i="1"/>
  <c r="FL353" i="1"/>
  <c r="FK353" i="1"/>
  <c r="FJ353" i="1"/>
  <c r="FI353" i="1"/>
  <c r="FH353" i="1"/>
  <c r="FG353" i="1"/>
  <c r="FF353" i="1"/>
  <c r="FE353" i="1"/>
  <c r="FD353" i="1"/>
  <c r="FC353" i="1"/>
  <c r="FB353" i="1"/>
  <c r="FA353" i="1"/>
  <c r="EZ353" i="1"/>
  <c r="EY353" i="1"/>
  <c r="EX353" i="1"/>
  <c r="EW353" i="1"/>
  <c r="EV353" i="1"/>
  <c r="EU353" i="1"/>
  <c r="ET353" i="1"/>
  <c r="ES353" i="1"/>
  <c r="ER353" i="1"/>
  <c r="EQ353" i="1"/>
  <c r="EP353" i="1"/>
  <c r="EO353" i="1"/>
  <c r="EN353" i="1"/>
  <c r="EM353" i="1"/>
  <c r="CL353" i="1"/>
  <c r="CK353" i="1"/>
  <c r="CJ353" i="1"/>
  <c r="CI353" i="1"/>
  <c r="CH353" i="1"/>
  <c r="CG353" i="1"/>
  <c r="CF353" i="1"/>
  <c r="CE353" i="1"/>
  <c r="CD353" i="1"/>
  <c r="CC353" i="1"/>
  <c r="CB353" i="1"/>
  <c r="GA352" i="1"/>
  <c r="FZ352" i="1"/>
  <c r="FY352" i="1"/>
  <c r="FX352" i="1"/>
  <c r="FW352" i="1"/>
  <c r="FV352" i="1"/>
  <c r="FU352" i="1"/>
  <c r="FT352" i="1"/>
  <c r="FS352" i="1"/>
  <c r="FR352" i="1"/>
  <c r="FQ352" i="1"/>
  <c r="FP352" i="1"/>
  <c r="FO352" i="1"/>
  <c r="FN352" i="1"/>
  <c r="FM352" i="1"/>
  <c r="FL352" i="1"/>
  <c r="FK352" i="1"/>
  <c r="FJ352" i="1"/>
  <c r="FI352" i="1"/>
  <c r="FH352" i="1"/>
  <c r="FG352" i="1"/>
  <c r="FF352" i="1"/>
  <c r="FE352" i="1"/>
  <c r="FD352" i="1"/>
  <c r="FC352" i="1"/>
  <c r="FB352" i="1"/>
  <c r="FA352" i="1"/>
  <c r="EZ352" i="1"/>
  <c r="EY352" i="1"/>
  <c r="EX352" i="1"/>
  <c r="EW352" i="1"/>
  <c r="EV352" i="1"/>
  <c r="EU352" i="1"/>
  <c r="ET352" i="1"/>
  <c r="ES352" i="1"/>
  <c r="ER352" i="1"/>
  <c r="EQ352" i="1"/>
  <c r="EP352" i="1"/>
  <c r="EO352" i="1"/>
  <c r="EN352" i="1"/>
  <c r="EM352" i="1"/>
  <c r="CL352" i="1"/>
  <c r="CK352" i="1"/>
  <c r="CJ352" i="1"/>
  <c r="CI352" i="1"/>
  <c r="CH352" i="1"/>
  <c r="CG352" i="1"/>
  <c r="CF352" i="1"/>
  <c r="CE352" i="1"/>
  <c r="CD352" i="1"/>
  <c r="CC352" i="1"/>
  <c r="CB352" i="1"/>
  <c r="GA351" i="1"/>
  <c r="FZ351" i="1"/>
  <c r="FY351" i="1"/>
  <c r="FX351" i="1"/>
  <c r="FW351" i="1"/>
  <c r="FV351" i="1"/>
  <c r="FU351" i="1"/>
  <c r="FT351" i="1"/>
  <c r="FS351" i="1"/>
  <c r="FR351" i="1"/>
  <c r="FQ351" i="1"/>
  <c r="FP351" i="1"/>
  <c r="FO351" i="1"/>
  <c r="FN351" i="1"/>
  <c r="FM351" i="1"/>
  <c r="FL351" i="1"/>
  <c r="FK351" i="1"/>
  <c r="FJ351" i="1"/>
  <c r="FI351" i="1"/>
  <c r="FH351" i="1"/>
  <c r="FG351" i="1"/>
  <c r="FF351" i="1"/>
  <c r="FE351" i="1"/>
  <c r="FD351" i="1"/>
  <c r="FC351" i="1"/>
  <c r="FB351" i="1"/>
  <c r="FA351" i="1"/>
  <c r="EZ351" i="1"/>
  <c r="EY351" i="1"/>
  <c r="EX351" i="1"/>
  <c r="EW351" i="1"/>
  <c r="EV351" i="1"/>
  <c r="EU351" i="1"/>
  <c r="ET351" i="1"/>
  <c r="ES351" i="1"/>
  <c r="ER351" i="1"/>
  <c r="EQ351" i="1"/>
  <c r="EP351" i="1"/>
  <c r="EO351" i="1"/>
  <c r="EN351" i="1"/>
  <c r="EM351" i="1"/>
  <c r="CL351" i="1"/>
  <c r="CK351" i="1"/>
  <c r="CJ351" i="1"/>
  <c r="CI351" i="1"/>
  <c r="CH351" i="1"/>
  <c r="CG351" i="1"/>
  <c r="CF351" i="1"/>
  <c r="CE351" i="1"/>
  <c r="CD351" i="1"/>
  <c r="CC351" i="1"/>
  <c r="CB351" i="1"/>
  <c r="GA350" i="1"/>
  <c r="FZ350" i="1"/>
  <c r="FY350" i="1"/>
  <c r="FX350" i="1"/>
  <c r="FW350" i="1"/>
  <c r="FV350" i="1"/>
  <c r="FU350" i="1"/>
  <c r="FT350" i="1"/>
  <c r="FS350" i="1"/>
  <c r="FR350" i="1"/>
  <c r="FQ350" i="1"/>
  <c r="FP350" i="1"/>
  <c r="FO350" i="1"/>
  <c r="FN350" i="1"/>
  <c r="FM350" i="1"/>
  <c r="FL350" i="1"/>
  <c r="FK350" i="1"/>
  <c r="FJ350" i="1"/>
  <c r="FI350" i="1"/>
  <c r="FH350" i="1"/>
  <c r="FG350" i="1"/>
  <c r="FF350" i="1"/>
  <c r="FE350" i="1"/>
  <c r="FD350" i="1"/>
  <c r="FC350" i="1"/>
  <c r="FB350" i="1"/>
  <c r="FA350" i="1"/>
  <c r="EZ350" i="1"/>
  <c r="EY350" i="1"/>
  <c r="EX350" i="1"/>
  <c r="EW350" i="1"/>
  <c r="EV350" i="1"/>
  <c r="EU350" i="1"/>
  <c r="ET350" i="1"/>
  <c r="ES350" i="1"/>
  <c r="ER350" i="1"/>
  <c r="EQ350" i="1"/>
  <c r="EP350" i="1"/>
  <c r="EO350" i="1"/>
  <c r="EN350" i="1"/>
  <c r="EM350" i="1"/>
  <c r="CL350" i="1"/>
  <c r="CK350" i="1"/>
  <c r="CJ350" i="1"/>
  <c r="CI350" i="1"/>
  <c r="CH350" i="1"/>
  <c r="CG350" i="1"/>
  <c r="CF350" i="1"/>
  <c r="CE350" i="1"/>
  <c r="CD350" i="1"/>
  <c r="CC350" i="1"/>
  <c r="CB350" i="1"/>
  <c r="GA349" i="1"/>
  <c r="FZ349" i="1"/>
  <c r="FY349" i="1"/>
  <c r="FX349" i="1"/>
  <c r="FW349" i="1"/>
  <c r="FV349" i="1"/>
  <c r="FU349" i="1"/>
  <c r="FT349" i="1"/>
  <c r="FS349" i="1"/>
  <c r="FR349" i="1"/>
  <c r="FQ349" i="1"/>
  <c r="FP349" i="1"/>
  <c r="FO349" i="1"/>
  <c r="FN349" i="1"/>
  <c r="FM349" i="1"/>
  <c r="FL349" i="1"/>
  <c r="FK349" i="1"/>
  <c r="FJ349" i="1"/>
  <c r="FI349" i="1"/>
  <c r="FH349" i="1"/>
  <c r="FG349" i="1"/>
  <c r="FF349" i="1"/>
  <c r="FE349" i="1"/>
  <c r="FD349" i="1"/>
  <c r="FC349" i="1"/>
  <c r="FB349" i="1"/>
  <c r="FA349" i="1"/>
  <c r="EZ349" i="1"/>
  <c r="EY349" i="1"/>
  <c r="EX349" i="1"/>
  <c r="EW349" i="1"/>
  <c r="EV349" i="1"/>
  <c r="EU349" i="1"/>
  <c r="ET349" i="1"/>
  <c r="ES349" i="1"/>
  <c r="ER349" i="1"/>
  <c r="EQ349" i="1"/>
  <c r="EP349" i="1"/>
  <c r="EO349" i="1"/>
  <c r="EN349" i="1"/>
  <c r="EM349" i="1"/>
  <c r="CL349" i="1"/>
  <c r="CK349" i="1"/>
  <c r="CJ349" i="1"/>
  <c r="CI349" i="1"/>
  <c r="CH349" i="1"/>
  <c r="CG349" i="1"/>
  <c r="CF349" i="1"/>
  <c r="CE349" i="1"/>
  <c r="CD349" i="1"/>
  <c r="CC349" i="1"/>
  <c r="CB349" i="1"/>
  <c r="GA348" i="1"/>
  <c r="FZ348" i="1"/>
  <c r="FY348" i="1"/>
  <c r="FX348" i="1"/>
  <c r="FW348" i="1"/>
  <c r="FV348" i="1"/>
  <c r="FU348" i="1"/>
  <c r="FT348" i="1"/>
  <c r="FS348" i="1"/>
  <c r="FR348" i="1"/>
  <c r="FQ348" i="1"/>
  <c r="FP348" i="1"/>
  <c r="FO348" i="1"/>
  <c r="FN348" i="1"/>
  <c r="FM348" i="1"/>
  <c r="FL348" i="1"/>
  <c r="FK348" i="1"/>
  <c r="FJ348" i="1"/>
  <c r="FI348" i="1"/>
  <c r="FH348" i="1"/>
  <c r="FG348" i="1"/>
  <c r="FF348" i="1"/>
  <c r="FE348" i="1"/>
  <c r="FD348" i="1"/>
  <c r="FC348" i="1"/>
  <c r="FB348" i="1"/>
  <c r="FA348" i="1"/>
  <c r="EZ348" i="1"/>
  <c r="EY348" i="1"/>
  <c r="EX348" i="1"/>
  <c r="EW348" i="1"/>
  <c r="EV348" i="1"/>
  <c r="EU348" i="1"/>
  <c r="ET348" i="1"/>
  <c r="ES348" i="1"/>
  <c r="ER348" i="1"/>
  <c r="EQ348" i="1"/>
  <c r="EP348" i="1"/>
  <c r="EO348" i="1"/>
  <c r="EN348" i="1"/>
  <c r="EM348" i="1"/>
  <c r="CL348" i="1"/>
  <c r="CK348" i="1"/>
  <c r="CJ348" i="1"/>
  <c r="CI348" i="1"/>
  <c r="CH348" i="1"/>
  <c r="CG348" i="1"/>
  <c r="CF348" i="1"/>
  <c r="CE348" i="1"/>
  <c r="CD348" i="1"/>
  <c r="CC348" i="1"/>
  <c r="CB348" i="1"/>
  <c r="GA347" i="1"/>
  <c r="FZ347" i="1"/>
  <c r="FY347" i="1"/>
  <c r="FX347" i="1"/>
  <c r="FW347" i="1"/>
  <c r="FV347" i="1"/>
  <c r="FU347" i="1"/>
  <c r="FT347" i="1"/>
  <c r="FS347" i="1"/>
  <c r="FR347" i="1"/>
  <c r="FQ347" i="1"/>
  <c r="FP347" i="1"/>
  <c r="FO347" i="1"/>
  <c r="FN347" i="1"/>
  <c r="FM347" i="1"/>
  <c r="FL347" i="1"/>
  <c r="FK347" i="1"/>
  <c r="FJ347" i="1"/>
  <c r="FI347" i="1"/>
  <c r="FH347" i="1"/>
  <c r="FG347" i="1"/>
  <c r="FF347" i="1"/>
  <c r="FE347" i="1"/>
  <c r="FD347" i="1"/>
  <c r="FC347" i="1"/>
  <c r="FB347" i="1"/>
  <c r="FA347" i="1"/>
  <c r="EZ347" i="1"/>
  <c r="EY347" i="1"/>
  <c r="EX347" i="1"/>
  <c r="EW347" i="1"/>
  <c r="EV347" i="1"/>
  <c r="EU347" i="1"/>
  <c r="ET347" i="1"/>
  <c r="ES347" i="1"/>
  <c r="ER347" i="1"/>
  <c r="EQ347" i="1"/>
  <c r="EP347" i="1"/>
  <c r="EO347" i="1"/>
  <c r="EN347" i="1"/>
  <c r="EM347" i="1"/>
  <c r="CL347" i="1"/>
  <c r="CK347" i="1"/>
  <c r="CJ347" i="1"/>
  <c r="CI347" i="1"/>
  <c r="CH347" i="1"/>
  <c r="CG347" i="1"/>
  <c r="CF347" i="1"/>
  <c r="CE347" i="1"/>
  <c r="CD347" i="1"/>
  <c r="CC347" i="1"/>
  <c r="CB347" i="1"/>
  <c r="GA346" i="1"/>
  <c r="FZ346" i="1"/>
  <c r="FY346" i="1"/>
  <c r="FX346" i="1"/>
  <c r="FW346" i="1"/>
  <c r="FV346" i="1"/>
  <c r="FU346" i="1"/>
  <c r="FT346" i="1"/>
  <c r="FS346" i="1"/>
  <c r="FR346" i="1"/>
  <c r="FQ346" i="1"/>
  <c r="FP346" i="1"/>
  <c r="FO346" i="1"/>
  <c r="FN346" i="1"/>
  <c r="FM346" i="1"/>
  <c r="FL346" i="1"/>
  <c r="FK346" i="1"/>
  <c r="FJ346" i="1"/>
  <c r="FI346" i="1"/>
  <c r="FH346" i="1"/>
  <c r="FG346" i="1"/>
  <c r="FF346" i="1"/>
  <c r="FE346" i="1"/>
  <c r="FD346" i="1"/>
  <c r="FC346" i="1"/>
  <c r="FB346" i="1"/>
  <c r="FA346" i="1"/>
  <c r="EZ346" i="1"/>
  <c r="EY346" i="1"/>
  <c r="EX346" i="1"/>
  <c r="EW346" i="1"/>
  <c r="EV346" i="1"/>
  <c r="EU346" i="1"/>
  <c r="ET346" i="1"/>
  <c r="ES346" i="1"/>
  <c r="ER346" i="1"/>
  <c r="EQ346" i="1"/>
  <c r="EP346" i="1"/>
  <c r="EO346" i="1"/>
  <c r="EN346" i="1"/>
  <c r="EM346" i="1"/>
  <c r="CL346" i="1"/>
  <c r="CK346" i="1"/>
  <c r="CJ346" i="1"/>
  <c r="CI346" i="1"/>
  <c r="CH346" i="1"/>
  <c r="CG346" i="1"/>
  <c r="CF346" i="1"/>
  <c r="CE346" i="1"/>
  <c r="CD346" i="1"/>
  <c r="CC346" i="1"/>
  <c r="CB346" i="1"/>
  <c r="GA345" i="1"/>
  <c r="FZ345" i="1"/>
  <c r="FY345" i="1"/>
  <c r="FX345" i="1"/>
  <c r="FW345" i="1"/>
  <c r="FV345" i="1"/>
  <c r="FU345" i="1"/>
  <c r="FT345" i="1"/>
  <c r="FS345" i="1"/>
  <c r="FR345" i="1"/>
  <c r="FQ345" i="1"/>
  <c r="FP345" i="1"/>
  <c r="FO345" i="1"/>
  <c r="FN345" i="1"/>
  <c r="FM345" i="1"/>
  <c r="FL345" i="1"/>
  <c r="FK345" i="1"/>
  <c r="FJ345" i="1"/>
  <c r="FI345" i="1"/>
  <c r="FH345" i="1"/>
  <c r="FG345" i="1"/>
  <c r="FF345" i="1"/>
  <c r="FE345" i="1"/>
  <c r="FD345" i="1"/>
  <c r="FC345" i="1"/>
  <c r="FB345" i="1"/>
  <c r="FA345" i="1"/>
  <c r="EZ345" i="1"/>
  <c r="EY345" i="1"/>
  <c r="EX345" i="1"/>
  <c r="EW345" i="1"/>
  <c r="EV345" i="1"/>
  <c r="EU345" i="1"/>
  <c r="ET345" i="1"/>
  <c r="ES345" i="1"/>
  <c r="ER345" i="1"/>
  <c r="EQ345" i="1"/>
  <c r="EP345" i="1"/>
  <c r="EO345" i="1"/>
  <c r="EN345" i="1"/>
  <c r="EM345" i="1"/>
  <c r="CL345" i="1"/>
  <c r="CK345" i="1"/>
  <c r="CJ345" i="1"/>
  <c r="CI345" i="1"/>
  <c r="CH345" i="1"/>
  <c r="CG345" i="1"/>
  <c r="CF345" i="1"/>
  <c r="CE345" i="1"/>
  <c r="CD345" i="1"/>
  <c r="CC345" i="1"/>
  <c r="CB345" i="1"/>
  <c r="GA344" i="1"/>
  <c r="FZ344" i="1"/>
  <c r="FY344" i="1"/>
  <c r="FX344" i="1"/>
  <c r="FW344" i="1"/>
  <c r="FV344" i="1"/>
  <c r="FU344" i="1"/>
  <c r="FT344" i="1"/>
  <c r="FS344" i="1"/>
  <c r="FR344" i="1"/>
  <c r="FQ344" i="1"/>
  <c r="FP344" i="1"/>
  <c r="FO344" i="1"/>
  <c r="FN344" i="1"/>
  <c r="FM344" i="1"/>
  <c r="FL344" i="1"/>
  <c r="FK344" i="1"/>
  <c r="FJ344" i="1"/>
  <c r="FI344" i="1"/>
  <c r="FH344" i="1"/>
  <c r="FG344" i="1"/>
  <c r="FF344" i="1"/>
  <c r="FE344" i="1"/>
  <c r="FD344" i="1"/>
  <c r="FC344" i="1"/>
  <c r="FB344" i="1"/>
  <c r="FA344" i="1"/>
  <c r="EZ344" i="1"/>
  <c r="EY344" i="1"/>
  <c r="EX344" i="1"/>
  <c r="EW344" i="1"/>
  <c r="EV344" i="1"/>
  <c r="EU344" i="1"/>
  <c r="ET344" i="1"/>
  <c r="ES344" i="1"/>
  <c r="ER344" i="1"/>
  <c r="EQ344" i="1"/>
  <c r="EP344" i="1"/>
  <c r="EO344" i="1"/>
  <c r="EN344" i="1"/>
  <c r="EM344" i="1"/>
  <c r="CL344" i="1"/>
  <c r="CK344" i="1"/>
  <c r="CJ344" i="1"/>
  <c r="CI344" i="1"/>
  <c r="CH344" i="1"/>
  <c r="CG344" i="1"/>
  <c r="CF344" i="1"/>
  <c r="CE344" i="1"/>
  <c r="CD344" i="1"/>
  <c r="CC344" i="1"/>
  <c r="CB344" i="1"/>
  <c r="GA343" i="1"/>
  <c r="FZ343" i="1"/>
  <c r="FY343" i="1"/>
  <c r="FX343" i="1"/>
  <c r="FW343" i="1"/>
  <c r="FV343" i="1"/>
  <c r="FU343" i="1"/>
  <c r="FT343" i="1"/>
  <c r="FS343" i="1"/>
  <c r="FR343" i="1"/>
  <c r="FQ343" i="1"/>
  <c r="FP343" i="1"/>
  <c r="FO343" i="1"/>
  <c r="FN343" i="1"/>
  <c r="FM343" i="1"/>
  <c r="FL343" i="1"/>
  <c r="FK343" i="1"/>
  <c r="FJ343" i="1"/>
  <c r="FI343" i="1"/>
  <c r="FH343" i="1"/>
  <c r="FG343" i="1"/>
  <c r="FF343" i="1"/>
  <c r="FE343" i="1"/>
  <c r="FD343" i="1"/>
  <c r="FC343" i="1"/>
  <c r="FB343" i="1"/>
  <c r="FA343" i="1"/>
  <c r="EZ343" i="1"/>
  <c r="EY343" i="1"/>
  <c r="EX343" i="1"/>
  <c r="EW343" i="1"/>
  <c r="EV343" i="1"/>
  <c r="EU343" i="1"/>
  <c r="ET343" i="1"/>
  <c r="ES343" i="1"/>
  <c r="ER343" i="1"/>
  <c r="EQ343" i="1"/>
  <c r="EP343" i="1"/>
  <c r="EO343" i="1"/>
  <c r="EN343" i="1"/>
  <c r="EM343" i="1"/>
  <c r="CL343" i="1"/>
  <c r="CK343" i="1"/>
  <c r="CJ343" i="1"/>
  <c r="CI343" i="1"/>
  <c r="CH343" i="1"/>
  <c r="CG343" i="1"/>
  <c r="CF343" i="1"/>
  <c r="CE343" i="1"/>
  <c r="CD343" i="1"/>
  <c r="CC343" i="1"/>
  <c r="CB343" i="1"/>
  <c r="GA342" i="1"/>
  <c r="FZ342" i="1"/>
  <c r="FY342" i="1"/>
  <c r="FX342" i="1"/>
  <c r="FW342" i="1"/>
  <c r="FV342" i="1"/>
  <c r="FU342" i="1"/>
  <c r="FT342" i="1"/>
  <c r="FS342" i="1"/>
  <c r="FR342" i="1"/>
  <c r="FQ342" i="1"/>
  <c r="FP342" i="1"/>
  <c r="FO342" i="1"/>
  <c r="FN342" i="1"/>
  <c r="FM342" i="1"/>
  <c r="FL342" i="1"/>
  <c r="FK342" i="1"/>
  <c r="FJ342" i="1"/>
  <c r="FI342" i="1"/>
  <c r="FH342" i="1"/>
  <c r="FG342" i="1"/>
  <c r="FF342" i="1"/>
  <c r="FE342" i="1"/>
  <c r="FD342" i="1"/>
  <c r="FC342" i="1"/>
  <c r="FB342" i="1"/>
  <c r="FA342" i="1"/>
  <c r="EZ342" i="1"/>
  <c r="EY342" i="1"/>
  <c r="EX342" i="1"/>
  <c r="EW342" i="1"/>
  <c r="EV342" i="1"/>
  <c r="EU342" i="1"/>
  <c r="ET342" i="1"/>
  <c r="ES342" i="1"/>
  <c r="ER342" i="1"/>
  <c r="EQ342" i="1"/>
  <c r="EP342" i="1"/>
  <c r="EO342" i="1"/>
  <c r="EN342" i="1"/>
  <c r="EM342" i="1"/>
  <c r="CL342" i="1"/>
  <c r="CK342" i="1"/>
  <c r="CJ342" i="1"/>
  <c r="CI342" i="1"/>
  <c r="CH342" i="1"/>
  <c r="CG342" i="1"/>
  <c r="CF342" i="1"/>
  <c r="CE342" i="1"/>
  <c r="CD342" i="1"/>
  <c r="CC342" i="1"/>
  <c r="CB342" i="1"/>
  <c r="GA341" i="1"/>
  <c r="FZ341" i="1"/>
  <c r="FY341" i="1"/>
  <c r="FX341" i="1"/>
  <c r="FW341" i="1"/>
  <c r="FV341" i="1"/>
  <c r="FU341" i="1"/>
  <c r="FT341" i="1"/>
  <c r="FS341" i="1"/>
  <c r="FR341" i="1"/>
  <c r="FQ341" i="1"/>
  <c r="FP341" i="1"/>
  <c r="FO341" i="1"/>
  <c r="FN341" i="1"/>
  <c r="FM341" i="1"/>
  <c r="FL341" i="1"/>
  <c r="FK341" i="1"/>
  <c r="FJ341" i="1"/>
  <c r="FI341" i="1"/>
  <c r="FH341" i="1"/>
  <c r="FG341" i="1"/>
  <c r="FF341" i="1"/>
  <c r="FE341" i="1"/>
  <c r="FD341" i="1"/>
  <c r="FC341" i="1"/>
  <c r="FB341" i="1"/>
  <c r="FA341" i="1"/>
  <c r="EZ341" i="1"/>
  <c r="EY341" i="1"/>
  <c r="EX341" i="1"/>
  <c r="EW341" i="1"/>
  <c r="EV341" i="1"/>
  <c r="EU341" i="1"/>
  <c r="ET341" i="1"/>
  <c r="ES341" i="1"/>
  <c r="ER341" i="1"/>
  <c r="EQ341" i="1"/>
  <c r="EP341" i="1"/>
  <c r="EO341" i="1"/>
  <c r="EN341" i="1"/>
  <c r="EM341" i="1"/>
  <c r="CL341" i="1"/>
  <c r="CK341" i="1"/>
  <c r="CJ341" i="1"/>
  <c r="CI341" i="1"/>
  <c r="CH341" i="1"/>
  <c r="CG341" i="1"/>
  <c r="CF341" i="1"/>
  <c r="CE341" i="1"/>
  <c r="CD341" i="1"/>
  <c r="CC341" i="1"/>
  <c r="CB341" i="1"/>
  <c r="GA340" i="1"/>
  <c r="FZ340" i="1"/>
  <c r="FY340" i="1"/>
  <c r="FX340" i="1"/>
  <c r="FW340" i="1"/>
  <c r="FV340" i="1"/>
  <c r="FU340" i="1"/>
  <c r="FT340" i="1"/>
  <c r="FS340" i="1"/>
  <c r="FR340" i="1"/>
  <c r="FQ340" i="1"/>
  <c r="FP340" i="1"/>
  <c r="FO340" i="1"/>
  <c r="FN340" i="1"/>
  <c r="FM340" i="1"/>
  <c r="FL340" i="1"/>
  <c r="FK340" i="1"/>
  <c r="FJ340" i="1"/>
  <c r="FI340" i="1"/>
  <c r="FH340" i="1"/>
  <c r="FG340" i="1"/>
  <c r="FF340" i="1"/>
  <c r="FE340" i="1"/>
  <c r="FD340" i="1"/>
  <c r="FC340" i="1"/>
  <c r="FB340" i="1"/>
  <c r="FA340" i="1"/>
  <c r="EZ340" i="1"/>
  <c r="EY340" i="1"/>
  <c r="EX340" i="1"/>
  <c r="EW340" i="1"/>
  <c r="EV340" i="1"/>
  <c r="EU340" i="1"/>
  <c r="ET340" i="1"/>
  <c r="ES340" i="1"/>
  <c r="ER340" i="1"/>
  <c r="EQ340" i="1"/>
  <c r="EP340" i="1"/>
  <c r="EO340" i="1"/>
  <c r="EN340" i="1"/>
  <c r="EM340" i="1"/>
  <c r="CL340" i="1"/>
  <c r="CK340" i="1"/>
  <c r="CJ340" i="1"/>
  <c r="CI340" i="1"/>
  <c r="CH340" i="1"/>
  <c r="CG340" i="1"/>
  <c r="CF340" i="1"/>
  <c r="CE340" i="1"/>
  <c r="CD340" i="1"/>
  <c r="CC340" i="1"/>
  <c r="CB340" i="1"/>
  <c r="GA339" i="1"/>
  <c r="FZ339" i="1"/>
  <c r="FY339" i="1"/>
  <c r="FX339" i="1"/>
  <c r="FW339" i="1"/>
  <c r="FV339" i="1"/>
  <c r="FU339" i="1"/>
  <c r="FT339" i="1"/>
  <c r="FS339" i="1"/>
  <c r="FR339" i="1"/>
  <c r="FQ339" i="1"/>
  <c r="FP339" i="1"/>
  <c r="FO339" i="1"/>
  <c r="FN339" i="1"/>
  <c r="FM339" i="1"/>
  <c r="FL339" i="1"/>
  <c r="FK339" i="1"/>
  <c r="FJ339" i="1"/>
  <c r="FI339" i="1"/>
  <c r="FH339" i="1"/>
  <c r="FG339" i="1"/>
  <c r="FF339" i="1"/>
  <c r="FE339" i="1"/>
  <c r="FD339" i="1"/>
  <c r="FC339" i="1"/>
  <c r="FB339" i="1"/>
  <c r="FA339" i="1"/>
  <c r="EZ339" i="1"/>
  <c r="EY339" i="1"/>
  <c r="EX339" i="1"/>
  <c r="EW339" i="1"/>
  <c r="EV339" i="1"/>
  <c r="EU339" i="1"/>
  <c r="ET339" i="1"/>
  <c r="ES339" i="1"/>
  <c r="ER339" i="1"/>
  <c r="EQ339" i="1"/>
  <c r="EP339" i="1"/>
  <c r="EO339" i="1"/>
  <c r="EN339" i="1"/>
  <c r="EM339" i="1"/>
  <c r="CL339" i="1"/>
  <c r="CK339" i="1"/>
  <c r="CJ339" i="1"/>
  <c r="CI339" i="1"/>
  <c r="CH339" i="1"/>
  <c r="CG339" i="1"/>
  <c r="CF339" i="1"/>
  <c r="CE339" i="1"/>
  <c r="CD339" i="1"/>
  <c r="CC339" i="1"/>
  <c r="CB339" i="1"/>
  <c r="GA338" i="1"/>
  <c r="FZ338" i="1"/>
  <c r="FY338" i="1"/>
  <c r="FX338" i="1"/>
  <c r="FW338" i="1"/>
  <c r="FV338" i="1"/>
  <c r="FU338" i="1"/>
  <c r="FT338" i="1"/>
  <c r="FS338" i="1"/>
  <c r="FR338" i="1"/>
  <c r="FQ338" i="1"/>
  <c r="FP338" i="1"/>
  <c r="FO338" i="1"/>
  <c r="FN338" i="1"/>
  <c r="FM338" i="1"/>
  <c r="FL338" i="1"/>
  <c r="FK338" i="1"/>
  <c r="FJ338" i="1"/>
  <c r="FI338" i="1"/>
  <c r="FH338" i="1"/>
  <c r="FG338" i="1"/>
  <c r="FF338" i="1"/>
  <c r="FE338" i="1"/>
  <c r="FD338" i="1"/>
  <c r="FC338" i="1"/>
  <c r="FB338" i="1"/>
  <c r="FA338" i="1"/>
  <c r="EZ338" i="1"/>
  <c r="EY338" i="1"/>
  <c r="EX338" i="1"/>
  <c r="EW338" i="1"/>
  <c r="EV338" i="1"/>
  <c r="EU338" i="1"/>
  <c r="ET338" i="1"/>
  <c r="ES338" i="1"/>
  <c r="ER338" i="1"/>
  <c r="EQ338" i="1"/>
  <c r="EP338" i="1"/>
  <c r="EO338" i="1"/>
  <c r="EN338" i="1"/>
  <c r="EM338" i="1"/>
  <c r="CL338" i="1"/>
  <c r="CK338" i="1"/>
  <c r="CJ338" i="1"/>
  <c r="CI338" i="1"/>
  <c r="CH338" i="1"/>
  <c r="CG338" i="1"/>
  <c r="CF338" i="1"/>
  <c r="CE338" i="1"/>
  <c r="CD338" i="1"/>
  <c r="CC338" i="1"/>
  <c r="CB338" i="1"/>
  <c r="GA337" i="1"/>
  <c r="FZ337" i="1"/>
  <c r="FY337" i="1"/>
  <c r="FX337" i="1"/>
  <c r="FW337" i="1"/>
  <c r="FV337" i="1"/>
  <c r="FU337" i="1"/>
  <c r="FT337" i="1"/>
  <c r="FS337" i="1"/>
  <c r="FR337" i="1"/>
  <c r="FQ337" i="1"/>
  <c r="FP337" i="1"/>
  <c r="FO337" i="1"/>
  <c r="FN337" i="1"/>
  <c r="FM337" i="1"/>
  <c r="FL337" i="1"/>
  <c r="FK337" i="1"/>
  <c r="FJ337" i="1"/>
  <c r="FI337" i="1"/>
  <c r="FH337" i="1"/>
  <c r="FG337" i="1"/>
  <c r="FF337" i="1"/>
  <c r="FE337" i="1"/>
  <c r="FD337" i="1"/>
  <c r="FC337" i="1"/>
  <c r="FB337" i="1"/>
  <c r="FA337" i="1"/>
  <c r="EZ337" i="1"/>
  <c r="EY337" i="1"/>
  <c r="EX337" i="1"/>
  <c r="EW337" i="1"/>
  <c r="EV337" i="1"/>
  <c r="EU337" i="1"/>
  <c r="ET337" i="1"/>
  <c r="ES337" i="1"/>
  <c r="ER337" i="1"/>
  <c r="EQ337" i="1"/>
  <c r="EP337" i="1"/>
  <c r="EO337" i="1"/>
  <c r="EN337" i="1"/>
  <c r="EM337" i="1"/>
  <c r="CL337" i="1"/>
  <c r="CK337" i="1"/>
  <c r="CJ337" i="1"/>
  <c r="CI337" i="1"/>
  <c r="CH337" i="1"/>
  <c r="CG337" i="1"/>
  <c r="CF337" i="1"/>
  <c r="CE337" i="1"/>
  <c r="CD337" i="1"/>
  <c r="CC337" i="1"/>
  <c r="CB337" i="1"/>
  <c r="GA336" i="1"/>
  <c r="FZ336" i="1"/>
  <c r="FY336" i="1"/>
  <c r="FX336" i="1"/>
  <c r="FW336" i="1"/>
  <c r="FV336" i="1"/>
  <c r="FU336" i="1"/>
  <c r="FT336" i="1"/>
  <c r="FS336" i="1"/>
  <c r="FR336" i="1"/>
  <c r="FQ336" i="1"/>
  <c r="FP336" i="1"/>
  <c r="FO336" i="1"/>
  <c r="FN336" i="1"/>
  <c r="FM336" i="1"/>
  <c r="FL336" i="1"/>
  <c r="FK336" i="1"/>
  <c r="FJ336" i="1"/>
  <c r="FI336" i="1"/>
  <c r="FH336" i="1"/>
  <c r="FG336" i="1"/>
  <c r="FF336" i="1"/>
  <c r="FE336" i="1"/>
  <c r="FD336" i="1"/>
  <c r="FC336" i="1"/>
  <c r="FB336" i="1"/>
  <c r="FA336" i="1"/>
  <c r="EZ336" i="1"/>
  <c r="EY336" i="1"/>
  <c r="EX336" i="1"/>
  <c r="EW336" i="1"/>
  <c r="EV336" i="1"/>
  <c r="EU336" i="1"/>
  <c r="ET336" i="1"/>
  <c r="ES336" i="1"/>
  <c r="ER336" i="1"/>
  <c r="EQ336" i="1"/>
  <c r="EP336" i="1"/>
  <c r="EO336" i="1"/>
  <c r="EN336" i="1"/>
  <c r="EM336" i="1"/>
  <c r="CL336" i="1"/>
  <c r="CK336" i="1"/>
  <c r="CJ336" i="1"/>
  <c r="CI336" i="1"/>
  <c r="CH336" i="1"/>
  <c r="CG336" i="1"/>
  <c r="CF336" i="1"/>
  <c r="CE336" i="1"/>
  <c r="CD336" i="1"/>
  <c r="CC336" i="1"/>
  <c r="CB336" i="1"/>
  <c r="GA335" i="1"/>
  <c r="FZ335" i="1"/>
  <c r="FY335" i="1"/>
  <c r="FX335" i="1"/>
  <c r="FW335" i="1"/>
  <c r="FV335" i="1"/>
  <c r="FU335" i="1"/>
  <c r="FT335" i="1"/>
  <c r="FS335" i="1"/>
  <c r="FR335" i="1"/>
  <c r="FQ335" i="1"/>
  <c r="FP335" i="1"/>
  <c r="FO335" i="1"/>
  <c r="FN335" i="1"/>
  <c r="FM335" i="1"/>
  <c r="FL335" i="1"/>
  <c r="FK335" i="1"/>
  <c r="FJ335" i="1"/>
  <c r="FI335" i="1"/>
  <c r="FH335" i="1"/>
  <c r="FG335" i="1"/>
  <c r="FF335" i="1"/>
  <c r="FE335" i="1"/>
  <c r="FD335" i="1"/>
  <c r="FC335" i="1"/>
  <c r="FB335" i="1"/>
  <c r="FA335" i="1"/>
  <c r="EZ335" i="1"/>
  <c r="EY335" i="1"/>
  <c r="EX335" i="1"/>
  <c r="EW335" i="1"/>
  <c r="EV335" i="1"/>
  <c r="EU335" i="1"/>
  <c r="ET335" i="1"/>
  <c r="ES335" i="1"/>
  <c r="ER335" i="1"/>
  <c r="EQ335" i="1"/>
  <c r="EP335" i="1"/>
  <c r="EO335" i="1"/>
  <c r="EN335" i="1"/>
  <c r="EM335" i="1"/>
  <c r="CL335" i="1"/>
  <c r="CK335" i="1"/>
  <c r="CJ335" i="1"/>
  <c r="CI335" i="1"/>
  <c r="CH335" i="1"/>
  <c r="CG335" i="1"/>
  <c r="CF335" i="1"/>
  <c r="CE335" i="1"/>
  <c r="CD335" i="1"/>
  <c r="CC335" i="1"/>
  <c r="CB335" i="1"/>
  <c r="GA334" i="1"/>
  <c r="FZ334" i="1"/>
  <c r="FY334" i="1"/>
  <c r="FX334" i="1"/>
  <c r="FW334" i="1"/>
  <c r="FV334" i="1"/>
  <c r="FU334" i="1"/>
  <c r="FT334" i="1"/>
  <c r="FS334" i="1"/>
  <c r="FR334" i="1"/>
  <c r="FQ334" i="1"/>
  <c r="FP334" i="1"/>
  <c r="FO334" i="1"/>
  <c r="FN334" i="1"/>
  <c r="FM334" i="1"/>
  <c r="FL334" i="1"/>
  <c r="FK334" i="1"/>
  <c r="FJ334" i="1"/>
  <c r="FI334" i="1"/>
  <c r="FH334" i="1"/>
  <c r="FG334" i="1"/>
  <c r="FF334" i="1"/>
  <c r="FE334" i="1"/>
  <c r="FD334" i="1"/>
  <c r="FC334" i="1"/>
  <c r="FB334" i="1"/>
  <c r="FA334" i="1"/>
  <c r="EZ334" i="1"/>
  <c r="EY334" i="1"/>
  <c r="EX334" i="1"/>
  <c r="EW334" i="1"/>
  <c r="EV334" i="1"/>
  <c r="EU334" i="1"/>
  <c r="ET334" i="1"/>
  <c r="ES334" i="1"/>
  <c r="ER334" i="1"/>
  <c r="EQ334" i="1"/>
  <c r="EP334" i="1"/>
  <c r="EO334" i="1"/>
  <c r="EN334" i="1"/>
  <c r="EM334" i="1"/>
  <c r="CL334" i="1"/>
  <c r="CK334" i="1"/>
  <c r="CJ334" i="1"/>
  <c r="CI334" i="1"/>
  <c r="CH334" i="1"/>
  <c r="CG334" i="1"/>
  <c r="CF334" i="1"/>
  <c r="CE334" i="1"/>
  <c r="CD334" i="1"/>
  <c r="CC334" i="1"/>
  <c r="CB334" i="1"/>
  <c r="GA333" i="1"/>
  <c r="FZ333" i="1"/>
  <c r="FY333" i="1"/>
  <c r="FX333" i="1"/>
  <c r="FW333" i="1"/>
  <c r="FV333" i="1"/>
  <c r="FU333" i="1"/>
  <c r="FT333" i="1"/>
  <c r="FS333" i="1"/>
  <c r="FR333" i="1"/>
  <c r="FQ333" i="1"/>
  <c r="FP333" i="1"/>
  <c r="FO333" i="1"/>
  <c r="FN333" i="1"/>
  <c r="FM333" i="1"/>
  <c r="FL333" i="1"/>
  <c r="FK333" i="1"/>
  <c r="FJ333" i="1"/>
  <c r="FI333" i="1"/>
  <c r="FH333" i="1"/>
  <c r="FG333" i="1"/>
  <c r="FF333" i="1"/>
  <c r="FE333" i="1"/>
  <c r="FD333" i="1"/>
  <c r="FC333" i="1"/>
  <c r="FB333" i="1"/>
  <c r="FA333" i="1"/>
  <c r="EZ333" i="1"/>
  <c r="EY333" i="1"/>
  <c r="EX333" i="1"/>
  <c r="EW333" i="1"/>
  <c r="EV333" i="1"/>
  <c r="EU333" i="1"/>
  <c r="ET333" i="1"/>
  <c r="ES333" i="1"/>
  <c r="ER333" i="1"/>
  <c r="EQ333" i="1"/>
  <c r="EP333" i="1"/>
  <c r="EO333" i="1"/>
  <c r="EN333" i="1"/>
  <c r="EM333" i="1"/>
  <c r="CL333" i="1"/>
  <c r="CK333" i="1"/>
  <c r="CJ333" i="1"/>
  <c r="CI333" i="1"/>
  <c r="CH333" i="1"/>
  <c r="CG333" i="1"/>
  <c r="CF333" i="1"/>
  <c r="CE333" i="1"/>
  <c r="CD333" i="1"/>
  <c r="CC333" i="1"/>
  <c r="CB333" i="1"/>
  <c r="GA332" i="1"/>
  <c r="FZ332" i="1"/>
  <c r="FY332" i="1"/>
  <c r="FX332" i="1"/>
  <c r="FW332" i="1"/>
  <c r="FV332" i="1"/>
  <c r="FU332" i="1"/>
  <c r="FT332" i="1"/>
  <c r="FS332" i="1"/>
  <c r="FR332" i="1"/>
  <c r="FQ332" i="1"/>
  <c r="FP332" i="1"/>
  <c r="FO332" i="1"/>
  <c r="FN332" i="1"/>
  <c r="FM332" i="1"/>
  <c r="FL332" i="1"/>
  <c r="FK332" i="1"/>
  <c r="FJ332" i="1"/>
  <c r="FI332" i="1"/>
  <c r="FH332" i="1"/>
  <c r="FG332" i="1"/>
  <c r="FF332" i="1"/>
  <c r="FE332" i="1"/>
  <c r="FD332" i="1"/>
  <c r="FC332" i="1"/>
  <c r="FB332" i="1"/>
  <c r="FA332" i="1"/>
  <c r="EZ332" i="1"/>
  <c r="EY332" i="1"/>
  <c r="EX332" i="1"/>
  <c r="EW332" i="1"/>
  <c r="EV332" i="1"/>
  <c r="EU332" i="1"/>
  <c r="ET332" i="1"/>
  <c r="ES332" i="1"/>
  <c r="ER332" i="1"/>
  <c r="EQ332" i="1"/>
  <c r="EP332" i="1"/>
  <c r="EO332" i="1"/>
  <c r="EN332" i="1"/>
  <c r="EM332" i="1"/>
  <c r="CL332" i="1"/>
  <c r="CK332" i="1"/>
  <c r="CJ332" i="1"/>
  <c r="CI332" i="1"/>
  <c r="CH332" i="1"/>
  <c r="CG332" i="1"/>
  <c r="CF332" i="1"/>
  <c r="CE332" i="1"/>
  <c r="CD332" i="1"/>
  <c r="CC332" i="1"/>
  <c r="CB332" i="1"/>
  <c r="GA331" i="1"/>
  <c r="FZ331" i="1"/>
  <c r="FY331" i="1"/>
  <c r="FX331" i="1"/>
  <c r="FW331" i="1"/>
  <c r="FV331" i="1"/>
  <c r="FU331" i="1"/>
  <c r="FT331" i="1"/>
  <c r="FS331" i="1"/>
  <c r="FR331" i="1"/>
  <c r="FQ331" i="1"/>
  <c r="FP331" i="1"/>
  <c r="FO331" i="1"/>
  <c r="FN331" i="1"/>
  <c r="FM331" i="1"/>
  <c r="FL331" i="1"/>
  <c r="FK331" i="1"/>
  <c r="FJ331" i="1"/>
  <c r="FI331" i="1"/>
  <c r="FH331" i="1"/>
  <c r="FG331" i="1"/>
  <c r="FF331" i="1"/>
  <c r="FE331" i="1"/>
  <c r="FD331" i="1"/>
  <c r="FC331" i="1"/>
  <c r="FB331" i="1"/>
  <c r="FA331" i="1"/>
  <c r="EZ331" i="1"/>
  <c r="EY331" i="1"/>
  <c r="EX331" i="1"/>
  <c r="EW331" i="1"/>
  <c r="EV331" i="1"/>
  <c r="EU331" i="1"/>
  <c r="ET331" i="1"/>
  <c r="ES331" i="1"/>
  <c r="ER331" i="1"/>
  <c r="EQ331" i="1"/>
  <c r="EP331" i="1"/>
  <c r="EO331" i="1"/>
  <c r="EN331" i="1"/>
  <c r="EM331" i="1"/>
  <c r="CL331" i="1"/>
  <c r="CK331" i="1"/>
  <c r="CJ331" i="1"/>
  <c r="CI331" i="1"/>
  <c r="CH331" i="1"/>
  <c r="CG331" i="1"/>
  <c r="CF331" i="1"/>
  <c r="CE331" i="1"/>
  <c r="CD331" i="1"/>
  <c r="CC331" i="1"/>
  <c r="CB331" i="1"/>
  <c r="GA330" i="1"/>
  <c r="FZ330" i="1"/>
  <c r="FY330" i="1"/>
  <c r="FX330" i="1"/>
  <c r="FW330" i="1"/>
  <c r="FV330" i="1"/>
  <c r="FU330" i="1"/>
  <c r="FT330" i="1"/>
  <c r="FS330" i="1"/>
  <c r="FR330" i="1"/>
  <c r="FQ330" i="1"/>
  <c r="FP330" i="1"/>
  <c r="FO330" i="1"/>
  <c r="FN330" i="1"/>
  <c r="FM330" i="1"/>
  <c r="FL330" i="1"/>
  <c r="FK330" i="1"/>
  <c r="FJ330" i="1"/>
  <c r="FI330" i="1"/>
  <c r="FH330" i="1"/>
  <c r="FG330" i="1"/>
  <c r="FF330" i="1"/>
  <c r="FE330" i="1"/>
  <c r="FD330" i="1"/>
  <c r="FC330" i="1"/>
  <c r="FB330" i="1"/>
  <c r="FA330" i="1"/>
  <c r="EZ330" i="1"/>
  <c r="EY330" i="1"/>
  <c r="EX330" i="1"/>
  <c r="EW330" i="1"/>
  <c r="EV330" i="1"/>
  <c r="EU330" i="1"/>
  <c r="ET330" i="1"/>
  <c r="ES330" i="1"/>
  <c r="ER330" i="1"/>
  <c r="EQ330" i="1"/>
  <c r="EP330" i="1"/>
  <c r="EO330" i="1"/>
  <c r="EN330" i="1"/>
  <c r="EM330" i="1"/>
  <c r="CL330" i="1"/>
  <c r="CK330" i="1"/>
  <c r="CJ330" i="1"/>
  <c r="CI330" i="1"/>
  <c r="CH330" i="1"/>
  <c r="CG330" i="1"/>
  <c r="CF330" i="1"/>
  <c r="CE330" i="1"/>
  <c r="CD330" i="1"/>
  <c r="CC330" i="1"/>
  <c r="CB330" i="1"/>
  <c r="GA329" i="1"/>
  <c r="FZ329" i="1"/>
  <c r="FY329" i="1"/>
  <c r="FX329" i="1"/>
  <c r="FW329" i="1"/>
  <c r="FV329" i="1"/>
  <c r="FU329" i="1"/>
  <c r="FT329" i="1"/>
  <c r="FS329" i="1"/>
  <c r="FR329" i="1"/>
  <c r="FQ329" i="1"/>
  <c r="FP329" i="1"/>
  <c r="FO329" i="1"/>
  <c r="FN329" i="1"/>
  <c r="FM329" i="1"/>
  <c r="FL329" i="1"/>
  <c r="FK329" i="1"/>
  <c r="FJ329" i="1"/>
  <c r="FI329" i="1"/>
  <c r="FH329" i="1"/>
  <c r="FG329" i="1"/>
  <c r="FF329" i="1"/>
  <c r="FE329" i="1"/>
  <c r="FD329" i="1"/>
  <c r="FC329" i="1"/>
  <c r="FB329" i="1"/>
  <c r="FA329" i="1"/>
  <c r="EZ329" i="1"/>
  <c r="EY329" i="1"/>
  <c r="EX329" i="1"/>
  <c r="EW329" i="1"/>
  <c r="EV329" i="1"/>
  <c r="EU329" i="1"/>
  <c r="ET329" i="1"/>
  <c r="ES329" i="1"/>
  <c r="ER329" i="1"/>
  <c r="EQ329" i="1"/>
  <c r="EP329" i="1"/>
  <c r="EO329" i="1"/>
  <c r="EN329" i="1"/>
  <c r="EM329" i="1"/>
  <c r="CL329" i="1"/>
  <c r="CK329" i="1"/>
  <c r="CJ329" i="1"/>
  <c r="CI329" i="1"/>
  <c r="CH329" i="1"/>
  <c r="CG329" i="1"/>
  <c r="CF329" i="1"/>
  <c r="CE329" i="1"/>
  <c r="CD329" i="1"/>
  <c r="CC329" i="1"/>
  <c r="CB329" i="1"/>
  <c r="GA328" i="1"/>
  <c r="FZ328" i="1"/>
  <c r="FY328" i="1"/>
  <c r="FX328" i="1"/>
  <c r="FW328" i="1"/>
  <c r="FV328" i="1"/>
  <c r="FU328" i="1"/>
  <c r="FT328" i="1"/>
  <c r="FS328" i="1"/>
  <c r="FR328" i="1"/>
  <c r="FQ328" i="1"/>
  <c r="FP328" i="1"/>
  <c r="FO328" i="1"/>
  <c r="FN328" i="1"/>
  <c r="FM328" i="1"/>
  <c r="FL328" i="1"/>
  <c r="FK328" i="1"/>
  <c r="FJ328" i="1"/>
  <c r="FI328" i="1"/>
  <c r="FH328" i="1"/>
  <c r="FG328" i="1"/>
  <c r="FF328" i="1"/>
  <c r="FE328" i="1"/>
  <c r="FD328" i="1"/>
  <c r="FC328" i="1"/>
  <c r="FB328" i="1"/>
  <c r="FA328" i="1"/>
  <c r="EZ328" i="1"/>
  <c r="EY328" i="1"/>
  <c r="EX328" i="1"/>
  <c r="EW328" i="1"/>
  <c r="EV328" i="1"/>
  <c r="EU328" i="1"/>
  <c r="ET328" i="1"/>
  <c r="ES328" i="1"/>
  <c r="ER328" i="1"/>
  <c r="EQ328" i="1"/>
  <c r="EP328" i="1"/>
  <c r="EO328" i="1"/>
  <c r="EN328" i="1"/>
  <c r="EM328" i="1"/>
  <c r="CL328" i="1"/>
  <c r="CK328" i="1"/>
  <c r="CJ328" i="1"/>
  <c r="CI328" i="1"/>
  <c r="CH328" i="1"/>
  <c r="CG328" i="1"/>
  <c r="CF328" i="1"/>
  <c r="CE328" i="1"/>
  <c r="CD328" i="1"/>
  <c r="CC328" i="1"/>
  <c r="CB328" i="1"/>
  <c r="GA327" i="1"/>
  <c r="FZ327" i="1"/>
  <c r="FY327" i="1"/>
  <c r="FX327" i="1"/>
  <c r="FW327" i="1"/>
  <c r="FV327" i="1"/>
  <c r="FU327" i="1"/>
  <c r="FT327" i="1"/>
  <c r="FS327" i="1"/>
  <c r="FR327" i="1"/>
  <c r="FQ327" i="1"/>
  <c r="FP327" i="1"/>
  <c r="FO327" i="1"/>
  <c r="FN327" i="1"/>
  <c r="FM327" i="1"/>
  <c r="FL327" i="1"/>
  <c r="FK327" i="1"/>
  <c r="FJ327" i="1"/>
  <c r="FI327" i="1"/>
  <c r="FH327" i="1"/>
  <c r="FG327" i="1"/>
  <c r="FF327" i="1"/>
  <c r="FE327" i="1"/>
  <c r="FD327" i="1"/>
  <c r="FC327" i="1"/>
  <c r="FB327" i="1"/>
  <c r="FA327" i="1"/>
  <c r="EZ327" i="1"/>
  <c r="EY327" i="1"/>
  <c r="EX327" i="1"/>
  <c r="EW327" i="1"/>
  <c r="EV327" i="1"/>
  <c r="EU327" i="1"/>
  <c r="ET327" i="1"/>
  <c r="ES327" i="1"/>
  <c r="ER327" i="1"/>
  <c r="EQ327" i="1"/>
  <c r="EP327" i="1"/>
  <c r="EO327" i="1"/>
  <c r="EN327" i="1"/>
  <c r="EM327" i="1"/>
  <c r="CL327" i="1"/>
  <c r="CK327" i="1"/>
  <c r="CJ327" i="1"/>
  <c r="CI327" i="1"/>
  <c r="CH327" i="1"/>
  <c r="CG327" i="1"/>
  <c r="CF327" i="1"/>
  <c r="CE327" i="1"/>
  <c r="CD327" i="1"/>
  <c r="CC327" i="1"/>
  <c r="CB327" i="1"/>
  <c r="GA326" i="1"/>
  <c r="FZ326" i="1"/>
  <c r="FY326" i="1"/>
  <c r="FX326" i="1"/>
  <c r="FW326" i="1"/>
  <c r="FV326" i="1"/>
  <c r="FU326" i="1"/>
  <c r="FT326" i="1"/>
  <c r="FS326" i="1"/>
  <c r="FR326" i="1"/>
  <c r="FQ326" i="1"/>
  <c r="FP326" i="1"/>
  <c r="FO326" i="1"/>
  <c r="FN326" i="1"/>
  <c r="FM326" i="1"/>
  <c r="FL326" i="1"/>
  <c r="FK326" i="1"/>
  <c r="FJ326" i="1"/>
  <c r="FI326" i="1"/>
  <c r="FH326" i="1"/>
  <c r="FG326" i="1"/>
  <c r="FF326" i="1"/>
  <c r="FE326" i="1"/>
  <c r="FD326" i="1"/>
  <c r="FC326" i="1"/>
  <c r="FB326" i="1"/>
  <c r="FA326" i="1"/>
  <c r="EZ326" i="1"/>
  <c r="EY326" i="1"/>
  <c r="EX326" i="1"/>
  <c r="EW326" i="1"/>
  <c r="EV326" i="1"/>
  <c r="EU326" i="1"/>
  <c r="ET326" i="1"/>
  <c r="ES326" i="1"/>
  <c r="ER326" i="1"/>
  <c r="EQ326" i="1"/>
  <c r="EP326" i="1"/>
  <c r="EO326" i="1"/>
  <c r="EN326" i="1"/>
  <c r="EM326" i="1"/>
  <c r="CL326" i="1"/>
  <c r="CK326" i="1"/>
  <c r="CJ326" i="1"/>
  <c r="CI326" i="1"/>
  <c r="CH326" i="1"/>
  <c r="CG326" i="1"/>
  <c r="CF326" i="1"/>
  <c r="CE326" i="1"/>
  <c r="CD326" i="1"/>
  <c r="CC326" i="1"/>
  <c r="CB326" i="1"/>
  <c r="GA325" i="1"/>
  <c r="FZ325" i="1"/>
  <c r="FY325" i="1"/>
  <c r="FX325" i="1"/>
  <c r="FW325" i="1"/>
  <c r="FV325" i="1"/>
  <c r="FU325" i="1"/>
  <c r="FT325" i="1"/>
  <c r="FS325" i="1"/>
  <c r="FR325" i="1"/>
  <c r="FQ325" i="1"/>
  <c r="FP325" i="1"/>
  <c r="FO325" i="1"/>
  <c r="FN325" i="1"/>
  <c r="FM325" i="1"/>
  <c r="FL325" i="1"/>
  <c r="FK325" i="1"/>
  <c r="FJ325" i="1"/>
  <c r="FI325" i="1"/>
  <c r="FH325" i="1"/>
  <c r="FG325" i="1"/>
  <c r="FF325" i="1"/>
  <c r="FE325" i="1"/>
  <c r="FD325" i="1"/>
  <c r="FC325" i="1"/>
  <c r="FB325" i="1"/>
  <c r="FA325" i="1"/>
  <c r="EZ325" i="1"/>
  <c r="EY325" i="1"/>
  <c r="EX325" i="1"/>
  <c r="EW325" i="1"/>
  <c r="EV325" i="1"/>
  <c r="EU325" i="1"/>
  <c r="ET325" i="1"/>
  <c r="ES325" i="1"/>
  <c r="ER325" i="1"/>
  <c r="EQ325" i="1"/>
  <c r="EP325" i="1"/>
  <c r="EO325" i="1"/>
  <c r="EN325" i="1"/>
  <c r="EM325" i="1"/>
  <c r="CL325" i="1"/>
  <c r="CK325" i="1"/>
  <c r="CJ325" i="1"/>
  <c r="CI325" i="1"/>
  <c r="CH325" i="1"/>
  <c r="CG325" i="1"/>
  <c r="CF325" i="1"/>
  <c r="CE325" i="1"/>
  <c r="CD325" i="1"/>
  <c r="CC325" i="1"/>
  <c r="CB325" i="1"/>
  <c r="GA324" i="1"/>
  <c r="FZ324" i="1"/>
  <c r="FY324" i="1"/>
  <c r="FX324" i="1"/>
  <c r="FW324" i="1"/>
  <c r="FV324" i="1"/>
  <c r="FU324" i="1"/>
  <c r="FT324" i="1"/>
  <c r="FS324" i="1"/>
  <c r="FR324" i="1"/>
  <c r="FQ324" i="1"/>
  <c r="FP324" i="1"/>
  <c r="FO324" i="1"/>
  <c r="FN324" i="1"/>
  <c r="FM324" i="1"/>
  <c r="FL324" i="1"/>
  <c r="FK324" i="1"/>
  <c r="FJ324" i="1"/>
  <c r="FI324" i="1"/>
  <c r="FH324" i="1"/>
  <c r="FG324" i="1"/>
  <c r="FF324" i="1"/>
  <c r="FE324" i="1"/>
  <c r="FD324" i="1"/>
  <c r="FC324" i="1"/>
  <c r="FB324" i="1"/>
  <c r="FA324" i="1"/>
  <c r="EZ324" i="1"/>
  <c r="EY324" i="1"/>
  <c r="EX324" i="1"/>
  <c r="EW324" i="1"/>
  <c r="EV324" i="1"/>
  <c r="EU324" i="1"/>
  <c r="ET324" i="1"/>
  <c r="ES324" i="1"/>
  <c r="ER324" i="1"/>
  <c r="EQ324" i="1"/>
  <c r="EP324" i="1"/>
  <c r="EO324" i="1"/>
  <c r="EN324" i="1"/>
  <c r="EM324" i="1"/>
  <c r="CL324" i="1"/>
  <c r="CK324" i="1"/>
  <c r="CJ324" i="1"/>
  <c r="CI324" i="1"/>
  <c r="CH324" i="1"/>
  <c r="CG324" i="1"/>
  <c r="CF324" i="1"/>
  <c r="CE324" i="1"/>
  <c r="CD324" i="1"/>
  <c r="CC324" i="1"/>
  <c r="CB324" i="1"/>
  <c r="GA323" i="1"/>
  <c r="FZ323" i="1"/>
  <c r="FY323" i="1"/>
  <c r="FX323" i="1"/>
  <c r="FW323" i="1"/>
  <c r="FV323" i="1"/>
  <c r="FU323" i="1"/>
  <c r="FT323" i="1"/>
  <c r="FS323" i="1"/>
  <c r="FR323" i="1"/>
  <c r="FQ323" i="1"/>
  <c r="FP323" i="1"/>
  <c r="FO323" i="1"/>
  <c r="FN323" i="1"/>
  <c r="FM323" i="1"/>
  <c r="FL323" i="1"/>
  <c r="FK323" i="1"/>
  <c r="FJ323" i="1"/>
  <c r="FI323" i="1"/>
  <c r="FH323" i="1"/>
  <c r="FG323" i="1"/>
  <c r="FF323" i="1"/>
  <c r="FE323" i="1"/>
  <c r="FD323" i="1"/>
  <c r="FC323" i="1"/>
  <c r="FB323" i="1"/>
  <c r="FA323" i="1"/>
  <c r="EZ323" i="1"/>
  <c r="EY323" i="1"/>
  <c r="EX323" i="1"/>
  <c r="EW323" i="1"/>
  <c r="EV323" i="1"/>
  <c r="EU323" i="1"/>
  <c r="ET323" i="1"/>
  <c r="ES323" i="1"/>
  <c r="ER323" i="1"/>
  <c r="EQ323" i="1"/>
  <c r="EP323" i="1"/>
  <c r="EO323" i="1"/>
  <c r="EN323" i="1"/>
  <c r="EM323" i="1"/>
  <c r="CL323" i="1"/>
  <c r="CK323" i="1"/>
  <c r="CJ323" i="1"/>
  <c r="CI323" i="1"/>
  <c r="CH323" i="1"/>
  <c r="CG323" i="1"/>
  <c r="CF323" i="1"/>
  <c r="CE323" i="1"/>
  <c r="CD323" i="1"/>
  <c r="CC323" i="1"/>
  <c r="CB323" i="1"/>
  <c r="GA322" i="1"/>
  <c r="FZ322" i="1"/>
  <c r="FY322" i="1"/>
  <c r="FX322" i="1"/>
  <c r="FW322" i="1"/>
  <c r="FV322" i="1"/>
  <c r="FU322" i="1"/>
  <c r="FT322" i="1"/>
  <c r="FS322" i="1"/>
  <c r="FR322" i="1"/>
  <c r="FQ322" i="1"/>
  <c r="FP322" i="1"/>
  <c r="FO322" i="1"/>
  <c r="FN322" i="1"/>
  <c r="FM322" i="1"/>
  <c r="FL322" i="1"/>
  <c r="FK322" i="1"/>
  <c r="FJ322" i="1"/>
  <c r="FI322" i="1"/>
  <c r="FH322" i="1"/>
  <c r="FG322" i="1"/>
  <c r="FF322" i="1"/>
  <c r="FE322" i="1"/>
  <c r="FD322" i="1"/>
  <c r="FC322" i="1"/>
  <c r="FB322" i="1"/>
  <c r="FA322" i="1"/>
  <c r="EZ322" i="1"/>
  <c r="EY322" i="1"/>
  <c r="EX322" i="1"/>
  <c r="EW322" i="1"/>
  <c r="EV322" i="1"/>
  <c r="EU322" i="1"/>
  <c r="ET322" i="1"/>
  <c r="ES322" i="1"/>
  <c r="ER322" i="1"/>
  <c r="EQ322" i="1"/>
  <c r="EP322" i="1"/>
  <c r="EO322" i="1"/>
  <c r="EN322" i="1"/>
  <c r="EM322" i="1"/>
  <c r="CL322" i="1"/>
  <c r="CK322" i="1"/>
  <c r="CJ322" i="1"/>
  <c r="CI322" i="1"/>
  <c r="CH322" i="1"/>
  <c r="CG322" i="1"/>
  <c r="CF322" i="1"/>
  <c r="CE322" i="1"/>
  <c r="CD322" i="1"/>
  <c r="CC322" i="1"/>
  <c r="CB322" i="1"/>
  <c r="GA321" i="1"/>
  <c r="FZ321" i="1"/>
  <c r="FY321" i="1"/>
  <c r="FX321" i="1"/>
  <c r="FW321" i="1"/>
  <c r="FV321" i="1"/>
  <c r="FU321" i="1"/>
  <c r="FT321" i="1"/>
  <c r="FS321" i="1"/>
  <c r="FR321" i="1"/>
  <c r="FQ321" i="1"/>
  <c r="FP321" i="1"/>
  <c r="FO321" i="1"/>
  <c r="FN321" i="1"/>
  <c r="FM321" i="1"/>
  <c r="FL321" i="1"/>
  <c r="FK321" i="1"/>
  <c r="FJ321" i="1"/>
  <c r="FI321" i="1"/>
  <c r="FH321" i="1"/>
  <c r="FG321" i="1"/>
  <c r="FF321" i="1"/>
  <c r="FE321" i="1"/>
  <c r="FD321" i="1"/>
  <c r="FC321" i="1"/>
  <c r="FB321" i="1"/>
  <c r="FA321" i="1"/>
  <c r="EZ321" i="1"/>
  <c r="EY321" i="1"/>
  <c r="EX321" i="1"/>
  <c r="EW321" i="1"/>
  <c r="EV321" i="1"/>
  <c r="EU321" i="1"/>
  <c r="ET321" i="1"/>
  <c r="ES321" i="1"/>
  <c r="ER321" i="1"/>
  <c r="EQ321" i="1"/>
  <c r="EP321" i="1"/>
  <c r="EO321" i="1"/>
  <c r="EN321" i="1"/>
  <c r="EM321" i="1"/>
  <c r="CL321" i="1"/>
  <c r="CK321" i="1"/>
  <c r="CJ321" i="1"/>
  <c r="CI321" i="1"/>
  <c r="CH321" i="1"/>
  <c r="CG321" i="1"/>
  <c r="CF321" i="1"/>
  <c r="CE321" i="1"/>
  <c r="CD321" i="1"/>
  <c r="CC321" i="1"/>
  <c r="CB321" i="1"/>
  <c r="GA320" i="1"/>
  <c r="FZ320" i="1"/>
  <c r="FY320" i="1"/>
  <c r="FX320" i="1"/>
  <c r="FW320" i="1"/>
  <c r="FV320" i="1"/>
  <c r="FU320" i="1"/>
  <c r="FT320" i="1"/>
  <c r="FS320" i="1"/>
  <c r="FR320" i="1"/>
  <c r="FQ320" i="1"/>
  <c r="FP320" i="1"/>
  <c r="FO320" i="1"/>
  <c r="FN320" i="1"/>
  <c r="FM320" i="1"/>
  <c r="FL320" i="1"/>
  <c r="FK320" i="1"/>
  <c r="FJ320" i="1"/>
  <c r="FI320" i="1"/>
  <c r="FH320" i="1"/>
  <c r="FG320" i="1"/>
  <c r="FF320" i="1"/>
  <c r="FE320" i="1"/>
  <c r="FD320" i="1"/>
  <c r="FC320" i="1"/>
  <c r="FB320" i="1"/>
  <c r="FA320" i="1"/>
  <c r="EZ320" i="1"/>
  <c r="EY320" i="1"/>
  <c r="EX320" i="1"/>
  <c r="EW320" i="1"/>
  <c r="EV320" i="1"/>
  <c r="EU320" i="1"/>
  <c r="ET320" i="1"/>
  <c r="ES320" i="1"/>
  <c r="ER320" i="1"/>
  <c r="EQ320" i="1"/>
  <c r="EP320" i="1"/>
  <c r="EO320" i="1"/>
  <c r="EN320" i="1"/>
  <c r="EM320" i="1"/>
  <c r="CL320" i="1"/>
  <c r="CK320" i="1"/>
  <c r="CJ320" i="1"/>
  <c r="CI320" i="1"/>
  <c r="CH320" i="1"/>
  <c r="CG320" i="1"/>
  <c r="CF320" i="1"/>
  <c r="CE320" i="1"/>
  <c r="CD320" i="1"/>
  <c r="CC320" i="1"/>
  <c r="CB320" i="1"/>
  <c r="GA319" i="1"/>
  <c r="FZ319" i="1"/>
  <c r="FY319" i="1"/>
  <c r="FX319" i="1"/>
  <c r="FW319" i="1"/>
  <c r="FV319" i="1"/>
  <c r="FU319" i="1"/>
  <c r="FT319" i="1"/>
  <c r="FS319" i="1"/>
  <c r="FR319" i="1"/>
  <c r="FQ319" i="1"/>
  <c r="FP319" i="1"/>
  <c r="FO319" i="1"/>
  <c r="FN319" i="1"/>
  <c r="FM319" i="1"/>
  <c r="FL319" i="1"/>
  <c r="FK319" i="1"/>
  <c r="FJ319" i="1"/>
  <c r="FI319" i="1"/>
  <c r="FH319" i="1"/>
  <c r="FG319" i="1"/>
  <c r="FF319" i="1"/>
  <c r="FE319" i="1"/>
  <c r="FD319" i="1"/>
  <c r="FC319" i="1"/>
  <c r="FB319" i="1"/>
  <c r="FA319" i="1"/>
  <c r="EZ319" i="1"/>
  <c r="EY319" i="1"/>
  <c r="EX319" i="1"/>
  <c r="EW319" i="1"/>
  <c r="EV319" i="1"/>
  <c r="EU319" i="1"/>
  <c r="ET319" i="1"/>
  <c r="ES319" i="1"/>
  <c r="ER319" i="1"/>
  <c r="EQ319" i="1"/>
  <c r="EP319" i="1"/>
  <c r="EO319" i="1"/>
  <c r="EN319" i="1"/>
  <c r="EM319" i="1"/>
  <c r="CL319" i="1"/>
  <c r="CK319" i="1"/>
  <c r="CJ319" i="1"/>
  <c r="CI319" i="1"/>
  <c r="CH319" i="1"/>
  <c r="CG319" i="1"/>
  <c r="CF319" i="1"/>
  <c r="CE319" i="1"/>
  <c r="CD319" i="1"/>
  <c r="CC319" i="1"/>
  <c r="CB319" i="1"/>
  <c r="GA318" i="1"/>
  <c r="FZ318" i="1"/>
  <c r="FY318" i="1"/>
  <c r="FX318" i="1"/>
  <c r="FW318" i="1"/>
  <c r="FV318" i="1"/>
  <c r="FU318" i="1"/>
  <c r="FT318" i="1"/>
  <c r="FS318" i="1"/>
  <c r="FR318" i="1"/>
  <c r="FQ318" i="1"/>
  <c r="FP318" i="1"/>
  <c r="FO318" i="1"/>
  <c r="FN318" i="1"/>
  <c r="FM318" i="1"/>
  <c r="FL318" i="1"/>
  <c r="FK318" i="1"/>
  <c r="FJ318" i="1"/>
  <c r="FI318" i="1"/>
  <c r="FH318" i="1"/>
  <c r="FG318" i="1"/>
  <c r="FF318" i="1"/>
  <c r="FE318" i="1"/>
  <c r="FD318" i="1"/>
  <c r="FC318" i="1"/>
  <c r="FB318" i="1"/>
  <c r="FA318" i="1"/>
  <c r="EZ318" i="1"/>
  <c r="EY318" i="1"/>
  <c r="EX318" i="1"/>
  <c r="EW318" i="1"/>
  <c r="EV318" i="1"/>
  <c r="EU318" i="1"/>
  <c r="ET318" i="1"/>
  <c r="ES318" i="1"/>
  <c r="ER318" i="1"/>
  <c r="EQ318" i="1"/>
  <c r="EP318" i="1"/>
  <c r="EO318" i="1"/>
  <c r="EN318" i="1"/>
  <c r="EM318" i="1"/>
  <c r="CL318" i="1"/>
  <c r="CK318" i="1"/>
  <c r="CJ318" i="1"/>
  <c r="CI318" i="1"/>
  <c r="CH318" i="1"/>
  <c r="CG318" i="1"/>
  <c r="CF318" i="1"/>
  <c r="CE318" i="1"/>
  <c r="CD318" i="1"/>
  <c r="CC318" i="1"/>
  <c r="CB318" i="1"/>
  <c r="GA317" i="1"/>
  <c r="FZ317" i="1"/>
  <c r="FY317" i="1"/>
  <c r="FX317" i="1"/>
  <c r="FW317" i="1"/>
  <c r="FV317" i="1"/>
  <c r="FU317" i="1"/>
  <c r="FT317" i="1"/>
  <c r="FS317" i="1"/>
  <c r="FR317" i="1"/>
  <c r="FQ317" i="1"/>
  <c r="FP317" i="1"/>
  <c r="FO317" i="1"/>
  <c r="FN317" i="1"/>
  <c r="FM317" i="1"/>
  <c r="FL317" i="1"/>
  <c r="FK317" i="1"/>
  <c r="FJ317" i="1"/>
  <c r="FI317" i="1"/>
  <c r="FH317" i="1"/>
  <c r="FG317" i="1"/>
  <c r="FF317" i="1"/>
  <c r="FE317" i="1"/>
  <c r="FD317" i="1"/>
  <c r="FC317" i="1"/>
  <c r="FB317" i="1"/>
  <c r="FA317" i="1"/>
  <c r="EZ317" i="1"/>
  <c r="EY317" i="1"/>
  <c r="EX317" i="1"/>
  <c r="EW317" i="1"/>
  <c r="EV317" i="1"/>
  <c r="EU317" i="1"/>
  <c r="ET317" i="1"/>
  <c r="ES317" i="1"/>
  <c r="ER317" i="1"/>
  <c r="EQ317" i="1"/>
  <c r="EP317" i="1"/>
  <c r="EO317" i="1"/>
  <c r="EN317" i="1"/>
  <c r="EM317" i="1"/>
  <c r="CL317" i="1"/>
  <c r="CK317" i="1"/>
  <c r="CJ317" i="1"/>
  <c r="CI317" i="1"/>
  <c r="CH317" i="1"/>
  <c r="CG317" i="1"/>
  <c r="CF317" i="1"/>
  <c r="CE317" i="1"/>
  <c r="CD317" i="1"/>
  <c r="CC317" i="1"/>
  <c r="CB317" i="1"/>
  <c r="GA316" i="1"/>
  <c r="FZ316" i="1"/>
  <c r="FY316" i="1"/>
  <c r="FX316" i="1"/>
  <c r="FW316" i="1"/>
  <c r="FV316" i="1"/>
  <c r="FU316" i="1"/>
  <c r="FT316" i="1"/>
  <c r="FS316" i="1"/>
  <c r="FR316" i="1"/>
  <c r="FQ316" i="1"/>
  <c r="FP316" i="1"/>
  <c r="FO316" i="1"/>
  <c r="FN316" i="1"/>
  <c r="FM316" i="1"/>
  <c r="FL316" i="1"/>
  <c r="FK316" i="1"/>
  <c r="FJ316" i="1"/>
  <c r="FI316" i="1"/>
  <c r="FH316" i="1"/>
  <c r="FG316" i="1"/>
  <c r="FF316" i="1"/>
  <c r="FE316" i="1"/>
  <c r="FD316" i="1"/>
  <c r="FC316" i="1"/>
  <c r="FB316" i="1"/>
  <c r="FA316" i="1"/>
  <c r="EZ316" i="1"/>
  <c r="EY316" i="1"/>
  <c r="EX316" i="1"/>
  <c r="EW316" i="1"/>
  <c r="EV316" i="1"/>
  <c r="EU316" i="1"/>
  <c r="ET316" i="1"/>
  <c r="ES316" i="1"/>
  <c r="ER316" i="1"/>
  <c r="EQ316" i="1"/>
  <c r="EP316" i="1"/>
  <c r="EO316" i="1"/>
  <c r="EN316" i="1"/>
  <c r="EM316" i="1"/>
  <c r="CL316" i="1"/>
  <c r="CK316" i="1"/>
  <c r="CJ316" i="1"/>
  <c r="CI316" i="1"/>
  <c r="CH316" i="1"/>
  <c r="CG316" i="1"/>
  <c r="CF316" i="1"/>
  <c r="CE316" i="1"/>
  <c r="CD316" i="1"/>
  <c r="CC316" i="1"/>
  <c r="CB316" i="1"/>
  <c r="GA315" i="1"/>
  <c r="FZ315" i="1"/>
  <c r="FY315" i="1"/>
  <c r="FX315" i="1"/>
  <c r="FW315" i="1"/>
  <c r="FV315" i="1"/>
  <c r="FU315" i="1"/>
  <c r="FT315" i="1"/>
  <c r="FS315" i="1"/>
  <c r="FR315" i="1"/>
  <c r="FQ315" i="1"/>
  <c r="FP315" i="1"/>
  <c r="FO315" i="1"/>
  <c r="FN315" i="1"/>
  <c r="FM315" i="1"/>
  <c r="FL315" i="1"/>
  <c r="FK315" i="1"/>
  <c r="FJ315" i="1"/>
  <c r="FI315" i="1"/>
  <c r="FH315" i="1"/>
  <c r="FG315" i="1"/>
  <c r="FF315" i="1"/>
  <c r="FE315" i="1"/>
  <c r="FD315" i="1"/>
  <c r="FC315" i="1"/>
  <c r="FB315" i="1"/>
  <c r="FA315" i="1"/>
  <c r="EZ315" i="1"/>
  <c r="EY315" i="1"/>
  <c r="EX315" i="1"/>
  <c r="EW315" i="1"/>
  <c r="EV315" i="1"/>
  <c r="EU315" i="1"/>
  <c r="ET315" i="1"/>
  <c r="ES315" i="1"/>
  <c r="ER315" i="1"/>
  <c r="EQ315" i="1"/>
  <c r="EP315" i="1"/>
  <c r="EO315" i="1"/>
  <c r="EN315" i="1"/>
  <c r="EM315" i="1"/>
  <c r="CL315" i="1"/>
  <c r="CK315" i="1"/>
  <c r="CJ315" i="1"/>
  <c r="CI315" i="1"/>
  <c r="CH315" i="1"/>
  <c r="CG315" i="1"/>
  <c r="CF315" i="1"/>
  <c r="CE315" i="1"/>
  <c r="CD315" i="1"/>
  <c r="CC315" i="1"/>
  <c r="CB315" i="1"/>
  <c r="GA314" i="1"/>
  <c r="FZ314" i="1"/>
  <c r="FY314" i="1"/>
  <c r="FX314" i="1"/>
  <c r="FW314" i="1"/>
  <c r="FV314" i="1"/>
  <c r="FU314" i="1"/>
  <c r="FT314" i="1"/>
  <c r="FS314" i="1"/>
  <c r="FR314" i="1"/>
  <c r="FQ314" i="1"/>
  <c r="FP314" i="1"/>
  <c r="FO314" i="1"/>
  <c r="FN314" i="1"/>
  <c r="FM314" i="1"/>
  <c r="FL314" i="1"/>
  <c r="FK314" i="1"/>
  <c r="FJ314" i="1"/>
  <c r="FI314" i="1"/>
  <c r="FH314" i="1"/>
  <c r="FG314" i="1"/>
  <c r="FF314" i="1"/>
  <c r="FE314" i="1"/>
  <c r="FD314" i="1"/>
  <c r="FC314" i="1"/>
  <c r="FB314" i="1"/>
  <c r="FA314" i="1"/>
  <c r="EZ314" i="1"/>
  <c r="EY314" i="1"/>
  <c r="EX314" i="1"/>
  <c r="EW314" i="1"/>
  <c r="EV314" i="1"/>
  <c r="EU314" i="1"/>
  <c r="ET314" i="1"/>
  <c r="ES314" i="1"/>
  <c r="ER314" i="1"/>
  <c r="EQ314" i="1"/>
  <c r="EP314" i="1"/>
  <c r="EO314" i="1"/>
  <c r="EN314" i="1"/>
  <c r="EM314" i="1"/>
  <c r="CL314" i="1"/>
  <c r="CK314" i="1"/>
  <c r="CJ314" i="1"/>
  <c r="CI314" i="1"/>
  <c r="CH314" i="1"/>
  <c r="CG314" i="1"/>
  <c r="CF314" i="1"/>
  <c r="CE314" i="1"/>
  <c r="CD314" i="1"/>
  <c r="CC314" i="1"/>
  <c r="CB314" i="1"/>
  <c r="GA313" i="1"/>
  <c r="FZ313" i="1"/>
  <c r="FY313" i="1"/>
  <c r="FX313" i="1"/>
  <c r="FW313" i="1"/>
  <c r="FV313" i="1"/>
  <c r="FU313" i="1"/>
  <c r="FT313" i="1"/>
  <c r="FS313" i="1"/>
  <c r="FR313" i="1"/>
  <c r="FQ313" i="1"/>
  <c r="FP313" i="1"/>
  <c r="FO313" i="1"/>
  <c r="FN313" i="1"/>
  <c r="FM313" i="1"/>
  <c r="FL313" i="1"/>
  <c r="FK313" i="1"/>
  <c r="FJ313" i="1"/>
  <c r="FI313" i="1"/>
  <c r="FH313" i="1"/>
  <c r="FG313" i="1"/>
  <c r="FF313" i="1"/>
  <c r="FE313" i="1"/>
  <c r="FD313" i="1"/>
  <c r="FC313" i="1"/>
  <c r="FB313" i="1"/>
  <c r="FA313" i="1"/>
  <c r="EZ313" i="1"/>
  <c r="EY313" i="1"/>
  <c r="EX313" i="1"/>
  <c r="EW313" i="1"/>
  <c r="EV313" i="1"/>
  <c r="EU313" i="1"/>
  <c r="ET313" i="1"/>
  <c r="ES313" i="1"/>
  <c r="ER313" i="1"/>
  <c r="EQ313" i="1"/>
  <c r="EP313" i="1"/>
  <c r="EO313" i="1"/>
  <c r="EN313" i="1"/>
  <c r="EM313" i="1"/>
  <c r="CL313" i="1"/>
  <c r="CK313" i="1"/>
  <c r="CJ313" i="1"/>
  <c r="CI313" i="1"/>
  <c r="CH313" i="1"/>
  <c r="CG313" i="1"/>
  <c r="CF313" i="1"/>
  <c r="CE313" i="1"/>
  <c r="CD313" i="1"/>
  <c r="CC313" i="1"/>
  <c r="CB313" i="1"/>
  <c r="GA312" i="1"/>
  <c r="FZ312" i="1"/>
  <c r="FY312" i="1"/>
  <c r="FX312" i="1"/>
  <c r="FW312" i="1"/>
  <c r="FV312" i="1"/>
  <c r="FU312" i="1"/>
  <c r="FT312" i="1"/>
  <c r="FS312" i="1"/>
  <c r="FR312" i="1"/>
  <c r="FQ312" i="1"/>
  <c r="FP312" i="1"/>
  <c r="FO312" i="1"/>
  <c r="FN312" i="1"/>
  <c r="FM312" i="1"/>
  <c r="FL312" i="1"/>
  <c r="FK312" i="1"/>
  <c r="FJ312" i="1"/>
  <c r="FI312" i="1"/>
  <c r="FH312" i="1"/>
  <c r="FG312" i="1"/>
  <c r="FF312" i="1"/>
  <c r="FE312" i="1"/>
  <c r="FD312" i="1"/>
  <c r="FC312" i="1"/>
  <c r="FB312" i="1"/>
  <c r="FA312" i="1"/>
  <c r="EZ312" i="1"/>
  <c r="EY312" i="1"/>
  <c r="EX312" i="1"/>
  <c r="EW312" i="1"/>
  <c r="EV312" i="1"/>
  <c r="EU312" i="1"/>
  <c r="ET312" i="1"/>
  <c r="ES312" i="1"/>
  <c r="ER312" i="1"/>
  <c r="EQ312" i="1"/>
  <c r="EP312" i="1"/>
  <c r="EO312" i="1"/>
  <c r="EN312" i="1"/>
  <c r="EM312" i="1"/>
  <c r="CL312" i="1"/>
  <c r="CK312" i="1"/>
  <c r="CJ312" i="1"/>
  <c r="CI312" i="1"/>
  <c r="CH312" i="1"/>
  <c r="CG312" i="1"/>
  <c r="CF312" i="1"/>
  <c r="CE312" i="1"/>
  <c r="CD312" i="1"/>
  <c r="CC312" i="1"/>
  <c r="CB312" i="1"/>
  <c r="GA311" i="1"/>
  <c r="FZ311" i="1"/>
  <c r="FY311" i="1"/>
  <c r="FX311" i="1"/>
  <c r="FW311" i="1"/>
  <c r="FV311" i="1"/>
  <c r="FU311" i="1"/>
  <c r="FT311" i="1"/>
  <c r="FS311" i="1"/>
  <c r="FR311" i="1"/>
  <c r="FQ311" i="1"/>
  <c r="FP311" i="1"/>
  <c r="FO311" i="1"/>
  <c r="FN311" i="1"/>
  <c r="FM311" i="1"/>
  <c r="FL311" i="1"/>
  <c r="FK311" i="1"/>
  <c r="FJ311" i="1"/>
  <c r="FI311" i="1"/>
  <c r="FH311" i="1"/>
  <c r="FG311" i="1"/>
  <c r="FF311" i="1"/>
  <c r="FE311" i="1"/>
  <c r="FD311" i="1"/>
  <c r="FC311" i="1"/>
  <c r="FB311" i="1"/>
  <c r="FA311" i="1"/>
  <c r="EZ311" i="1"/>
  <c r="EY311" i="1"/>
  <c r="EX311" i="1"/>
  <c r="EW311" i="1"/>
  <c r="EV311" i="1"/>
  <c r="EU311" i="1"/>
  <c r="ET311" i="1"/>
  <c r="ES311" i="1"/>
  <c r="ER311" i="1"/>
  <c r="EQ311" i="1"/>
  <c r="EP311" i="1"/>
  <c r="EO311" i="1"/>
  <c r="EN311" i="1"/>
  <c r="EM311" i="1"/>
  <c r="CL311" i="1"/>
  <c r="CK311" i="1"/>
  <c r="CJ311" i="1"/>
  <c r="CI311" i="1"/>
  <c r="CH311" i="1"/>
  <c r="CG311" i="1"/>
  <c r="CF311" i="1"/>
  <c r="CE311" i="1"/>
  <c r="CD311" i="1"/>
  <c r="CC311" i="1"/>
  <c r="CB311" i="1"/>
  <c r="GA310" i="1"/>
  <c r="FZ310" i="1"/>
  <c r="FY310" i="1"/>
  <c r="FX310" i="1"/>
  <c r="FW310" i="1"/>
  <c r="FV310" i="1"/>
  <c r="FU310" i="1"/>
  <c r="FT310" i="1"/>
  <c r="FS310" i="1"/>
  <c r="FR310" i="1"/>
  <c r="FQ310" i="1"/>
  <c r="FP310" i="1"/>
  <c r="FO310" i="1"/>
  <c r="FN310" i="1"/>
  <c r="FM310" i="1"/>
  <c r="FL310" i="1"/>
  <c r="FK310" i="1"/>
  <c r="FJ310" i="1"/>
  <c r="FI310" i="1"/>
  <c r="FH310" i="1"/>
  <c r="FG310" i="1"/>
  <c r="FF310" i="1"/>
  <c r="FE310" i="1"/>
  <c r="FD310" i="1"/>
  <c r="FC310" i="1"/>
  <c r="FB310" i="1"/>
  <c r="FA310" i="1"/>
  <c r="EZ310" i="1"/>
  <c r="EY310" i="1"/>
  <c r="EX310" i="1"/>
  <c r="EW310" i="1"/>
  <c r="EV310" i="1"/>
  <c r="EU310" i="1"/>
  <c r="ET310" i="1"/>
  <c r="ES310" i="1"/>
  <c r="ER310" i="1"/>
  <c r="EQ310" i="1"/>
  <c r="EP310" i="1"/>
  <c r="EO310" i="1"/>
  <c r="EN310" i="1"/>
  <c r="EM310" i="1"/>
  <c r="CL310" i="1"/>
  <c r="CK310" i="1"/>
  <c r="CJ310" i="1"/>
  <c r="CI310" i="1"/>
  <c r="CH310" i="1"/>
  <c r="CG310" i="1"/>
  <c r="CF310" i="1"/>
  <c r="CE310" i="1"/>
  <c r="CD310" i="1"/>
  <c r="CC310" i="1"/>
  <c r="CB310" i="1"/>
  <c r="GA309" i="1"/>
  <c r="FZ309" i="1"/>
  <c r="FY309" i="1"/>
  <c r="FX309" i="1"/>
  <c r="FW309" i="1"/>
  <c r="FV309" i="1"/>
  <c r="FU309" i="1"/>
  <c r="FT309" i="1"/>
  <c r="FS309" i="1"/>
  <c r="FR309" i="1"/>
  <c r="FQ309" i="1"/>
  <c r="FP309" i="1"/>
  <c r="FO309" i="1"/>
  <c r="FN309" i="1"/>
  <c r="FM309" i="1"/>
  <c r="FL309" i="1"/>
  <c r="FK309" i="1"/>
  <c r="FJ309" i="1"/>
  <c r="FI309" i="1"/>
  <c r="FH309" i="1"/>
  <c r="FG309" i="1"/>
  <c r="FF309" i="1"/>
  <c r="FE309" i="1"/>
  <c r="FD309" i="1"/>
  <c r="FC309" i="1"/>
  <c r="FB309" i="1"/>
  <c r="FA309" i="1"/>
  <c r="EZ309" i="1"/>
  <c r="EY309" i="1"/>
  <c r="EX309" i="1"/>
  <c r="EW309" i="1"/>
  <c r="EV309" i="1"/>
  <c r="EU309" i="1"/>
  <c r="ET309" i="1"/>
  <c r="ES309" i="1"/>
  <c r="ER309" i="1"/>
  <c r="EQ309" i="1"/>
  <c r="EP309" i="1"/>
  <c r="EO309" i="1"/>
  <c r="EN309" i="1"/>
  <c r="EM309" i="1"/>
  <c r="CL309" i="1"/>
  <c r="CK309" i="1"/>
  <c r="CJ309" i="1"/>
  <c r="CI309" i="1"/>
  <c r="CH309" i="1"/>
  <c r="CG309" i="1"/>
  <c r="CF309" i="1"/>
  <c r="CE309" i="1"/>
  <c r="CD309" i="1"/>
  <c r="CC309" i="1"/>
  <c r="CB309" i="1"/>
  <c r="GA308" i="1"/>
  <c r="FZ308" i="1"/>
  <c r="FY308" i="1"/>
  <c r="FX308" i="1"/>
  <c r="FW308" i="1"/>
  <c r="FV308" i="1"/>
  <c r="FU308" i="1"/>
  <c r="FT308" i="1"/>
  <c r="FS308" i="1"/>
  <c r="FR308" i="1"/>
  <c r="FQ308" i="1"/>
  <c r="FP308" i="1"/>
  <c r="FO308" i="1"/>
  <c r="FN308" i="1"/>
  <c r="FM308" i="1"/>
  <c r="FL308" i="1"/>
  <c r="FK308" i="1"/>
  <c r="FJ308" i="1"/>
  <c r="FI308" i="1"/>
  <c r="FH308" i="1"/>
  <c r="FG308" i="1"/>
  <c r="FF308" i="1"/>
  <c r="FE308" i="1"/>
  <c r="FD308" i="1"/>
  <c r="FC308" i="1"/>
  <c r="FB308" i="1"/>
  <c r="FA308" i="1"/>
  <c r="EZ308" i="1"/>
  <c r="EY308" i="1"/>
  <c r="EX308" i="1"/>
  <c r="EW308" i="1"/>
  <c r="EV308" i="1"/>
  <c r="EU308" i="1"/>
  <c r="ET308" i="1"/>
  <c r="ES308" i="1"/>
  <c r="ER308" i="1"/>
  <c r="EQ308" i="1"/>
  <c r="EP308" i="1"/>
  <c r="EO308" i="1"/>
  <c r="EN308" i="1"/>
  <c r="EM308" i="1"/>
  <c r="CL308" i="1"/>
  <c r="CK308" i="1"/>
  <c r="CJ308" i="1"/>
  <c r="CI308" i="1"/>
  <c r="CH308" i="1"/>
  <c r="CG308" i="1"/>
  <c r="CF308" i="1"/>
  <c r="CE308" i="1"/>
  <c r="CD308" i="1"/>
  <c r="CC308" i="1"/>
  <c r="CB308" i="1"/>
  <c r="GA307" i="1"/>
  <c r="FZ307" i="1"/>
  <c r="FY307" i="1"/>
  <c r="FX307" i="1"/>
  <c r="FW307" i="1"/>
  <c r="FV307" i="1"/>
  <c r="FU307" i="1"/>
  <c r="FT307" i="1"/>
  <c r="FS307" i="1"/>
  <c r="FR307" i="1"/>
  <c r="FQ307" i="1"/>
  <c r="FP307" i="1"/>
  <c r="FO307" i="1"/>
  <c r="FN307" i="1"/>
  <c r="FM307" i="1"/>
  <c r="FL307" i="1"/>
  <c r="FK307" i="1"/>
  <c r="FJ307" i="1"/>
  <c r="FI307" i="1"/>
  <c r="FH307" i="1"/>
  <c r="FG307" i="1"/>
  <c r="FF307" i="1"/>
  <c r="FE307" i="1"/>
  <c r="FD307" i="1"/>
  <c r="FC307" i="1"/>
  <c r="FB307" i="1"/>
  <c r="FA307" i="1"/>
  <c r="EZ307" i="1"/>
  <c r="EY307" i="1"/>
  <c r="EX307" i="1"/>
  <c r="EW307" i="1"/>
  <c r="EV307" i="1"/>
  <c r="EU307" i="1"/>
  <c r="ET307" i="1"/>
  <c r="ES307" i="1"/>
  <c r="ER307" i="1"/>
  <c r="EQ307" i="1"/>
  <c r="EP307" i="1"/>
  <c r="EO307" i="1"/>
  <c r="EN307" i="1"/>
  <c r="EM307" i="1"/>
  <c r="CL307" i="1"/>
  <c r="CK307" i="1"/>
  <c r="CJ307" i="1"/>
  <c r="CI307" i="1"/>
  <c r="CH307" i="1"/>
  <c r="CG307" i="1"/>
  <c r="CF307" i="1"/>
  <c r="CE307" i="1"/>
  <c r="CD307" i="1"/>
  <c r="CC307" i="1"/>
  <c r="CB307" i="1"/>
  <c r="GA306" i="1"/>
  <c r="FZ306" i="1"/>
  <c r="FY306" i="1"/>
  <c r="FX306" i="1"/>
  <c r="FW306" i="1"/>
  <c r="FV306" i="1"/>
  <c r="FU306" i="1"/>
  <c r="FT306" i="1"/>
  <c r="FS306" i="1"/>
  <c r="FR306" i="1"/>
  <c r="FQ306" i="1"/>
  <c r="FP306" i="1"/>
  <c r="FO306" i="1"/>
  <c r="FN306" i="1"/>
  <c r="FM306" i="1"/>
  <c r="FL306" i="1"/>
  <c r="FK306" i="1"/>
  <c r="FJ306" i="1"/>
  <c r="FI306" i="1"/>
  <c r="FH306" i="1"/>
  <c r="FG306" i="1"/>
  <c r="FF306" i="1"/>
  <c r="FE306" i="1"/>
  <c r="FD306" i="1"/>
  <c r="FC306" i="1"/>
  <c r="FB306" i="1"/>
  <c r="FA306" i="1"/>
  <c r="EZ306" i="1"/>
  <c r="EY306" i="1"/>
  <c r="EX306" i="1"/>
  <c r="EW306" i="1"/>
  <c r="EV306" i="1"/>
  <c r="EU306" i="1"/>
  <c r="ET306" i="1"/>
  <c r="ES306" i="1"/>
  <c r="ER306" i="1"/>
  <c r="EQ306" i="1"/>
  <c r="EP306" i="1"/>
  <c r="EO306" i="1"/>
  <c r="EN306" i="1"/>
  <c r="EM306" i="1"/>
  <c r="CL306" i="1"/>
  <c r="CK306" i="1"/>
  <c r="CJ306" i="1"/>
  <c r="CI306" i="1"/>
  <c r="CH306" i="1"/>
  <c r="CG306" i="1"/>
  <c r="CF306" i="1"/>
  <c r="CE306" i="1"/>
  <c r="CD306" i="1"/>
  <c r="CC306" i="1"/>
  <c r="CB306" i="1"/>
  <c r="GA305" i="1"/>
  <c r="FZ305" i="1"/>
  <c r="FY305" i="1"/>
  <c r="FX305" i="1"/>
  <c r="FW305" i="1"/>
  <c r="FV305" i="1"/>
  <c r="FU305" i="1"/>
  <c r="FT305" i="1"/>
  <c r="FS305" i="1"/>
  <c r="FR305" i="1"/>
  <c r="FQ305" i="1"/>
  <c r="FP305" i="1"/>
  <c r="FO305" i="1"/>
  <c r="FN305" i="1"/>
  <c r="FM305" i="1"/>
  <c r="FL305" i="1"/>
  <c r="FK305" i="1"/>
  <c r="FJ305" i="1"/>
  <c r="FI305" i="1"/>
  <c r="FH305" i="1"/>
  <c r="FG305" i="1"/>
  <c r="FF305" i="1"/>
  <c r="FE305" i="1"/>
  <c r="FD305" i="1"/>
  <c r="FC305" i="1"/>
  <c r="FB305" i="1"/>
  <c r="FA305" i="1"/>
  <c r="EZ305" i="1"/>
  <c r="EY305" i="1"/>
  <c r="EX305" i="1"/>
  <c r="EW305" i="1"/>
  <c r="EV305" i="1"/>
  <c r="EU305" i="1"/>
  <c r="ET305" i="1"/>
  <c r="ES305" i="1"/>
  <c r="ER305" i="1"/>
  <c r="EQ305" i="1"/>
  <c r="EP305" i="1"/>
  <c r="EO305" i="1"/>
  <c r="EN305" i="1"/>
  <c r="EM305" i="1"/>
  <c r="CL305" i="1"/>
  <c r="CK305" i="1"/>
  <c r="CJ305" i="1"/>
  <c r="CI305" i="1"/>
  <c r="CH305" i="1"/>
  <c r="CG305" i="1"/>
  <c r="CF305" i="1"/>
  <c r="CE305" i="1"/>
  <c r="CD305" i="1"/>
  <c r="CC305" i="1"/>
  <c r="CB305" i="1"/>
  <c r="GA304" i="1"/>
  <c r="FZ304" i="1"/>
  <c r="FY304" i="1"/>
  <c r="FX304" i="1"/>
  <c r="FW304" i="1"/>
  <c r="FV304" i="1"/>
  <c r="FU304" i="1"/>
  <c r="FT304" i="1"/>
  <c r="FS304" i="1"/>
  <c r="FR304" i="1"/>
  <c r="FQ304" i="1"/>
  <c r="FP304" i="1"/>
  <c r="FO304" i="1"/>
  <c r="FN304" i="1"/>
  <c r="FM304" i="1"/>
  <c r="FL304" i="1"/>
  <c r="FK304" i="1"/>
  <c r="FJ304" i="1"/>
  <c r="FI304" i="1"/>
  <c r="FH304" i="1"/>
  <c r="FG304" i="1"/>
  <c r="FF304" i="1"/>
  <c r="FE304" i="1"/>
  <c r="FD304" i="1"/>
  <c r="FC304" i="1"/>
  <c r="FB304" i="1"/>
  <c r="FA304" i="1"/>
  <c r="EZ304" i="1"/>
  <c r="EY304" i="1"/>
  <c r="EX304" i="1"/>
  <c r="EW304" i="1"/>
  <c r="EV304" i="1"/>
  <c r="EU304" i="1"/>
  <c r="ET304" i="1"/>
  <c r="ES304" i="1"/>
  <c r="ER304" i="1"/>
  <c r="EQ304" i="1"/>
  <c r="EP304" i="1"/>
  <c r="EO304" i="1"/>
  <c r="EN304" i="1"/>
  <c r="EM304" i="1"/>
  <c r="CL304" i="1"/>
  <c r="CK304" i="1"/>
  <c r="CJ304" i="1"/>
  <c r="CI304" i="1"/>
  <c r="CH304" i="1"/>
  <c r="CG304" i="1"/>
  <c r="CF304" i="1"/>
  <c r="CE304" i="1"/>
  <c r="CD304" i="1"/>
  <c r="CC304" i="1"/>
  <c r="CB304" i="1"/>
  <c r="GA303" i="1"/>
  <c r="FZ303" i="1"/>
  <c r="FY303" i="1"/>
  <c r="FX303" i="1"/>
  <c r="FW303" i="1"/>
  <c r="FV303" i="1"/>
  <c r="FU303" i="1"/>
  <c r="FT303" i="1"/>
  <c r="FS303" i="1"/>
  <c r="FR303" i="1"/>
  <c r="FQ303" i="1"/>
  <c r="FP303" i="1"/>
  <c r="FO303" i="1"/>
  <c r="FN303" i="1"/>
  <c r="FM303" i="1"/>
  <c r="FL303" i="1"/>
  <c r="FK303" i="1"/>
  <c r="FJ303" i="1"/>
  <c r="FI303" i="1"/>
  <c r="FH303" i="1"/>
  <c r="FG303" i="1"/>
  <c r="FF303" i="1"/>
  <c r="FE303" i="1"/>
  <c r="FD303" i="1"/>
  <c r="FC303" i="1"/>
  <c r="FB303" i="1"/>
  <c r="FA303" i="1"/>
  <c r="EZ303" i="1"/>
  <c r="EY303" i="1"/>
  <c r="EX303" i="1"/>
  <c r="EW303" i="1"/>
  <c r="EV303" i="1"/>
  <c r="EU303" i="1"/>
  <c r="ET303" i="1"/>
  <c r="ES303" i="1"/>
  <c r="ER303" i="1"/>
  <c r="EQ303" i="1"/>
  <c r="EP303" i="1"/>
  <c r="EO303" i="1"/>
  <c r="EN303" i="1"/>
  <c r="EM303" i="1"/>
  <c r="CL303" i="1"/>
  <c r="CK303" i="1"/>
  <c r="CJ303" i="1"/>
  <c r="CI303" i="1"/>
  <c r="CH303" i="1"/>
  <c r="CG303" i="1"/>
  <c r="CF303" i="1"/>
  <c r="CE303" i="1"/>
  <c r="CD303" i="1"/>
  <c r="CC303" i="1"/>
  <c r="CB303" i="1"/>
  <c r="GA302" i="1"/>
  <c r="FZ302" i="1"/>
  <c r="FY302" i="1"/>
  <c r="FX302" i="1"/>
  <c r="FW302" i="1"/>
  <c r="FV302" i="1"/>
  <c r="FU302" i="1"/>
  <c r="FT302" i="1"/>
  <c r="FS302" i="1"/>
  <c r="FR302" i="1"/>
  <c r="FQ302" i="1"/>
  <c r="FP302" i="1"/>
  <c r="FO302" i="1"/>
  <c r="FN302" i="1"/>
  <c r="FM302" i="1"/>
  <c r="FL302" i="1"/>
  <c r="FK302" i="1"/>
  <c r="FJ302" i="1"/>
  <c r="FI302" i="1"/>
  <c r="FH302" i="1"/>
  <c r="FG302" i="1"/>
  <c r="FF302" i="1"/>
  <c r="FE302" i="1"/>
  <c r="FD302" i="1"/>
  <c r="FC302" i="1"/>
  <c r="FB302" i="1"/>
  <c r="FA302" i="1"/>
  <c r="EZ302" i="1"/>
  <c r="EY302" i="1"/>
  <c r="EX302" i="1"/>
  <c r="EW302" i="1"/>
  <c r="EV302" i="1"/>
  <c r="EU302" i="1"/>
  <c r="ET302" i="1"/>
  <c r="ES302" i="1"/>
  <c r="ER302" i="1"/>
  <c r="EQ302" i="1"/>
  <c r="EP302" i="1"/>
  <c r="EO302" i="1"/>
  <c r="EN302" i="1"/>
  <c r="EM302" i="1"/>
  <c r="CL302" i="1"/>
  <c r="CK302" i="1"/>
  <c r="CJ302" i="1"/>
  <c r="CI302" i="1"/>
  <c r="CH302" i="1"/>
  <c r="CG302" i="1"/>
  <c r="CF302" i="1"/>
  <c r="CE302" i="1"/>
  <c r="CD302" i="1"/>
  <c r="CC302" i="1"/>
  <c r="CB302" i="1"/>
  <c r="GA301" i="1"/>
  <c r="FZ301" i="1"/>
  <c r="FY301" i="1"/>
  <c r="FX301" i="1"/>
  <c r="FW301" i="1"/>
  <c r="FV301" i="1"/>
  <c r="FU301" i="1"/>
  <c r="FT301" i="1"/>
  <c r="FS301" i="1"/>
  <c r="FR301" i="1"/>
  <c r="FQ301" i="1"/>
  <c r="FP301" i="1"/>
  <c r="FO301" i="1"/>
  <c r="FN301" i="1"/>
  <c r="FM301" i="1"/>
  <c r="FL301" i="1"/>
  <c r="FK301" i="1"/>
  <c r="FJ301" i="1"/>
  <c r="FI301" i="1"/>
  <c r="FH301" i="1"/>
  <c r="FG301" i="1"/>
  <c r="FF301" i="1"/>
  <c r="FE301" i="1"/>
  <c r="FD301" i="1"/>
  <c r="FC301" i="1"/>
  <c r="FB301" i="1"/>
  <c r="FA301" i="1"/>
  <c r="EZ301" i="1"/>
  <c r="EY301" i="1"/>
  <c r="EX301" i="1"/>
  <c r="EW301" i="1"/>
  <c r="EV301" i="1"/>
  <c r="EU301" i="1"/>
  <c r="ET301" i="1"/>
  <c r="ES301" i="1"/>
  <c r="ER301" i="1"/>
  <c r="EQ301" i="1"/>
  <c r="EP301" i="1"/>
  <c r="EO301" i="1"/>
  <c r="EN301" i="1"/>
  <c r="EM301" i="1"/>
  <c r="CL301" i="1"/>
  <c r="CK301" i="1"/>
  <c r="CJ301" i="1"/>
  <c r="CI301" i="1"/>
  <c r="CH301" i="1"/>
  <c r="CG301" i="1"/>
  <c r="CF301" i="1"/>
  <c r="CE301" i="1"/>
  <c r="CD301" i="1"/>
  <c r="CC301" i="1"/>
  <c r="CB301" i="1"/>
  <c r="GA300" i="1"/>
  <c r="FZ300" i="1"/>
  <c r="FY300" i="1"/>
  <c r="FX300" i="1"/>
  <c r="FW300" i="1"/>
  <c r="FV300" i="1"/>
  <c r="FU300" i="1"/>
  <c r="FT300" i="1"/>
  <c r="FS300" i="1"/>
  <c r="FR300" i="1"/>
  <c r="FQ300" i="1"/>
  <c r="FP300" i="1"/>
  <c r="FO300" i="1"/>
  <c r="FN300" i="1"/>
  <c r="FM300" i="1"/>
  <c r="FL300" i="1"/>
  <c r="FK300" i="1"/>
  <c r="FJ300" i="1"/>
  <c r="FI300" i="1"/>
  <c r="FH300" i="1"/>
  <c r="FG300" i="1"/>
  <c r="FF300" i="1"/>
  <c r="FE300" i="1"/>
  <c r="FD300" i="1"/>
  <c r="FC300" i="1"/>
  <c r="FB300" i="1"/>
  <c r="FA300" i="1"/>
  <c r="EZ300" i="1"/>
  <c r="EY300" i="1"/>
  <c r="EX300" i="1"/>
  <c r="EW300" i="1"/>
  <c r="EV300" i="1"/>
  <c r="EU300" i="1"/>
  <c r="ET300" i="1"/>
  <c r="ES300" i="1"/>
  <c r="ER300" i="1"/>
  <c r="EQ300" i="1"/>
  <c r="EP300" i="1"/>
  <c r="EO300" i="1"/>
  <c r="EN300" i="1"/>
  <c r="EM300" i="1"/>
  <c r="CL300" i="1"/>
  <c r="CK300" i="1"/>
  <c r="CJ300" i="1"/>
  <c r="CI300" i="1"/>
  <c r="CH300" i="1"/>
  <c r="CG300" i="1"/>
  <c r="CF300" i="1"/>
  <c r="CE300" i="1"/>
  <c r="CD300" i="1"/>
  <c r="CC300" i="1"/>
  <c r="CB300" i="1"/>
  <c r="GA299" i="1"/>
  <c r="FZ299" i="1"/>
  <c r="FY299" i="1"/>
  <c r="FX299" i="1"/>
  <c r="FW299" i="1"/>
  <c r="FV299" i="1"/>
  <c r="FU299" i="1"/>
  <c r="FT299" i="1"/>
  <c r="FS299" i="1"/>
  <c r="FR299" i="1"/>
  <c r="FQ299" i="1"/>
  <c r="FP299" i="1"/>
  <c r="FO299" i="1"/>
  <c r="FN299" i="1"/>
  <c r="FM299" i="1"/>
  <c r="FL299" i="1"/>
  <c r="FK299" i="1"/>
  <c r="FJ299" i="1"/>
  <c r="FI299" i="1"/>
  <c r="FH299" i="1"/>
  <c r="FG299" i="1"/>
  <c r="FF299" i="1"/>
  <c r="FE299" i="1"/>
  <c r="FD299" i="1"/>
  <c r="FC299" i="1"/>
  <c r="FB299" i="1"/>
  <c r="FA299" i="1"/>
  <c r="EZ299" i="1"/>
  <c r="EY299" i="1"/>
  <c r="EX299" i="1"/>
  <c r="EW299" i="1"/>
  <c r="EV299" i="1"/>
  <c r="EU299" i="1"/>
  <c r="ET299" i="1"/>
  <c r="ES299" i="1"/>
  <c r="ER299" i="1"/>
  <c r="EQ299" i="1"/>
  <c r="EP299" i="1"/>
  <c r="EO299" i="1"/>
  <c r="EN299" i="1"/>
  <c r="EM299" i="1"/>
  <c r="CL299" i="1"/>
  <c r="CK299" i="1"/>
  <c r="CJ299" i="1"/>
  <c r="CI299" i="1"/>
  <c r="CH299" i="1"/>
  <c r="CG299" i="1"/>
  <c r="CF299" i="1"/>
  <c r="CE299" i="1"/>
  <c r="CD299" i="1"/>
  <c r="CC299" i="1"/>
  <c r="CB299" i="1"/>
  <c r="GA298" i="1"/>
  <c r="FZ298" i="1"/>
  <c r="FY298" i="1"/>
  <c r="FX298" i="1"/>
  <c r="FW298" i="1"/>
  <c r="FV298" i="1"/>
  <c r="FU298" i="1"/>
  <c r="FT298" i="1"/>
  <c r="FS298" i="1"/>
  <c r="FR298" i="1"/>
  <c r="FQ298" i="1"/>
  <c r="FP298" i="1"/>
  <c r="FO298" i="1"/>
  <c r="FN298" i="1"/>
  <c r="FM298" i="1"/>
  <c r="FL298" i="1"/>
  <c r="FK298" i="1"/>
  <c r="FJ298" i="1"/>
  <c r="FI298" i="1"/>
  <c r="FH298" i="1"/>
  <c r="FG298" i="1"/>
  <c r="FF298" i="1"/>
  <c r="FE298" i="1"/>
  <c r="FD298" i="1"/>
  <c r="FC298" i="1"/>
  <c r="FB298" i="1"/>
  <c r="FA298" i="1"/>
  <c r="EZ298" i="1"/>
  <c r="EY298" i="1"/>
  <c r="EX298" i="1"/>
  <c r="EW298" i="1"/>
  <c r="EV298" i="1"/>
  <c r="EU298" i="1"/>
  <c r="ET298" i="1"/>
  <c r="ES298" i="1"/>
  <c r="ER298" i="1"/>
  <c r="EQ298" i="1"/>
  <c r="EP298" i="1"/>
  <c r="EO298" i="1"/>
  <c r="EN298" i="1"/>
  <c r="EM298" i="1"/>
  <c r="CL298" i="1"/>
  <c r="CK298" i="1"/>
  <c r="CJ298" i="1"/>
  <c r="CI298" i="1"/>
  <c r="CH298" i="1"/>
  <c r="CG298" i="1"/>
  <c r="CF298" i="1"/>
  <c r="CE298" i="1"/>
  <c r="CD298" i="1"/>
  <c r="CC298" i="1"/>
  <c r="CB298" i="1"/>
  <c r="GA297" i="1"/>
  <c r="FZ297" i="1"/>
  <c r="FY297" i="1"/>
  <c r="FX297" i="1"/>
  <c r="FW297" i="1"/>
  <c r="FV297" i="1"/>
  <c r="FU297" i="1"/>
  <c r="FT297" i="1"/>
  <c r="FS297" i="1"/>
  <c r="FR297" i="1"/>
  <c r="FQ297" i="1"/>
  <c r="FP297" i="1"/>
  <c r="FO297" i="1"/>
  <c r="FN297" i="1"/>
  <c r="FM297" i="1"/>
  <c r="FL297" i="1"/>
  <c r="FK297" i="1"/>
  <c r="FJ297" i="1"/>
  <c r="FI297" i="1"/>
  <c r="FH297" i="1"/>
  <c r="FG297" i="1"/>
  <c r="FF297" i="1"/>
  <c r="FE297" i="1"/>
  <c r="FD297" i="1"/>
  <c r="FC297" i="1"/>
  <c r="FB297" i="1"/>
  <c r="FA297" i="1"/>
  <c r="EZ297" i="1"/>
  <c r="EY297" i="1"/>
  <c r="EX297" i="1"/>
  <c r="EW297" i="1"/>
  <c r="EV297" i="1"/>
  <c r="EU297" i="1"/>
  <c r="ET297" i="1"/>
  <c r="ES297" i="1"/>
  <c r="ER297" i="1"/>
  <c r="EQ297" i="1"/>
  <c r="EP297" i="1"/>
  <c r="EO297" i="1"/>
  <c r="EN297" i="1"/>
  <c r="EM297" i="1"/>
  <c r="CL297" i="1"/>
  <c r="CK297" i="1"/>
  <c r="CJ297" i="1"/>
  <c r="CI297" i="1"/>
  <c r="CH297" i="1"/>
  <c r="CG297" i="1"/>
  <c r="CF297" i="1"/>
  <c r="CE297" i="1"/>
  <c r="CD297" i="1"/>
  <c r="CC297" i="1"/>
  <c r="CB297" i="1"/>
  <c r="GA296" i="1"/>
  <c r="FZ296" i="1"/>
  <c r="FY296" i="1"/>
  <c r="FX296" i="1"/>
  <c r="FW296" i="1"/>
  <c r="FV296" i="1"/>
  <c r="FU296" i="1"/>
  <c r="FT296" i="1"/>
  <c r="FS296" i="1"/>
  <c r="FR296" i="1"/>
  <c r="FQ296" i="1"/>
  <c r="FP296" i="1"/>
  <c r="FO296" i="1"/>
  <c r="FN296" i="1"/>
  <c r="FM296" i="1"/>
  <c r="FL296" i="1"/>
  <c r="FK296" i="1"/>
  <c r="FJ296" i="1"/>
  <c r="FI296" i="1"/>
  <c r="FH296" i="1"/>
  <c r="FG296" i="1"/>
  <c r="FF296" i="1"/>
  <c r="FE296" i="1"/>
  <c r="FD296" i="1"/>
  <c r="FC296" i="1"/>
  <c r="FB296" i="1"/>
  <c r="FA296" i="1"/>
  <c r="EZ296" i="1"/>
  <c r="EY296" i="1"/>
  <c r="EX296" i="1"/>
  <c r="EW296" i="1"/>
  <c r="EV296" i="1"/>
  <c r="EU296" i="1"/>
  <c r="ET296" i="1"/>
  <c r="ES296" i="1"/>
  <c r="ER296" i="1"/>
  <c r="EQ296" i="1"/>
  <c r="EP296" i="1"/>
  <c r="EO296" i="1"/>
  <c r="EN296" i="1"/>
  <c r="EM296" i="1"/>
  <c r="CL296" i="1"/>
  <c r="CK296" i="1"/>
  <c r="CJ296" i="1"/>
  <c r="CI296" i="1"/>
  <c r="CH296" i="1"/>
  <c r="CG296" i="1"/>
  <c r="CF296" i="1"/>
  <c r="CE296" i="1"/>
  <c r="CD296" i="1"/>
  <c r="CC296" i="1"/>
  <c r="CB296" i="1"/>
  <c r="GA295" i="1"/>
  <c r="FZ295" i="1"/>
  <c r="FY295" i="1"/>
  <c r="FX295" i="1"/>
  <c r="FW295" i="1"/>
  <c r="FV295" i="1"/>
  <c r="FU295" i="1"/>
  <c r="FT295" i="1"/>
  <c r="FS295" i="1"/>
  <c r="FR295" i="1"/>
  <c r="FQ295" i="1"/>
  <c r="FP295" i="1"/>
  <c r="FO295" i="1"/>
  <c r="FN295" i="1"/>
  <c r="FM295" i="1"/>
  <c r="FL295" i="1"/>
  <c r="FK295" i="1"/>
  <c r="FJ295" i="1"/>
  <c r="FI295" i="1"/>
  <c r="FH295" i="1"/>
  <c r="FG295" i="1"/>
  <c r="FF295" i="1"/>
  <c r="FE295" i="1"/>
  <c r="FD295" i="1"/>
  <c r="FC295" i="1"/>
  <c r="FB295" i="1"/>
  <c r="FA295" i="1"/>
  <c r="EZ295" i="1"/>
  <c r="EY295" i="1"/>
  <c r="EX295" i="1"/>
  <c r="EW295" i="1"/>
  <c r="EV295" i="1"/>
  <c r="EU295" i="1"/>
  <c r="ET295" i="1"/>
  <c r="ES295" i="1"/>
  <c r="ER295" i="1"/>
  <c r="EQ295" i="1"/>
  <c r="EP295" i="1"/>
  <c r="EO295" i="1"/>
  <c r="EN295" i="1"/>
  <c r="EM295" i="1"/>
  <c r="CL295" i="1"/>
  <c r="CK295" i="1"/>
  <c r="CJ295" i="1"/>
  <c r="CI295" i="1"/>
  <c r="CH295" i="1"/>
  <c r="CG295" i="1"/>
  <c r="CF295" i="1"/>
  <c r="CE295" i="1"/>
  <c r="CD295" i="1"/>
  <c r="CC295" i="1"/>
  <c r="CB295" i="1"/>
  <c r="GA294" i="1"/>
  <c r="FZ294" i="1"/>
  <c r="FY294" i="1"/>
  <c r="FX294" i="1"/>
  <c r="FW294" i="1"/>
  <c r="FV294" i="1"/>
  <c r="FU294" i="1"/>
  <c r="FT294" i="1"/>
  <c r="FS294" i="1"/>
  <c r="FR294" i="1"/>
  <c r="FQ294" i="1"/>
  <c r="FP294" i="1"/>
  <c r="FO294" i="1"/>
  <c r="FN294" i="1"/>
  <c r="FM294" i="1"/>
  <c r="FL294" i="1"/>
  <c r="FK294" i="1"/>
  <c r="FJ294" i="1"/>
  <c r="FI294" i="1"/>
  <c r="FH294" i="1"/>
  <c r="FG294" i="1"/>
  <c r="FF294" i="1"/>
  <c r="FE294" i="1"/>
  <c r="FD294" i="1"/>
  <c r="FC294" i="1"/>
  <c r="FB294" i="1"/>
  <c r="FA294" i="1"/>
  <c r="EZ294" i="1"/>
  <c r="EY294" i="1"/>
  <c r="EX294" i="1"/>
  <c r="EW294" i="1"/>
  <c r="EV294" i="1"/>
  <c r="EU294" i="1"/>
  <c r="ET294" i="1"/>
  <c r="ES294" i="1"/>
  <c r="ER294" i="1"/>
  <c r="EQ294" i="1"/>
  <c r="EP294" i="1"/>
  <c r="EO294" i="1"/>
  <c r="EN294" i="1"/>
  <c r="EM294" i="1"/>
  <c r="CL294" i="1"/>
  <c r="CK294" i="1"/>
  <c r="CJ294" i="1"/>
  <c r="CI294" i="1"/>
  <c r="CH294" i="1"/>
  <c r="CG294" i="1"/>
  <c r="CF294" i="1"/>
  <c r="CE294" i="1"/>
  <c r="CD294" i="1"/>
  <c r="CC294" i="1"/>
  <c r="CB294" i="1"/>
  <c r="GA293" i="1"/>
  <c r="FZ293" i="1"/>
  <c r="FY293" i="1"/>
  <c r="FX293" i="1"/>
  <c r="FW293" i="1"/>
  <c r="FV293" i="1"/>
  <c r="FU293" i="1"/>
  <c r="FT293" i="1"/>
  <c r="FS293" i="1"/>
  <c r="FR293" i="1"/>
  <c r="FQ293" i="1"/>
  <c r="FP293" i="1"/>
  <c r="FO293" i="1"/>
  <c r="FN293" i="1"/>
  <c r="FM293" i="1"/>
  <c r="FL293" i="1"/>
  <c r="FK293" i="1"/>
  <c r="FJ293" i="1"/>
  <c r="FI293" i="1"/>
  <c r="FH293" i="1"/>
  <c r="FG293" i="1"/>
  <c r="FF293" i="1"/>
  <c r="FE293" i="1"/>
  <c r="FD293" i="1"/>
  <c r="FC293" i="1"/>
  <c r="FB293" i="1"/>
  <c r="FA293" i="1"/>
  <c r="EZ293" i="1"/>
  <c r="EY293" i="1"/>
  <c r="EX293" i="1"/>
  <c r="EW293" i="1"/>
  <c r="EV293" i="1"/>
  <c r="EU293" i="1"/>
  <c r="ET293" i="1"/>
  <c r="ES293" i="1"/>
  <c r="ER293" i="1"/>
  <c r="EQ293" i="1"/>
  <c r="EP293" i="1"/>
  <c r="EO293" i="1"/>
  <c r="EN293" i="1"/>
  <c r="EM293" i="1"/>
  <c r="CL293" i="1"/>
  <c r="CK293" i="1"/>
  <c r="CJ293" i="1"/>
  <c r="CI293" i="1"/>
  <c r="CH293" i="1"/>
  <c r="CG293" i="1"/>
  <c r="CF293" i="1"/>
  <c r="CE293" i="1"/>
  <c r="CD293" i="1"/>
  <c r="CC293" i="1"/>
  <c r="CB293" i="1"/>
  <c r="GA292" i="1"/>
  <c r="FZ292" i="1"/>
  <c r="FY292" i="1"/>
  <c r="FX292" i="1"/>
  <c r="FW292" i="1"/>
  <c r="FV292" i="1"/>
  <c r="FU292" i="1"/>
  <c r="FT292" i="1"/>
  <c r="FS292" i="1"/>
  <c r="FR292" i="1"/>
  <c r="FQ292" i="1"/>
  <c r="FP292" i="1"/>
  <c r="FO292" i="1"/>
  <c r="FN292" i="1"/>
  <c r="FM292" i="1"/>
  <c r="FL292" i="1"/>
  <c r="FK292" i="1"/>
  <c r="FJ292" i="1"/>
  <c r="FI292" i="1"/>
  <c r="FH292" i="1"/>
  <c r="FG292" i="1"/>
  <c r="FF292" i="1"/>
  <c r="FE292" i="1"/>
  <c r="FD292" i="1"/>
  <c r="FC292" i="1"/>
  <c r="FB292" i="1"/>
  <c r="FA292" i="1"/>
  <c r="EZ292" i="1"/>
  <c r="EY292" i="1"/>
  <c r="EX292" i="1"/>
  <c r="EW292" i="1"/>
  <c r="EV292" i="1"/>
  <c r="EU292" i="1"/>
  <c r="ET292" i="1"/>
  <c r="ES292" i="1"/>
  <c r="ER292" i="1"/>
  <c r="EQ292" i="1"/>
  <c r="EP292" i="1"/>
  <c r="EO292" i="1"/>
  <c r="EN292" i="1"/>
  <c r="EM292" i="1"/>
  <c r="CL292" i="1"/>
  <c r="CK292" i="1"/>
  <c r="CJ292" i="1"/>
  <c r="CI292" i="1"/>
  <c r="CH292" i="1"/>
  <c r="CG292" i="1"/>
  <c r="CF292" i="1"/>
  <c r="CE292" i="1"/>
  <c r="CD292" i="1"/>
  <c r="CC292" i="1"/>
  <c r="CB292" i="1"/>
  <c r="GA291" i="1"/>
  <c r="FZ291" i="1"/>
  <c r="FY291" i="1"/>
  <c r="FX291" i="1"/>
  <c r="FW291" i="1"/>
  <c r="FV291" i="1"/>
  <c r="FU291" i="1"/>
  <c r="FT291" i="1"/>
  <c r="FS291" i="1"/>
  <c r="FR291" i="1"/>
  <c r="FQ291" i="1"/>
  <c r="FP291" i="1"/>
  <c r="FO291" i="1"/>
  <c r="FN291" i="1"/>
  <c r="FM291" i="1"/>
  <c r="FL291" i="1"/>
  <c r="FK291" i="1"/>
  <c r="FJ291" i="1"/>
  <c r="FI291" i="1"/>
  <c r="FH291" i="1"/>
  <c r="FG291" i="1"/>
  <c r="FF291" i="1"/>
  <c r="FE291" i="1"/>
  <c r="FD291" i="1"/>
  <c r="FC291" i="1"/>
  <c r="FB291" i="1"/>
  <c r="FA291" i="1"/>
  <c r="EZ291" i="1"/>
  <c r="EY291" i="1"/>
  <c r="EX291" i="1"/>
  <c r="EW291" i="1"/>
  <c r="EV291" i="1"/>
  <c r="EU291" i="1"/>
  <c r="ET291" i="1"/>
  <c r="ES291" i="1"/>
  <c r="ER291" i="1"/>
  <c r="EQ291" i="1"/>
  <c r="EP291" i="1"/>
  <c r="EO291" i="1"/>
  <c r="EN291" i="1"/>
  <c r="EM291" i="1"/>
  <c r="CL291" i="1"/>
  <c r="CK291" i="1"/>
  <c r="CJ291" i="1"/>
  <c r="CI291" i="1"/>
  <c r="CH291" i="1"/>
  <c r="CG291" i="1"/>
  <c r="CF291" i="1"/>
  <c r="CE291" i="1"/>
  <c r="CD291" i="1"/>
  <c r="CC291" i="1"/>
  <c r="CB291" i="1"/>
  <c r="GA290" i="1"/>
  <c r="FZ290" i="1"/>
  <c r="FY290" i="1"/>
  <c r="FX290" i="1"/>
  <c r="FW290" i="1"/>
  <c r="FV290" i="1"/>
  <c r="FU290" i="1"/>
  <c r="FT290" i="1"/>
  <c r="FS290" i="1"/>
  <c r="FR290" i="1"/>
  <c r="FQ290" i="1"/>
  <c r="FP290" i="1"/>
  <c r="FO290" i="1"/>
  <c r="FN290" i="1"/>
  <c r="FM290" i="1"/>
  <c r="FL290" i="1"/>
  <c r="FK290" i="1"/>
  <c r="FJ290" i="1"/>
  <c r="FI290" i="1"/>
  <c r="FH290" i="1"/>
  <c r="FG290" i="1"/>
  <c r="FF290" i="1"/>
  <c r="FE290" i="1"/>
  <c r="FD290" i="1"/>
  <c r="FC290" i="1"/>
  <c r="FB290" i="1"/>
  <c r="FA290" i="1"/>
  <c r="EZ290" i="1"/>
  <c r="EY290" i="1"/>
  <c r="EX290" i="1"/>
  <c r="EW290" i="1"/>
  <c r="EV290" i="1"/>
  <c r="EU290" i="1"/>
  <c r="ET290" i="1"/>
  <c r="ES290" i="1"/>
  <c r="ER290" i="1"/>
  <c r="EQ290" i="1"/>
  <c r="EP290" i="1"/>
  <c r="EO290" i="1"/>
  <c r="EN290" i="1"/>
  <c r="EM290" i="1"/>
  <c r="CL290" i="1"/>
  <c r="CK290" i="1"/>
  <c r="CJ290" i="1"/>
  <c r="CI290" i="1"/>
  <c r="CH290" i="1"/>
  <c r="CG290" i="1"/>
  <c r="CF290" i="1"/>
  <c r="CE290" i="1"/>
  <c r="CD290" i="1"/>
  <c r="CC290" i="1"/>
  <c r="CB290" i="1"/>
  <c r="GA289" i="1"/>
  <c r="FZ289" i="1"/>
  <c r="FY289" i="1"/>
  <c r="FX289" i="1"/>
  <c r="FW289" i="1"/>
  <c r="FV289" i="1"/>
  <c r="FU289" i="1"/>
  <c r="FT289" i="1"/>
  <c r="FS289" i="1"/>
  <c r="FR289" i="1"/>
  <c r="FQ289" i="1"/>
  <c r="FP289" i="1"/>
  <c r="FO289" i="1"/>
  <c r="FN289" i="1"/>
  <c r="FM289" i="1"/>
  <c r="FL289" i="1"/>
  <c r="FK289" i="1"/>
  <c r="FJ289" i="1"/>
  <c r="FI289" i="1"/>
  <c r="FH289" i="1"/>
  <c r="FG289" i="1"/>
  <c r="FF289" i="1"/>
  <c r="FE289" i="1"/>
  <c r="FD289" i="1"/>
  <c r="FC289" i="1"/>
  <c r="FB289" i="1"/>
  <c r="FA289" i="1"/>
  <c r="EZ289" i="1"/>
  <c r="EY289" i="1"/>
  <c r="EX289" i="1"/>
  <c r="EW289" i="1"/>
  <c r="EV289" i="1"/>
  <c r="EU289" i="1"/>
  <c r="ET289" i="1"/>
  <c r="ES289" i="1"/>
  <c r="ER289" i="1"/>
  <c r="EQ289" i="1"/>
  <c r="EP289" i="1"/>
  <c r="EO289" i="1"/>
  <c r="EN289" i="1"/>
  <c r="EM289" i="1"/>
  <c r="CL289" i="1"/>
  <c r="CK289" i="1"/>
  <c r="CJ289" i="1"/>
  <c r="CI289" i="1"/>
  <c r="CH289" i="1"/>
  <c r="CG289" i="1"/>
  <c r="CF289" i="1"/>
  <c r="CE289" i="1"/>
  <c r="CD289" i="1"/>
  <c r="CC289" i="1"/>
  <c r="CB289" i="1"/>
  <c r="GA288" i="1"/>
  <c r="FZ288" i="1"/>
  <c r="FY288" i="1"/>
  <c r="FX288" i="1"/>
  <c r="FW288" i="1"/>
  <c r="FV288" i="1"/>
  <c r="FU288" i="1"/>
  <c r="FT288" i="1"/>
  <c r="FS288" i="1"/>
  <c r="FR288" i="1"/>
  <c r="FQ288" i="1"/>
  <c r="FP288" i="1"/>
  <c r="FO288" i="1"/>
  <c r="FN288" i="1"/>
  <c r="FM288" i="1"/>
  <c r="FL288" i="1"/>
  <c r="FK288" i="1"/>
  <c r="FJ288" i="1"/>
  <c r="FI288" i="1"/>
  <c r="FH288" i="1"/>
  <c r="FG288" i="1"/>
  <c r="FF288" i="1"/>
  <c r="FE288" i="1"/>
  <c r="FD288" i="1"/>
  <c r="FC288" i="1"/>
  <c r="FB288" i="1"/>
  <c r="FA288" i="1"/>
  <c r="EZ288" i="1"/>
  <c r="EY288" i="1"/>
  <c r="EX288" i="1"/>
  <c r="EW288" i="1"/>
  <c r="EV288" i="1"/>
  <c r="EU288" i="1"/>
  <c r="ET288" i="1"/>
  <c r="ES288" i="1"/>
  <c r="ER288" i="1"/>
  <c r="EQ288" i="1"/>
  <c r="EP288" i="1"/>
  <c r="EO288" i="1"/>
  <c r="EN288" i="1"/>
  <c r="EM288" i="1"/>
  <c r="CL288" i="1"/>
  <c r="CK288" i="1"/>
  <c r="CJ288" i="1"/>
  <c r="CI288" i="1"/>
  <c r="CH288" i="1"/>
  <c r="CG288" i="1"/>
  <c r="CF288" i="1"/>
  <c r="CE288" i="1"/>
  <c r="CD288" i="1"/>
  <c r="CC288" i="1"/>
  <c r="CB288" i="1"/>
  <c r="GA287" i="1"/>
  <c r="FZ287" i="1"/>
  <c r="FY287" i="1"/>
  <c r="FX287" i="1"/>
  <c r="FW287" i="1"/>
  <c r="FV287" i="1"/>
  <c r="FU287" i="1"/>
  <c r="FT287" i="1"/>
  <c r="FS287" i="1"/>
  <c r="FR287" i="1"/>
  <c r="FQ287" i="1"/>
  <c r="FP287" i="1"/>
  <c r="FO287" i="1"/>
  <c r="FN287" i="1"/>
  <c r="FM287" i="1"/>
  <c r="FL287" i="1"/>
  <c r="FK287" i="1"/>
  <c r="FJ287" i="1"/>
  <c r="FI287" i="1"/>
  <c r="FH287" i="1"/>
  <c r="FG287" i="1"/>
  <c r="FF287" i="1"/>
  <c r="FE287" i="1"/>
  <c r="FD287" i="1"/>
  <c r="FC287" i="1"/>
  <c r="FB287" i="1"/>
  <c r="FA287" i="1"/>
  <c r="EZ287" i="1"/>
  <c r="EY287" i="1"/>
  <c r="EX287" i="1"/>
  <c r="EW287" i="1"/>
  <c r="EV287" i="1"/>
  <c r="EU287" i="1"/>
  <c r="ET287" i="1"/>
  <c r="ES287" i="1"/>
  <c r="ER287" i="1"/>
  <c r="EQ287" i="1"/>
  <c r="EP287" i="1"/>
  <c r="EO287" i="1"/>
  <c r="EN287" i="1"/>
  <c r="EM287" i="1"/>
  <c r="EK287" i="1"/>
  <c r="CL287" i="1"/>
  <c r="CK287" i="1"/>
  <c r="CJ287" i="1"/>
  <c r="CI287" i="1"/>
  <c r="CH287" i="1"/>
  <c r="CG287" i="1"/>
  <c r="CF287" i="1"/>
  <c r="CE287" i="1"/>
  <c r="CD287" i="1"/>
  <c r="CC287" i="1"/>
  <c r="CB287" i="1"/>
  <c r="GA286" i="1"/>
  <c r="FZ286" i="1"/>
  <c r="FY286" i="1"/>
  <c r="FX286" i="1"/>
  <c r="FW286" i="1"/>
  <c r="FV286" i="1"/>
  <c r="FU286" i="1"/>
  <c r="FT286" i="1"/>
  <c r="FS286" i="1"/>
  <c r="FR286" i="1"/>
  <c r="FQ286" i="1"/>
  <c r="FP286" i="1"/>
  <c r="FO286" i="1"/>
  <c r="FN286" i="1"/>
  <c r="FM286" i="1"/>
  <c r="FL286" i="1"/>
  <c r="FK286" i="1"/>
  <c r="FJ286" i="1"/>
  <c r="FI286" i="1"/>
  <c r="FH286" i="1"/>
  <c r="FG286" i="1"/>
  <c r="FF286" i="1"/>
  <c r="FE286" i="1"/>
  <c r="FD286" i="1"/>
  <c r="FC286" i="1"/>
  <c r="FB286" i="1"/>
  <c r="FA286" i="1"/>
  <c r="EZ286" i="1"/>
  <c r="EY286" i="1"/>
  <c r="EX286" i="1"/>
  <c r="EW286" i="1"/>
  <c r="EV286" i="1"/>
  <c r="EU286" i="1"/>
  <c r="ET286" i="1"/>
  <c r="ES286" i="1"/>
  <c r="ER286" i="1"/>
  <c r="EQ286" i="1"/>
  <c r="EP286" i="1"/>
  <c r="EO286" i="1"/>
  <c r="EN286" i="1"/>
  <c r="EM286" i="1"/>
  <c r="EJ286" i="1"/>
  <c r="CL286" i="1"/>
  <c r="CK286" i="1"/>
  <c r="CJ286" i="1"/>
  <c r="CI286" i="1"/>
  <c r="CH286" i="1"/>
  <c r="CG286" i="1"/>
  <c r="CF286" i="1"/>
  <c r="CE286" i="1"/>
  <c r="CD286" i="1"/>
  <c r="CC286" i="1"/>
  <c r="CB286" i="1"/>
  <c r="CL285" i="1"/>
  <c r="CK285" i="1"/>
  <c r="CJ285" i="1"/>
  <c r="CI285" i="1"/>
  <c r="CH285" i="1"/>
  <c r="CG285" i="1"/>
  <c r="CF285" i="1"/>
  <c r="CE285" i="1"/>
  <c r="CD285" i="1"/>
  <c r="CC285" i="1"/>
  <c r="CB285" i="1"/>
  <c r="EL284" i="1"/>
  <c r="CL284" i="1"/>
  <c r="CK284" i="1"/>
  <c r="CJ284" i="1"/>
  <c r="CI284" i="1"/>
  <c r="CH284" i="1"/>
  <c r="CG284" i="1"/>
  <c r="CF284" i="1"/>
  <c r="CE284" i="1"/>
  <c r="CD284" i="1"/>
  <c r="CC284" i="1"/>
  <c r="CB284" i="1"/>
  <c r="CL283" i="1"/>
  <c r="CK283" i="1"/>
  <c r="CJ283" i="1"/>
  <c r="CI283" i="1"/>
  <c r="CH283" i="1"/>
  <c r="CG283" i="1"/>
  <c r="CF283" i="1"/>
  <c r="CE283" i="1"/>
  <c r="CD283" i="1"/>
  <c r="CC283" i="1"/>
  <c r="CB283" i="1"/>
  <c r="CL282" i="1"/>
  <c r="CK282" i="1"/>
  <c r="CJ282" i="1"/>
  <c r="CI282" i="1"/>
  <c r="CH282" i="1"/>
  <c r="CG282" i="1"/>
  <c r="CF282" i="1"/>
  <c r="CE282" i="1"/>
  <c r="CD282" i="1"/>
  <c r="CC282" i="1"/>
  <c r="CB282" i="1"/>
  <c r="CL281" i="1"/>
  <c r="CK281" i="1"/>
  <c r="CJ281" i="1"/>
  <c r="CI281" i="1"/>
  <c r="CH281" i="1"/>
  <c r="CG281" i="1"/>
  <c r="CF281" i="1"/>
  <c r="CE281" i="1"/>
  <c r="CD281" i="1"/>
  <c r="CC281" i="1"/>
  <c r="CB281" i="1"/>
  <c r="CL280" i="1"/>
  <c r="CK280" i="1"/>
  <c r="CJ280" i="1"/>
  <c r="CI280" i="1"/>
  <c r="CH280" i="1"/>
  <c r="CG280" i="1"/>
  <c r="CF280" i="1"/>
  <c r="CE280" i="1"/>
  <c r="CD280" i="1"/>
  <c r="CC280" i="1"/>
  <c r="CB280" i="1"/>
  <c r="GA279" i="1"/>
  <c r="FZ279" i="1"/>
  <c r="FY279" i="1"/>
  <c r="FX279" i="1"/>
  <c r="FW279" i="1"/>
  <c r="FV279" i="1"/>
  <c r="FU279" i="1"/>
  <c r="FT279" i="1"/>
  <c r="FS279" i="1"/>
  <c r="FR279" i="1"/>
  <c r="FQ279" i="1"/>
  <c r="FP279" i="1"/>
  <c r="FO279" i="1"/>
  <c r="FN279" i="1"/>
  <c r="FM279" i="1"/>
  <c r="FL279" i="1"/>
  <c r="FK279" i="1"/>
  <c r="FJ279" i="1"/>
  <c r="FI279" i="1"/>
  <c r="FH279" i="1"/>
  <c r="FG279" i="1"/>
  <c r="FF279" i="1"/>
  <c r="FE279" i="1"/>
  <c r="FD279" i="1"/>
  <c r="FC279" i="1"/>
  <c r="FB279" i="1"/>
  <c r="FA279" i="1"/>
  <c r="EZ279" i="1"/>
  <c r="EY279" i="1"/>
  <c r="EX279" i="1"/>
  <c r="EW279" i="1"/>
  <c r="EV279" i="1"/>
  <c r="EU279" i="1"/>
  <c r="ET279" i="1"/>
  <c r="ES279" i="1"/>
  <c r="ER279" i="1"/>
  <c r="EQ279" i="1"/>
  <c r="EP279" i="1"/>
  <c r="EO279" i="1"/>
  <c r="EN279" i="1"/>
  <c r="EM279" i="1"/>
  <c r="CL279" i="1"/>
  <c r="CK279" i="1"/>
  <c r="CJ279" i="1"/>
  <c r="CI279" i="1"/>
  <c r="CH279" i="1"/>
  <c r="CG279" i="1"/>
  <c r="CF279" i="1"/>
  <c r="CE279" i="1"/>
  <c r="CD279" i="1"/>
  <c r="CC279" i="1"/>
  <c r="CB279" i="1"/>
  <c r="GA278" i="1"/>
  <c r="FZ278" i="1"/>
  <c r="FY278" i="1"/>
  <c r="FX278" i="1"/>
  <c r="FW278" i="1"/>
  <c r="FV278" i="1"/>
  <c r="FU278" i="1"/>
  <c r="FT278" i="1"/>
  <c r="FS278" i="1"/>
  <c r="FR278" i="1"/>
  <c r="FQ278" i="1"/>
  <c r="FP278" i="1"/>
  <c r="FO278" i="1"/>
  <c r="FN278" i="1"/>
  <c r="FM278" i="1"/>
  <c r="FL278" i="1"/>
  <c r="FK278" i="1"/>
  <c r="FJ278" i="1"/>
  <c r="FI278" i="1"/>
  <c r="FH278" i="1"/>
  <c r="FG278" i="1"/>
  <c r="FF278" i="1"/>
  <c r="FE278" i="1"/>
  <c r="FD278" i="1"/>
  <c r="FC278" i="1"/>
  <c r="FB278" i="1"/>
  <c r="FA278" i="1"/>
  <c r="EZ278" i="1"/>
  <c r="EY278" i="1"/>
  <c r="EX278" i="1"/>
  <c r="EW278" i="1"/>
  <c r="EV278" i="1"/>
  <c r="EU278" i="1"/>
  <c r="ET278" i="1"/>
  <c r="ES278" i="1"/>
  <c r="ER278" i="1"/>
  <c r="EQ278" i="1"/>
  <c r="EP278" i="1"/>
  <c r="EO278" i="1"/>
  <c r="EN278" i="1"/>
  <c r="EM278" i="1"/>
  <c r="CL278" i="1"/>
  <c r="CK278" i="1"/>
  <c r="CJ278" i="1"/>
  <c r="CI278" i="1"/>
  <c r="CH278" i="1"/>
  <c r="CG278" i="1"/>
  <c r="CF278" i="1"/>
  <c r="CE278" i="1"/>
  <c r="CD278" i="1"/>
  <c r="CC278" i="1"/>
  <c r="CB278" i="1"/>
  <c r="GA277" i="1"/>
  <c r="FZ277" i="1"/>
  <c r="FY277" i="1"/>
  <c r="FX277" i="1"/>
  <c r="FW277" i="1"/>
  <c r="FV277" i="1"/>
  <c r="FU277" i="1"/>
  <c r="FT277" i="1"/>
  <c r="FS277" i="1"/>
  <c r="FR277" i="1"/>
  <c r="FQ277" i="1"/>
  <c r="FP277" i="1"/>
  <c r="FO277" i="1"/>
  <c r="FN277" i="1"/>
  <c r="FM277" i="1"/>
  <c r="FL277" i="1"/>
  <c r="FK277" i="1"/>
  <c r="FJ277" i="1"/>
  <c r="FI277" i="1"/>
  <c r="FH277" i="1"/>
  <c r="FG277" i="1"/>
  <c r="FF277" i="1"/>
  <c r="FE277" i="1"/>
  <c r="FD277" i="1"/>
  <c r="FC277" i="1"/>
  <c r="FB277" i="1"/>
  <c r="FA277" i="1"/>
  <c r="EZ277" i="1"/>
  <c r="EY277" i="1"/>
  <c r="EX277" i="1"/>
  <c r="EW277" i="1"/>
  <c r="EV277" i="1"/>
  <c r="EU277" i="1"/>
  <c r="ET277" i="1"/>
  <c r="ES277" i="1"/>
  <c r="ER277" i="1"/>
  <c r="EQ277" i="1"/>
  <c r="EP277" i="1"/>
  <c r="EO277" i="1"/>
  <c r="EN277" i="1"/>
  <c r="EM277" i="1"/>
  <c r="CL277" i="1"/>
  <c r="CK277" i="1"/>
  <c r="CJ277" i="1"/>
  <c r="CI277" i="1"/>
  <c r="CH277" i="1"/>
  <c r="CG277" i="1"/>
  <c r="CF277" i="1"/>
  <c r="CE277" i="1"/>
  <c r="CD277" i="1"/>
  <c r="CC277" i="1"/>
  <c r="CB277" i="1"/>
  <c r="GA276" i="1"/>
  <c r="FZ276" i="1"/>
  <c r="FY276" i="1"/>
  <c r="FX276" i="1"/>
  <c r="FW276" i="1"/>
  <c r="FV276" i="1"/>
  <c r="FU276" i="1"/>
  <c r="FT276" i="1"/>
  <c r="FS276" i="1"/>
  <c r="FR276" i="1"/>
  <c r="FQ276" i="1"/>
  <c r="FP276" i="1"/>
  <c r="FO276" i="1"/>
  <c r="FN276" i="1"/>
  <c r="FM276" i="1"/>
  <c r="FL276" i="1"/>
  <c r="FK276" i="1"/>
  <c r="FJ276" i="1"/>
  <c r="FI276" i="1"/>
  <c r="FH276" i="1"/>
  <c r="FG276" i="1"/>
  <c r="FF276" i="1"/>
  <c r="FE276" i="1"/>
  <c r="FD276" i="1"/>
  <c r="FC276" i="1"/>
  <c r="FB276" i="1"/>
  <c r="FA276" i="1"/>
  <c r="EZ276" i="1"/>
  <c r="EY276" i="1"/>
  <c r="EX276" i="1"/>
  <c r="EW276" i="1"/>
  <c r="EV276" i="1"/>
  <c r="EU276" i="1"/>
  <c r="ET276" i="1"/>
  <c r="ES276" i="1"/>
  <c r="ER276" i="1"/>
  <c r="EQ276" i="1"/>
  <c r="EP276" i="1"/>
  <c r="EO276" i="1"/>
  <c r="EN276" i="1"/>
  <c r="EM276" i="1"/>
  <c r="CL276" i="1"/>
  <c r="CK276" i="1"/>
  <c r="CJ276" i="1"/>
  <c r="CI276" i="1"/>
  <c r="CH276" i="1"/>
  <c r="CG276" i="1"/>
  <c r="CF276" i="1"/>
  <c r="CE276" i="1"/>
  <c r="CD276" i="1"/>
  <c r="CC276" i="1"/>
  <c r="CB276" i="1"/>
  <c r="GA275" i="1"/>
  <c r="FZ275" i="1"/>
  <c r="FY275" i="1"/>
  <c r="FX275" i="1"/>
  <c r="FW275" i="1"/>
  <c r="FV275" i="1"/>
  <c r="FU275" i="1"/>
  <c r="FT275" i="1"/>
  <c r="FS275" i="1"/>
  <c r="FR275" i="1"/>
  <c r="FQ275" i="1"/>
  <c r="FP275" i="1"/>
  <c r="FO275" i="1"/>
  <c r="FN275" i="1"/>
  <c r="FM275" i="1"/>
  <c r="FL275" i="1"/>
  <c r="FK275" i="1"/>
  <c r="FJ275" i="1"/>
  <c r="FI275" i="1"/>
  <c r="FH275" i="1"/>
  <c r="FG275" i="1"/>
  <c r="FF275" i="1"/>
  <c r="FE275" i="1"/>
  <c r="FD275" i="1"/>
  <c r="FC275" i="1"/>
  <c r="FB275" i="1"/>
  <c r="FA275" i="1"/>
  <c r="EZ275" i="1"/>
  <c r="EY275" i="1"/>
  <c r="EX275" i="1"/>
  <c r="EW275" i="1"/>
  <c r="EV275" i="1"/>
  <c r="EU275" i="1"/>
  <c r="ET275" i="1"/>
  <c r="ES275" i="1"/>
  <c r="ER275" i="1"/>
  <c r="EQ275" i="1"/>
  <c r="EP275" i="1"/>
  <c r="EO275" i="1"/>
  <c r="EN275" i="1"/>
  <c r="EM275" i="1"/>
  <c r="CL275" i="1"/>
  <c r="CK275" i="1"/>
  <c r="CJ275" i="1"/>
  <c r="CI275" i="1"/>
  <c r="CH275" i="1"/>
  <c r="CG275" i="1"/>
  <c r="CF275" i="1"/>
  <c r="CE275" i="1"/>
  <c r="CD275" i="1"/>
  <c r="CC275" i="1"/>
  <c r="CB275" i="1"/>
  <c r="GA274" i="1"/>
  <c r="FZ274" i="1"/>
  <c r="FY274" i="1"/>
  <c r="FX274" i="1"/>
  <c r="FW274" i="1"/>
  <c r="FV274" i="1"/>
  <c r="FU274" i="1"/>
  <c r="FT274" i="1"/>
  <c r="FS274" i="1"/>
  <c r="FR274" i="1"/>
  <c r="FQ274" i="1"/>
  <c r="FP274" i="1"/>
  <c r="FO274" i="1"/>
  <c r="FN274" i="1"/>
  <c r="FM274" i="1"/>
  <c r="FL274" i="1"/>
  <c r="FK274" i="1"/>
  <c r="FJ274" i="1"/>
  <c r="FI274" i="1"/>
  <c r="FH274" i="1"/>
  <c r="FG274" i="1"/>
  <c r="FF274" i="1"/>
  <c r="FE274" i="1"/>
  <c r="FD274" i="1"/>
  <c r="FC274" i="1"/>
  <c r="FB274" i="1"/>
  <c r="FA274" i="1"/>
  <c r="EZ274" i="1"/>
  <c r="EY274" i="1"/>
  <c r="EX274" i="1"/>
  <c r="EW274" i="1"/>
  <c r="EV274" i="1"/>
  <c r="EU274" i="1"/>
  <c r="ET274" i="1"/>
  <c r="ES274" i="1"/>
  <c r="ER274" i="1"/>
  <c r="EQ274" i="1"/>
  <c r="EP274" i="1"/>
  <c r="EO274" i="1"/>
  <c r="EN274" i="1"/>
  <c r="EM274" i="1"/>
  <c r="CL274" i="1"/>
  <c r="CK274" i="1"/>
  <c r="CJ274" i="1"/>
  <c r="CI274" i="1"/>
  <c r="CH274" i="1"/>
  <c r="CG274" i="1"/>
  <c r="CF274" i="1"/>
  <c r="CE274" i="1"/>
  <c r="CD274" i="1"/>
  <c r="CC274" i="1"/>
  <c r="CB274" i="1"/>
  <c r="GA273" i="1"/>
  <c r="FZ273" i="1"/>
  <c r="FY273" i="1"/>
  <c r="FX273" i="1"/>
  <c r="FW273" i="1"/>
  <c r="FV273" i="1"/>
  <c r="FU273" i="1"/>
  <c r="FT273" i="1"/>
  <c r="FS273" i="1"/>
  <c r="FR273" i="1"/>
  <c r="FQ273" i="1"/>
  <c r="FP273" i="1"/>
  <c r="FO273" i="1"/>
  <c r="FN273" i="1"/>
  <c r="FM273" i="1"/>
  <c r="FL273" i="1"/>
  <c r="FK273" i="1"/>
  <c r="FJ273" i="1"/>
  <c r="FI273" i="1"/>
  <c r="FH273" i="1"/>
  <c r="FG273" i="1"/>
  <c r="FF273" i="1"/>
  <c r="FE273" i="1"/>
  <c r="FD273" i="1"/>
  <c r="FC273" i="1"/>
  <c r="FB273" i="1"/>
  <c r="FA273" i="1"/>
  <c r="EZ273" i="1"/>
  <c r="EY273" i="1"/>
  <c r="EX273" i="1"/>
  <c r="EW273" i="1"/>
  <c r="EV273" i="1"/>
  <c r="EU273" i="1"/>
  <c r="ET273" i="1"/>
  <c r="ES273" i="1"/>
  <c r="ER273" i="1"/>
  <c r="EQ273" i="1"/>
  <c r="EP273" i="1"/>
  <c r="EO273" i="1"/>
  <c r="EN273" i="1"/>
  <c r="EM273" i="1"/>
  <c r="CL273" i="1"/>
  <c r="CK273" i="1"/>
  <c r="CJ273" i="1"/>
  <c r="CI273" i="1"/>
  <c r="CH273" i="1"/>
  <c r="CG273" i="1"/>
  <c r="CF273" i="1"/>
  <c r="CE273" i="1"/>
  <c r="CD273" i="1"/>
  <c r="CC273" i="1"/>
  <c r="CB273" i="1"/>
  <c r="GA272" i="1"/>
  <c r="FZ272" i="1"/>
  <c r="FY272" i="1"/>
  <c r="FX272" i="1"/>
  <c r="FW272" i="1"/>
  <c r="FV272" i="1"/>
  <c r="FU272" i="1"/>
  <c r="FT272" i="1"/>
  <c r="FS272" i="1"/>
  <c r="FR272" i="1"/>
  <c r="FQ272" i="1"/>
  <c r="FP272" i="1"/>
  <c r="FO272" i="1"/>
  <c r="FN272" i="1"/>
  <c r="FM272" i="1"/>
  <c r="FL272" i="1"/>
  <c r="FK272" i="1"/>
  <c r="FJ272" i="1"/>
  <c r="FI272" i="1"/>
  <c r="FH272" i="1"/>
  <c r="FG272" i="1"/>
  <c r="FF272" i="1"/>
  <c r="FE272" i="1"/>
  <c r="FD272" i="1"/>
  <c r="FC272" i="1"/>
  <c r="FB272" i="1"/>
  <c r="FA272" i="1"/>
  <c r="EZ272" i="1"/>
  <c r="EY272" i="1"/>
  <c r="EX272" i="1"/>
  <c r="EW272" i="1"/>
  <c r="EV272" i="1"/>
  <c r="EU272" i="1"/>
  <c r="ET272" i="1"/>
  <c r="ES272" i="1"/>
  <c r="ER272" i="1"/>
  <c r="EQ272" i="1"/>
  <c r="EP272" i="1"/>
  <c r="EO272" i="1"/>
  <c r="EN272" i="1"/>
  <c r="EM272" i="1"/>
  <c r="CL272" i="1"/>
  <c r="CK272" i="1"/>
  <c r="CJ272" i="1"/>
  <c r="CI272" i="1"/>
  <c r="CH272" i="1"/>
  <c r="CG272" i="1"/>
  <c r="CF272" i="1"/>
  <c r="CE272" i="1"/>
  <c r="CD272" i="1"/>
  <c r="CC272" i="1"/>
  <c r="CB272" i="1"/>
  <c r="GA271" i="1"/>
  <c r="FZ271" i="1"/>
  <c r="FY271" i="1"/>
  <c r="FX271" i="1"/>
  <c r="FW271" i="1"/>
  <c r="FV271" i="1"/>
  <c r="FU271" i="1"/>
  <c r="FT271" i="1"/>
  <c r="FS271" i="1"/>
  <c r="FR271" i="1"/>
  <c r="FQ271" i="1"/>
  <c r="FP271" i="1"/>
  <c r="FO271" i="1"/>
  <c r="FN271" i="1"/>
  <c r="FM271" i="1"/>
  <c r="FL271" i="1"/>
  <c r="FK271" i="1"/>
  <c r="FJ271" i="1"/>
  <c r="FI271" i="1"/>
  <c r="FH271" i="1"/>
  <c r="FG271" i="1"/>
  <c r="FF271" i="1"/>
  <c r="FE271" i="1"/>
  <c r="FD271" i="1"/>
  <c r="FC271" i="1"/>
  <c r="FB271" i="1"/>
  <c r="FA271" i="1"/>
  <c r="EZ271" i="1"/>
  <c r="EY271" i="1"/>
  <c r="EX271" i="1"/>
  <c r="EW271" i="1"/>
  <c r="EV271" i="1"/>
  <c r="EU271" i="1"/>
  <c r="ET271" i="1"/>
  <c r="ES271" i="1"/>
  <c r="ER271" i="1"/>
  <c r="EQ271" i="1"/>
  <c r="EP271" i="1"/>
  <c r="EO271" i="1"/>
  <c r="EN271" i="1"/>
  <c r="EM271" i="1"/>
  <c r="CL271" i="1"/>
  <c r="CK271" i="1"/>
  <c r="CJ271" i="1"/>
  <c r="CI271" i="1"/>
  <c r="CH271" i="1"/>
  <c r="CG271" i="1"/>
  <c r="CF271" i="1"/>
  <c r="CE271" i="1"/>
  <c r="CD271" i="1"/>
  <c r="CC271" i="1"/>
  <c r="CB271" i="1"/>
  <c r="GA270" i="1"/>
  <c r="FZ270" i="1"/>
  <c r="FY270" i="1"/>
  <c r="FX270" i="1"/>
  <c r="FW270" i="1"/>
  <c r="FV270" i="1"/>
  <c r="FU270" i="1"/>
  <c r="FT270" i="1"/>
  <c r="FS270" i="1"/>
  <c r="FR270" i="1"/>
  <c r="FQ270" i="1"/>
  <c r="FP270" i="1"/>
  <c r="FO270" i="1"/>
  <c r="FN270" i="1"/>
  <c r="FM270" i="1"/>
  <c r="FL270" i="1"/>
  <c r="FK270" i="1"/>
  <c r="FJ270" i="1"/>
  <c r="FI270" i="1"/>
  <c r="FH270" i="1"/>
  <c r="FG270" i="1"/>
  <c r="FF270" i="1"/>
  <c r="FE270" i="1"/>
  <c r="FD270" i="1"/>
  <c r="FC270" i="1"/>
  <c r="FB270" i="1"/>
  <c r="FA270" i="1"/>
  <c r="EZ270" i="1"/>
  <c r="EY270" i="1"/>
  <c r="EX270" i="1"/>
  <c r="EW270" i="1"/>
  <c r="EV270" i="1"/>
  <c r="EU270" i="1"/>
  <c r="ET270" i="1"/>
  <c r="ES270" i="1"/>
  <c r="ER270" i="1"/>
  <c r="EQ270" i="1"/>
  <c r="EP270" i="1"/>
  <c r="EO270" i="1"/>
  <c r="EN270" i="1"/>
  <c r="EM270" i="1"/>
  <c r="CL270" i="1"/>
  <c r="CK270" i="1"/>
  <c r="CJ270" i="1"/>
  <c r="CI270" i="1"/>
  <c r="CH270" i="1"/>
  <c r="CG270" i="1"/>
  <c r="CF270" i="1"/>
  <c r="CE270" i="1"/>
  <c r="CD270" i="1"/>
  <c r="CC270" i="1"/>
  <c r="CB270" i="1"/>
  <c r="GA269" i="1"/>
  <c r="FZ269" i="1"/>
  <c r="FY269" i="1"/>
  <c r="FX269" i="1"/>
  <c r="FW269" i="1"/>
  <c r="FV269" i="1"/>
  <c r="FU269" i="1"/>
  <c r="FT269" i="1"/>
  <c r="FS269" i="1"/>
  <c r="FR269" i="1"/>
  <c r="FQ269" i="1"/>
  <c r="FP269" i="1"/>
  <c r="FO269" i="1"/>
  <c r="FN269" i="1"/>
  <c r="FM269" i="1"/>
  <c r="FL269" i="1"/>
  <c r="FK269" i="1"/>
  <c r="FJ269" i="1"/>
  <c r="FI269" i="1"/>
  <c r="FH269" i="1"/>
  <c r="FG269" i="1"/>
  <c r="FF269" i="1"/>
  <c r="FE269" i="1"/>
  <c r="FD269" i="1"/>
  <c r="FC269" i="1"/>
  <c r="FB269" i="1"/>
  <c r="FA269" i="1"/>
  <c r="EZ269" i="1"/>
  <c r="EY269" i="1"/>
  <c r="EX269" i="1"/>
  <c r="EW269" i="1"/>
  <c r="EV269" i="1"/>
  <c r="EU269" i="1"/>
  <c r="ET269" i="1"/>
  <c r="ES269" i="1"/>
  <c r="ER269" i="1"/>
  <c r="EQ269" i="1"/>
  <c r="EP269" i="1"/>
  <c r="EO269" i="1"/>
  <c r="EN269" i="1"/>
  <c r="EM269" i="1"/>
  <c r="CL269" i="1"/>
  <c r="CK269" i="1"/>
  <c r="CJ269" i="1"/>
  <c r="CI269" i="1"/>
  <c r="CH269" i="1"/>
  <c r="CG269" i="1"/>
  <c r="CF269" i="1"/>
  <c r="CE269" i="1"/>
  <c r="CD269" i="1"/>
  <c r="CC269" i="1"/>
  <c r="CB269" i="1"/>
  <c r="GA268" i="1"/>
  <c r="FZ268" i="1"/>
  <c r="FY268" i="1"/>
  <c r="FX268" i="1"/>
  <c r="FW268" i="1"/>
  <c r="FV268" i="1"/>
  <c r="FU268" i="1"/>
  <c r="FT268" i="1"/>
  <c r="FS268" i="1"/>
  <c r="FR268" i="1"/>
  <c r="FQ268" i="1"/>
  <c r="FP268" i="1"/>
  <c r="FO268" i="1"/>
  <c r="FN268" i="1"/>
  <c r="FM268" i="1"/>
  <c r="FL268" i="1"/>
  <c r="FK268" i="1"/>
  <c r="FJ268" i="1"/>
  <c r="FI268" i="1"/>
  <c r="FH268" i="1"/>
  <c r="FG268" i="1"/>
  <c r="FF268" i="1"/>
  <c r="FE268" i="1"/>
  <c r="FD268" i="1"/>
  <c r="FC268" i="1"/>
  <c r="FB268" i="1"/>
  <c r="FA268" i="1"/>
  <c r="EZ268" i="1"/>
  <c r="EY268" i="1"/>
  <c r="EX268" i="1"/>
  <c r="EW268" i="1"/>
  <c r="EV268" i="1"/>
  <c r="EU268" i="1"/>
  <c r="ET268" i="1"/>
  <c r="ES268" i="1"/>
  <c r="ER268" i="1"/>
  <c r="EQ268" i="1"/>
  <c r="EP268" i="1"/>
  <c r="EO268" i="1"/>
  <c r="EN268" i="1"/>
  <c r="EM268" i="1"/>
  <c r="CL268" i="1"/>
  <c r="CK268" i="1"/>
  <c r="CJ268" i="1"/>
  <c r="CI268" i="1"/>
  <c r="CH268" i="1"/>
  <c r="CG268" i="1"/>
  <c r="CF268" i="1"/>
  <c r="CE268" i="1"/>
  <c r="CD268" i="1"/>
  <c r="CC268" i="1"/>
  <c r="CB268" i="1"/>
  <c r="GA267" i="1"/>
  <c r="FZ267" i="1"/>
  <c r="FY267" i="1"/>
  <c r="FX267" i="1"/>
  <c r="FW267" i="1"/>
  <c r="FV267" i="1"/>
  <c r="FU267" i="1"/>
  <c r="FT267" i="1"/>
  <c r="FS267" i="1"/>
  <c r="FR267" i="1"/>
  <c r="FQ267" i="1"/>
  <c r="FP267" i="1"/>
  <c r="FO267" i="1"/>
  <c r="FN267" i="1"/>
  <c r="FM267" i="1"/>
  <c r="FL267" i="1"/>
  <c r="FK267" i="1"/>
  <c r="FJ267" i="1"/>
  <c r="FI267" i="1"/>
  <c r="FH267" i="1"/>
  <c r="FG267" i="1"/>
  <c r="FF267" i="1"/>
  <c r="FE267" i="1"/>
  <c r="FD267" i="1"/>
  <c r="FC267" i="1"/>
  <c r="FB267" i="1"/>
  <c r="FA267" i="1"/>
  <c r="EZ267" i="1"/>
  <c r="EY267" i="1"/>
  <c r="EX267" i="1"/>
  <c r="EW267" i="1"/>
  <c r="EV267" i="1"/>
  <c r="EU267" i="1"/>
  <c r="ET267" i="1"/>
  <c r="ES267" i="1"/>
  <c r="ER267" i="1"/>
  <c r="EQ267" i="1"/>
  <c r="EP267" i="1"/>
  <c r="EO267" i="1"/>
  <c r="EN267" i="1"/>
  <c r="EM267" i="1"/>
  <c r="CL267" i="1"/>
  <c r="CK267" i="1"/>
  <c r="CJ267" i="1"/>
  <c r="CI267" i="1"/>
  <c r="CH267" i="1"/>
  <c r="CG267" i="1"/>
  <c r="CF267" i="1"/>
  <c r="CE267" i="1"/>
  <c r="CD267" i="1"/>
  <c r="CC267" i="1"/>
  <c r="CB267" i="1"/>
  <c r="GA266" i="1"/>
  <c r="FZ266" i="1"/>
  <c r="FY266" i="1"/>
  <c r="FX266" i="1"/>
  <c r="FW266" i="1"/>
  <c r="FV266" i="1"/>
  <c r="FU266" i="1"/>
  <c r="FT266" i="1"/>
  <c r="FS266" i="1"/>
  <c r="FR266" i="1"/>
  <c r="FQ266" i="1"/>
  <c r="FP266" i="1"/>
  <c r="FO266" i="1"/>
  <c r="FN266" i="1"/>
  <c r="FM266" i="1"/>
  <c r="FL266" i="1"/>
  <c r="FK266" i="1"/>
  <c r="FJ266" i="1"/>
  <c r="FI266" i="1"/>
  <c r="FH266" i="1"/>
  <c r="FG266" i="1"/>
  <c r="FF266" i="1"/>
  <c r="FE266" i="1"/>
  <c r="FD266" i="1"/>
  <c r="FC266" i="1"/>
  <c r="FB266" i="1"/>
  <c r="FA266" i="1"/>
  <c r="EZ266" i="1"/>
  <c r="EY266" i="1"/>
  <c r="EX266" i="1"/>
  <c r="EW266" i="1"/>
  <c r="EV266" i="1"/>
  <c r="EU266" i="1"/>
  <c r="ET266" i="1"/>
  <c r="ES266" i="1"/>
  <c r="ER266" i="1"/>
  <c r="EQ266" i="1"/>
  <c r="EP266" i="1"/>
  <c r="EO266" i="1"/>
  <c r="EN266" i="1"/>
  <c r="EM266" i="1"/>
  <c r="CL266" i="1"/>
  <c r="CK266" i="1"/>
  <c r="CJ266" i="1"/>
  <c r="CI266" i="1"/>
  <c r="CH266" i="1"/>
  <c r="CG266" i="1"/>
  <c r="CF266" i="1"/>
  <c r="CE266" i="1"/>
  <c r="CD266" i="1"/>
  <c r="CC266" i="1"/>
  <c r="CB266" i="1"/>
  <c r="GA265" i="1"/>
  <c r="FZ265" i="1"/>
  <c r="FY265" i="1"/>
  <c r="FX265" i="1"/>
  <c r="FW265" i="1"/>
  <c r="FV265" i="1"/>
  <c r="FU265" i="1"/>
  <c r="FT265" i="1"/>
  <c r="FS265" i="1"/>
  <c r="FR265" i="1"/>
  <c r="FQ265" i="1"/>
  <c r="FP265" i="1"/>
  <c r="FO265" i="1"/>
  <c r="FN265" i="1"/>
  <c r="FM265" i="1"/>
  <c r="FL265" i="1"/>
  <c r="FK265" i="1"/>
  <c r="FJ265" i="1"/>
  <c r="FI265" i="1"/>
  <c r="FH265" i="1"/>
  <c r="FG265" i="1"/>
  <c r="FF265" i="1"/>
  <c r="FE265" i="1"/>
  <c r="FD265" i="1"/>
  <c r="FC265" i="1"/>
  <c r="FB265" i="1"/>
  <c r="FA265" i="1"/>
  <c r="EZ265" i="1"/>
  <c r="EY265" i="1"/>
  <c r="EX265" i="1"/>
  <c r="EW265" i="1"/>
  <c r="EV265" i="1"/>
  <c r="EU265" i="1"/>
  <c r="ET265" i="1"/>
  <c r="ES265" i="1"/>
  <c r="ER265" i="1"/>
  <c r="EQ265" i="1"/>
  <c r="EP265" i="1"/>
  <c r="EO265" i="1"/>
  <c r="EN265" i="1"/>
  <c r="EM265" i="1"/>
  <c r="CL265" i="1"/>
  <c r="CK265" i="1"/>
  <c r="CJ265" i="1"/>
  <c r="CI265" i="1"/>
  <c r="CH265" i="1"/>
  <c r="CG265" i="1"/>
  <c r="CF265" i="1"/>
  <c r="CE265" i="1"/>
  <c r="CD265" i="1"/>
  <c r="CC265" i="1"/>
  <c r="CB265" i="1"/>
  <c r="GA264" i="1"/>
  <c r="FZ264" i="1"/>
  <c r="FY264" i="1"/>
  <c r="FX264" i="1"/>
  <c r="FW264" i="1"/>
  <c r="FV264" i="1"/>
  <c r="FU264" i="1"/>
  <c r="FT264" i="1"/>
  <c r="FS264" i="1"/>
  <c r="FR264" i="1"/>
  <c r="FQ264" i="1"/>
  <c r="FP264" i="1"/>
  <c r="FO264" i="1"/>
  <c r="FN264" i="1"/>
  <c r="FM264" i="1"/>
  <c r="FL264" i="1"/>
  <c r="FK264" i="1"/>
  <c r="FJ264" i="1"/>
  <c r="FI264" i="1"/>
  <c r="FH264" i="1"/>
  <c r="FG264" i="1"/>
  <c r="FF264" i="1"/>
  <c r="FE264" i="1"/>
  <c r="FD264" i="1"/>
  <c r="FC264" i="1"/>
  <c r="FB264" i="1"/>
  <c r="FA264" i="1"/>
  <c r="EZ264" i="1"/>
  <c r="EY264" i="1"/>
  <c r="EX264" i="1"/>
  <c r="EW264" i="1"/>
  <c r="EV264" i="1"/>
  <c r="EU264" i="1"/>
  <c r="ET264" i="1"/>
  <c r="ES264" i="1"/>
  <c r="ER264" i="1"/>
  <c r="EQ264" i="1"/>
  <c r="EP264" i="1"/>
  <c r="EO264" i="1"/>
  <c r="EN264" i="1"/>
  <c r="EM264" i="1"/>
  <c r="CL264" i="1"/>
  <c r="CK264" i="1"/>
  <c r="CJ264" i="1"/>
  <c r="CI264" i="1"/>
  <c r="CH264" i="1"/>
  <c r="CG264" i="1"/>
  <c r="CF264" i="1"/>
  <c r="CE264" i="1"/>
  <c r="CD264" i="1"/>
  <c r="CC264" i="1"/>
  <c r="CB264" i="1"/>
  <c r="GA263" i="1"/>
  <c r="FZ263" i="1"/>
  <c r="FY263" i="1"/>
  <c r="FX263" i="1"/>
  <c r="FW263" i="1"/>
  <c r="FV263" i="1"/>
  <c r="FU263" i="1"/>
  <c r="FT263" i="1"/>
  <c r="FS263" i="1"/>
  <c r="FR263" i="1"/>
  <c r="FQ263" i="1"/>
  <c r="FP263" i="1"/>
  <c r="FO263" i="1"/>
  <c r="FN263" i="1"/>
  <c r="FM263" i="1"/>
  <c r="FL263" i="1"/>
  <c r="FK263" i="1"/>
  <c r="FJ263" i="1"/>
  <c r="FI263" i="1"/>
  <c r="FH263" i="1"/>
  <c r="FG263" i="1"/>
  <c r="FF263" i="1"/>
  <c r="FE263" i="1"/>
  <c r="FD263" i="1"/>
  <c r="FC263" i="1"/>
  <c r="FB263" i="1"/>
  <c r="FA263" i="1"/>
  <c r="EZ263" i="1"/>
  <c r="EY263" i="1"/>
  <c r="EX263" i="1"/>
  <c r="EW263" i="1"/>
  <c r="EV263" i="1"/>
  <c r="EU263" i="1"/>
  <c r="ET263" i="1"/>
  <c r="ES263" i="1"/>
  <c r="ER263" i="1"/>
  <c r="EQ263" i="1"/>
  <c r="EP263" i="1"/>
  <c r="EO263" i="1"/>
  <c r="EN263" i="1"/>
  <c r="EM263" i="1"/>
  <c r="CL263" i="1"/>
  <c r="CK263" i="1"/>
  <c r="CJ263" i="1"/>
  <c r="CI263" i="1"/>
  <c r="CH263" i="1"/>
  <c r="CG263" i="1"/>
  <c r="CF263" i="1"/>
  <c r="CE263" i="1"/>
  <c r="CD263" i="1"/>
  <c r="CC263" i="1"/>
  <c r="CB263" i="1"/>
  <c r="GA262" i="1"/>
  <c r="FZ262" i="1"/>
  <c r="FY262" i="1"/>
  <c r="FX262" i="1"/>
  <c r="FW262" i="1"/>
  <c r="FV262" i="1"/>
  <c r="FU262" i="1"/>
  <c r="FT262" i="1"/>
  <c r="FS262" i="1"/>
  <c r="FR262" i="1"/>
  <c r="FQ262" i="1"/>
  <c r="FP262" i="1"/>
  <c r="FO262" i="1"/>
  <c r="FN262" i="1"/>
  <c r="FM262" i="1"/>
  <c r="FL262" i="1"/>
  <c r="FK262" i="1"/>
  <c r="FJ262" i="1"/>
  <c r="FI262" i="1"/>
  <c r="FH262" i="1"/>
  <c r="FG262" i="1"/>
  <c r="FF262" i="1"/>
  <c r="FE262" i="1"/>
  <c r="FD262" i="1"/>
  <c r="FC262" i="1"/>
  <c r="FB262" i="1"/>
  <c r="FA262" i="1"/>
  <c r="EZ262" i="1"/>
  <c r="EY262" i="1"/>
  <c r="EX262" i="1"/>
  <c r="EW262" i="1"/>
  <c r="EV262" i="1"/>
  <c r="EU262" i="1"/>
  <c r="ET262" i="1"/>
  <c r="ES262" i="1"/>
  <c r="ER262" i="1"/>
  <c r="EQ262" i="1"/>
  <c r="EP262" i="1"/>
  <c r="EO262" i="1"/>
  <c r="EN262" i="1"/>
  <c r="EM262" i="1"/>
  <c r="CL262" i="1"/>
  <c r="CK262" i="1"/>
  <c r="CJ262" i="1"/>
  <c r="CI262" i="1"/>
  <c r="CH262" i="1"/>
  <c r="CG262" i="1"/>
  <c r="CF262" i="1"/>
  <c r="CE262" i="1"/>
  <c r="CD262" i="1"/>
  <c r="CC262" i="1"/>
  <c r="CB262" i="1"/>
  <c r="GA261" i="1"/>
  <c r="FZ261" i="1"/>
  <c r="FY261" i="1"/>
  <c r="FX261" i="1"/>
  <c r="FW261" i="1"/>
  <c r="FV261" i="1"/>
  <c r="FU261" i="1"/>
  <c r="FT261" i="1"/>
  <c r="FS261" i="1"/>
  <c r="FR261" i="1"/>
  <c r="FQ261" i="1"/>
  <c r="FP261" i="1"/>
  <c r="FO261" i="1"/>
  <c r="FN261" i="1"/>
  <c r="FM261" i="1"/>
  <c r="FL261" i="1"/>
  <c r="FK261" i="1"/>
  <c r="FJ261" i="1"/>
  <c r="FI261" i="1"/>
  <c r="FH261" i="1"/>
  <c r="FG261" i="1"/>
  <c r="FF261" i="1"/>
  <c r="FE261" i="1"/>
  <c r="FD261" i="1"/>
  <c r="FC261" i="1"/>
  <c r="FB261" i="1"/>
  <c r="FA261" i="1"/>
  <c r="EZ261" i="1"/>
  <c r="EY261" i="1"/>
  <c r="EX261" i="1"/>
  <c r="EW261" i="1"/>
  <c r="EV261" i="1"/>
  <c r="EU261" i="1"/>
  <c r="ET261" i="1"/>
  <c r="ES261" i="1"/>
  <c r="ER261" i="1"/>
  <c r="EQ261" i="1"/>
  <c r="EP261" i="1"/>
  <c r="EO261" i="1"/>
  <c r="EN261" i="1"/>
  <c r="EM261" i="1"/>
  <c r="CL261" i="1"/>
  <c r="CK261" i="1"/>
  <c r="CJ261" i="1"/>
  <c r="CI261" i="1"/>
  <c r="CH261" i="1"/>
  <c r="CG261" i="1"/>
  <c r="CF261" i="1"/>
  <c r="CE261" i="1"/>
  <c r="CD261" i="1"/>
  <c r="CC261" i="1"/>
  <c r="CB261" i="1"/>
  <c r="GA260" i="1"/>
  <c r="FZ260" i="1"/>
  <c r="FY260" i="1"/>
  <c r="FX260" i="1"/>
  <c r="FW260" i="1"/>
  <c r="FV260" i="1"/>
  <c r="FU260" i="1"/>
  <c r="FT260" i="1"/>
  <c r="FS260" i="1"/>
  <c r="FR260" i="1"/>
  <c r="FQ260" i="1"/>
  <c r="FP260" i="1"/>
  <c r="FO260" i="1"/>
  <c r="FN260" i="1"/>
  <c r="FM260" i="1"/>
  <c r="FL260" i="1"/>
  <c r="FK260" i="1"/>
  <c r="FJ260" i="1"/>
  <c r="FI260" i="1"/>
  <c r="FH260" i="1"/>
  <c r="FG260" i="1"/>
  <c r="FF260" i="1"/>
  <c r="FE260" i="1"/>
  <c r="FD260" i="1"/>
  <c r="FC260" i="1"/>
  <c r="FB260" i="1"/>
  <c r="FA260" i="1"/>
  <c r="EZ260" i="1"/>
  <c r="EY260" i="1"/>
  <c r="EX260" i="1"/>
  <c r="EW260" i="1"/>
  <c r="EV260" i="1"/>
  <c r="EU260" i="1"/>
  <c r="ET260" i="1"/>
  <c r="ES260" i="1"/>
  <c r="ER260" i="1"/>
  <c r="EQ260" i="1"/>
  <c r="EP260" i="1"/>
  <c r="EO260" i="1"/>
  <c r="EN260" i="1"/>
  <c r="EM260" i="1"/>
  <c r="CL260" i="1"/>
  <c r="CK260" i="1"/>
  <c r="CJ260" i="1"/>
  <c r="CI260" i="1"/>
  <c r="CH260" i="1"/>
  <c r="CG260" i="1"/>
  <c r="CF260" i="1"/>
  <c r="CE260" i="1"/>
  <c r="CD260" i="1"/>
  <c r="CC260" i="1"/>
  <c r="CB260" i="1"/>
  <c r="GA259" i="1"/>
  <c r="FZ259" i="1"/>
  <c r="FY259" i="1"/>
  <c r="FX259" i="1"/>
  <c r="FW259" i="1"/>
  <c r="FV259" i="1"/>
  <c r="FU259" i="1"/>
  <c r="FT259" i="1"/>
  <c r="FS259" i="1"/>
  <c r="FR259" i="1"/>
  <c r="FQ259" i="1"/>
  <c r="FP259" i="1"/>
  <c r="FO259" i="1"/>
  <c r="FN259" i="1"/>
  <c r="FM259" i="1"/>
  <c r="FL259" i="1"/>
  <c r="FK259" i="1"/>
  <c r="FJ259" i="1"/>
  <c r="FI259" i="1"/>
  <c r="FH259" i="1"/>
  <c r="FG259" i="1"/>
  <c r="FF259" i="1"/>
  <c r="FE259" i="1"/>
  <c r="FD259" i="1"/>
  <c r="FC259" i="1"/>
  <c r="FB259" i="1"/>
  <c r="FA259" i="1"/>
  <c r="EZ259" i="1"/>
  <c r="EY259" i="1"/>
  <c r="EX259" i="1"/>
  <c r="EW259" i="1"/>
  <c r="EV259" i="1"/>
  <c r="EU259" i="1"/>
  <c r="ET259" i="1"/>
  <c r="ES259" i="1"/>
  <c r="ER259" i="1"/>
  <c r="EQ259" i="1"/>
  <c r="EP259" i="1"/>
  <c r="EO259" i="1"/>
  <c r="EN259" i="1"/>
  <c r="EM259" i="1"/>
  <c r="CL259" i="1"/>
  <c r="CK259" i="1"/>
  <c r="CJ259" i="1"/>
  <c r="CI259" i="1"/>
  <c r="CH259" i="1"/>
  <c r="CG259" i="1"/>
  <c r="CF259" i="1"/>
  <c r="CE259" i="1"/>
  <c r="CD259" i="1"/>
  <c r="CC259" i="1"/>
  <c r="CB259" i="1"/>
  <c r="GA258" i="1"/>
  <c r="FZ258" i="1"/>
  <c r="FY258" i="1"/>
  <c r="FX258" i="1"/>
  <c r="FW258" i="1"/>
  <c r="FV258" i="1"/>
  <c r="FU258" i="1"/>
  <c r="FT258" i="1"/>
  <c r="FS258" i="1"/>
  <c r="FR258" i="1"/>
  <c r="FQ258" i="1"/>
  <c r="FP258" i="1"/>
  <c r="FO258" i="1"/>
  <c r="FN258" i="1"/>
  <c r="FM258" i="1"/>
  <c r="FL258" i="1"/>
  <c r="FK258" i="1"/>
  <c r="FJ258" i="1"/>
  <c r="FI258" i="1"/>
  <c r="FH258" i="1"/>
  <c r="FG258" i="1"/>
  <c r="FF258" i="1"/>
  <c r="FE258" i="1"/>
  <c r="FD258" i="1"/>
  <c r="FC258" i="1"/>
  <c r="FB258" i="1"/>
  <c r="FA258" i="1"/>
  <c r="EZ258" i="1"/>
  <c r="EY258" i="1"/>
  <c r="EX258" i="1"/>
  <c r="EW258" i="1"/>
  <c r="EV258" i="1"/>
  <c r="EU258" i="1"/>
  <c r="ET258" i="1"/>
  <c r="ES258" i="1"/>
  <c r="ER258" i="1"/>
  <c r="EQ258" i="1"/>
  <c r="EP258" i="1"/>
  <c r="EO258" i="1"/>
  <c r="EN258" i="1"/>
  <c r="EM258" i="1"/>
  <c r="CL258" i="1"/>
  <c r="CK258" i="1"/>
  <c r="CJ258" i="1"/>
  <c r="CI258" i="1"/>
  <c r="CH258" i="1"/>
  <c r="CG258" i="1"/>
  <c r="CF258" i="1"/>
  <c r="CE258" i="1"/>
  <c r="CD258" i="1"/>
  <c r="CC258" i="1"/>
  <c r="CB258" i="1"/>
  <c r="GA257" i="1"/>
  <c r="FZ257" i="1"/>
  <c r="FY257" i="1"/>
  <c r="FX257" i="1"/>
  <c r="FW257" i="1"/>
  <c r="FV257" i="1"/>
  <c r="FU257" i="1"/>
  <c r="FT257" i="1"/>
  <c r="FS257" i="1"/>
  <c r="FR257" i="1"/>
  <c r="FQ257" i="1"/>
  <c r="FP257" i="1"/>
  <c r="FO257" i="1"/>
  <c r="FN257" i="1"/>
  <c r="FM257" i="1"/>
  <c r="FL257" i="1"/>
  <c r="FK257" i="1"/>
  <c r="FJ257" i="1"/>
  <c r="FI257" i="1"/>
  <c r="FH257" i="1"/>
  <c r="FG257" i="1"/>
  <c r="FF257" i="1"/>
  <c r="FE257" i="1"/>
  <c r="FD257" i="1"/>
  <c r="FC257" i="1"/>
  <c r="FB257" i="1"/>
  <c r="FA257" i="1"/>
  <c r="EZ257" i="1"/>
  <c r="EY257" i="1"/>
  <c r="EX257" i="1"/>
  <c r="EW257" i="1"/>
  <c r="EV257" i="1"/>
  <c r="EU257" i="1"/>
  <c r="ET257" i="1"/>
  <c r="ES257" i="1"/>
  <c r="ER257" i="1"/>
  <c r="EQ257" i="1"/>
  <c r="EP257" i="1"/>
  <c r="EO257" i="1"/>
  <c r="EN257" i="1"/>
  <c r="EM257" i="1"/>
  <c r="CL257" i="1"/>
  <c r="CK257" i="1"/>
  <c r="CJ257" i="1"/>
  <c r="CI257" i="1"/>
  <c r="CH257" i="1"/>
  <c r="CG257" i="1"/>
  <c r="CF257" i="1"/>
  <c r="CE257" i="1"/>
  <c r="CD257" i="1"/>
  <c r="CC257" i="1"/>
  <c r="CB257" i="1"/>
  <c r="GA256" i="1"/>
  <c r="FZ256" i="1"/>
  <c r="FY256" i="1"/>
  <c r="FX256" i="1"/>
  <c r="FW256" i="1"/>
  <c r="FV256" i="1"/>
  <c r="FU256" i="1"/>
  <c r="FT256" i="1"/>
  <c r="FS256" i="1"/>
  <c r="FR256" i="1"/>
  <c r="FQ256" i="1"/>
  <c r="FP256" i="1"/>
  <c r="FO256" i="1"/>
  <c r="FN256" i="1"/>
  <c r="FM256" i="1"/>
  <c r="FL256" i="1"/>
  <c r="FK256" i="1"/>
  <c r="FJ256" i="1"/>
  <c r="FI256" i="1"/>
  <c r="FH256" i="1"/>
  <c r="FG256" i="1"/>
  <c r="FF256" i="1"/>
  <c r="FE256" i="1"/>
  <c r="FD256" i="1"/>
  <c r="FC256" i="1"/>
  <c r="FB256" i="1"/>
  <c r="FA256" i="1"/>
  <c r="EZ256" i="1"/>
  <c r="EY256" i="1"/>
  <c r="EX256" i="1"/>
  <c r="EW256" i="1"/>
  <c r="EV256" i="1"/>
  <c r="EU256" i="1"/>
  <c r="ET256" i="1"/>
  <c r="ES256" i="1"/>
  <c r="ER256" i="1"/>
  <c r="EQ256" i="1"/>
  <c r="EP256" i="1"/>
  <c r="EO256" i="1"/>
  <c r="EN256" i="1"/>
  <c r="EM256" i="1"/>
  <c r="CL256" i="1"/>
  <c r="CK256" i="1"/>
  <c r="CJ256" i="1"/>
  <c r="CI256" i="1"/>
  <c r="CH256" i="1"/>
  <c r="CG256" i="1"/>
  <c r="CF256" i="1"/>
  <c r="CE256" i="1"/>
  <c r="CD256" i="1"/>
  <c r="CC256" i="1"/>
  <c r="CB256" i="1"/>
  <c r="GA255" i="1"/>
  <c r="FZ255" i="1"/>
  <c r="FY255" i="1"/>
  <c r="FX255" i="1"/>
  <c r="FW255" i="1"/>
  <c r="FV255" i="1"/>
  <c r="FU255" i="1"/>
  <c r="FT255" i="1"/>
  <c r="FS255" i="1"/>
  <c r="FR255" i="1"/>
  <c r="FQ255" i="1"/>
  <c r="FP255" i="1"/>
  <c r="FO255" i="1"/>
  <c r="FN255" i="1"/>
  <c r="FM255" i="1"/>
  <c r="FL255" i="1"/>
  <c r="FK255" i="1"/>
  <c r="FJ255" i="1"/>
  <c r="FI255" i="1"/>
  <c r="FH255" i="1"/>
  <c r="FG255" i="1"/>
  <c r="FF255" i="1"/>
  <c r="FE255" i="1"/>
  <c r="FD255" i="1"/>
  <c r="FC255" i="1"/>
  <c r="FB255" i="1"/>
  <c r="FA255" i="1"/>
  <c r="EZ255" i="1"/>
  <c r="EY255" i="1"/>
  <c r="EX255" i="1"/>
  <c r="EW255" i="1"/>
  <c r="EV255" i="1"/>
  <c r="EU255" i="1"/>
  <c r="ET255" i="1"/>
  <c r="ES255" i="1"/>
  <c r="ER255" i="1"/>
  <c r="EQ255" i="1"/>
  <c r="EP255" i="1"/>
  <c r="EO255" i="1"/>
  <c r="EN255" i="1"/>
  <c r="EM255" i="1"/>
  <c r="CL255" i="1"/>
  <c r="CK255" i="1"/>
  <c r="CJ255" i="1"/>
  <c r="CI255" i="1"/>
  <c r="CH255" i="1"/>
  <c r="CG255" i="1"/>
  <c r="CF255" i="1"/>
  <c r="CE255" i="1"/>
  <c r="CD255" i="1"/>
  <c r="CC255" i="1"/>
  <c r="CB255" i="1"/>
  <c r="GA254" i="1"/>
  <c r="FZ254" i="1"/>
  <c r="FY254" i="1"/>
  <c r="FX254" i="1"/>
  <c r="FW254" i="1"/>
  <c r="FV254" i="1"/>
  <c r="FU254" i="1"/>
  <c r="FT254" i="1"/>
  <c r="FS254" i="1"/>
  <c r="FR254" i="1"/>
  <c r="FQ254" i="1"/>
  <c r="FP254" i="1"/>
  <c r="FO254" i="1"/>
  <c r="FN254" i="1"/>
  <c r="FM254" i="1"/>
  <c r="FL254" i="1"/>
  <c r="FK254" i="1"/>
  <c r="FJ254" i="1"/>
  <c r="FI254" i="1"/>
  <c r="FH254" i="1"/>
  <c r="FG254" i="1"/>
  <c r="FF254" i="1"/>
  <c r="FE254" i="1"/>
  <c r="FD254" i="1"/>
  <c r="FC254" i="1"/>
  <c r="FB254" i="1"/>
  <c r="FA254" i="1"/>
  <c r="EZ254" i="1"/>
  <c r="EY254" i="1"/>
  <c r="EX254" i="1"/>
  <c r="EW254" i="1"/>
  <c r="EV254" i="1"/>
  <c r="EU254" i="1"/>
  <c r="ET254" i="1"/>
  <c r="ES254" i="1"/>
  <c r="ER254" i="1"/>
  <c r="EQ254" i="1"/>
  <c r="EP254" i="1"/>
  <c r="EO254" i="1"/>
  <c r="EN254" i="1"/>
  <c r="EM254" i="1"/>
  <c r="CL254" i="1"/>
  <c r="CK254" i="1"/>
  <c r="CJ254" i="1"/>
  <c r="CI254" i="1"/>
  <c r="CH254" i="1"/>
  <c r="CG254" i="1"/>
  <c r="CF254" i="1"/>
  <c r="CE254" i="1"/>
  <c r="CD254" i="1"/>
  <c r="CC254" i="1"/>
  <c r="CB254" i="1"/>
  <c r="GA253" i="1"/>
  <c r="FZ253" i="1"/>
  <c r="FY253" i="1"/>
  <c r="FX253" i="1"/>
  <c r="FW253" i="1"/>
  <c r="FV253" i="1"/>
  <c r="FU253" i="1"/>
  <c r="FT253" i="1"/>
  <c r="FS253" i="1"/>
  <c r="FR253" i="1"/>
  <c r="FQ253" i="1"/>
  <c r="FP253" i="1"/>
  <c r="FO253" i="1"/>
  <c r="FN253" i="1"/>
  <c r="FM253" i="1"/>
  <c r="FL253" i="1"/>
  <c r="FK253" i="1"/>
  <c r="FJ253" i="1"/>
  <c r="FI253" i="1"/>
  <c r="FH253" i="1"/>
  <c r="FG253" i="1"/>
  <c r="FF253" i="1"/>
  <c r="FE253" i="1"/>
  <c r="FD253" i="1"/>
  <c r="FC253" i="1"/>
  <c r="FB253" i="1"/>
  <c r="FA253" i="1"/>
  <c r="EZ253" i="1"/>
  <c r="EY253" i="1"/>
  <c r="EX253" i="1"/>
  <c r="EW253" i="1"/>
  <c r="EV253" i="1"/>
  <c r="EU253" i="1"/>
  <c r="ET253" i="1"/>
  <c r="ES253" i="1"/>
  <c r="ER253" i="1"/>
  <c r="EQ253" i="1"/>
  <c r="EP253" i="1"/>
  <c r="EO253" i="1"/>
  <c r="EN253" i="1"/>
  <c r="EM253" i="1"/>
  <c r="CL253" i="1"/>
  <c r="CK253" i="1"/>
  <c r="CJ253" i="1"/>
  <c r="CI253" i="1"/>
  <c r="CH253" i="1"/>
  <c r="CG253" i="1"/>
  <c r="CF253" i="1"/>
  <c r="CE253" i="1"/>
  <c r="CD253" i="1"/>
  <c r="CC253" i="1"/>
  <c r="CB253" i="1"/>
  <c r="GA252" i="1"/>
  <c r="FZ252" i="1"/>
  <c r="FY252" i="1"/>
  <c r="FX252" i="1"/>
  <c r="FW252" i="1"/>
  <c r="FV252" i="1"/>
  <c r="FU252" i="1"/>
  <c r="FT252" i="1"/>
  <c r="FS252" i="1"/>
  <c r="FR252" i="1"/>
  <c r="FQ252" i="1"/>
  <c r="FP252" i="1"/>
  <c r="FO252" i="1"/>
  <c r="FN252" i="1"/>
  <c r="FM252" i="1"/>
  <c r="FL252" i="1"/>
  <c r="FK252" i="1"/>
  <c r="FJ252" i="1"/>
  <c r="FI252" i="1"/>
  <c r="FH252" i="1"/>
  <c r="FG252" i="1"/>
  <c r="FF252" i="1"/>
  <c r="FE252" i="1"/>
  <c r="FD252" i="1"/>
  <c r="FC252" i="1"/>
  <c r="FB252" i="1"/>
  <c r="FA252" i="1"/>
  <c r="EZ252" i="1"/>
  <c r="EY252" i="1"/>
  <c r="EX252" i="1"/>
  <c r="EW252" i="1"/>
  <c r="EV252" i="1"/>
  <c r="EU252" i="1"/>
  <c r="ET252" i="1"/>
  <c r="ES252" i="1"/>
  <c r="ER252" i="1"/>
  <c r="EQ252" i="1"/>
  <c r="EP252" i="1"/>
  <c r="EO252" i="1"/>
  <c r="EN252" i="1"/>
  <c r="EM252" i="1"/>
  <c r="CL252" i="1"/>
  <c r="CK252" i="1"/>
  <c r="CJ252" i="1"/>
  <c r="CI252" i="1"/>
  <c r="CH252" i="1"/>
  <c r="CG252" i="1"/>
  <c r="CF252" i="1"/>
  <c r="CE252" i="1"/>
  <c r="CD252" i="1"/>
  <c r="CC252" i="1"/>
  <c r="CB252" i="1"/>
  <c r="GA251" i="1"/>
  <c r="FZ251" i="1"/>
  <c r="FY251" i="1"/>
  <c r="FX251" i="1"/>
  <c r="FW251" i="1"/>
  <c r="FV251" i="1"/>
  <c r="FU251" i="1"/>
  <c r="FT251" i="1"/>
  <c r="FS251" i="1"/>
  <c r="FR251" i="1"/>
  <c r="FQ251" i="1"/>
  <c r="FP251" i="1"/>
  <c r="FO251" i="1"/>
  <c r="FN251" i="1"/>
  <c r="FM251" i="1"/>
  <c r="FL251" i="1"/>
  <c r="FK251" i="1"/>
  <c r="FJ251" i="1"/>
  <c r="FI251" i="1"/>
  <c r="FH251" i="1"/>
  <c r="FG251" i="1"/>
  <c r="FF251" i="1"/>
  <c r="FE251" i="1"/>
  <c r="FD251" i="1"/>
  <c r="FC251" i="1"/>
  <c r="FB251" i="1"/>
  <c r="FA251" i="1"/>
  <c r="EZ251" i="1"/>
  <c r="EY251" i="1"/>
  <c r="EX251" i="1"/>
  <c r="EW251" i="1"/>
  <c r="EV251" i="1"/>
  <c r="EU251" i="1"/>
  <c r="ET251" i="1"/>
  <c r="ES251" i="1"/>
  <c r="ER251" i="1"/>
  <c r="EQ251" i="1"/>
  <c r="EP251" i="1"/>
  <c r="EO251" i="1"/>
  <c r="EN251" i="1"/>
  <c r="EM251" i="1"/>
  <c r="CL251" i="1"/>
  <c r="CK251" i="1"/>
  <c r="CJ251" i="1"/>
  <c r="CI251" i="1"/>
  <c r="CH251" i="1"/>
  <c r="CG251" i="1"/>
  <c r="CF251" i="1"/>
  <c r="CE251" i="1"/>
  <c r="CD251" i="1"/>
  <c r="CC251" i="1"/>
  <c r="CB251" i="1"/>
  <c r="GA250" i="1"/>
  <c r="FZ250" i="1"/>
  <c r="FY250" i="1"/>
  <c r="FX250" i="1"/>
  <c r="FW250" i="1"/>
  <c r="FV250" i="1"/>
  <c r="FU250" i="1"/>
  <c r="FT250" i="1"/>
  <c r="FS250" i="1"/>
  <c r="FR250" i="1"/>
  <c r="FQ250" i="1"/>
  <c r="FP250" i="1"/>
  <c r="FO250" i="1"/>
  <c r="FN250" i="1"/>
  <c r="FM250" i="1"/>
  <c r="FL250" i="1"/>
  <c r="FK250" i="1"/>
  <c r="FJ250" i="1"/>
  <c r="FI250" i="1"/>
  <c r="FH250" i="1"/>
  <c r="FG250" i="1"/>
  <c r="FF250" i="1"/>
  <c r="FE250" i="1"/>
  <c r="FD250" i="1"/>
  <c r="FC250" i="1"/>
  <c r="FB250" i="1"/>
  <c r="FA250" i="1"/>
  <c r="EZ250" i="1"/>
  <c r="EY250" i="1"/>
  <c r="EX250" i="1"/>
  <c r="EW250" i="1"/>
  <c r="EV250" i="1"/>
  <c r="EU250" i="1"/>
  <c r="ET250" i="1"/>
  <c r="ES250" i="1"/>
  <c r="ER250" i="1"/>
  <c r="EQ250" i="1"/>
  <c r="EP250" i="1"/>
  <c r="EO250" i="1"/>
  <c r="EN250" i="1"/>
  <c r="EM250" i="1"/>
  <c r="CL250" i="1"/>
  <c r="CK250" i="1"/>
  <c r="CJ250" i="1"/>
  <c r="CI250" i="1"/>
  <c r="CH250" i="1"/>
  <c r="CG250" i="1"/>
  <c r="CF250" i="1"/>
  <c r="CE250" i="1"/>
  <c r="CD250" i="1"/>
  <c r="CC250" i="1"/>
  <c r="CB250" i="1"/>
  <c r="GA249" i="1"/>
  <c r="FZ249" i="1"/>
  <c r="FY249" i="1"/>
  <c r="FX249" i="1"/>
  <c r="FW249" i="1"/>
  <c r="FV249" i="1"/>
  <c r="FU249" i="1"/>
  <c r="FT249" i="1"/>
  <c r="FS249" i="1"/>
  <c r="FR249" i="1"/>
  <c r="FQ249" i="1"/>
  <c r="FP249" i="1"/>
  <c r="FO249" i="1"/>
  <c r="FN249" i="1"/>
  <c r="FM249" i="1"/>
  <c r="FL249" i="1"/>
  <c r="FK249" i="1"/>
  <c r="FJ249" i="1"/>
  <c r="FI249" i="1"/>
  <c r="FH249" i="1"/>
  <c r="FG249" i="1"/>
  <c r="FF249" i="1"/>
  <c r="FE249" i="1"/>
  <c r="FD249" i="1"/>
  <c r="FC249" i="1"/>
  <c r="FB249" i="1"/>
  <c r="FA249" i="1"/>
  <c r="EZ249" i="1"/>
  <c r="EY249" i="1"/>
  <c r="EX249" i="1"/>
  <c r="EW249" i="1"/>
  <c r="EV249" i="1"/>
  <c r="EU249" i="1"/>
  <c r="ET249" i="1"/>
  <c r="ES249" i="1"/>
  <c r="ER249" i="1"/>
  <c r="EQ249" i="1"/>
  <c r="EP249" i="1"/>
  <c r="EO249" i="1"/>
  <c r="EN249" i="1"/>
  <c r="EM249" i="1"/>
  <c r="CL249" i="1"/>
  <c r="CK249" i="1"/>
  <c r="CJ249" i="1"/>
  <c r="CI249" i="1"/>
  <c r="CH249" i="1"/>
  <c r="CG249" i="1"/>
  <c r="CF249" i="1"/>
  <c r="CE249" i="1"/>
  <c r="CD249" i="1"/>
  <c r="CC249" i="1"/>
  <c r="CB249" i="1"/>
  <c r="GA248" i="1"/>
  <c r="FZ248" i="1"/>
  <c r="FY248" i="1"/>
  <c r="FX248" i="1"/>
  <c r="FW248" i="1"/>
  <c r="FV248" i="1"/>
  <c r="FU248" i="1"/>
  <c r="FT248" i="1"/>
  <c r="FS248" i="1"/>
  <c r="FR248" i="1"/>
  <c r="FQ248" i="1"/>
  <c r="FP248" i="1"/>
  <c r="FO248" i="1"/>
  <c r="FN248" i="1"/>
  <c r="FM248" i="1"/>
  <c r="FL248" i="1"/>
  <c r="FK248" i="1"/>
  <c r="FJ248" i="1"/>
  <c r="FI248" i="1"/>
  <c r="FH248" i="1"/>
  <c r="FG248" i="1"/>
  <c r="FF248" i="1"/>
  <c r="FE248" i="1"/>
  <c r="FD248" i="1"/>
  <c r="FC248" i="1"/>
  <c r="FB248" i="1"/>
  <c r="FA248" i="1"/>
  <c r="EZ248" i="1"/>
  <c r="EY248" i="1"/>
  <c r="EX248" i="1"/>
  <c r="EW248" i="1"/>
  <c r="EV248" i="1"/>
  <c r="EU248" i="1"/>
  <c r="ET248" i="1"/>
  <c r="ES248" i="1"/>
  <c r="ER248" i="1"/>
  <c r="EQ248" i="1"/>
  <c r="EP248" i="1"/>
  <c r="EO248" i="1"/>
  <c r="EN248" i="1"/>
  <c r="EM248" i="1"/>
  <c r="CL248" i="1"/>
  <c r="CK248" i="1"/>
  <c r="CJ248" i="1"/>
  <c r="CI248" i="1"/>
  <c r="CH248" i="1"/>
  <c r="CG248" i="1"/>
  <c r="CF248" i="1"/>
  <c r="CE248" i="1"/>
  <c r="CD248" i="1"/>
  <c r="CC248" i="1"/>
  <c r="CB248" i="1"/>
  <c r="GA247" i="1"/>
  <c r="FZ247" i="1"/>
  <c r="FY247" i="1"/>
  <c r="FX247" i="1"/>
  <c r="FW247" i="1"/>
  <c r="FV247" i="1"/>
  <c r="FU247" i="1"/>
  <c r="FT247" i="1"/>
  <c r="FS247" i="1"/>
  <c r="FR247" i="1"/>
  <c r="FQ247" i="1"/>
  <c r="FP247" i="1"/>
  <c r="FO247" i="1"/>
  <c r="FN247" i="1"/>
  <c r="FM247" i="1"/>
  <c r="FL247" i="1"/>
  <c r="FK247" i="1"/>
  <c r="FJ247" i="1"/>
  <c r="FI247" i="1"/>
  <c r="FH247" i="1"/>
  <c r="FG247" i="1"/>
  <c r="FF247" i="1"/>
  <c r="FE247" i="1"/>
  <c r="FD247" i="1"/>
  <c r="FC247" i="1"/>
  <c r="FB247" i="1"/>
  <c r="FA247" i="1"/>
  <c r="EZ247" i="1"/>
  <c r="EY247" i="1"/>
  <c r="EX247" i="1"/>
  <c r="EW247" i="1"/>
  <c r="EV247" i="1"/>
  <c r="EU247" i="1"/>
  <c r="ET247" i="1"/>
  <c r="ES247" i="1"/>
  <c r="ER247" i="1"/>
  <c r="EQ247" i="1"/>
  <c r="EP247" i="1"/>
  <c r="EO247" i="1"/>
  <c r="EN247" i="1"/>
  <c r="EM247" i="1"/>
  <c r="CL247" i="1"/>
  <c r="CK247" i="1"/>
  <c r="CJ247" i="1"/>
  <c r="CI247" i="1"/>
  <c r="CH247" i="1"/>
  <c r="CG247" i="1"/>
  <c r="CF247" i="1"/>
  <c r="CE247" i="1"/>
  <c r="CD247" i="1"/>
  <c r="CC247" i="1"/>
  <c r="CB247" i="1"/>
  <c r="GA246" i="1"/>
  <c r="FZ246" i="1"/>
  <c r="FY246" i="1"/>
  <c r="FX246" i="1"/>
  <c r="FW246" i="1"/>
  <c r="FV246" i="1"/>
  <c r="FU246" i="1"/>
  <c r="FT246" i="1"/>
  <c r="FS246" i="1"/>
  <c r="FR246" i="1"/>
  <c r="FQ246" i="1"/>
  <c r="FP246" i="1"/>
  <c r="FO246" i="1"/>
  <c r="FN246" i="1"/>
  <c r="FM246" i="1"/>
  <c r="FL246" i="1"/>
  <c r="FK246" i="1"/>
  <c r="FJ246" i="1"/>
  <c r="FI246" i="1"/>
  <c r="FH246" i="1"/>
  <c r="FG246" i="1"/>
  <c r="FF246" i="1"/>
  <c r="FE246" i="1"/>
  <c r="FD246" i="1"/>
  <c r="FC246" i="1"/>
  <c r="FB246" i="1"/>
  <c r="FA246" i="1"/>
  <c r="EZ246" i="1"/>
  <c r="EY246" i="1"/>
  <c r="EX246" i="1"/>
  <c r="EW246" i="1"/>
  <c r="EV246" i="1"/>
  <c r="EU246" i="1"/>
  <c r="ET246" i="1"/>
  <c r="ES246" i="1"/>
  <c r="ER246" i="1"/>
  <c r="EQ246" i="1"/>
  <c r="EP246" i="1"/>
  <c r="EO246" i="1"/>
  <c r="EN246" i="1"/>
  <c r="EM246" i="1"/>
  <c r="CL246" i="1"/>
  <c r="CK246" i="1"/>
  <c r="CJ246" i="1"/>
  <c r="CI246" i="1"/>
  <c r="CH246" i="1"/>
  <c r="CG246" i="1"/>
  <c r="CF246" i="1"/>
  <c r="CE246" i="1"/>
  <c r="CD246" i="1"/>
  <c r="CC246" i="1"/>
  <c r="CB246" i="1"/>
  <c r="GA245" i="1"/>
  <c r="FZ245" i="1"/>
  <c r="FY245" i="1"/>
  <c r="FX245" i="1"/>
  <c r="FW245" i="1"/>
  <c r="FV245" i="1"/>
  <c r="FU245" i="1"/>
  <c r="FT245" i="1"/>
  <c r="FS245" i="1"/>
  <c r="FR245" i="1"/>
  <c r="FQ245" i="1"/>
  <c r="FP245" i="1"/>
  <c r="FO245" i="1"/>
  <c r="FN245" i="1"/>
  <c r="FM245" i="1"/>
  <c r="FL245" i="1"/>
  <c r="FK245" i="1"/>
  <c r="FJ245" i="1"/>
  <c r="FI245" i="1"/>
  <c r="FH245" i="1"/>
  <c r="FG245" i="1"/>
  <c r="FF245" i="1"/>
  <c r="FE245" i="1"/>
  <c r="FD245" i="1"/>
  <c r="FC245" i="1"/>
  <c r="FB245" i="1"/>
  <c r="FA245" i="1"/>
  <c r="EZ245" i="1"/>
  <c r="EY245" i="1"/>
  <c r="EX245" i="1"/>
  <c r="EW245" i="1"/>
  <c r="EV245" i="1"/>
  <c r="EU245" i="1"/>
  <c r="ET245" i="1"/>
  <c r="ES245" i="1"/>
  <c r="ER245" i="1"/>
  <c r="EQ245" i="1"/>
  <c r="EP245" i="1"/>
  <c r="EO245" i="1"/>
  <c r="EN245" i="1"/>
  <c r="EM245" i="1"/>
  <c r="CL245" i="1"/>
  <c r="CK245" i="1"/>
  <c r="CJ245" i="1"/>
  <c r="CI245" i="1"/>
  <c r="CH245" i="1"/>
  <c r="CG245" i="1"/>
  <c r="CF245" i="1"/>
  <c r="CE245" i="1"/>
  <c r="CD245" i="1"/>
  <c r="CC245" i="1"/>
  <c r="CB245" i="1"/>
  <c r="GA244" i="1"/>
  <c r="FZ244" i="1"/>
  <c r="FY244" i="1"/>
  <c r="FX244" i="1"/>
  <c r="FW244" i="1"/>
  <c r="FV244" i="1"/>
  <c r="FU244" i="1"/>
  <c r="FT244" i="1"/>
  <c r="FS244" i="1"/>
  <c r="FR244" i="1"/>
  <c r="FQ244" i="1"/>
  <c r="FP244" i="1"/>
  <c r="FO244" i="1"/>
  <c r="FN244" i="1"/>
  <c r="FM244" i="1"/>
  <c r="FL244" i="1"/>
  <c r="FK244" i="1"/>
  <c r="FJ244" i="1"/>
  <c r="FI244" i="1"/>
  <c r="FH244" i="1"/>
  <c r="FG244" i="1"/>
  <c r="FF244" i="1"/>
  <c r="FE244" i="1"/>
  <c r="FD244" i="1"/>
  <c r="FC244" i="1"/>
  <c r="FB244" i="1"/>
  <c r="FA244" i="1"/>
  <c r="EZ244" i="1"/>
  <c r="EY244" i="1"/>
  <c r="EX244" i="1"/>
  <c r="EW244" i="1"/>
  <c r="EV244" i="1"/>
  <c r="EU244" i="1"/>
  <c r="ET244" i="1"/>
  <c r="ES244" i="1"/>
  <c r="ER244" i="1"/>
  <c r="EQ244" i="1"/>
  <c r="EP244" i="1"/>
  <c r="EO244" i="1"/>
  <c r="EN244" i="1"/>
  <c r="EM244" i="1"/>
  <c r="CL244" i="1"/>
  <c r="CK244" i="1"/>
  <c r="CJ244" i="1"/>
  <c r="CI244" i="1"/>
  <c r="CH244" i="1"/>
  <c r="CG244" i="1"/>
  <c r="CF244" i="1"/>
  <c r="CE244" i="1"/>
  <c r="CD244" i="1"/>
  <c r="CC244" i="1"/>
  <c r="CB244" i="1"/>
  <c r="GA243" i="1"/>
  <c r="FZ243" i="1"/>
  <c r="FY243" i="1"/>
  <c r="FX243" i="1"/>
  <c r="FW243" i="1"/>
  <c r="FV243" i="1"/>
  <c r="FU243" i="1"/>
  <c r="FT243" i="1"/>
  <c r="FS243" i="1"/>
  <c r="FR243" i="1"/>
  <c r="FQ243" i="1"/>
  <c r="FP243" i="1"/>
  <c r="FO243" i="1"/>
  <c r="FN243" i="1"/>
  <c r="FM243" i="1"/>
  <c r="FL243" i="1"/>
  <c r="FK243" i="1"/>
  <c r="FJ243" i="1"/>
  <c r="FI243" i="1"/>
  <c r="FH243" i="1"/>
  <c r="FG243" i="1"/>
  <c r="FF243" i="1"/>
  <c r="FE243" i="1"/>
  <c r="FD243" i="1"/>
  <c r="FC243" i="1"/>
  <c r="FB243" i="1"/>
  <c r="FA243" i="1"/>
  <c r="EZ243" i="1"/>
  <c r="EY243" i="1"/>
  <c r="EX243" i="1"/>
  <c r="EW243" i="1"/>
  <c r="EV243" i="1"/>
  <c r="EU243" i="1"/>
  <c r="ET243" i="1"/>
  <c r="ES243" i="1"/>
  <c r="ER243" i="1"/>
  <c r="EQ243" i="1"/>
  <c r="EP243" i="1"/>
  <c r="EO243" i="1"/>
  <c r="EN243" i="1"/>
  <c r="EM243" i="1"/>
  <c r="CL243" i="1"/>
  <c r="CK243" i="1"/>
  <c r="CJ243" i="1"/>
  <c r="CI243" i="1"/>
  <c r="CH243" i="1"/>
  <c r="CG243" i="1"/>
  <c r="CF243" i="1"/>
  <c r="CE243" i="1"/>
  <c r="CD243" i="1"/>
  <c r="CC243" i="1"/>
  <c r="CB243" i="1"/>
  <c r="GA242" i="1"/>
  <c r="FZ242" i="1"/>
  <c r="FY242" i="1"/>
  <c r="FX242" i="1"/>
  <c r="FW242" i="1"/>
  <c r="FV242" i="1"/>
  <c r="FU242" i="1"/>
  <c r="FT242" i="1"/>
  <c r="FS242" i="1"/>
  <c r="FR242" i="1"/>
  <c r="FQ242" i="1"/>
  <c r="FP242" i="1"/>
  <c r="FO242" i="1"/>
  <c r="FN242" i="1"/>
  <c r="FM242" i="1"/>
  <c r="FL242" i="1"/>
  <c r="FK242" i="1"/>
  <c r="FJ242" i="1"/>
  <c r="FI242" i="1"/>
  <c r="FH242" i="1"/>
  <c r="FG242" i="1"/>
  <c r="FF242" i="1"/>
  <c r="FE242" i="1"/>
  <c r="FD242" i="1"/>
  <c r="FC242" i="1"/>
  <c r="FB242" i="1"/>
  <c r="FA242" i="1"/>
  <c r="EZ242" i="1"/>
  <c r="EY242" i="1"/>
  <c r="EX242" i="1"/>
  <c r="EW242" i="1"/>
  <c r="EV242" i="1"/>
  <c r="EU242" i="1"/>
  <c r="ET242" i="1"/>
  <c r="ES242" i="1"/>
  <c r="ER242" i="1"/>
  <c r="EQ242" i="1"/>
  <c r="EP242" i="1"/>
  <c r="EO242" i="1"/>
  <c r="EN242" i="1"/>
  <c r="EM242" i="1"/>
  <c r="CL242" i="1"/>
  <c r="CK242" i="1"/>
  <c r="CJ242" i="1"/>
  <c r="CI242" i="1"/>
  <c r="CH242" i="1"/>
  <c r="CG242" i="1"/>
  <c r="CF242" i="1"/>
  <c r="CE242" i="1"/>
  <c r="CD242" i="1"/>
  <c r="CC242" i="1"/>
  <c r="CB242" i="1"/>
  <c r="GA241" i="1"/>
  <c r="FZ241" i="1"/>
  <c r="FY241" i="1"/>
  <c r="FX241" i="1"/>
  <c r="FW241" i="1"/>
  <c r="FV241" i="1"/>
  <c r="FU241" i="1"/>
  <c r="FT241" i="1"/>
  <c r="FS241" i="1"/>
  <c r="FR241" i="1"/>
  <c r="FQ241" i="1"/>
  <c r="FP241" i="1"/>
  <c r="FO241" i="1"/>
  <c r="FN241" i="1"/>
  <c r="FM241" i="1"/>
  <c r="FL241" i="1"/>
  <c r="FK241" i="1"/>
  <c r="FJ241" i="1"/>
  <c r="FI241" i="1"/>
  <c r="FH241" i="1"/>
  <c r="FG241" i="1"/>
  <c r="FF241" i="1"/>
  <c r="FE241" i="1"/>
  <c r="FD241" i="1"/>
  <c r="FC241" i="1"/>
  <c r="FB241" i="1"/>
  <c r="FA241" i="1"/>
  <c r="EZ241" i="1"/>
  <c r="EY241" i="1"/>
  <c r="EX241" i="1"/>
  <c r="EW241" i="1"/>
  <c r="EV241" i="1"/>
  <c r="EU241" i="1"/>
  <c r="ET241" i="1"/>
  <c r="ES241" i="1"/>
  <c r="ER241" i="1"/>
  <c r="EQ241" i="1"/>
  <c r="EP241" i="1"/>
  <c r="EO241" i="1"/>
  <c r="EN241" i="1"/>
  <c r="EM241" i="1"/>
  <c r="CL241" i="1"/>
  <c r="CK241" i="1"/>
  <c r="CJ241" i="1"/>
  <c r="CI241" i="1"/>
  <c r="CH241" i="1"/>
  <c r="CG241" i="1"/>
  <c r="CF241" i="1"/>
  <c r="CE241" i="1"/>
  <c r="CD241" i="1"/>
  <c r="CC241" i="1"/>
  <c r="CB241" i="1"/>
  <c r="GA240" i="1"/>
  <c r="FZ240" i="1"/>
  <c r="FY240" i="1"/>
  <c r="FX240" i="1"/>
  <c r="FW240" i="1"/>
  <c r="FV240" i="1"/>
  <c r="FU240" i="1"/>
  <c r="FT240" i="1"/>
  <c r="FS240" i="1"/>
  <c r="FR240" i="1"/>
  <c r="FQ240" i="1"/>
  <c r="FP240" i="1"/>
  <c r="FO240" i="1"/>
  <c r="FN240" i="1"/>
  <c r="FM240" i="1"/>
  <c r="FL240" i="1"/>
  <c r="FK240" i="1"/>
  <c r="FJ240" i="1"/>
  <c r="FI240" i="1"/>
  <c r="FH240" i="1"/>
  <c r="FG240" i="1"/>
  <c r="FF240" i="1"/>
  <c r="FE240" i="1"/>
  <c r="FD240" i="1"/>
  <c r="FC240" i="1"/>
  <c r="FB240" i="1"/>
  <c r="FA240" i="1"/>
  <c r="EZ240" i="1"/>
  <c r="EY240" i="1"/>
  <c r="EX240" i="1"/>
  <c r="EW240" i="1"/>
  <c r="EV240" i="1"/>
  <c r="EU240" i="1"/>
  <c r="ET240" i="1"/>
  <c r="ES240" i="1"/>
  <c r="ER240" i="1"/>
  <c r="EQ240" i="1"/>
  <c r="EP240" i="1"/>
  <c r="EO240" i="1"/>
  <c r="EN240" i="1"/>
  <c r="EM240" i="1"/>
  <c r="CL240" i="1"/>
  <c r="CK240" i="1"/>
  <c r="CJ240" i="1"/>
  <c r="CI240" i="1"/>
  <c r="CH240" i="1"/>
  <c r="CG240" i="1"/>
  <c r="CF240" i="1"/>
  <c r="CE240" i="1"/>
  <c r="CD240" i="1"/>
  <c r="CC240" i="1"/>
  <c r="CB240" i="1"/>
  <c r="GA239" i="1"/>
  <c r="FZ239" i="1"/>
  <c r="FY239" i="1"/>
  <c r="FX239" i="1"/>
  <c r="FW239" i="1"/>
  <c r="FV239" i="1"/>
  <c r="FU239" i="1"/>
  <c r="FT239" i="1"/>
  <c r="FS239" i="1"/>
  <c r="FR239" i="1"/>
  <c r="FQ239" i="1"/>
  <c r="FP239" i="1"/>
  <c r="FO239" i="1"/>
  <c r="FN239" i="1"/>
  <c r="FM239" i="1"/>
  <c r="FL239" i="1"/>
  <c r="FK239" i="1"/>
  <c r="FJ239" i="1"/>
  <c r="FI239" i="1"/>
  <c r="FH239" i="1"/>
  <c r="FG239" i="1"/>
  <c r="FF239" i="1"/>
  <c r="FE239" i="1"/>
  <c r="FD239" i="1"/>
  <c r="FC239" i="1"/>
  <c r="FB239" i="1"/>
  <c r="FA239" i="1"/>
  <c r="EZ239" i="1"/>
  <c r="EY239" i="1"/>
  <c r="EX239" i="1"/>
  <c r="EW239" i="1"/>
  <c r="EV239" i="1"/>
  <c r="EU239" i="1"/>
  <c r="ET239" i="1"/>
  <c r="ES239" i="1"/>
  <c r="ER239" i="1"/>
  <c r="EQ239" i="1"/>
  <c r="EP239" i="1"/>
  <c r="EO239" i="1"/>
  <c r="EN239" i="1"/>
  <c r="EM239" i="1"/>
  <c r="CL239" i="1"/>
  <c r="CK239" i="1"/>
  <c r="CJ239" i="1"/>
  <c r="CI239" i="1"/>
  <c r="CH239" i="1"/>
  <c r="CG239" i="1"/>
  <c r="CF239" i="1"/>
  <c r="CE239" i="1"/>
  <c r="CD239" i="1"/>
  <c r="CC239" i="1"/>
  <c r="CB239" i="1"/>
  <c r="GA238" i="1"/>
  <c r="FZ238" i="1"/>
  <c r="FY238" i="1"/>
  <c r="FX238" i="1"/>
  <c r="FW238" i="1"/>
  <c r="FV238" i="1"/>
  <c r="FU238" i="1"/>
  <c r="FT238" i="1"/>
  <c r="FS238" i="1"/>
  <c r="FR238" i="1"/>
  <c r="FQ238" i="1"/>
  <c r="FP238" i="1"/>
  <c r="FO238" i="1"/>
  <c r="FN238" i="1"/>
  <c r="FM238" i="1"/>
  <c r="FL238" i="1"/>
  <c r="FK238" i="1"/>
  <c r="FJ238" i="1"/>
  <c r="FI238" i="1"/>
  <c r="FH238" i="1"/>
  <c r="FG238" i="1"/>
  <c r="FF238" i="1"/>
  <c r="FE238" i="1"/>
  <c r="FD238" i="1"/>
  <c r="FC238" i="1"/>
  <c r="FB238" i="1"/>
  <c r="FA238" i="1"/>
  <c r="EZ238" i="1"/>
  <c r="EY238" i="1"/>
  <c r="EX238" i="1"/>
  <c r="EW238" i="1"/>
  <c r="EV238" i="1"/>
  <c r="EU238" i="1"/>
  <c r="ET238" i="1"/>
  <c r="ES238" i="1"/>
  <c r="ER238" i="1"/>
  <c r="EQ238" i="1"/>
  <c r="EP238" i="1"/>
  <c r="EO238" i="1"/>
  <c r="EN238" i="1"/>
  <c r="EM238" i="1"/>
  <c r="CL238" i="1"/>
  <c r="CK238" i="1"/>
  <c r="CJ238" i="1"/>
  <c r="CI238" i="1"/>
  <c r="CH238" i="1"/>
  <c r="CG238" i="1"/>
  <c r="CF238" i="1"/>
  <c r="CE238" i="1"/>
  <c r="CD238" i="1"/>
  <c r="CC238" i="1"/>
  <c r="CB238" i="1"/>
  <c r="GA237" i="1"/>
  <c r="FZ237" i="1"/>
  <c r="FY237" i="1"/>
  <c r="FX237" i="1"/>
  <c r="FW237" i="1"/>
  <c r="FV237" i="1"/>
  <c r="FU237" i="1"/>
  <c r="FT237" i="1"/>
  <c r="FS237" i="1"/>
  <c r="FR237" i="1"/>
  <c r="FQ237" i="1"/>
  <c r="FP237" i="1"/>
  <c r="FO237" i="1"/>
  <c r="FN237" i="1"/>
  <c r="FM237" i="1"/>
  <c r="FL237" i="1"/>
  <c r="FK237" i="1"/>
  <c r="FJ237" i="1"/>
  <c r="FI237" i="1"/>
  <c r="FH237" i="1"/>
  <c r="FG237" i="1"/>
  <c r="FF237" i="1"/>
  <c r="FE237" i="1"/>
  <c r="FD237" i="1"/>
  <c r="FC237" i="1"/>
  <c r="FB237" i="1"/>
  <c r="FA237" i="1"/>
  <c r="EZ237" i="1"/>
  <c r="EY237" i="1"/>
  <c r="EX237" i="1"/>
  <c r="EW237" i="1"/>
  <c r="EV237" i="1"/>
  <c r="EU237" i="1"/>
  <c r="ET237" i="1"/>
  <c r="ES237" i="1"/>
  <c r="ER237" i="1"/>
  <c r="EQ237" i="1"/>
  <c r="EP237" i="1"/>
  <c r="EO237" i="1"/>
  <c r="EN237" i="1"/>
  <c r="EM237" i="1"/>
  <c r="CL237" i="1"/>
  <c r="CK237" i="1"/>
  <c r="CJ237" i="1"/>
  <c r="CI237" i="1"/>
  <c r="CH237" i="1"/>
  <c r="CG237" i="1"/>
  <c r="CF237" i="1"/>
  <c r="CE237" i="1"/>
  <c r="CD237" i="1"/>
  <c r="CC237" i="1"/>
  <c r="CB237" i="1"/>
  <c r="GA236" i="1"/>
  <c r="FZ236" i="1"/>
  <c r="FY236" i="1"/>
  <c r="FX236" i="1"/>
  <c r="FW236" i="1"/>
  <c r="FV236" i="1"/>
  <c r="FU236" i="1"/>
  <c r="FT236" i="1"/>
  <c r="FS236" i="1"/>
  <c r="FR236" i="1"/>
  <c r="FQ236" i="1"/>
  <c r="FP236" i="1"/>
  <c r="FO236" i="1"/>
  <c r="FN236" i="1"/>
  <c r="FM236" i="1"/>
  <c r="FL236" i="1"/>
  <c r="FK236" i="1"/>
  <c r="FJ236" i="1"/>
  <c r="FI236" i="1"/>
  <c r="FH236" i="1"/>
  <c r="FG236" i="1"/>
  <c r="FF236" i="1"/>
  <c r="FE236" i="1"/>
  <c r="FD236" i="1"/>
  <c r="FC236" i="1"/>
  <c r="FB236" i="1"/>
  <c r="FA236" i="1"/>
  <c r="EZ236" i="1"/>
  <c r="EY236" i="1"/>
  <c r="EX236" i="1"/>
  <c r="EW236" i="1"/>
  <c r="EV236" i="1"/>
  <c r="EU236" i="1"/>
  <c r="ET236" i="1"/>
  <c r="ES236" i="1"/>
  <c r="ER236" i="1"/>
  <c r="EQ236" i="1"/>
  <c r="EP236" i="1"/>
  <c r="EO236" i="1"/>
  <c r="EN236" i="1"/>
  <c r="EM236" i="1"/>
  <c r="CL236" i="1"/>
  <c r="CK236" i="1"/>
  <c r="CJ236" i="1"/>
  <c r="CI236" i="1"/>
  <c r="CH236" i="1"/>
  <c r="CG236" i="1"/>
  <c r="CF236" i="1"/>
  <c r="CE236" i="1"/>
  <c r="CD236" i="1"/>
  <c r="CC236" i="1"/>
  <c r="CB236" i="1"/>
  <c r="GA235" i="1"/>
  <c r="FZ235" i="1"/>
  <c r="FY235" i="1"/>
  <c r="FX235" i="1"/>
  <c r="FW235" i="1"/>
  <c r="FV235" i="1"/>
  <c r="FU235" i="1"/>
  <c r="FT235" i="1"/>
  <c r="FS235" i="1"/>
  <c r="FR235" i="1"/>
  <c r="FQ235" i="1"/>
  <c r="FP235" i="1"/>
  <c r="FO235" i="1"/>
  <c r="FN235" i="1"/>
  <c r="FM235" i="1"/>
  <c r="FL235" i="1"/>
  <c r="FK235" i="1"/>
  <c r="FJ235" i="1"/>
  <c r="FI235" i="1"/>
  <c r="FH235" i="1"/>
  <c r="FG235" i="1"/>
  <c r="FF235" i="1"/>
  <c r="FE235" i="1"/>
  <c r="FD235" i="1"/>
  <c r="FC235" i="1"/>
  <c r="FB235" i="1"/>
  <c r="FA235" i="1"/>
  <c r="EZ235" i="1"/>
  <c r="EY235" i="1"/>
  <c r="EX235" i="1"/>
  <c r="EW235" i="1"/>
  <c r="EV235" i="1"/>
  <c r="EU235" i="1"/>
  <c r="ET235" i="1"/>
  <c r="ES235" i="1"/>
  <c r="ER235" i="1"/>
  <c r="EQ235" i="1"/>
  <c r="EP235" i="1"/>
  <c r="EO235" i="1"/>
  <c r="EN235" i="1"/>
  <c r="EM235" i="1"/>
  <c r="CL235" i="1"/>
  <c r="CK235" i="1"/>
  <c r="CJ235" i="1"/>
  <c r="CI235" i="1"/>
  <c r="CH235" i="1"/>
  <c r="CG235" i="1"/>
  <c r="CF235" i="1"/>
  <c r="CE235" i="1"/>
  <c r="CD235" i="1"/>
  <c r="CC235" i="1"/>
  <c r="CB235" i="1"/>
  <c r="GA234" i="1"/>
  <c r="FZ234" i="1"/>
  <c r="FY234" i="1"/>
  <c r="FX234" i="1"/>
  <c r="FW234" i="1"/>
  <c r="FV234" i="1"/>
  <c r="FU234" i="1"/>
  <c r="FT234" i="1"/>
  <c r="FS234" i="1"/>
  <c r="FR234" i="1"/>
  <c r="FQ234" i="1"/>
  <c r="FP234" i="1"/>
  <c r="FO234" i="1"/>
  <c r="FN234" i="1"/>
  <c r="FM234" i="1"/>
  <c r="FL234" i="1"/>
  <c r="FK234" i="1"/>
  <c r="FJ234" i="1"/>
  <c r="FI234" i="1"/>
  <c r="FH234" i="1"/>
  <c r="FG234" i="1"/>
  <c r="FF234" i="1"/>
  <c r="FE234" i="1"/>
  <c r="FD234" i="1"/>
  <c r="FC234" i="1"/>
  <c r="FB234" i="1"/>
  <c r="FA234" i="1"/>
  <c r="EZ234" i="1"/>
  <c r="EY234" i="1"/>
  <c r="EX234" i="1"/>
  <c r="EW234" i="1"/>
  <c r="EV234" i="1"/>
  <c r="EU234" i="1"/>
  <c r="ET234" i="1"/>
  <c r="ES234" i="1"/>
  <c r="ER234" i="1"/>
  <c r="EQ234" i="1"/>
  <c r="EP234" i="1"/>
  <c r="EO234" i="1"/>
  <c r="EN234" i="1"/>
  <c r="EM234" i="1"/>
  <c r="CL234" i="1"/>
  <c r="CK234" i="1"/>
  <c r="CJ234" i="1"/>
  <c r="CI234" i="1"/>
  <c r="CH234" i="1"/>
  <c r="CG234" i="1"/>
  <c r="CF234" i="1"/>
  <c r="CE234" i="1"/>
  <c r="CD234" i="1"/>
  <c r="CC234" i="1"/>
  <c r="CB234" i="1"/>
  <c r="GA233" i="1"/>
  <c r="FZ233" i="1"/>
  <c r="FY233" i="1"/>
  <c r="FX233" i="1"/>
  <c r="FW233" i="1"/>
  <c r="FV233" i="1"/>
  <c r="FU233" i="1"/>
  <c r="FT233" i="1"/>
  <c r="FS233" i="1"/>
  <c r="FR233" i="1"/>
  <c r="FQ233" i="1"/>
  <c r="FP233" i="1"/>
  <c r="FO233" i="1"/>
  <c r="FN233" i="1"/>
  <c r="FM233" i="1"/>
  <c r="FL233" i="1"/>
  <c r="FK233" i="1"/>
  <c r="FJ233" i="1"/>
  <c r="FI233" i="1"/>
  <c r="FH233" i="1"/>
  <c r="FG233" i="1"/>
  <c r="FF233" i="1"/>
  <c r="FE233" i="1"/>
  <c r="FD233" i="1"/>
  <c r="FC233" i="1"/>
  <c r="FB233" i="1"/>
  <c r="FA233" i="1"/>
  <c r="EZ233" i="1"/>
  <c r="EY233" i="1"/>
  <c r="EX233" i="1"/>
  <c r="EW233" i="1"/>
  <c r="EV233" i="1"/>
  <c r="EU233" i="1"/>
  <c r="ET233" i="1"/>
  <c r="ES233" i="1"/>
  <c r="ER233" i="1"/>
  <c r="EQ233" i="1"/>
  <c r="EP233" i="1"/>
  <c r="EO233" i="1"/>
  <c r="EN233" i="1"/>
  <c r="EM233" i="1"/>
  <c r="CL233" i="1"/>
  <c r="CK233" i="1"/>
  <c r="CJ233" i="1"/>
  <c r="CI233" i="1"/>
  <c r="CH233" i="1"/>
  <c r="CG233" i="1"/>
  <c r="CF233" i="1"/>
  <c r="CE233" i="1"/>
  <c r="CD233" i="1"/>
  <c r="CC233" i="1"/>
  <c r="CB233" i="1"/>
  <c r="GA232" i="1"/>
  <c r="FZ232" i="1"/>
  <c r="FY232" i="1"/>
  <c r="FX232" i="1"/>
  <c r="FW232" i="1"/>
  <c r="FV232" i="1"/>
  <c r="FU232" i="1"/>
  <c r="FT232" i="1"/>
  <c r="FS232" i="1"/>
  <c r="FR232" i="1"/>
  <c r="FQ232" i="1"/>
  <c r="FP232" i="1"/>
  <c r="FO232" i="1"/>
  <c r="FN232" i="1"/>
  <c r="FM232" i="1"/>
  <c r="FL232" i="1"/>
  <c r="FK232" i="1"/>
  <c r="FJ232" i="1"/>
  <c r="FI232" i="1"/>
  <c r="FH232" i="1"/>
  <c r="FG232" i="1"/>
  <c r="FF232" i="1"/>
  <c r="FE232" i="1"/>
  <c r="FD232" i="1"/>
  <c r="FC232" i="1"/>
  <c r="FB232" i="1"/>
  <c r="FA232" i="1"/>
  <c r="EZ232" i="1"/>
  <c r="EY232" i="1"/>
  <c r="EX232" i="1"/>
  <c r="EW232" i="1"/>
  <c r="EV232" i="1"/>
  <c r="EU232" i="1"/>
  <c r="ET232" i="1"/>
  <c r="ES232" i="1"/>
  <c r="ER232" i="1"/>
  <c r="EQ232" i="1"/>
  <c r="EP232" i="1"/>
  <c r="EO232" i="1"/>
  <c r="EN232" i="1"/>
  <c r="EM232" i="1"/>
  <c r="CL232" i="1"/>
  <c r="CK232" i="1"/>
  <c r="CJ232" i="1"/>
  <c r="CI232" i="1"/>
  <c r="CH232" i="1"/>
  <c r="CG232" i="1"/>
  <c r="CF232" i="1"/>
  <c r="CE232" i="1"/>
  <c r="CD232" i="1"/>
  <c r="CC232" i="1"/>
  <c r="CB232" i="1"/>
  <c r="GA231" i="1"/>
  <c r="FZ231" i="1"/>
  <c r="FY231" i="1"/>
  <c r="FX231" i="1"/>
  <c r="FW231" i="1"/>
  <c r="FV231" i="1"/>
  <c r="FU231" i="1"/>
  <c r="FT231" i="1"/>
  <c r="FS231" i="1"/>
  <c r="FR231" i="1"/>
  <c r="FQ231" i="1"/>
  <c r="FP231" i="1"/>
  <c r="FO231" i="1"/>
  <c r="FN231" i="1"/>
  <c r="FM231" i="1"/>
  <c r="FL231" i="1"/>
  <c r="FK231" i="1"/>
  <c r="FJ231" i="1"/>
  <c r="FI231" i="1"/>
  <c r="FH231" i="1"/>
  <c r="FG231" i="1"/>
  <c r="FF231" i="1"/>
  <c r="FE231" i="1"/>
  <c r="FD231" i="1"/>
  <c r="FC231" i="1"/>
  <c r="FB231" i="1"/>
  <c r="FA231" i="1"/>
  <c r="EZ231" i="1"/>
  <c r="EY231" i="1"/>
  <c r="EX231" i="1"/>
  <c r="EW231" i="1"/>
  <c r="EV231" i="1"/>
  <c r="EU231" i="1"/>
  <c r="ET231" i="1"/>
  <c r="ES231" i="1"/>
  <c r="ER231" i="1"/>
  <c r="EQ231" i="1"/>
  <c r="EP231" i="1"/>
  <c r="EO231" i="1"/>
  <c r="EN231" i="1"/>
  <c r="EM231" i="1"/>
  <c r="CL231" i="1"/>
  <c r="CK231" i="1"/>
  <c r="CJ231" i="1"/>
  <c r="CI231" i="1"/>
  <c r="CH231" i="1"/>
  <c r="CG231" i="1"/>
  <c r="CF231" i="1"/>
  <c r="CE231" i="1"/>
  <c r="CD231" i="1"/>
  <c r="CC231" i="1"/>
  <c r="CB231" i="1"/>
  <c r="GA230" i="1"/>
  <c r="FZ230" i="1"/>
  <c r="FY230" i="1"/>
  <c r="FX230" i="1"/>
  <c r="FW230" i="1"/>
  <c r="FV230" i="1"/>
  <c r="FU230" i="1"/>
  <c r="FT230" i="1"/>
  <c r="FS230" i="1"/>
  <c r="FR230" i="1"/>
  <c r="FQ230" i="1"/>
  <c r="FP230" i="1"/>
  <c r="FO230" i="1"/>
  <c r="FN230" i="1"/>
  <c r="FM230" i="1"/>
  <c r="FL230" i="1"/>
  <c r="FK230" i="1"/>
  <c r="FJ230" i="1"/>
  <c r="FI230" i="1"/>
  <c r="FH230" i="1"/>
  <c r="FG230" i="1"/>
  <c r="FF230" i="1"/>
  <c r="FE230" i="1"/>
  <c r="FD230" i="1"/>
  <c r="FC230" i="1"/>
  <c r="FB230" i="1"/>
  <c r="FA230" i="1"/>
  <c r="EZ230" i="1"/>
  <c r="EY230" i="1"/>
  <c r="EX230" i="1"/>
  <c r="EW230" i="1"/>
  <c r="EV230" i="1"/>
  <c r="EU230" i="1"/>
  <c r="ET230" i="1"/>
  <c r="ES230" i="1"/>
  <c r="ER230" i="1"/>
  <c r="EQ230" i="1"/>
  <c r="EP230" i="1"/>
  <c r="EO230" i="1"/>
  <c r="EN230" i="1"/>
  <c r="EM230" i="1"/>
  <c r="CL230" i="1"/>
  <c r="CK230" i="1"/>
  <c r="CJ230" i="1"/>
  <c r="CI230" i="1"/>
  <c r="CH230" i="1"/>
  <c r="CG230" i="1"/>
  <c r="CF230" i="1"/>
  <c r="CE230" i="1"/>
  <c r="CD230" i="1"/>
  <c r="CC230" i="1"/>
  <c r="CB230" i="1"/>
  <c r="GA229" i="1"/>
  <c r="FZ229" i="1"/>
  <c r="FY229" i="1"/>
  <c r="FX229" i="1"/>
  <c r="FW229" i="1"/>
  <c r="FV229" i="1"/>
  <c r="FU229" i="1"/>
  <c r="FT229" i="1"/>
  <c r="FS229" i="1"/>
  <c r="FR229" i="1"/>
  <c r="FQ229" i="1"/>
  <c r="FP229" i="1"/>
  <c r="FO229" i="1"/>
  <c r="FN229" i="1"/>
  <c r="FM229" i="1"/>
  <c r="FL229" i="1"/>
  <c r="FK229" i="1"/>
  <c r="FJ229" i="1"/>
  <c r="FI229" i="1"/>
  <c r="FH229" i="1"/>
  <c r="FG229" i="1"/>
  <c r="FF229" i="1"/>
  <c r="FE229" i="1"/>
  <c r="FD229" i="1"/>
  <c r="FC229" i="1"/>
  <c r="FB229" i="1"/>
  <c r="FA229" i="1"/>
  <c r="EZ229" i="1"/>
  <c r="EY229" i="1"/>
  <c r="EX229" i="1"/>
  <c r="EW229" i="1"/>
  <c r="EV229" i="1"/>
  <c r="EU229" i="1"/>
  <c r="ET229" i="1"/>
  <c r="ES229" i="1"/>
  <c r="ER229" i="1"/>
  <c r="EQ229" i="1"/>
  <c r="EP229" i="1"/>
  <c r="EO229" i="1"/>
  <c r="EN229" i="1"/>
  <c r="EM229" i="1"/>
  <c r="CL229" i="1"/>
  <c r="CK229" i="1"/>
  <c r="CJ229" i="1"/>
  <c r="CI229" i="1"/>
  <c r="CH229" i="1"/>
  <c r="CG229" i="1"/>
  <c r="CF229" i="1"/>
  <c r="CE229" i="1"/>
  <c r="CD229" i="1"/>
  <c r="CC229" i="1"/>
  <c r="CB229" i="1"/>
  <c r="GA228" i="1"/>
  <c r="FZ228" i="1"/>
  <c r="FY228" i="1"/>
  <c r="FX228" i="1"/>
  <c r="FW228" i="1"/>
  <c r="FV228" i="1"/>
  <c r="FU228" i="1"/>
  <c r="FT228" i="1"/>
  <c r="FS228" i="1"/>
  <c r="FR228" i="1"/>
  <c r="FQ228" i="1"/>
  <c r="FP228" i="1"/>
  <c r="FO228" i="1"/>
  <c r="FN228" i="1"/>
  <c r="FM228" i="1"/>
  <c r="FL228" i="1"/>
  <c r="FK228" i="1"/>
  <c r="FJ228" i="1"/>
  <c r="FI228" i="1"/>
  <c r="FH228" i="1"/>
  <c r="FG228" i="1"/>
  <c r="FF228" i="1"/>
  <c r="FE228" i="1"/>
  <c r="FD228" i="1"/>
  <c r="FC228" i="1"/>
  <c r="FB228" i="1"/>
  <c r="FA228" i="1"/>
  <c r="EZ228" i="1"/>
  <c r="EY228" i="1"/>
  <c r="EX228" i="1"/>
  <c r="EW228" i="1"/>
  <c r="EV228" i="1"/>
  <c r="EU228" i="1"/>
  <c r="ET228" i="1"/>
  <c r="ES228" i="1"/>
  <c r="ER228" i="1"/>
  <c r="EQ228" i="1"/>
  <c r="EP228" i="1"/>
  <c r="EO228" i="1"/>
  <c r="EN228" i="1"/>
  <c r="EM228" i="1"/>
  <c r="CL228" i="1"/>
  <c r="CK228" i="1"/>
  <c r="CJ228" i="1"/>
  <c r="CI228" i="1"/>
  <c r="CH228" i="1"/>
  <c r="CG228" i="1"/>
  <c r="CF228" i="1"/>
  <c r="CE228" i="1"/>
  <c r="CD228" i="1"/>
  <c r="CC228" i="1"/>
  <c r="CB228" i="1"/>
  <c r="GA227" i="1"/>
  <c r="FZ227" i="1"/>
  <c r="FY227" i="1"/>
  <c r="FX227" i="1"/>
  <c r="FW227" i="1"/>
  <c r="FV227" i="1"/>
  <c r="FU227" i="1"/>
  <c r="FT227" i="1"/>
  <c r="FS227" i="1"/>
  <c r="FR227" i="1"/>
  <c r="FQ227" i="1"/>
  <c r="FP227" i="1"/>
  <c r="FO227" i="1"/>
  <c r="FN227" i="1"/>
  <c r="FM227" i="1"/>
  <c r="FL227" i="1"/>
  <c r="FK227" i="1"/>
  <c r="FJ227" i="1"/>
  <c r="FI227" i="1"/>
  <c r="FH227" i="1"/>
  <c r="FG227" i="1"/>
  <c r="FF227" i="1"/>
  <c r="FE227" i="1"/>
  <c r="FD227" i="1"/>
  <c r="FC227" i="1"/>
  <c r="FB227" i="1"/>
  <c r="FA227" i="1"/>
  <c r="EZ227" i="1"/>
  <c r="EY227" i="1"/>
  <c r="EX227" i="1"/>
  <c r="EW227" i="1"/>
  <c r="EV227" i="1"/>
  <c r="EU227" i="1"/>
  <c r="ET227" i="1"/>
  <c r="ES227" i="1"/>
  <c r="ER227" i="1"/>
  <c r="EQ227" i="1"/>
  <c r="EP227" i="1"/>
  <c r="EO227" i="1"/>
  <c r="EN227" i="1"/>
  <c r="EM227" i="1"/>
  <c r="CL227" i="1"/>
  <c r="CK227" i="1"/>
  <c r="CJ227" i="1"/>
  <c r="CI227" i="1"/>
  <c r="CH227" i="1"/>
  <c r="CG227" i="1"/>
  <c r="CF227" i="1"/>
  <c r="CE227" i="1"/>
  <c r="CD227" i="1"/>
  <c r="CC227" i="1"/>
  <c r="CB227" i="1"/>
  <c r="GA226" i="1"/>
  <c r="FZ226" i="1"/>
  <c r="FY226" i="1"/>
  <c r="FX226" i="1"/>
  <c r="FW226" i="1"/>
  <c r="FV226" i="1"/>
  <c r="FU226" i="1"/>
  <c r="FT226" i="1"/>
  <c r="FS226" i="1"/>
  <c r="FR226" i="1"/>
  <c r="FQ226" i="1"/>
  <c r="FP226" i="1"/>
  <c r="FO226" i="1"/>
  <c r="FN226" i="1"/>
  <c r="FM226" i="1"/>
  <c r="FL226" i="1"/>
  <c r="FK226" i="1"/>
  <c r="FJ226" i="1"/>
  <c r="FI226" i="1"/>
  <c r="FH226" i="1"/>
  <c r="FG226" i="1"/>
  <c r="FF226" i="1"/>
  <c r="FE226" i="1"/>
  <c r="FD226" i="1"/>
  <c r="FC226" i="1"/>
  <c r="FB226" i="1"/>
  <c r="FA226" i="1"/>
  <c r="EZ226" i="1"/>
  <c r="EY226" i="1"/>
  <c r="EX226" i="1"/>
  <c r="EW226" i="1"/>
  <c r="EV226" i="1"/>
  <c r="EU226" i="1"/>
  <c r="ET226" i="1"/>
  <c r="ES226" i="1"/>
  <c r="ER226" i="1"/>
  <c r="EQ226" i="1"/>
  <c r="EP226" i="1"/>
  <c r="EO226" i="1"/>
  <c r="EN226" i="1"/>
  <c r="EM226" i="1"/>
  <c r="CL226" i="1"/>
  <c r="CK226" i="1"/>
  <c r="CJ226" i="1"/>
  <c r="CI226" i="1"/>
  <c r="CH226" i="1"/>
  <c r="CG226" i="1"/>
  <c r="CF226" i="1"/>
  <c r="CE226" i="1"/>
  <c r="CD226" i="1"/>
  <c r="CC226" i="1"/>
  <c r="CB226" i="1"/>
  <c r="GA225" i="1"/>
  <c r="FZ225" i="1"/>
  <c r="FY225" i="1"/>
  <c r="FX225" i="1"/>
  <c r="FW225" i="1"/>
  <c r="FV225" i="1"/>
  <c r="FU225" i="1"/>
  <c r="FT225" i="1"/>
  <c r="FS225" i="1"/>
  <c r="FR225" i="1"/>
  <c r="FQ225" i="1"/>
  <c r="FP225" i="1"/>
  <c r="FO225" i="1"/>
  <c r="FN225" i="1"/>
  <c r="FM225" i="1"/>
  <c r="FL225" i="1"/>
  <c r="FK225" i="1"/>
  <c r="FJ225" i="1"/>
  <c r="FI225" i="1"/>
  <c r="FH225" i="1"/>
  <c r="FG225" i="1"/>
  <c r="FF225" i="1"/>
  <c r="FE225" i="1"/>
  <c r="FD225" i="1"/>
  <c r="FC225" i="1"/>
  <c r="FB225" i="1"/>
  <c r="FA225" i="1"/>
  <c r="EZ225" i="1"/>
  <c r="EY225" i="1"/>
  <c r="EX225" i="1"/>
  <c r="EW225" i="1"/>
  <c r="EV225" i="1"/>
  <c r="EU225" i="1"/>
  <c r="ET225" i="1"/>
  <c r="ES225" i="1"/>
  <c r="ER225" i="1"/>
  <c r="EQ225" i="1"/>
  <c r="EP225" i="1"/>
  <c r="EO225" i="1"/>
  <c r="EN225" i="1"/>
  <c r="EM225" i="1"/>
  <c r="CL225" i="1"/>
  <c r="CK225" i="1"/>
  <c r="CJ225" i="1"/>
  <c r="CI225" i="1"/>
  <c r="CH225" i="1"/>
  <c r="CG225" i="1"/>
  <c r="CF225" i="1"/>
  <c r="CE225" i="1"/>
  <c r="CD225" i="1"/>
  <c r="CC225" i="1"/>
  <c r="CB225" i="1"/>
  <c r="GA224" i="1"/>
  <c r="FZ224" i="1"/>
  <c r="FY224" i="1"/>
  <c r="FX224" i="1"/>
  <c r="FW224" i="1"/>
  <c r="FV224" i="1"/>
  <c r="FU224" i="1"/>
  <c r="FT224" i="1"/>
  <c r="FS224" i="1"/>
  <c r="FR224" i="1"/>
  <c r="FQ224" i="1"/>
  <c r="FP224" i="1"/>
  <c r="FO224" i="1"/>
  <c r="FN224" i="1"/>
  <c r="FM224" i="1"/>
  <c r="FL224" i="1"/>
  <c r="FK224" i="1"/>
  <c r="FJ224" i="1"/>
  <c r="FI224" i="1"/>
  <c r="FH224" i="1"/>
  <c r="FG224" i="1"/>
  <c r="FF224" i="1"/>
  <c r="FE224" i="1"/>
  <c r="FD224" i="1"/>
  <c r="FC224" i="1"/>
  <c r="FB224" i="1"/>
  <c r="FA224" i="1"/>
  <c r="EZ224" i="1"/>
  <c r="EY224" i="1"/>
  <c r="EX224" i="1"/>
  <c r="EW224" i="1"/>
  <c r="EV224" i="1"/>
  <c r="EU224" i="1"/>
  <c r="ET224" i="1"/>
  <c r="ES224" i="1"/>
  <c r="ER224" i="1"/>
  <c r="EQ224" i="1"/>
  <c r="EP224" i="1"/>
  <c r="EO224" i="1"/>
  <c r="EN224" i="1"/>
  <c r="EM224" i="1"/>
  <c r="CL224" i="1"/>
  <c r="CK224" i="1"/>
  <c r="CJ224" i="1"/>
  <c r="CI224" i="1"/>
  <c r="CH224" i="1"/>
  <c r="CG224" i="1"/>
  <c r="CF224" i="1"/>
  <c r="CE224" i="1"/>
  <c r="CD224" i="1"/>
  <c r="CC224" i="1"/>
  <c r="CB224" i="1"/>
  <c r="GA223" i="1"/>
  <c r="FZ223" i="1"/>
  <c r="FY223" i="1"/>
  <c r="FX223" i="1"/>
  <c r="FW223" i="1"/>
  <c r="FV223" i="1"/>
  <c r="FU223" i="1"/>
  <c r="FT223" i="1"/>
  <c r="FS223" i="1"/>
  <c r="FR223" i="1"/>
  <c r="FQ223" i="1"/>
  <c r="FP223" i="1"/>
  <c r="FO223" i="1"/>
  <c r="FN223" i="1"/>
  <c r="FM223" i="1"/>
  <c r="FL223" i="1"/>
  <c r="FK223" i="1"/>
  <c r="FJ223" i="1"/>
  <c r="FI223" i="1"/>
  <c r="FH223" i="1"/>
  <c r="FG223" i="1"/>
  <c r="FF223" i="1"/>
  <c r="FE223" i="1"/>
  <c r="FD223" i="1"/>
  <c r="FC223" i="1"/>
  <c r="FB223" i="1"/>
  <c r="FA223" i="1"/>
  <c r="EZ223" i="1"/>
  <c r="EY223" i="1"/>
  <c r="EX223" i="1"/>
  <c r="EW223" i="1"/>
  <c r="EV223" i="1"/>
  <c r="EU223" i="1"/>
  <c r="ET223" i="1"/>
  <c r="ES223" i="1"/>
  <c r="ER223" i="1"/>
  <c r="EQ223" i="1"/>
  <c r="EP223" i="1"/>
  <c r="EO223" i="1"/>
  <c r="EN223" i="1"/>
  <c r="EM223" i="1"/>
  <c r="CL223" i="1"/>
  <c r="CK223" i="1"/>
  <c r="CJ223" i="1"/>
  <c r="CI223" i="1"/>
  <c r="CH223" i="1"/>
  <c r="CG223" i="1"/>
  <c r="CF223" i="1"/>
  <c r="CE223" i="1"/>
  <c r="CD223" i="1"/>
  <c r="CC223" i="1"/>
  <c r="CB223" i="1"/>
  <c r="GA222" i="1"/>
  <c r="FZ222" i="1"/>
  <c r="FY222" i="1"/>
  <c r="FX222" i="1"/>
  <c r="FW222" i="1"/>
  <c r="FV222" i="1"/>
  <c r="FU222" i="1"/>
  <c r="FT222" i="1"/>
  <c r="FS222" i="1"/>
  <c r="FR222" i="1"/>
  <c r="FQ222" i="1"/>
  <c r="FP222" i="1"/>
  <c r="FO222" i="1"/>
  <c r="FN222" i="1"/>
  <c r="FM222" i="1"/>
  <c r="FL222" i="1"/>
  <c r="FK222" i="1"/>
  <c r="FJ222" i="1"/>
  <c r="FI222" i="1"/>
  <c r="FH222" i="1"/>
  <c r="FG222" i="1"/>
  <c r="FF222" i="1"/>
  <c r="FE222" i="1"/>
  <c r="FD222" i="1"/>
  <c r="FC222" i="1"/>
  <c r="FB222" i="1"/>
  <c r="FA222" i="1"/>
  <c r="EZ222" i="1"/>
  <c r="EY222" i="1"/>
  <c r="EX222" i="1"/>
  <c r="EW222" i="1"/>
  <c r="EV222" i="1"/>
  <c r="EU222" i="1"/>
  <c r="ET222" i="1"/>
  <c r="ES222" i="1"/>
  <c r="ER222" i="1"/>
  <c r="EQ222" i="1"/>
  <c r="EP222" i="1"/>
  <c r="EO222" i="1"/>
  <c r="EN222" i="1"/>
  <c r="EM222" i="1"/>
  <c r="CL222" i="1"/>
  <c r="CK222" i="1"/>
  <c r="CJ222" i="1"/>
  <c r="CI222" i="1"/>
  <c r="CH222" i="1"/>
  <c r="CG222" i="1"/>
  <c r="CF222" i="1"/>
  <c r="CE222" i="1"/>
  <c r="CD222" i="1"/>
  <c r="CC222" i="1"/>
  <c r="CB222" i="1"/>
  <c r="GA221" i="1"/>
  <c r="FZ221" i="1"/>
  <c r="FY221" i="1"/>
  <c r="FX221" i="1"/>
  <c r="FW221" i="1"/>
  <c r="FV221" i="1"/>
  <c r="FU221" i="1"/>
  <c r="FT221" i="1"/>
  <c r="FS221" i="1"/>
  <c r="FR221" i="1"/>
  <c r="FQ221" i="1"/>
  <c r="FP221" i="1"/>
  <c r="FO221" i="1"/>
  <c r="FN221" i="1"/>
  <c r="FM221" i="1"/>
  <c r="FL221" i="1"/>
  <c r="FK221" i="1"/>
  <c r="FJ221" i="1"/>
  <c r="FI221" i="1"/>
  <c r="FH221" i="1"/>
  <c r="FG221" i="1"/>
  <c r="FF221" i="1"/>
  <c r="FE221" i="1"/>
  <c r="FD221" i="1"/>
  <c r="FC221" i="1"/>
  <c r="FB221" i="1"/>
  <c r="FA221" i="1"/>
  <c r="EZ221" i="1"/>
  <c r="EY221" i="1"/>
  <c r="EX221" i="1"/>
  <c r="EW221" i="1"/>
  <c r="EV221" i="1"/>
  <c r="EU221" i="1"/>
  <c r="ET221" i="1"/>
  <c r="ES221" i="1"/>
  <c r="ER221" i="1"/>
  <c r="EQ221" i="1"/>
  <c r="EP221" i="1"/>
  <c r="EO221" i="1"/>
  <c r="EN221" i="1"/>
  <c r="EM221" i="1"/>
  <c r="CL221" i="1"/>
  <c r="CK221" i="1"/>
  <c r="CJ221" i="1"/>
  <c r="CI221" i="1"/>
  <c r="CH221" i="1"/>
  <c r="CG221" i="1"/>
  <c r="CF221" i="1"/>
  <c r="CE221" i="1"/>
  <c r="CD221" i="1"/>
  <c r="CC221" i="1"/>
  <c r="CB221" i="1"/>
  <c r="GA220" i="1"/>
  <c r="FZ220" i="1"/>
  <c r="FY220" i="1"/>
  <c r="FX220" i="1"/>
  <c r="FW220" i="1"/>
  <c r="FV220" i="1"/>
  <c r="FU220" i="1"/>
  <c r="FT220" i="1"/>
  <c r="FS220" i="1"/>
  <c r="FR220" i="1"/>
  <c r="FQ220" i="1"/>
  <c r="FP220" i="1"/>
  <c r="FO220" i="1"/>
  <c r="FN220" i="1"/>
  <c r="FM220" i="1"/>
  <c r="FL220" i="1"/>
  <c r="FK220" i="1"/>
  <c r="FJ220" i="1"/>
  <c r="FI220" i="1"/>
  <c r="FH220" i="1"/>
  <c r="FG220" i="1"/>
  <c r="FF220" i="1"/>
  <c r="FE220" i="1"/>
  <c r="FD220" i="1"/>
  <c r="FC220" i="1"/>
  <c r="FB220" i="1"/>
  <c r="FA220" i="1"/>
  <c r="EZ220" i="1"/>
  <c r="EY220" i="1"/>
  <c r="EX220" i="1"/>
  <c r="EW220" i="1"/>
  <c r="EV220" i="1"/>
  <c r="EU220" i="1"/>
  <c r="ET220" i="1"/>
  <c r="ES220" i="1"/>
  <c r="ER220" i="1"/>
  <c r="EQ220" i="1"/>
  <c r="EP220" i="1"/>
  <c r="EO220" i="1"/>
  <c r="EN220" i="1"/>
  <c r="EM220" i="1"/>
  <c r="CL220" i="1"/>
  <c r="CK220" i="1"/>
  <c r="CJ220" i="1"/>
  <c r="CI220" i="1"/>
  <c r="CH220" i="1"/>
  <c r="CG220" i="1"/>
  <c r="CF220" i="1"/>
  <c r="CE220" i="1"/>
  <c r="CD220" i="1"/>
  <c r="CC220" i="1"/>
  <c r="CB220" i="1"/>
  <c r="GA219" i="1"/>
  <c r="FZ219" i="1"/>
  <c r="FY219" i="1"/>
  <c r="FX219" i="1"/>
  <c r="FW219" i="1"/>
  <c r="FV219" i="1"/>
  <c r="FU219" i="1"/>
  <c r="FT219" i="1"/>
  <c r="FS219" i="1"/>
  <c r="FR219" i="1"/>
  <c r="FQ219" i="1"/>
  <c r="FP219" i="1"/>
  <c r="FO219" i="1"/>
  <c r="FN219" i="1"/>
  <c r="FM219" i="1"/>
  <c r="FL219" i="1"/>
  <c r="FK219" i="1"/>
  <c r="FJ219" i="1"/>
  <c r="FI219" i="1"/>
  <c r="FH219" i="1"/>
  <c r="FG219" i="1"/>
  <c r="FF219" i="1"/>
  <c r="FE219" i="1"/>
  <c r="FD219" i="1"/>
  <c r="FC219" i="1"/>
  <c r="FB219" i="1"/>
  <c r="FA219" i="1"/>
  <c r="EZ219" i="1"/>
  <c r="EY219" i="1"/>
  <c r="EX219" i="1"/>
  <c r="EW219" i="1"/>
  <c r="EV219" i="1"/>
  <c r="EU219" i="1"/>
  <c r="ET219" i="1"/>
  <c r="ES219" i="1"/>
  <c r="ER219" i="1"/>
  <c r="EQ219" i="1"/>
  <c r="EP219" i="1"/>
  <c r="EO219" i="1"/>
  <c r="EN219" i="1"/>
  <c r="EM219" i="1"/>
  <c r="CL219" i="1"/>
  <c r="CK219" i="1"/>
  <c r="CJ219" i="1"/>
  <c r="CI219" i="1"/>
  <c r="CH219" i="1"/>
  <c r="CG219" i="1"/>
  <c r="CF219" i="1"/>
  <c r="CE219" i="1"/>
  <c r="CD219" i="1"/>
  <c r="CC219" i="1"/>
  <c r="CB219" i="1"/>
  <c r="GA218" i="1"/>
  <c r="FZ218" i="1"/>
  <c r="FY218" i="1"/>
  <c r="FX218" i="1"/>
  <c r="FW218" i="1"/>
  <c r="FV218" i="1"/>
  <c r="FU218" i="1"/>
  <c r="FT218" i="1"/>
  <c r="FS218" i="1"/>
  <c r="FR218" i="1"/>
  <c r="FQ218" i="1"/>
  <c r="FP218" i="1"/>
  <c r="FO218" i="1"/>
  <c r="FN218" i="1"/>
  <c r="FM218" i="1"/>
  <c r="FL218" i="1"/>
  <c r="FK218" i="1"/>
  <c r="FJ218" i="1"/>
  <c r="FI218" i="1"/>
  <c r="FH218" i="1"/>
  <c r="FG218" i="1"/>
  <c r="FF218" i="1"/>
  <c r="FE218" i="1"/>
  <c r="FD218" i="1"/>
  <c r="FC218" i="1"/>
  <c r="FB218" i="1"/>
  <c r="FA218" i="1"/>
  <c r="EZ218" i="1"/>
  <c r="EY218" i="1"/>
  <c r="EX218" i="1"/>
  <c r="EW218" i="1"/>
  <c r="EV218" i="1"/>
  <c r="EU218" i="1"/>
  <c r="ET218" i="1"/>
  <c r="ES218" i="1"/>
  <c r="ER218" i="1"/>
  <c r="EQ218" i="1"/>
  <c r="EP218" i="1"/>
  <c r="EO218" i="1"/>
  <c r="EN218" i="1"/>
  <c r="EM218" i="1"/>
  <c r="CL218" i="1"/>
  <c r="CK218" i="1"/>
  <c r="CJ218" i="1"/>
  <c r="CI218" i="1"/>
  <c r="CH218" i="1"/>
  <c r="CG218" i="1"/>
  <c r="CF218" i="1"/>
  <c r="CE218" i="1"/>
  <c r="CD218" i="1"/>
  <c r="CC218" i="1"/>
  <c r="CB218" i="1"/>
  <c r="GA217" i="1"/>
  <c r="FZ217" i="1"/>
  <c r="FY217" i="1"/>
  <c r="FX217" i="1"/>
  <c r="FW217" i="1"/>
  <c r="FV217" i="1"/>
  <c r="FU217" i="1"/>
  <c r="FT217" i="1"/>
  <c r="FS217" i="1"/>
  <c r="FR217" i="1"/>
  <c r="FQ217" i="1"/>
  <c r="FP217" i="1"/>
  <c r="FO217" i="1"/>
  <c r="FN217" i="1"/>
  <c r="FM217" i="1"/>
  <c r="FL217" i="1"/>
  <c r="FK217" i="1"/>
  <c r="FJ217" i="1"/>
  <c r="FI217" i="1"/>
  <c r="FH217" i="1"/>
  <c r="FG217" i="1"/>
  <c r="FF217" i="1"/>
  <c r="FE217" i="1"/>
  <c r="FD217" i="1"/>
  <c r="FC217" i="1"/>
  <c r="FB217" i="1"/>
  <c r="FA217" i="1"/>
  <c r="EZ217" i="1"/>
  <c r="EY217" i="1"/>
  <c r="EX217" i="1"/>
  <c r="EW217" i="1"/>
  <c r="EV217" i="1"/>
  <c r="EU217" i="1"/>
  <c r="ET217" i="1"/>
  <c r="ES217" i="1"/>
  <c r="ER217" i="1"/>
  <c r="EQ217" i="1"/>
  <c r="EP217" i="1"/>
  <c r="EO217" i="1"/>
  <c r="EN217" i="1"/>
  <c r="EM217" i="1"/>
  <c r="CL217" i="1"/>
  <c r="CK217" i="1"/>
  <c r="CJ217" i="1"/>
  <c r="CI217" i="1"/>
  <c r="CH217" i="1"/>
  <c r="CG217" i="1"/>
  <c r="CF217" i="1"/>
  <c r="CE217" i="1"/>
  <c r="CD217" i="1"/>
  <c r="CC217" i="1"/>
  <c r="CB217" i="1"/>
  <c r="GA216" i="1"/>
  <c r="FZ216" i="1"/>
  <c r="FY216" i="1"/>
  <c r="FX216" i="1"/>
  <c r="FW216" i="1"/>
  <c r="FV216" i="1"/>
  <c r="FU216" i="1"/>
  <c r="FT216" i="1"/>
  <c r="FS216" i="1"/>
  <c r="FR216" i="1"/>
  <c r="FQ216" i="1"/>
  <c r="FP216" i="1"/>
  <c r="FO216" i="1"/>
  <c r="FN216" i="1"/>
  <c r="FM216" i="1"/>
  <c r="FL216" i="1"/>
  <c r="FK216" i="1"/>
  <c r="FJ216" i="1"/>
  <c r="FI216" i="1"/>
  <c r="FH216" i="1"/>
  <c r="FG216" i="1"/>
  <c r="FF216" i="1"/>
  <c r="FE216" i="1"/>
  <c r="FD216" i="1"/>
  <c r="FC216" i="1"/>
  <c r="FB216" i="1"/>
  <c r="FA216" i="1"/>
  <c r="EZ216" i="1"/>
  <c r="EY216" i="1"/>
  <c r="EX216" i="1"/>
  <c r="EW216" i="1"/>
  <c r="EV216" i="1"/>
  <c r="EU216" i="1"/>
  <c r="ET216" i="1"/>
  <c r="ES216" i="1"/>
  <c r="ER216" i="1"/>
  <c r="EQ216" i="1"/>
  <c r="EP216" i="1"/>
  <c r="EO216" i="1"/>
  <c r="EN216" i="1"/>
  <c r="EM216" i="1"/>
  <c r="CL216" i="1"/>
  <c r="CK216" i="1"/>
  <c r="CJ216" i="1"/>
  <c r="CI216" i="1"/>
  <c r="CH216" i="1"/>
  <c r="CG216" i="1"/>
  <c r="CF216" i="1"/>
  <c r="CE216" i="1"/>
  <c r="CD216" i="1"/>
  <c r="CC216" i="1"/>
  <c r="CB216" i="1"/>
  <c r="GA215" i="1"/>
  <c r="FZ215" i="1"/>
  <c r="FY215" i="1"/>
  <c r="FX215" i="1"/>
  <c r="FW215" i="1"/>
  <c r="FV215" i="1"/>
  <c r="FU215" i="1"/>
  <c r="FT215" i="1"/>
  <c r="FS215" i="1"/>
  <c r="FR215" i="1"/>
  <c r="FQ215" i="1"/>
  <c r="FP215" i="1"/>
  <c r="FO215" i="1"/>
  <c r="FN215" i="1"/>
  <c r="FM215" i="1"/>
  <c r="FL215" i="1"/>
  <c r="FK215" i="1"/>
  <c r="FJ215" i="1"/>
  <c r="FI215" i="1"/>
  <c r="FH215" i="1"/>
  <c r="FG215" i="1"/>
  <c r="FF215" i="1"/>
  <c r="FE215" i="1"/>
  <c r="FD215" i="1"/>
  <c r="FC215" i="1"/>
  <c r="FB215" i="1"/>
  <c r="FA215" i="1"/>
  <c r="EZ215" i="1"/>
  <c r="EY215" i="1"/>
  <c r="EX215" i="1"/>
  <c r="EW215" i="1"/>
  <c r="EV215" i="1"/>
  <c r="EU215" i="1"/>
  <c r="ET215" i="1"/>
  <c r="ES215" i="1"/>
  <c r="ER215" i="1"/>
  <c r="EQ215" i="1"/>
  <c r="EP215" i="1"/>
  <c r="EO215" i="1"/>
  <c r="EN215" i="1"/>
  <c r="EM215" i="1"/>
  <c r="CL215" i="1"/>
  <c r="CK215" i="1"/>
  <c r="CJ215" i="1"/>
  <c r="CI215" i="1"/>
  <c r="CH215" i="1"/>
  <c r="CG215" i="1"/>
  <c r="CF215" i="1"/>
  <c r="CE215" i="1"/>
  <c r="CD215" i="1"/>
  <c r="CC215" i="1"/>
  <c r="CB215" i="1"/>
  <c r="GA214" i="1"/>
  <c r="FZ214" i="1"/>
  <c r="FY214" i="1"/>
  <c r="FX214" i="1"/>
  <c r="FW214" i="1"/>
  <c r="FV214" i="1"/>
  <c r="FU214" i="1"/>
  <c r="FT214" i="1"/>
  <c r="FS214" i="1"/>
  <c r="FR214" i="1"/>
  <c r="FQ214" i="1"/>
  <c r="FP214" i="1"/>
  <c r="FO214" i="1"/>
  <c r="FN214" i="1"/>
  <c r="FM214" i="1"/>
  <c r="FL214" i="1"/>
  <c r="FK214" i="1"/>
  <c r="FJ214" i="1"/>
  <c r="FI214" i="1"/>
  <c r="FH214" i="1"/>
  <c r="FG214" i="1"/>
  <c r="FF214" i="1"/>
  <c r="FE214" i="1"/>
  <c r="FD214" i="1"/>
  <c r="FC214" i="1"/>
  <c r="FB214" i="1"/>
  <c r="FA214" i="1"/>
  <c r="EZ214" i="1"/>
  <c r="EY214" i="1"/>
  <c r="EX214" i="1"/>
  <c r="EW214" i="1"/>
  <c r="EV214" i="1"/>
  <c r="EU214" i="1"/>
  <c r="ET214" i="1"/>
  <c r="ES214" i="1"/>
  <c r="ER214" i="1"/>
  <c r="EQ214" i="1"/>
  <c r="EP214" i="1"/>
  <c r="EO214" i="1"/>
  <c r="EN214" i="1"/>
  <c r="EM214" i="1"/>
  <c r="CL214" i="1"/>
  <c r="CK214" i="1"/>
  <c r="CJ214" i="1"/>
  <c r="CI214" i="1"/>
  <c r="CH214" i="1"/>
  <c r="CG214" i="1"/>
  <c r="CF214" i="1"/>
  <c r="CE214" i="1"/>
  <c r="CD214" i="1"/>
  <c r="CC214" i="1"/>
  <c r="CB214" i="1"/>
  <c r="GA213" i="1"/>
  <c r="FZ213" i="1"/>
  <c r="FY213" i="1"/>
  <c r="FX213" i="1"/>
  <c r="FW213" i="1"/>
  <c r="FV213" i="1"/>
  <c r="FU213" i="1"/>
  <c r="FT213" i="1"/>
  <c r="FS213" i="1"/>
  <c r="FR213" i="1"/>
  <c r="FQ213" i="1"/>
  <c r="FP213" i="1"/>
  <c r="FO213" i="1"/>
  <c r="FN213" i="1"/>
  <c r="FM213" i="1"/>
  <c r="FL213" i="1"/>
  <c r="FK213" i="1"/>
  <c r="FJ213" i="1"/>
  <c r="FI213" i="1"/>
  <c r="FH213" i="1"/>
  <c r="FG213" i="1"/>
  <c r="FF213" i="1"/>
  <c r="FE213" i="1"/>
  <c r="FD213" i="1"/>
  <c r="FC213" i="1"/>
  <c r="FB213" i="1"/>
  <c r="FA213" i="1"/>
  <c r="EZ213" i="1"/>
  <c r="EY213" i="1"/>
  <c r="EX213" i="1"/>
  <c r="EW213" i="1"/>
  <c r="EV213" i="1"/>
  <c r="EU213" i="1"/>
  <c r="ET213" i="1"/>
  <c r="ES213" i="1"/>
  <c r="ER213" i="1"/>
  <c r="EQ213" i="1"/>
  <c r="EP213" i="1"/>
  <c r="EO213" i="1"/>
  <c r="EN213" i="1"/>
  <c r="EM213" i="1"/>
  <c r="CL213" i="1"/>
  <c r="CK213" i="1"/>
  <c r="CJ213" i="1"/>
  <c r="CI213" i="1"/>
  <c r="CH213" i="1"/>
  <c r="CG213" i="1"/>
  <c r="CF213" i="1"/>
  <c r="CE213" i="1"/>
  <c r="CD213" i="1"/>
  <c r="CC213" i="1"/>
  <c r="CB213" i="1"/>
  <c r="GA212" i="1"/>
  <c r="FZ212" i="1"/>
  <c r="FY212" i="1"/>
  <c r="FX212" i="1"/>
  <c r="FW212" i="1"/>
  <c r="FV212" i="1"/>
  <c r="FU212" i="1"/>
  <c r="FT212" i="1"/>
  <c r="FS212" i="1"/>
  <c r="FR212" i="1"/>
  <c r="FQ212" i="1"/>
  <c r="FP212" i="1"/>
  <c r="FO212" i="1"/>
  <c r="FN212" i="1"/>
  <c r="FM212" i="1"/>
  <c r="FL212" i="1"/>
  <c r="FK212" i="1"/>
  <c r="FJ212" i="1"/>
  <c r="FI212" i="1"/>
  <c r="FH212" i="1"/>
  <c r="FG212" i="1"/>
  <c r="FF212" i="1"/>
  <c r="FE212" i="1"/>
  <c r="FD212" i="1"/>
  <c r="FC212" i="1"/>
  <c r="FB212" i="1"/>
  <c r="FA212" i="1"/>
  <c r="EZ212" i="1"/>
  <c r="EY212" i="1"/>
  <c r="EX212" i="1"/>
  <c r="EW212" i="1"/>
  <c r="EV212" i="1"/>
  <c r="EU212" i="1"/>
  <c r="ET212" i="1"/>
  <c r="ES212" i="1"/>
  <c r="ER212" i="1"/>
  <c r="EQ212" i="1"/>
  <c r="EP212" i="1"/>
  <c r="EO212" i="1"/>
  <c r="EN212" i="1"/>
  <c r="EM212" i="1"/>
  <c r="CL212" i="1"/>
  <c r="CK212" i="1"/>
  <c r="CJ212" i="1"/>
  <c r="CI212" i="1"/>
  <c r="CH212" i="1"/>
  <c r="CG212" i="1"/>
  <c r="CF212" i="1"/>
  <c r="CE212" i="1"/>
  <c r="CD212" i="1"/>
  <c r="CC212" i="1"/>
  <c r="CB212" i="1"/>
  <c r="GA211" i="1"/>
  <c r="FZ211" i="1"/>
  <c r="FY211" i="1"/>
  <c r="FX211" i="1"/>
  <c r="FW211" i="1"/>
  <c r="FV211" i="1"/>
  <c r="FU211" i="1"/>
  <c r="FT211" i="1"/>
  <c r="FS211" i="1"/>
  <c r="FR211" i="1"/>
  <c r="FQ211" i="1"/>
  <c r="FP211" i="1"/>
  <c r="FO211" i="1"/>
  <c r="FN211" i="1"/>
  <c r="FM211" i="1"/>
  <c r="FL211" i="1"/>
  <c r="FK211" i="1"/>
  <c r="FJ211" i="1"/>
  <c r="FI211" i="1"/>
  <c r="FH211" i="1"/>
  <c r="FG211" i="1"/>
  <c r="FF211" i="1"/>
  <c r="FE211" i="1"/>
  <c r="FD211" i="1"/>
  <c r="FC211" i="1"/>
  <c r="FB211" i="1"/>
  <c r="FA211" i="1"/>
  <c r="EZ211" i="1"/>
  <c r="EY211" i="1"/>
  <c r="EX211" i="1"/>
  <c r="EW211" i="1"/>
  <c r="EV211" i="1"/>
  <c r="EU211" i="1"/>
  <c r="ET211" i="1"/>
  <c r="ES211" i="1"/>
  <c r="ER211" i="1"/>
  <c r="EQ211" i="1"/>
  <c r="EP211" i="1"/>
  <c r="EO211" i="1"/>
  <c r="EN211" i="1"/>
  <c r="EM211" i="1"/>
  <c r="CL211" i="1"/>
  <c r="CK211" i="1"/>
  <c r="CJ211" i="1"/>
  <c r="CI211" i="1"/>
  <c r="CH211" i="1"/>
  <c r="CG211" i="1"/>
  <c r="CF211" i="1"/>
  <c r="CE211" i="1"/>
  <c r="CD211" i="1"/>
  <c r="CC211" i="1"/>
  <c r="CB211" i="1"/>
  <c r="GA210" i="1"/>
  <c r="FZ210" i="1"/>
  <c r="FY210" i="1"/>
  <c r="FX210" i="1"/>
  <c r="FW210" i="1"/>
  <c r="FV210" i="1"/>
  <c r="FU210" i="1"/>
  <c r="FT210" i="1"/>
  <c r="FS210" i="1"/>
  <c r="FR210" i="1"/>
  <c r="FQ210" i="1"/>
  <c r="FP210" i="1"/>
  <c r="FO210" i="1"/>
  <c r="FN210" i="1"/>
  <c r="FM210" i="1"/>
  <c r="FL210" i="1"/>
  <c r="FK210" i="1"/>
  <c r="FJ210" i="1"/>
  <c r="FI210" i="1"/>
  <c r="FH210" i="1"/>
  <c r="FG210" i="1"/>
  <c r="FF210" i="1"/>
  <c r="FE210" i="1"/>
  <c r="FD210" i="1"/>
  <c r="FC210" i="1"/>
  <c r="FB210" i="1"/>
  <c r="FA210" i="1"/>
  <c r="EZ210" i="1"/>
  <c r="EY210" i="1"/>
  <c r="EX210" i="1"/>
  <c r="EW210" i="1"/>
  <c r="EV210" i="1"/>
  <c r="EU210" i="1"/>
  <c r="ET210" i="1"/>
  <c r="ES210" i="1"/>
  <c r="ER210" i="1"/>
  <c r="EQ210" i="1"/>
  <c r="EP210" i="1"/>
  <c r="EO210" i="1"/>
  <c r="EN210" i="1"/>
  <c r="EM210" i="1"/>
  <c r="CL210" i="1"/>
  <c r="CK210" i="1"/>
  <c r="CJ210" i="1"/>
  <c r="CI210" i="1"/>
  <c r="CH210" i="1"/>
  <c r="CG210" i="1"/>
  <c r="CF210" i="1"/>
  <c r="CE210" i="1"/>
  <c r="CD210" i="1"/>
  <c r="CC210" i="1"/>
  <c r="CB210" i="1"/>
  <c r="GA209" i="1"/>
  <c r="FZ209" i="1"/>
  <c r="FY209" i="1"/>
  <c r="FX209" i="1"/>
  <c r="FW209" i="1"/>
  <c r="FV209" i="1"/>
  <c r="FU209" i="1"/>
  <c r="FT209" i="1"/>
  <c r="FS209" i="1"/>
  <c r="FR209" i="1"/>
  <c r="FQ209" i="1"/>
  <c r="FP209" i="1"/>
  <c r="FO209" i="1"/>
  <c r="FN209" i="1"/>
  <c r="FM209" i="1"/>
  <c r="FL209" i="1"/>
  <c r="FK209" i="1"/>
  <c r="FJ209" i="1"/>
  <c r="FI209" i="1"/>
  <c r="FH209" i="1"/>
  <c r="FG209" i="1"/>
  <c r="FF209" i="1"/>
  <c r="FE209" i="1"/>
  <c r="FD209" i="1"/>
  <c r="FC209" i="1"/>
  <c r="FB209" i="1"/>
  <c r="FA209" i="1"/>
  <c r="EZ209" i="1"/>
  <c r="EY209" i="1"/>
  <c r="EX209" i="1"/>
  <c r="EW209" i="1"/>
  <c r="EV209" i="1"/>
  <c r="EU209" i="1"/>
  <c r="ET209" i="1"/>
  <c r="ES209" i="1"/>
  <c r="ER209" i="1"/>
  <c r="EQ209" i="1"/>
  <c r="EP209" i="1"/>
  <c r="EO209" i="1"/>
  <c r="EN209" i="1"/>
  <c r="EM209" i="1"/>
  <c r="CL209" i="1"/>
  <c r="CK209" i="1"/>
  <c r="CJ209" i="1"/>
  <c r="CI209" i="1"/>
  <c r="CH209" i="1"/>
  <c r="CG209" i="1"/>
  <c r="CF209" i="1"/>
  <c r="CE209" i="1"/>
  <c r="CD209" i="1"/>
  <c r="CC209" i="1"/>
  <c r="CB209" i="1"/>
  <c r="GA208" i="1"/>
  <c r="FZ208" i="1"/>
  <c r="FY208" i="1"/>
  <c r="FX208" i="1"/>
  <c r="FW208" i="1"/>
  <c r="FV208" i="1"/>
  <c r="FU208" i="1"/>
  <c r="FT208" i="1"/>
  <c r="FS208" i="1"/>
  <c r="FR208" i="1"/>
  <c r="FQ208" i="1"/>
  <c r="FP208" i="1"/>
  <c r="FO208" i="1"/>
  <c r="FN208" i="1"/>
  <c r="FM208" i="1"/>
  <c r="FL208" i="1"/>
  <c r="FK208" i="1"/>
  <c r="FJ208" i="1"/>
  <c r="FI208" i="1"/>
  <c r="FH208" i="1"/>
  <c r="FG208" i="1"/>
  <c r="FF208" i="1"/>
  <c r="FE208" i="1"/>
  <c r="FD208" i="1"/>
  <c r="FC208" i="1"/>
  <c r="FB208" i="1"/>
  <c r="FA208" i="1"/>
  <c r="EZ208" i="1"/>
  <c r="EY208" i="1"/>
  <c r="EX208" i="1"/>
  <c r="EW208" i="1"/>
  <c r="EV208" i="1"/>
  <c r="EU208" i="1"/>
  <c r="ET208" i="1"/>
  <c r="ES208" i="1"/>
  <c r="ER208" i="1"/>
  <c r="EQ208" i="1"/>
  <c r="EP208" i="1"/>
  <c r="EO208" i="1"/>
  <c r="EN208" i="1"/>
  <c r="EM208" i="1"/>
  <c r="CL208" i="1"/>
  <c r="CK208" i="1"/>
  <c r="CJ208" i="1"/>
  <c r="CI208" i="1"/>
  <c r="CH208" i="1"/>
  <c r="CG208" i="1"/>
  <c r="CF208" i="1"/>
  <c r="CE208" i="1"/>
  <c r="CD208" i="1"/>
  <c r="CC208" i="1"/>
  <c r="CB208" i="1"/>
  <c r="GA207" i="1"/>
  <c r="FZ207" i="1"/>
  <c r="FY207" i="1"/>
  <c r="FX207" i="1"/>
  <c r="FW207" i="1"/>
  <c r="FV207" i="1"/>
  <c r="FU207" i="1"/>
  <c r="FT207" i="1"/>
  <c r="FS207" i="1"/>
  <c r="FR207" i="1"/>
  <c r="FQ207" i="1"/>
  <c r="FP207" i="1"/>
  <c r="FO207" i="1"/>
  <c r="FN207" i="1"/>
  <c r="FM207" i="1"/>
  <c r="FL207" i="1"/>
  <c r="FK207" i="1"/>
  <c r="FJ207" i="1"/>
  <c r="FI207" i="1"/>
  <c r="FH207" i="1"/>
  <c r="FG207" i="1"/>
  <c r="FF207" i="1"/>
  <c r="FE207" i="1"/>
  <c r="FD207" i="1"/>
  <c r="FC207" i="1"/>
  <c r="FB207" i="1"/>
  <c r="FA207" i="1"/>
  <c r="EZ207" i="1"/>
  <c r="EY207" i="1"/>
  <c r="EX207" i="1"/>
  <c r="EW207" i="1"/>
  <c r="EV207" i="1"/>
  <c r="EU207" i="1"/>
  <c r="ET207" i="1"/>
  <c r="ES207" i="1"/>
  <c r="ER207" i="1"/>
  <c r="EQ207" i="1"/>
  <c r="EP207" i="1"/>
  <c r="EO207" i="1"/>
  <c r="EN207" i="1"/>
  <c r="EM207" i="1"/>
  <c r="CL207" i="1"/>
  <c r="CK207" i="1"/>
  <c r="CJ207" i="1"/>
  <c r="CI207" i="1"/>
  <c r="CH207" i="1"/>
  <c r="CG207" i="1"/>
  <c r="CF207" i="1"/>
  <c r="CE207" i="1"/>
  <c r="CD207" i="1"/>
  <c r="CC207" i="1"/>
  <c r="CB207" i="1"/>
  <c r="GA206" i="1"/>
  <c r="FZ206" i="1"/>
  <c r="FY206" i="1"/>
  <c r="FX206" i="1"/>
  <c r="FW206" i="1"/>
  <c r="FV206" i="1"/>
  <c r="FU206" i="1"/>
  <c r="FT206" i="1"/>
  <c r="FS206" i="1"/>
  <c r="FR206" i="1"/>
  <c r="FQ206" i="1"/>
  <c r="FP206" i="1"/>
  <c r="FO206" i="1"/>
  <c r="FN206" i="1"/>
  <c r="FM206" i="1"/>
  <c r="FL206" i="1"/>
  <c r="FK206" i="1"/>
  <c r="FJ206" i="1"/>
  <c r="FI206" i="1"/>
  <c r="FH206" i="1"/>
  <c r="FG206" i="1"/>
  <c r="FF206" i="1"/>
  <c r="FE206" i="1"/>
  <c r="FD206" i="1"/>
  <c r="FC206" i="1"/>
  <c r="FB206" i="1"/>
  <c r="FA206" i="1"/>
  <c r="EZ206" i="1"/>
  <c r="EY206" i="1"/>
  <c r="EX206" i="1"/>
  <c r="EW206" i="1"/>
  <c r="EV206" i="1"/>
  <c r="EU206" i="1"/>
  <c r="ET206" i="1"/>
  <c r="ES206" i="1"/>
  <c r="ER206" i="1"/>
  <c r="EQ206" i="1"/>
  <c r="EP206" i="1"/>
  <c r="EO206" i="1"/>
  <c r="EN206" i="1"/>
  <c r="EM206" i="1"/>
  <c r="CL206" i="1"/>
  <c r="CK206" i="1"/>
  <c r="CJ206" i="1"/>
  <c r="CI206" i="1"/>
  <c r="CH206" i="1"/>
  <c r="CG206" i="1"/>
  <c r="CF206" i="1"/>
  <c r="CE206" i="1"/>
  <c r="CD206" i="1"/>
  <c r="CC206" i="1"/>
  <c r="CB206" i="1"/>
  <c r="GA205" i="1"/>
  <c r="FZ205" i="1"/>
  <c r="FY205" i="1"/>
  <c r="FX205" i="1"/>
  <c r="FW205" i="1"/>
  <c r="FV205" i="1"/>
  <c r="FU205" i="1"/>
  <c r="FT205" i="1"/>
  <c r="FS205" i="1"/>
  <c r="FR205" i="1"/>
  <c r="FQ205" i="1"/>
  <c r="FP205" i="1"/>
  <c r="FO205" i="1"/>
  <c r="FN205" i="1"/>
  <c r="FM205" i="1"/>
  <c r="FL205" i="1"/>
  <c r="FK205" i="1"/>
  <c r="FJ205" i="1"/>
  <c r="FI205" i="1"/>
  <c r="FH205" i="1"/>
  <c r="FG205" i="1"/>
  <c r="FF205" i="1"/>
  <c r="FE205" i="1"/>
  <c r="FD205" i="1"/>
  <c r="FC205" i="1"/>
  <c r="FB205" i="1"/>
  <c r="FA205" i="1"/>
  <c r="EZ205" i="1"/>
  <c r="EY205" i="1"/>
  <c r="EX205" i="1"/>
  <c r="EW205" i="1"/>
  <c r="EV205" i="1"/>
  <c r="EU205" i="1"/>
  <c r="ET205" i="1"/>
  <c r="ES205" i="1"/>
  <c r="ER205" i="1"/>
  <c r="EQ205" i="1"/>
  <c r="EP205" i="1"/>
  <c r="EO205" i="1"/>
  <c r="EN205" i="1"/>
  <c r="EM205" i="1"/>
  <c r="CL205" i="1"/>
  <c r="CK205" i="1"/>
  <c r="CJ205" i="1"/>
  <c r="CI205" i="1"/>
  <c r="CH205" i="1"/>
  <c r="CG205" i="1"/>
  <c r="CF205" i="1"/>
  <c r="CE205" i="1"/>
  <c r="CD205" i="1"/>
  <c r="CC205" i="1"/>
  <c r="CB205" i="1"/>
  <c r="GA204" i="1"/>
  <c r="FZ204" i="1"/>
  <c r="FY204" i="1"/>
  <c r="FX204" i="1"/>
  <c r="FW204" i="1"/>
  <c r="FV204" i="1"/>
  <c r="FU204" i="1"/>
  <c r="FT204" i="1"/>
  <c r="FS204" i="1"/>
  <c r="FR204" i="1"/>
  <c r="FQ204" i="1"/>
  <c r="FP204" i="1"/>
  <c r="FO204" i="1"/>
  <c r="FN204" i="1"/>
  <c r="FM204" i="1"/>
  <c r="FL204" i="1"/>
  <c r="FK204" i="1"/>
  <c r="FJ204" i="1"/>
  <c r="FI204" i="1"/>
  <c r="FH204" i="1"/>
  <c r="FG204" i="1"/>
  <c r="FF204" i="1"/>
  <c r="FE204" i="1"/>
  <c r="FD204" i="1"/>
  <c r="FC204" i="1"/>
  <c r="FB204" i="1"/>
  <c r="FA204" i="1"/>
  <c r="EZ204" i="1"/>
  <c r="EY204" i="1"/>
  <c r="EX204" i="1"/>
  <c r="EW204" i="1"/>
  <c r="EV204" i="1"/>
  <c r="EU204" i="1"/>
  <c r="ET204" i="1"/>
  <c r="ES204" i="1"/>
  <c r="ER204" i="1"/>
  <c r="EQ204" i="1"/>
  <c r="EP204" i="1"/>
  <c r="EO204" i="1"/>
  <c r="EN204" i="1"/>
  <c r="EM204" i="1"/>
  <c r="CL204" i="1"/>
  <c r="CK204" i="1"/>
  <c r="CJ204" i="1"/>
  <c r="CI204" i="1"/>
  <c r="CH204" i="1"/>
  <c r="CG204" i="1"/>
  <c r="CF204" i="1"/>
  <c r="CE204" i="1"/>
  <c r="CD204" i="1"/>
  <c r="CC204" i="1"/>
  <c r="CB204" i="1"/>
  <c r="GA203" i="1"/>
  <c r="FZ203" i="1"/>
  <c r="FY203" i="1"/>
  <c r="FX203" i="1"/>
  <c r="FW203" i="1"/>
  <c r="FV203" i="1"/>
  <c r="FU203" i="1"/>
  <c r="FT203" i="1"/>
  <c r="FS203" i="1"/>
  <c r="FR203" i="1"/>
  <c r="FQ203" i="1"/>
  <c r="FP203" i="1"/>
  <c r="FO203" i="1"/>
  <c r="FN203" i="1"/>
  <c r="FM203" i="1"/>
  <c r="FL203" i="1"/>
  <c r="FK203" i="1"/>
  <c r="FJ203" i="1"/>
  <c r="FI203" i="1"/>
  <c r="FH203" i="1"/>
  <c r="FG203" i="1"/>
  <c r="FF203" i="1"/>
  <c r="FE203" i="1"/>
  <c r="FD203" i="1"/>
  <c r="FC203" i="1"/>
  <c r="FB203" i="1"/>
  <c r="FA203" i="1"/>
  <c r="EZ203" i="1"/>
  <c r="EY203" i="1"/>
  <c r="EX203" i="1"/>
  <c r="EW203" i="1"/>
  <c r="EV203" i="1"/>
  <c r="EU203" i="1"/>
  <c r="ET203" i="1"/>
  <c r="ES203" i="1"/>
  <c r="ER203" i="1"/>
  <c r="EQ203" i="1"/>
  <c r="EP203" i="1"/>
  <c r="EO203" i="1"/>
  <c r="EN203" i="1"/>
  <c r="EM203" i="1"/>
  <c r="CL203" i="1"/>
  <c r="CK203" i="1"/>
  <c r="CJ203" i="1"/>
  <c r="CI203" i="1"/>
  <c r="CH203" i="1"/>
  <c r="CG203" i="1"/>
  <c r="CF203" i="1"/>
  <c r="CE203" i="1"/>
  <c r="CD203" i="1"/>
  <c r="CC203" i="1"/>
  <c r="CB203" i="1"/>
  <c r="GA202" i="1"/>
  <c r="FZ202" i="1"/>
  <c r="FY202" i="1"/>
  <c r="FX202" i="1"/>
  <c r="FW202" i="1"/>
  <c r="FV202" i="1"/>
  <c r="FU202" i="1"/>
  <c r="FT202" i="1"/>
  <c r="FS202" i="1"/>
  <c r="FR202" i="1"/>
  <c r="FQ202" i="1"/>
  <c r="FP202" i="1"/>
  <c r="FO202" i="1"/>
  <c r="FN202" i="1"/>
  <c r="FM202" i="1"/>
  <c r="FL202" i="1"/>
  <c r="FK202" i="1"/>
  <c r="FJ202" i="1"/>
  <c r="FI202" i="1"/>
  <c r="FH202" i="1"/>
  <c r="FG202" i="1"/>
  <c r="FF202" i="1"/>
  <c r="FE202" i="1"/>
  <c r="FD202" i="1"/>
  <c r="FC202" i="1"/>
  <c r="FB202" i="1"/>
  <c r="FA202" i="1"/>
  <c r="EZ202" i="1"/>
  <c r="EY202" i="1"/>
  <c r="EX202" i="1"/>
  <c r="EW202" i="1"/>
  <c r="EV202" i="1"/>
  <c r="EU202" i="1"/>
  <c r="ET202" i="1"/>
  <c r="ES202" i="1"/>
  <c r="ER202" i="1"/>
  <c r="EQ202" i="1"/>
  <c r="EP202" i="1"/>
  <c r="EO202" i="1"/>
  <c r="EN202" i="1"/>
  <c r="EM202" i="1"/>
  <c r="CL202" i="1"/>
  <c r="CK202" i="1"/>
  <c r="CJ202" i="1"/>
  <c r="CI202" i="1"/>
  <c r="CH202" i="1"/>
  <c r="CG202" i="1"/>
  <c r="CF202" i="1"/>
  <c r="CE202" i="1"/>
  <c r="CD202" i="1"/>
  <c r="CC202" i="1"/>
  <c r="CB202" i="1"/>
  <c r="GA201" i="1"/>
  <c r="FZ201" i="1"/>
  <c r="FY201" i="1"/>
  <c r="FX201" i="1"/>
  <c r="FW201" i="1"/>
  <c r="FV201" i="1"/>
  <c r="FU201" i="1"/>
  <c r="FT201" i="1"/>
  <c r="FS201" i="1"/>
  <c r="FR201" i="1"/>
  <c r="FQ201" i="1"/>
  <c r="FP201" i="1"/>
  <c r="FO201" i="1"/>
  <c r="FN201" i="1"/>
  <c r="FM201" i="1"/>
  <c r="FL201" i="1"/>
  <c r="FK201" i="1"/>
  <c r="FJ201" i="1"/>
  <c r="FI201" i="1"/>
  <c r="FH201" i="1"/>
  <c r="FG201" i="1"/>
  <c r="FF201" i="1"/>
  <c r="FE201" i="1"/>
  <c r="FD201" i="1"/>
  <c r="FC201" i="1"/>
  <c r="FB201" i="1"/>
  <c r="FA201" i="1"/>
  <c r="EZ201" i="1"/>
  <c r="EY201" i="1"/>
  <c r="EX201" i="1"/>
  <c r="EW201" i="1"/>
  <c r="EV201" i="1"/>
  <c r="EU201" i="1"/>
  <c r="ET201" i="1"/>
  <c r="ES201" i="1"/>
  <c r="ER201" i="1"/>
  <c r="EQ201" i="1"/>
  <c r="EP201" i="1"/>
  <c r="EO201" i="1"/>
  <c r="EN201" i="1"/>
  <c r="EM201" i="1"/>
  <c r="CL201" i="1"/>
  <c r="CK201" i="1"/>
  <c r="CJ201" i="1"/>
  <c r="CI201" i="1"/>
  <c r="CH201" i="1"/>
  <c r="CG201" i="1"/>
  <c r="CF201" i="1"/>
  <c r="CE201" i="1"/>
  <c r="CD201" i="1"/>
  <c r="CC201" i="1"/>
  <c r="CB201" i="1"/>
  <c r="GA200" i="1"/>
  <c r="FZ200" i="1"/>
  <c r="FY200" i="1"/>
  <c r="FX200" i="1"/>
  <c r="FW200" i="1"/>
  <c r="FV200" i="1"/>
  <c r="FU200" i="1"/>
  <c r="FT200" i="1"/>
  <c r="FS200" i="1"/>
  <c r="FR200" i="1"/>
  <c r="FQ200" i="1"/>
  <c r="FP200" i="1"/>
  <c r="FO200" i="1"/>
  <c r="FN200" i="1"/>
  <c r="FM200" i="1"/>
  <c r="FL200" i="1"/>
  <c r="FK200" i="1"/>
  <c r="FJ200" i="1"/>
  <c r="FI200" i="1"/>
  <c r="FH200" i="1"/>
  <c r="FG200" i="1"/>
  <c r="FF200" i="1"/>
  <c r="FE200" i="1"/>
  <c r="FD200" i="1"/>
  <c r="FC200" i="1"/>
  <c r="FB200" i="1"/>
  <c r="FA200" i="1"/>
  <c r="EZ200" i="1"/>
  <c r="EY200" i="1"/>
  <c r="EX200" i="1"/>
  <c r="EW200" i="1"/>
  <c r="EV200" i="1"/>
  <c r="EU200" i="1"/>
  <c r="ET200" i="1"/>
  <c r="ES200" i="1"/>
  <c r="ER200" i="1"/>
  <c r="EQ200" i="1"/>
  <c r="EP200" i="1"/>
  <c r="EO200" i="1"/>
  <c r="EN200" i="1"/>
  <c r="EM200" i="1"/>
  <c r="CL200" i="1"/>
  <c r="CK200" i="1"/>
  <c r="CJ200" i="1"/>
  <c r="CI200" i="1"/>
  <c r="CH200" i="1"/>
  <c r="CG200" i="1"/>
  <c r="CF200" i="1"/>
  <c r="CE200" i="1"/>
  <c r="CD200" i="1"/>
  <c r="CC200" i="1"/>
  <c r="CB200" i="1"/>
  <c r="GA199" i="1"/>
  <c r="FZ199" i="1"/>
  <c r="FY199" i="1"/>
  <c r="FX199" i="1"/>
  <c r="FW199" i="1"/>
  <c r="FV199" i="1"/>
  <c r="FU199" i="1"/>
  <c r="FT199" i="1"/>
  <c r="FS199" i="1"/>
  <c r="FR199" i="1"/>
  <c r="FQ199" i="1"/>
  <c r="FP199" i="1"/>
  <c r="FO199" i="1"/>
  <c r="FN199" i="1"/>
  <c r="FM199" i="1"/>
  <c r="FL199" i="1"/>
  <c r="FK199" i="1"/>
  <c r="FJ199" i="1"/>
  <c r="FI199" i="1"/>
  <c r="FH199" i="1"/>
  <c r="FG199" i="1"/>
  <c r="FF199" i="1"/>
  <c r="FE199" i="1"/>
  <c r="FD199" i="1"/>
  <c r="FC199" i="1"/>
  <c r="FB199" i="1"/>
  <c r="FA199" i="1"/>
  <c r="EZ199" i="1"/>
  <c r="EY199" i="1"/>
  <c r="EX199" i="1"/>
  <c r="EW199" i="1"/>
  <c r="EV199" i="1"/>
  <c r="EU199" i="1"/>
  <c r="ET199" i="1"/>
  <c r="ES199" i="1"/>
  <c r="ER199" i="1"/>
  <c r="EQ199" i="1"/>
  <c r="EP199" i="1"/>
  <c r="EO199" i="1"/>
  <c r="EN199" i="1"/>
  <c r="EM199" i="1"/>
  <c r="CL199" i="1"/>
  <c r="CK199" i="1"/>
  <c r="CJ199" i="1"/>
  <c r="CI199" i="1"/>
  <c r="CH199" i="1"/>
  <c r="CG199" i="1"/>
  <c r="CF199" i="1"/>
  <c r="CE199" i="1"/>
  <c r="CD199" i="1"/>
  <c r="CC199" i="1"/>
  <c r="CB199" i="1"/>
  <c r="GA198" i="1"/>
  <c r="FZ198" i="1"/>
  <c r="FY198" i="1"/>
  <c r="FX198" i="1"/>
  <c r="FW198" i="1"/>
  <c r="FV198" i="1"/>
  <c r="FU198" i="1"/>
  <c r="FT198" i="1"/>
  <c r="FS198" i="1"/>
  <c r="FR198" i="1"/>
  <c r="FQ198" i="1"/>
  <c r="FP198" i="1"/>
  <c r="FO198" i="1"/>
  <c r="FN198" i="1"/>
  <c r="FM198" i="1"/>
  <c r="FL198" i="1"/>
  <c r="FK198" i="1"/>
  <c r="FJ198" i="1"/>
  <c r="FI198" i="1"/>
  <c r="FH198" i="1"/>
  <c r="FG198" i="1"/>
  <c r="FF198" i="1"/>
  <c r="FE198" i="1"/>
  <c r="FD198" i="1"/>
  <c r="FC198" i="1"/>
  <c r="FB198" i="1"/>
  <c r="FA198" i="1"/>
  <c r="EZ198" i="1"/>
  <c r="EY198" i="1"/>
  <c r="EX198" i="1"/>
  <c r="EW198" i="1"/>
  <c r="EV198" i="1"/>
  <c r="EU198" i="1"/>
  <c r="ET198" i="1"/>
  <c r="ES198" i="1"/>
  <c r="ER198" i="1"/>
  <c r="EQ198" i="1"/>
  <c r="EP198" i="1"/>
  <c r="EO198" i="1"/>
  <c r="EN198" i="1"/>
  <c r="EM198" i="1"/>
  <c r="CL198" i="1"/>
  <c r="CK198" i="1"/>
  <c r="CJ198" i="1"/>
  <c r="CI198" i="1"/>
  <c r="CH198" i="1"/>
  <c r="CG198" i="1"/>
  <c r="CF198" i="1"/>
  <c r="CE198" i="1"/>
  <c r="CD198" i="1"/>
  <c r="CC198" i="1"/>
  <c r="CB198" i="1"/>
  <c r="GA197" i="1"/>
  <c r="FZ197" i="1"/>
  <c r="FY197" i="1"/>
  <c r="FX197" i="1"/>
  <c r="FW197" i="1"/>
  <c r="FV197" i="1"/>
  <c r="FU197" i="1"/>
  <c r="FT197" i="1"/>
  <c r="FS197" i="1"/>
  <c r="FR197" i="1"/>
  <c r="FQ197" i="1"/>
  <c r="FP197" i="1"/>
  <c r="FO197" i="1"/>
  <c r="FN197" i="1"/>
  <c r="FM197" i="1"/>
  <c r="FL197" i="1"/>
  <c r="FK197" i="1"/>
  <c r="FJ197" i="1"/>
  <c r="FI197" i="1"/>
  <c r="FH197" i="1"/>
  <c r="FG197" i="1"/>
  <c r="FF197" i="1"/>
  <c r="FE197" i="1"/>
  <c r="FD197" i="1"/>
  <c r="FC197" i="1"/>
  <c r="FB197" i="1"/>
  <c r="FA197" i="1"/>
  <c r="EZ197" i="1"/>
  <c r="EY197" i="1"/>
  <c r="EX197" i="1"/>
  <c r="EW197" i="1"/>
  <c r="EV197" i="1"/>
  <c r="EU197" i="1"/>
  <c r="ET197" i="1"/>
  <c r="ES197" i="1"/>
  <c r="ER197" i="1"/>
  <c r="EQ197" i="1"/>
  <c r="EP197" i="1"/>
  <c r="EO197" i="1"/>
  <c r="EN197" i="1"/>
  <c r="EM197" i="1"/>
  <c r="CL197" i="1"/>
  <c r="CK197" i="1"/>
  <c r="CJ197" i="1"/>
  <c r="CI197" i="1"/>
  <c r="CH197" i="1"/>
  <c r="CG197" i="1"/>
  <c r="CF197" i="1"/>
  <c r="CE197" i="1"/>
  <c r="CD197" i="1"/>
  <c r="CC197" i="1"/>
  <c r="CB197" i="1"/>
  <c r="GA196" i="1"/>
  <c r="FZ196" i="1"/>
  <c r="FY196" i="1"/>
  <c r="FX196" i="1"/>
  <c r="FW196" i="1"/>
  <c r="FV196" i="1"/>
  <c r="FU196" i="1"/>
  <c r="FT196" i="1"/>
  <c r="FS196" i="1"/>
  <c r="FR196" i="1"/>
  <c r="FQ196" i="1"/>
  <c r="FP196" i="1"/>
  <c r="FO196" i="1"/>
  <c r="FN196" i="1"/>
  <c r="FM196" i="1"/>
  <c r="FL196" i="1"/>
  <c r="FK196" i="1"/>
  <c r="FJ196" i="1"/>
  <c r="FI196" i="1"/>
  <c r="FH196" i="1"/>
  <c r="FG196" i="1"/>
  <c r="FF196" i="1"/>
  <c r="FE196" i="1"/>
  <c r="FD196" i="1"/>
  <c r="FC196" i="1"/>
  <c r="FB196" i="1"/>
  <c r="FA196" i="1"/>
  <c r="EZ196" i="1"/>
  <c r="EY196" i="1"/>
  <c r="EX196" i="1"/>
  <c r="EW196" i="1"/>
  <c r="EV196" i="1"/>
  <c r="EU196" i="1"/>
  <c r="ET196" i="1"/>
  <c r="ES196" i="1"/>
  <c r="ER196" i="1"/>
  <c r="EQ196" i="1"/>
  <c r="EP196" i="1"/>
  <c r="EO196" i="1"/>
  <c r="EN196" i="1"/>
  <c r="EM196" i="1"/>
  <c r="CL196" i="1"/>
  <c r="CK196" i="1"/>
  <c r="CJ196" i="1"/>
  <c r="CI196" i="1"/>
  <c r="CH196" i="1"/>
  <c r="CG196" i="1"/>
  <c r="CF196" i="1"/>
  <c r="CE196" i="1"/>
  <c r="CD196" i="1"/>
  <c r="CC196" i="1"/>
  <c r="CB196" i="1"/>
  <c r="GA195" i="1"/>
  <c r="FZ195" i="1"/>
  <c r="FY195" i="1"/>
  <c r="FX195" i="1"/>
  <c r="FW195" i="1"/>
  <c r="FV195" i="1"/>
  <c r="FU195" i="1"/>
  <c r="FT195" i="1"/>
  <c r="FS195" i="1"/>
  <c r="FR195" i="1"/>
  <c r="FQ195" i="1"/>
  <c r="FP195" i="1"/>
  <c r="FO195" i="1"/>
  <c r="FN195" i="1"/>
  <c r="FM195" i="1"/>
  <c r="FL195" i="1"/>
  <c r="FK195" i="1"/>
  <c r="FJ195" i="1"/>
  <c r="FI195" i="1"/>
  <c r="FH195" i="1"/>
  <c r="FG195" i="1"/>
  <c r="FF195" i="1"/>
  <c r="FE195" i="1"/>
  <c r="FD195" i="1"/>
  <c r="FC195" i="1"/>
  <c r="FB195" i="1"/>
  <c r="FA195" i="1"/>
  <c r="EZ195" i="1"/>
  <c r="EY195" i="1"/>
  <c r="EX195" i="1"/>
  <c r="EW195" i="1"/>
  <c r="EV195" i="1"/>
  <c r="EU195" i="1"/>
  <c r="ET195" i="1"/>
  <c r="ES195" i="1"/>
  <c r="ER195" i="1"/>
  <c r="EQ195" i="1"/>
  <c r="EP195" i="1"/>
  <c r="EO195" i="1"/>
  <c r="EN195" i="1"/>
  <c r="EM195" i="1"/>
  <c r="CL195" i="1"/>
  <c r="CK195" i="1"/>
  <c r="CJ195" i="1"/>
  <c r="CI195" i="1"/>
  <c r="CH195" i="1"/>
  <c r="CG195" i="1"/>
  <c r="CF195" i="1"/>
  <c r="CE195" i="1"/>
  <c r="CD195" i="1"/>
  <c r="CC195" i="1"/>
  <c r="CB195" i="1"/>
  <c r="GA194" i="1"/>
  <c r="FZ194" i="1"/>
  <c r="FY194" i="1"/>
  <c r="FX194" i="1"/>
  <c r="FW194" i="1"/>
  <c r="FV194" i="1"/>
  <c r="FU194" i="1"/>
  <c r="FT194" i="1"/>
  <c r="FS194" i="1"/>
  <c r="FR194" i="1"/>
  <c r="FQ194" i="1"/>
  <c r="FP194" i="1"/>
  <c r="FO194" i="1"/>
  <c r="FN194" i="1"/>
  <c r="FM194" i="1"/>
  <c r="FL194" i="1"/>
  <c r="FK194" i="1"/>
  <c r="FJ194" i="1"/>
  <c r="FI194" i="1"/>
  <c r="FH194" i="1"/>
  <c r="FG194" i="1"/>
  <c r="FF194" i="1"/>
  <c r="FE194" i="1"/>
  <c r="FD194" i="1"/>
  <c r="FC194" i="1"/>
  <c r="FB194" i="1"/>
  <c r="FA194" i="1"/>
  <c r="EZ194" i="1"/>
  <c r="EY194" i="1"/>
  <c r="EX194" i="1"/>
  <c r="EW194" i="1"/>
  <c r="EV194" i="1"/>
  <c r="EU194" i="1"/>
  <c r="ET194" i="1"/>
  <c r="ES194" i="1"/>
  <c r="ER194" i="1"/>
  <c r="EQ194" i="1"/>
  <c r="EP194" i="1"/>
  <c r="EO194" i="1"/>
  <c r="EN194" i="1"/>
  <c r="EM194" i="1"/>
  <c r="CL194" i="1"/>
  <c r="CK194" i="1"/>
  <c r="CJ194" i="1"/>
  <c r="CI194" i="1"/>
  <c r="CH194" i="1"/>
  <c r="CG194" i="1"/>
  <c r="CF194" i="1"/>
  <c r="CE194" i="1"/>
  <c r="CD194" i="1"/>
  <c r="CC194" i="1"/>
  <c r="CB194" i="1"/>
  <c r="GA193" i="1"/>
  <c r="FZ193" i="1"/>
  <c r="FY193" i="1"/>
  <c r="FX193" i="1"/>
  <c r="FW193" i="1"/>
  <c r="FV193" i="1"/>
  <c r="FU193" i="1"/>
  <c r="FT193" i="1"/>
  <c r="FS193" i="1"/>
  <c r="FR193" i="1"/>
  <c r="FQ193" i="1"/>
  <c r="FP193" i="1"/>
  <c r="FO193" i="1"/>
  <c r="FN193" i="1"/>
  <c r="FM193" i="1"/>
  <c r="FL193" i="1"/>
  <c r="FK193" i="1"/>
  <c r="FJ193" i="1"/>
  <c r="FI193" i="1"/>
  <c r="FH193" i="1"/>
  <c r="FG193" i="1"/>
  <c r="FF193" i="1"/>
  <c r="FE193" i="1"/>
  <c r="FD193" i="1"/>
  <c r="FC193" i="1"/>
  <c r="FB193" i="1"/>
  <c r="FA193" i="1"/>
  <c r="EZ193" i="1"/>
  <c r="EY193" i="1"/>
  <c r="EX193" i="1"/>
  <c r="EW193" i="1"/>
  <c r="EV193" i="1"/>
  <c r="EU193" i="1"/>
  <c r="ET193" i="1"/>
  <c r="ES193" i="1"/>
  <c r="ER193" i="1"/>
  <c r="EQ193" i="1"/>
  <c r="EP193" i="1"/>
  <c r="EO193" i="1"/>
  <c r="EN193" i="1"/>
  <c r="EM193" i="1"/>
  <c r="CL193" i="1"/>
  <c r="CK193" i="1"/>
  <c r="CJ193" i="1"/>
  <c r="CI193" i="1"/>
  <c r="CH193" i="1"/>
  <c r="CG193" i="1"/>
  <c r="CF193" i="1"/>
  <c r="CE193" i="1"/>
  <c r="CD193" i="1"/>
  <c r="CC193" i="1"/>
  <c r="CB193" i="1"/>
  <c r="GA192" i="1"/>
  <c r="FZ192" i="1"/>
  <c r="FY192" i="1"/>
  <c r="FX192" i="1"/>
  <c r="FW192" i="1"/>
  <c r="FV192" i="1"/>
  <c r="FU192" i="1"/>
  <c r="FT192" i="1"/>
  <c r="FS192" i="1"/>
  <c r="FR192" i="1"/>
  <c r="FQ192" i="1"/>
  <c r="FP192" i="1"/>
  <c r="FO192" i="1"/>
  <c r="FN192" i="1"/>
  <c r="FM192" i="1"/>
  <c r="FL192" i="1"/>
  <c r="FK192" i="1"/>
  <c r="FJ192" i="1"/>
  <c r="FI192" i="1"/>
  <c r="FH192" i="1"/>
  <c r="FG192" i="1"/>
  <c r="FF192" i="1"/>
  <c r="FE192" i="1"/>
  <c r="FD192" i="1"/>
  <c r="FC192" i="1"/>
  <c r="FB192" i="1"/>
  <c r="FA192" i="1"/>
  <c r="EZ192" i="1"/>
  <c r="EY192" i="1"/>
  <c r="EX192" i="1"/>
  <c r="EW192" i="1"/>
  <c r="EV192" i="1"/>
  <c r="EU192" i="1"/>
  <c r="ET192" i="1"/>
  <c r="ES192" i="1"/>
  <c r="ER192" i="1"/>
  <c r="EQ192" i="1"/>
  <c r="EP192" i="1"/>
  <c r="EO192" i="1"/>
  <c r="EN192" i="1"/>
  <c r="EM192" i="1"/>
  <c r="CL192" i="1"/>
  <c r="CK192" i="1"/>
  <c r="CJ192" i="1"/>
  <c r="CI192" i="1"/>
  <c r="CH192" i="1"/>
  <c r="CG192" i="1"/>
  <c r="CF192" i="1"/>
  <c r="CE192" i="1"/>
  <c r="CD192" i="1"/>
  <c r="CC192" i="1"/>
  <c r="CB192" i="1"/>
  <c r="GA191" i="1"/>
  <c r="FZ191" i="1"/>
  <c r="FY191" i="1"/>
  <c r="FX191" i="1"/>
  <c r="FW191" i="1"/>
  <c r="FV191" i="1"/>
  <c r="FU191" i="1"/>
  <c r="FT191" i="1"/>
  <c r="FS191" i="1"/>
  <c r="FR191" i="1"/>
  <c r="FQ191" i="1"/>
  <c r="FP191" i="1"/>
  <c r="FO191" i="1"/>
  <c r="FN191" i="1"/>
  <c r="FM191" i="1"/>
  <c r="FL191" i="1"/>
  <c r="FK191" i="1"/>
  <c r="FJ191" i="1"/>
  <c r="FI191" i="1"/>
  <c r="FH191" i="1"/>
  <c r="FG191" i="1"/>
  <c r="FF191" i="1"/>
  <c r="FE191" i="1"/>
  <c r="FD191" i="1"/>
  <c r="FC191" i="1"/>
  <c r="FB191" i="1"/>
  <c r="FA191" i="1"/>
  <c r="EZ191" i="1"/>
  <c r="EY191" i="1"/>
  <c r="EX191" i="1"/>
  <c r="EW191" i="1"/>
  <c r="EV191" i="1"/>
  <c r="EU191" i="1"/>
  <c r="ET191" i="1"/>
  <c r="ES191" i="1"/>
  <c r="ER191" i="1"/>
  <c r="EQ191" i="1"/>
  <c r="EP191" i="1"/>
  <c r="EO191" i="1"/>
  <c r="EN191" i="1"/>
  <c r="EM191" i="1"/>
  <c r="CL191" i="1"/>
  <c r="CK191" i="1"/>
  <c r="CJ191" i="1"/>
  <c r="CI191" i="1"/>
  <c r="CH191" i="1"/>
  <c r="CG191" i="1"/>
  <c r="CF191" i="1"/>
  <c r="CE191" i="1"/>
  <c r="CD191" i="1"/>
  <c r="CC191" i="1"/>
  <c r="CB191" i="1"/>
  <c r="GA190" i="1"/>
  <c r="FZ190" i="1"/>
  <c r="FY190" i="1"/>
  <c r="FX190" i="1"/>
  <c r="FW190" i="1"/>
  <c r="FV190" i="1"/>
  <c r="FU190" i="1"/>
  <c r="FT190" i="1"/>
  <c r="FS190" i="1"/>
  <c r="FR190" i="1"/>
  <c r="FQ190" i="1"/>
  <c r="FP190" i="1"/>
  <c r="FO190" i="1"/>
  <c r="FN190" i="1"/>
  <c r="FM190" i="1"/>
  <c r="FL190" i="1"/>
  <c r="FK190" i="1"/>
  <c r="FJ190" i="1"/>
  <c r="FI190" i="1"/>
  <c r="FH190" i="1"/>
  <c r="FG190" i="1"/>
  <c r="FF190" i="1"/>
  <c r="FE190" i="1"/>
  <c r="FD190" i="1"/>
  <c r="FC190" i="1"/>
  <c r="FB190" i="1"/>
  <c r="FA190" i="1"/>
  <c r="EZ190" i="1"/>
  <c r="EY190" i="1"/>
  <c r="EX190" i="1"/>
  <c r="EW190" i="1"/>
  <c r="EV190" i="1"/>
  <c r="EU190" i="1"/>
  <c r="ET190" i="1"/>
  <c r="ES190" i="1"/>
  <c r="ER190" i="1"/>
  <c r="EQ190" i="1"/>
  <c r="EP190" i="1"/>
  <c r="EO190" i="1"/>
  <c r="EN190" i="1"/>
  <c r="EM190" i="1"/>
  <c r="CL190" i="1"/>
  <c r="CK190" i="1"/>
  <c r="CJ190" i="1"/>
  <c r="CI190" i="1"/>
  <c r="CH190" i="1"/>
  <c r="CG190" i="1"/>
  <c r="CF190" i="1"/>
  <c r="CE190" i="1"/>
  <c r="CD190" i="1"/>
  <c r="CC190" i="1"/>
  <c r="CB190" i="1"/>
  <c r="GA189" i="1"/>
  <c r="FZ189" i="1"/>
  <c r="FY189" i="1"/>
  <c r="FX189" i="1"/>
  <c r="FW189" i="1"/>
  <c r="FV189" i="1"/>
  <c r="FU189" i="1"/>
  <c r="FT189" i="1"/>
  <c r="FS189" i="1"/>
  <c r="FR189" i="1"/>
  <c r="FQ189" i="1"/>
  <c r="FP189" i="1"/>
  <c r="FO189" i="1"/>
  <c r="FN189" i="1"/>
  <c r="FM189" i="1"/>
  <c r="FL189" i="1"/>
  <c r="FK189" i="1"/>
  <c r="FJ189" i="1"/>
  <c r="FI189" i="1"/>
  <c r="FH189" i="1"/>
  <c r="FG189" i="1"/>
  <c r="FF189" i="1"/>
  <c r="FE189" i="1"/>
  <c r="FD189" i="1"/>
  <c r="FC189" i="1"/>
  <c r="FB189" i="1"/>
  <c r="FA189" i="1"/>
  <c r="EZ189" i="1"/>
  <c r="EY189" i="1"/>
  <c r="EX189" i="1"/>
  <c r="EW189" i="1"/>
  <c r="EV189" i="1"/>
  <c r="EU189" i="1"/>
  <c r="ET189" i="1"/>
  <c r="ES189" i="1"/>
  <c r="ER189" i="1"/>
  <c r="EQ189" i="1"/>
  <c r="EP189" i="1"/>
  <c r="EO189" i="1"/>
  <c r="EN189" i="1"/>
  <c r="EM189" i="1"/>
  <c r="CL189" i="1"/>
  <c r="CK189" i="1"/>
  <c r="CJ189" i="1"/>
  <c r="CI189" i="1"/>
  <c r="CH189" i="1"/>
  <c r="CG189" i="1"/>
  <c r="CF189" i="1"/>
  <c r="CE189" i="1"/>
  <c r="CD189" i="1"/>
  <c r="CC189" i="1"/>
  <c r="CB189" i="1"/>
  <c r="GA188" i="1"/>
  <c r="FZ188" i="1"/>
  <c r="FY188" i="1"/>
  <c r="FX188" i="1"/>
  <c r="FW188" i="1"/>
  <c r="FV188" i="1"/>
  <c r="FU188" i="1"/>
  <c r="FT188" i="1"/>
  <c r="FS188" i="1"/>
  <c r="FR188" i="1"/>
  <c r="FQ188" i="1"/>
  <c r="FP188" i="1"/>
  <c r="FO188" i="1"/>
  <c r="FN188" i="1"/>
  <c r="FM188" i="1"/>
  <c r="FL188" i="1"/>
  <c r="FK188" i="1"/>
  <c r="FJ188" i="1"/>
  <c r="FI188" i="1"/>
  <c r="FH188" i="1"/>
  <c r="FG188" i="1"/>
  <c r="FF188" i="1"/>
  <c r="FE188" i="1"/>
  <c r="FD188" i="1"/>
  <c r="FC188" i="1"/>
  <c r="FB188" i="1"/>
  <c r="FA188" i="1"/>
  <c r="EZ188" i="1"/>
  <c r="EY188" i="1"/>
  <c r="EX188" i="1"/>
  <c r="EW188" i="1"/>
  <c r="EV188" i="1"/>
  <c r="EU188" i="1"/>
  <c r="ET188" i="1"/>
  <c r="ES188" i="1"/>
  <c r="ER188" i="1"/>
  <c r="EQ188" i="1"/>
  <c r="EP188" i="1"/>
  <c r="EO188" i="1"/>
  <c r="EN188" i="1"/>
  <c r="EM188" i="1"/>
  <c r="CL188" i="1"/>
  <c r="CK188" i="1"/>
  <c r="CJ188" i="1"/>
  <c r="CI188" i="1"/>
  <c r="CH188" i="1"/>
  <c r="CG188" i="1"/>
  <c r="CF188" i="1"/>
  <c r="CE188" i="1"/>
  <c r="CD188" i="1"/>
  <c r="CC188" i="1"/>
  <c r="CB188" i="1"/>
  <c r="GA187" i="1"/>
  <c r="FZ187" i="1"/>
  <c r="FY187" i="1"/>
  <c r="FX187" i="1"/>
  <c r="FW187" i="1"/>
  <c r="FV187" i="1"/>
  <c r="FU187" i="1"/>
  <c r="FT187" i="1"/>
  <c r="FS187" i="1"/>
  <c r="FR187" i="1"/>
  <c r="FQ187" i="1"/>
  <c r="FP187" i="1"/>
  <c r="FO187" i="1"/>
  <c r="FN187" i="1"/>
  <c r="FM187" i="1"/>
  <c r="FL187" i="1"/>
  <c r="FK187" i="1"/>
  <c r="FJ187" i="1"/>
  <c r="FI187" i="1"/>
  <c r="FH187" i="1"/>
  <c r="FG187" i="1"/>
  <c r="FF187" i="1"/>
  <c r="FE187" i="1"/>
  <c r="FD187" i="1"/>
  <c r="FC187" i="1"/>
  <c r="FB187" i="1"/>
  <c r="FA187" i="1"/>
  <c r="EZ187" i="1"/>
  <c r="EY187" i="1"/>
  <c r="EX187" i="1"/>
  <c r="EW187" i="1"/>
  <c r="EV187" i="1"/>
  <c r="EU187" i="1"/>
  <c r="ET187" i="1"/>
  <c r="ES187" i="1"/>
  <c r="ER187" i="1"/>
  <c r="EQ187" i="1"/>
  <c r="EP187" i="1"/>
  <c r="EO187" i="1"/>
  <c r="EN187" i="1"/>
  <c r="EM187" i="1"/>
  <c r="CL187" i="1"/>
  <c r="CK187" i="1"/>
  <c r="CJ187" i="1"/>
  <c r="CI187" i="1"/>
  <c r="CH187" i="1"/>
  <c r="CG187" i="1"/>
  <c r="CF187" i="1"/>
  <c r="CE187" i="1"/>
  <c r="CD187" i="1"/>
  <c r="CC187" i="1"/>
  <c r="CB187" i="1"/>
  <c r="GA186" i="1"/>
  <c r="FZ186" i="1"/>
  <c r="FY186" i="1"/>
  <c r="FX186" i="1"/>
  <c r="FW186" i="1"/>
  <c r="FV186" i="1"/>
  <c r="FU186" i="1"/>
  <c r="FT186" i="1"/>
  <c r="FS186" i="1"/>
  <c r="FR186" i="1"/>
  <c r="FQ186" i="1"/>
  <c r="FP186" i="1"/>
  <c r="FO186" i="1"/>
  <c r="FN186" i="1"/>
  <c r="FM186" i="1"/>
  <c r="FL186" i="1"/>
  <c r="FK186" i="1"/>
  <c r="FJ186" i="1"/>
  <c r="FI186" i="1"/>
  <c r="FH186" i="1"/>
  <c r="FG186" i="1"/>
  <c r="FF186" i="1"/>
  <c r="FE186" i="1"/>
  <c r="FD186" i="1"/>
  <c r="FC186" i="1"/>
  <c r="FB186" i="1"/>
  <c r="FA186" i="1"/>
  <c r="EZ186" i="1"/>
  <c r="EY186" i="1"/>
  <c r="EX186" i="1"/>
  <c r="EW186" i="1"/>
  <c r="EV186" i="1"/>
  <c r="EU186" i="1"/>
  <c r="ET186" i="1"/>
  <c r="ES186" i="1"/>
  <c r="ER186" i="1"/>
  <c r="EQ186" i="1"/>
  <c r="EP186" i="1"/>
  <c r="EO186" i="1"/>
  <c r="EN186" i="1"/>
  <c r="EM186" i="1"/>
  <c r="CL186" i="1"/>
  <c r="CK186" i="1"/>
  <c r="CJ186" i="1"/>
  <c r="CI186" i="1"/>
  <c r="CH186" i="1"/>
  <c r="CG186" i="1"/>
  <c r="CF186" i="1"/>
  <c r="CE186" i="1"/>
  <c r="CD186" i="1"/>
  <c r="CC186" i="1"/>
  <c r="CB186" i="1"/>
  <c r="GA185" i="1"/>
  <c r="FZ185" i="1"/>
  <c r="FY185" i="1"/>
  <c r="FX185" i="1"/>
  <c r="FW185" i="1"/>
  <c r="FV185" i="1"/>
  <c r="FU185" i="1"/>
  <c r="FT185" i="1"/>
  <c r="FS185" i="1"/>
  <c r="FR185" i="1"/>
  <c r="FQ185" i="1"/>
  <c r="FP185" i="1"/>
  <c r="FO185" i="1"/>
  <c r="FN185" i="1"/>
  <c r="FM185" i="1"/>
  <c r="FL185" i="1"/>
  <c r="FK185" i="1"/>
  <c r="FJ185" i="1"/>
  <c r="FI185" i="1"/>
  <c r="FH185" i="1"/>
  <c r="FG185" i="1"/>
  <c r="FF185" i="1"/>
  <c r="FE185" i="1"/>
  <c r="FD185" i="1"/>
  <c r="FC185" i="1"/>
  <c r="FB185" i="1"/>
  <c r="FA185" i="1"/>
  <c r="EZ185" i="1"/>
  <c r="EY185" i="1"/>
  <c r="EX185" i="1"/>
  <c r="EW185" i="1"/>
  <c r="EV185" i="1"/>
  <c r="EU185" i="1"/>
  <c r="ET185" i="1"/>
  <c r="ES185" i="1"/>
  <c r="ER185" i="1"/>
  <c r="EQ185" i="1"/>
  <c r="EP185" i="1"/>
  <c r="EO185" i="1"/>
  <c r="EN185" i="1"/>
  <c r="EM185" i="1"/>
  <c r="CL185" i="1"/>
  <c r="CK185" i="1"/>
  <c r="CJ185" i="1"/>
  <c r="CI185" i="1"/>
  <c r="CH185" i="1"/>
  <c r="CG185" i="1"/>
  <c r="CF185" i="1"/>
  <c r="CE185" i="1"/>
  <c r="CD185" i="1"/>
  <c r="CC185" i="1"/>
  <c r="CB185" i="1"/>
  <c r="GA184" i="1"/>
  <c r="FZ184" i="1"/>
  <c r="FY184" i="1"/>
  <c r="FX184" i="1"/>
  <c r="FW184" i="1"/>
  <c r="FV184" i="1"/>
  <c r="FU184" i="1"/>
  <c r="FT184" i="1"/>
  <c r="FS184" i="1"/>
  <c r="FR184" i="1"/>
  <c r="FQ184" i="1"/>
  <c r="FP184" i="1"/>
  <c r="FO184" i="1"/>
  <c r="FN184" i="1"/>
  <c r="FM184" i="1"/>
  <c r="FL184" i="1"/>
  <c r="FK184" i="1"/>
  <c r="FJ184" i="1"/>
  <c r="FI184" i="1"/>
  <c r="FH184" i="1"/>
  <c r="FG184" i="1"/>
  <c r="FF184" i="1"/>
  <c r="FE184" i="1"/>
  <c r="FD184" i="1"/>
  <c r="FC184" i="1"/>
  <c r="FB184" i="1"/>
  <c r="FA184" i="1"/>
  <c r="EZ184" i="1"/>
  <c r="EY184" i="1"/>
  <c r="EX184" i="1"/>
  <c r="EW184" i="1"/>
  <c r="EV184" i="1"/>
  <c r="EU184" i="1"/>
  <c r="ET184" i="1"/>
  <c r="ES184" i="1"/>
  <c r="ER184" i="1"/>
  <c r="EQ184" i="1"/>
  <c r="EP184" i="1"/>
  <c r="EO184" i="1"/>
  <c r="EN184" i="1"/>
  <c r="EM184" i="1"/>
  <c r="CL184" i="1"/>
  <c r="CK184" i="1"/>
  <c r="CJ184" i="1"/>
  <c r="CI184" i="1"/>
  <c r="CH184" i="1"/>
  <c r="CG184" i="1"/>
  <c r="CF184" i="1"/>
  <c r="CE184" i="1"/>
  <c r="CD184" i="1"/>
  <c r="CC184" i="1"/>
  <c r="CB184" i="1"/>
  <c r="GA183" i="1"/>
  <c r="FZ183" i="1"/>
  <c r="FY183" i="1"/>
  <c r="FX183" i="1"/>
  <c r="FW183" i="1"/>
  <c r="FV183" i="1"/>
  <c r="FU183" i="1"/>
  <c r="FT183" i="1"/>
  <c r="FS183" i="1"/>
  <c r="FR183" i="1"/>
  <c r="FQ183" i="1"/>
  <c r="FP183" i="1"/>
  <c r="FO183" i="1"/>
  <c r="FN183" i="1"/>
  <c r="FM183" i="1"/>
  <c r="FL183" i="1"/>
  <c r="FK183" i="1"/>
  <c r="FJ183" i="1"/>
  <c r="FI183" i="1"/>
  <c r="FH183" i="1"/>
  <c r="FG183" i="1"/>
  <c r="FF183" i="1"/>
  <c r="FE183" i="1"/>
  <c r="FD183" i="1"/>
  <c r="FC183" i="1"/>
  <c r="FB183" i="1"/>
  <c r="FA183" i="1"/>
  <c r="EZ183" i="1"/>
  <c r="EY183" i="1"/>
  <c r="EX183" i="1"/>
  <c r="EW183" i="1"/>
  <c r="EV183" i="1"/>
  <c r="EU183" i="1"/>
  <c r="ET183" i="1"/>
  <c r="ES183" i="1"/>
  <c r="ER183" i="1"/>
  <c r="EQ183" i="1"/>
  <c r="EP183" i="1"/>
  <c r="EO183" i="1"/>
  <c r="EN183" i="1"/>
  <c r="EM183" i="1"/>
  <c r="CL183" i="1"/>
  <c r="CK183" i="1"/>
  <c r="CJ183" i="1"/>
  <c r="CI183" i="1"/>
  <c r="CH183" i="1"/>
  <c r="CG183" i="1"/>
  <c r="CF183" i="1"/>
  <c r="CE183" i="1"/>
  <c r="CD183" i="1"/>
  <c r="CC183" i="1"/>
  <c r="CB183" i="1"/>
  <c r="GA182" i="1"/>
  <c r="FZ182" i="1"/>
  <c r="FY182" i="1"/>
  <c r="FX182" i="1"/>
  <c r="FW182" i="1"/>
  <c r="FV182" i="1"/>
  <c r="FU182" i="1"/>
  <c r="FT182" i="1"/>
  <c r="FS182" i="1"/>
  <c r="FR182" i="1"/>
  <c r="FQ182" i="1"/>
  <c r="FP182" i="1"/>
  <c r="FO182" i="1"/>
  <c r="FN182" i="1"/>
  <c r="FM182" i="1"/>
  <c r="FL182" i="1"/>
  <c r="FK182" i="1"/>
  <c r="FJ182" i="1"/>
  <c r="FI182" i="1"/>
  <c r="FH182" i="1"/>
  <c r="FG182" i="1"/>
  <c r="FF182" i="1"/>
  <c r="FE182" i="1"/>
  <c r="FD182" i="1"/>
  <c r="FC182" i="1"/>
  <c r="FB182" i="1"/>
  <c r="FA182" i="1"/>
  <c r="EZ182" i="1"/>
  <c r="EY182" i="1"/>
  <c r="EX182" i="1"/>
  <c r="EW182" i="1"/>
  <c r="EV182" i="1"/>
  <c r="EU182" i="1"/>
  <c r="ET182" i="1"/>
  <c r="ES182" i="1"/>
  <c r="ER182" i="1"/>
  <c r="EQ182" i="1"/>
  <c r="EP182" i="1"/>
  <c r="EO182" i="1"/>
  <c r="EN182" i="1"/>
  <c r="EM182" i="1"/>
  <c r="CL182" i="1"/>
  <c r="CK182" i="1"/>
  <c r="CJ182" i="1"/>
  <c r="CI182" i="1"/>
  <c r="CH182" i="1"/>
  <c r="CG182" i="1"/>
  <c r="CF182" i="1"/>
  <c r="CE182" i="1"/>
  <c r="CD182" i="1"/>
  <c r="CC182" i="1"/>
  <c r="CB182" i="1"/>
  <c r="GA181" i="1"/>
  <c r="FZ181" i="1"/>
  <c r="FY181" i="1"/>
  <c r="FX181" i="1"/>
  <c r="FW181" i="1"/>
  <c r="FV181" i="1"/>
  <c r="FU181" i="1"/>
  <c r="FT181" i="1"/>
  <c r="FS181" i="1"/>
  <c r="FR181" i="1"/>
  <c r="FQ181" i="1"/>
  <c r="FP181" i="1"/>
  <c r="FO181" i="1"/>
  <c r="FN181" i="1"/>
  <c r="FM181" i="1"/>
  <c r="FL181" i="1"/>
  <c r="FK181" i="1"/>
  <c r="FJ181" i="1"/>
  <c r="FI181" i="1"/>
  <c r="FH181" i="1"/>
  <c r="FG181" i="1"/>
  <c r="FF181" i="1"/>
  <c r="FE181" i="1"/>
  <c r="FD181" i="1"/>
  <c r="FC181" i="1"/>
  <c r="FB181" i="1"/>
  <c r="FA181" i="1"/>
  <c r="EZ181" i="1"/>
  <c r="EY181" i="1"/>
  <c r="EX181" i="1"/>
  <c r="EW181" i="1"/>
  <c r="EV181" i="1"/>
  <c r="EU181" i="1"/>
  <c r="ET181" i="1"/>
  <c r="ES181" i="1"/>
  <c r="ER181" i="1"/>
  <c r="EQ181" i="1"/>
  <c r="EP181" i="1"/>
  <c r="EO181" i="1"/>
  <c r="EN181" i="1"/>
  <c r="EM181" i="1"/>
  <c r="CL181" i="1"/>
  <c r="CK181" i="1"/>
  <c r="CJ181" i="1"/>
  <c r="CI181" i="1"/>
  <c r="CH181" i="1"/>
  <c r="CG181" i="1"/>
  <c r="CF181" i="1"/>
  <c r="CE181" i="1"/>
  <c r="CD181" i="1"/>
  <c r="CC181" i="1"/>
  <c r="CB181" i="1"/>
  <c r="GA180" i="1"/>
  <c r="FZ180" i="1"/>
  <c r="FY180" i="1"/>
  <c r="FX180" i="1"/>
  <c r="FW180" i="1"/>
  <c r="FV180" i="1"/>
  <c r="FU180" i="1"/>
  <c r="FT180" i="1"/>
  <c r="FS180" i="1"/>
  <c r="FR180" i="1"/>
  <c r="FQ180" i="1"/>
  <c r="FP180" i="1"/>
  <c r="FO180" i="1"/>
  <c r="FN180" i="1"/>
  <c r="FM180" i="1"/>
  <c r="FL180" i="1"/>
  <c r="FK180" i="1"/>
  <c r="FJ180" i="1"/>
  <c r="FI180" i="1"/>
  <c r="FH180" i="1"/>
  <c r="FG180" i="1"/>
  <c r="FF180" i="1"/>
  <c r="FE180" i="1"/>
  <c r="FD180" i="1"/>
  <c r="FC180" i="1"/>
  <c r="FB180" i="1"/>
  <c r="FA180" i="1"/>
  <c r="EZ180" i="1"/>
  <c r="EY180" i="1"/>
  <c r="EX180" i="1"/>
  <c r="EW180" i="1"/>
  <c r="EV180" i="1"/>
  <c r="EU180" i="1"/>
  <c r="ET180" i="1"/>
  <c r="ES180" i="1"/>
  <c r="ER180" i="1"/>
  <c r="EQ180" i="1"/>
  <c r="EP180" i="1"/>
  <c r="EO180" i="1"/>
  <c r="EN180" i="1"/>
  <c r="EM180" i="1"/>
  <c r="CL180" i="1"/>
  <c r="CK180" i="1"/>
  <c r="CJ180" i="1"/>
  <c r="CI180" i="1"/>
  <c r="CH180" i="1"/>
  <c r="CG180" i="1"/>
  <c r="CF180" i="1"/>
  <c r="CE180" i="1"/>
  <c r="CD180" i="1"/>
  <c r="CC180" i="1"/>
  <c r="CB180" i="1"/>
  <c r="GA179" i="1"/>
  <c r="FZ179" i="1"/>
  <c r="FY179" i="1"/>
  <c r="FX179" i="1"/>
  <c r="FW179" i="1"/>
  <c r="FV179" i="1"/>
  <c r="FU179" i="1"/>
  <c r="FT179" i="1"/>
  <c r="FS179" i="1"/>
  <c r="FR179" i="1"/>
  <c r="FQ179" i="1"/>
  <c r="FP179" i="1"/>
  <c r="FO179" i="1"/>
  <c r="FN179" i="1"/>
  <c r="FM179" i="1"/>
  <c r="FL179" i="1"/>
  <c r="FK179" i="1"/>
  <c r="FJ179" i="1"/>
  <c r="FI179" i="1"/>
  <c r="FH179" i="1"/>
  <c r="FG179" i="1"/>
  <c r="FF179" i="1"/>
  <c r="FE179" i="1"/>
  <c r="FD179" i="1"/>
  <c r="FC179" i="1"/>
  <c r="FB179" i="1"/>
  <c r="FA179" i="1"/>
  <c r="EZ179" i="1"/>
  <c r="EY179" i="1"/>
  <c r="EX179" i="1"/>
  <c r="EW179" i="1"/>
  <c r="EV179" i="1"/>
  <c r="EU179" i="1"/>
  <c r="ET179" i="1"/>
  <c r="ES179" i="1"/>
  <c r="ER179" i="1"/>
  <c r="EQ179" i="1"/>
  <c r="EP179" i="1"/>
  <c r="EO179" i="1"/>
  <c r="EN179" i="1"/>
  <c r="EM179" i="1"/>
  <c r="CL179" i="1"/>
  <c r="CK179" i="1"/>
  <c r="CJ179" i="1"/>
  <c r="CI179" i="1"/>
  <c r="CH179" i="1"/>
  <c r="CG179" i="1"/>
  <c r="CF179" i="1"/>
  <c r="CE179" i="1"/>
  <c r="CD179" i="1"/>
  <c r="CC179" i="1"/>
  <c r="CB179" i="1"/>
  <c r="GA178" i="1"/>
  <c r="FZ178" i="1"/>
  <c r="FY178" i="1"/>
  <c r="FX178" i="1"/>
  <c r="FW178" i="1"/>
  <c r="FV178" i="1"/>
  <c r="FU178" i="1"/>
  <c r="FT178" i="1"/>
  <c r="FS178" i="1"/>
  <c r="FR178" i="1"/>
  <c r="FQ178" i="1"/>
  <c r="FP178" i="1"/>
  <c r="FO178" i="1"/>
  <c r="FN178" i="1"/>
  <c r="FM178" i="1"/>
  <c r="FL178" i="1"/>
  <c r="FK178" i="1"/>
  <c r="FJ178" i="1"/>
  <c r="FI178" i="1"/>
  <c r="FH178" i="1"/>
  <c r="FG178" i="1"/>
  <c r="FF178" i="1"/>
  <c r="FE178" i="1"/>
  <c r="FD178" i="1"/>
  <c r="FC178" i="1"/>
  <c r="FB178" i="1"/>
  <c r="FA178" i="1"/>
  <c r="EZ178" i="1"/>
  <c r="EY178" i="1"/>
  <c r="EX178" i="1"/>
  <c r="EW178" i="1"/>
  <c r="EV178" i="1"/>
  <c r="EU178" i="1"/>
  <c r="ET178" i="1"/>
  <c r="ES178" i="1"/>
  <c r="ER178" i="1"/>
  <c r="EQ178" i="1"/>
  <c r="EP178" i="1"/>
  <c r="EO178" i="1"/>
  <c r="EN178" i="1"/>
  <c r="EM178" i="1"/>
  <c r="CL178" i="1"/>
  <c r="CK178" i="1"/>
  <c r="CJ178" i="1"/>
  <c r="CI178" i="1"/>
  <c r="CH178" i="1"/>
  <c r="CG178" i="1"/>
  <c r="CF178" i="1"/>
  <c r="CE178" i="1"/>
  <c r="CD178" i="1"/>
  <c r="CC178" i="1"/>
  <c r="CB178" i="1"/>
  <c r="GA177" i="1"/>
  <c r="FZ177" i="1"/>
  <c r="FY177" i="1"/>
  <c r="FX177" i="1"/>
  <c r="FW177" i="1"/>
  <c r="FV177" i="1"/>
  <c r="FU177" i="1"/>
  <c r="FT177" i="1"/>
  <c r="FS177" i="1"/>
  <c r="FR177" i="1"/>
  <c r="FQ177" i="1"/>
  <c r="FP177" i="1"/>
  <c r="FO177" i="1"/>
  <c r="FN177" i="1"/>
  <c r="FM177" i="1"/>
  <c r="FL177" i="1"/>
  <c r="FK177" i="1"/>
  <c r="FJ177" i="1"/>
  <c r="FI177" i="1"/>
  <c r="FH177" i="1"/>
  <c r="FG177" i="1"/>
  <c r="FF177" i="1"/>
  <c r="FE177" i="1"/>
  <c r="FD177" i="1"/>
  <c r="FC177" i="1"/>
  <c r="FB177" i="1"/>
  <c r="FA177" i="1"/>
  <c r="EZ177" i="1"/>
  <c r="EY177" i="1"/>
  <c r="EX177" i="1"/>
  <c r="EW177" i="1"/>
  <c r="EV177" i="1"/>
  <c r="EU177" i="1"/>
  <c r="ET177" i="1"/>
  <c r="ES177" i="1"/>
  <c r="ER177" i="1"/>
  <c r="EQ177" i="1"/>
  <c r="EP177" i="1"/>
  <c r="EO177" i="1"/>
  <c r="EN177" i="1"/>
  <c r="EM177" i="1"/>
  <c r="CL177" i="1"/>
  <c r="CK177" i="1"/>
  <c r="CJ177" i="1"/>
  <c r="CI177" i="1"/>
  <c r="CH177" i="1"/>
  <c r="CG177" i="1"/>
  <c r="CF177" i="1"/>
  <c r="CE177" i="1"/>
  <c r="CD177" i="1"/>
  <c r="CC177" i="1"/>
  <c r="CB177" i="1"/>
  <c r="GA176" i="1"/>
  <c r="FZ176" i="1"/>
  <c r="FY176" i="1"/>
  <c r="FX176" i="1"/>
  <c r="FW176" i="1"/>
  <c r="FV176" i="1"/>
  <c r="FU176" i="1"/>
  <c r="FT176" i="1"/>
  <c r="FS176" i="1"/>
  <c r="FR176" i="1"/>
  <c r="FQ176" i="1"/>
  <c r="FP176" i="1"/>
  <c r="FO176" i="1"/>
  <c r="FN176" i="1"/>
  <c r="FM176" i="1"/>
  <c r="FL176" i="1"/>
  <c r="FK176" i="1"/>
  <c r="FJ176" i="1"/>
  <c r="FI176" i="1"/>
  <c r="FH176" i="1"/>
  <c r="FG176" i="1"/>
  <c r="FF176" i="1"/>
  <c r="FE176" i="1"/>
  <c r="FD176" i="1"/>
  <c r="FC176" i="1"/>
  <c r="FB176" i="1"/>
  <c r="FA176" i="1"/>
  <c r="EZ176" i="1"/>
  <c r="EY176" i="1"/>
  <c r="EX176" i="1"/>
  <c r="EW176" i="1"/>
  <c r="EV176" i="1"/>
  <c r="EU176" i="1"/>
  <c r="ET176" i="1"/>
  <c r="ES176" i="1"/>
  <c r="ER176" i="1"/>
  <c r="EQ176" i="1"/>
  <c r="EP176" i="1"/>
  <c r="EO176" i="1"/>
  <c r="EN176" i="1"/>
  <c r="EM176" i="1"/>
  <c r="CL176" i="1"/>
  <c r="CK176" i="1"/>
  <c r="CJ176" i="1"/>
  <c r="CI176" i="1"/>
  <c r="CH176" i="1"/>
  <c r="CG176" i="1"/>
  <c r="CF176" i="1"/>
  <c r="CE176" i="1"/>
  <c r="CD176" i="1"/>
  <c r="CC176" i="1"/>
  <c r="CB176" i="1"/>
  <c r="GA175" i="1"/>
  <c r="FZ175" i="1"/>
  <c r="FY175" i="1"/>
  <c r="FX175" i="1"/>
  <c r="FW175" i="1"/>
  <c r="FV175" i="1"/>
  <c r="FU175" i="1"/>
  <c r="FT175" i="1"/>
  <c r="FS175" i="1"/>
  <c r="FR175" i="1"/>
  <c r="FQ175" i="1"/>
  <c r="FP175" i="1"/>
  <c r="FO175" i="1"/>
  <c r="FN175" i="1"/>
  <c r="FM175" i="1"/>
  <c r="FL175" i="1"/>
  <c r="FK175" i="1"/>
  <c r="FJ175" i="1"/>
  <c r="FI175" i="1"/>
  <c r="FH175" i="1"/>
  <c r="FG175" i="1"/>
  <c r="FF175" i="1"/>
  <c r="FE175" i="1"/>
  <c r="FD175" i="1"/>
  <c r="FC175" i="1"/>
  <c r="FB175" i="1"/>
  <c r="FA175" i="1"/>
  <c r="EZ175" i="1"/>
  <c r="EY175" i="1"/>
  <c r="EX175" i="1"/>
  <c r="EW175" i="1"/>
  <c r="EV175" i="1"/>
  <c r="EU175" i="1"/>
  <c r="ET175" i="1"/>
  <c r="ES175" i="1"/>
  <c r="ER175" i="1"/>
  <c r="EQ175" i="1"/>
  <c r="EP175" i="1"/>
  <c r="EO175" i="1"/>
  <c r="EN175" i="1"/>
  <c r="EM175" i="1"/>
  <c r="CL175" i="1"/>
  <c r="CK175" i="1"/>
  <c r="CJ175" i="1"/>
  <c r="CI175" i="1"/>
  <c r="CH175" i="1"/>
  <c r="CG175" i="1"/>
  <c r="CF175" i="1"/>
  <c r="CE175" i="1"/>
  <c r="CD175" i="1"/>
  <c r="CC175" i="1"/>
  <c r="CB175" i="1"/>
  <c r="GA174" i="1"/>
  <c r="FZ174" i="1"/>
  <c r="FY174" i="1"/>
  <c r="FX174" i="1"/>
  <c r="FW174" i="1"/>
  <c r="FV174" i="1"/>
  <c r="FU174" i="1"/>
  <c r="FT174" i="1"/>
  <c r="FS174" i="1"/>
  <c r="FR174" i="1"/>
  <c r="FQ174" i="1"/>
  <c r="FP174" i="1"/>
  <c r="FO174" i="1"/>
  <c r="FN174" i="1"/>
  <c r="FM174" i="1"/>
  <c r="FL174" i="1"/>
  <c r="FK174" i="1"/>
  <c r="FJ174" i="1"/>
  <c r="FI174" i="1"/>
  <c r="FH174" i="1"/>
  <c r="FG174" i="1"/>
  <c r="FF174" i="1"/>
  <c r="FE174" i="1"/>
  <c r="FD174" i="1"/>
  <c r="FC174" i="1"/>
  <c r="FB174" i="1"/>
  <c r="FA174" i="1"/>
  <c r="EZ174" i="1"/>
  <c r="EY174" i="1"/>
  <c r="EX174" i="1"/>
  <c r="EW174" i="1"/>
  <c r="EV174" i="1"/>
  <c r="EU174" i="1"/>
  <c r="ET174" i="1"/>
  <c r="ES174" i="1"/>
  <c r="ER174" i="1"/>
  <c r="EQ174" i="1"/>
  <c r="EP174" i="1"/>
  <c r="EO174" i="1"/>
  <c r="EN174" i="1"/>
  <c r="EM174" i="1"/>
  <c r="CL174" i="1"/>
  <c r="CK174" i="1"/>
  <c r="CJ174" i="1"/>
  <c r="CI174" i="1"/>
  <c r="CH174" i="1"/>
  <c r="CG174" i="1"/>
  <c r="CF174" i="1"/>
  <c r="CE174" i="1"/>
  <c r="CD174" i="1"/>
  <c r="CC174" i="1"/>
  <c r="CB174" i="1"/>
  <c r="GA173" i="1"/>
  <c r="FZ173" i="1"/>
  <c r="FY173" i="1"/>
  <c r="FX173" i="1"/>
  <c r="FW173" i="1"/>
  <c r="FV173" i="1"/>
  <c r="FU173" i="1"/>
  <c r="FT173" i="1"/>
  <c r="FS173" i="1"/>
  <c r="FR173" i="1"/>
  <c r="FQ173" i="1"/>
  <c r="FP173" i="1"/>
  <c r="FO173" i="1"/>
  <c r="FN173" i="1"/>
  <c r="FM173" i="1"/>
  <c r="FL173" i="1"/>
  <c r="FK173" i="1"/>
  <c r="FJ173" i="1"/>
  <c r="FI173" i="1"/>
  <c r="FH173" i="1"/>
  <c r="FG173" i="1"/>
  <c r="FF173" i="1"/>
  <c r="FE173" i="1"/>
  <c r="FD173" i="1"/>
  <c r="FC173" i="1"/>
  <c r="FB173" i="1"/>
  <c r="FA173" i="1"/>
  <c r="EZ173" i="1"/>
  <c r="EY173" i="1"/>
  <c r="EX173" i="1"/>
  <c r="EW173" i="1"/>
  <c r="EV173" i="1"/>
  <c r="EU173" i="1"/>
  <c r="ET173" i="1"/>
  <c r="ES173" i="1"/>
  <c r="ER173" i="1"/>
  <c r="EQ173" i="1"/>
  <c r="EP173" i="1"/>
  <c r="EO173" i="1"/>
  <c r="EN173" i="1"/>
  <c r="EM173" i="1"/>
  <c r="CL173" i="1"/>
  <c r="CK173" i="1"/>
  <c r="CJ173" i="1"/>
  <c r="CI173" i="1"/>
  <c r="CH173" i="1"/>
  <c r="CG173" i="1"/>
  <c r="CF173" i="1"/>
  <c r="CE173" i="1"/>
  <c r="CD173" i="1"/>
  <c r="CC173" i="1"/>
  <c r="CB173" i="1"/>
  <c r="GA172" i="1"/>
  <c r="FZ172" i="1"/>
  <c r="FY172" i="1"/>
  <c r="FX172" i="1"/>
  <c r="FW172" i="1"/>
  <c r="FV172" i="1"/>
  <c r="FU172" i="1"/>
  <c r="FT172" i="1"/>
  <c r="FS172" i="1"/>
  <c r="FR172" i="1"/>
  <c r="FQ172" i="1"/>
  <c r="FP172" i="1"/>
  <c r="FO172" i="1"/>
  <c r="FN172" i="1"/>
  <c r="FM172" i="1"/>
  <c r="FL172" i="1"/>
  <c r="FK172" i="1"/>
  <c r="FJ172" i="1"/>
  <c r="FI172" i="1"/>
  <c r="FH172" i="1"/>
  <c r="FG172" i="1"/>
  <c r="FF172" i="1"/>
  <c r="FE172" i="1"/>
  <c r="FD172" i="1"/>
  <c r="FC172" i="1"/>
  <c r="FB172" i="1"/>
  <c r="FA172" i="1"/>
  <c r="EZ172" i="1"/>
  <c r="EY172" i="1"/>
  <c r="EX172" i="1"/>
  <c r="EW172" i="1"/>
  <c r="EV172" i="1"/>
  <c r="EU172" i="1"/>
  <c r="ET172" i="1"/>
  <c r="ES172" i="1"/>
  <c r="ER172" i="1"/>
  <c r="EQ172" i="1"/>
  <c r="EP172" i="1"/>
  <c r="EO172" i="1"/>
  <c r="EN172" i="1"/>
  <c r="EM172" i="1"/>
  <c r="CL172" i="1"/>
  <c r="CK172" i="1"/>
  <c r="CJ172" i="1"/>
  <c r="CI172" i="1"/>
  <c r="CH172" i="1"/>
  <c r="CG172" i="1"/>
  <c r="CF172" i="1"/>
  <c r="CE172" i="1"/>
  <c r="CD172" i="1"/>
  <c r="CC172" i="1"/>
  <c r="CB172" i="1"/>
  <c r="GA171" i="1"/>
  <c r="FZ171" i="1"/>
  <c r="FY171" i="1"/>
  <c r="FX171" i="1"/>
  <c r="FW171" i="1"/>
  <c r="FV171" i="1"/>
  <c r="FU171" i="1"/>
  <c r="FT171" i="1"/>
  <c r="FS171" i="1"/>
  <c r="FR171" i="1"/>
  <c r="FQ171" i="1"/>
  <c r="FP171" i="1"/>
  <c r="FO171" i="1"/>
  <c r="FN171" i="1"/>
  <c r="FM171" i="1"/>
  <c r="FL171" i="1"/>
  <c r="FK171" i="1"/>
  <c r="FJ171" i="1"/>
  <c r="FI171" i="1"/>
  <c r="FH171" i="1"/>
  <c r="FG171" i="1"/>
  <c r="FF171" i="1"/>
  <c r="FE171" i="1"/>
  <c r="FD171" i="1"/>
  <c r="FC171" i="1"/>
  <c r="FB171" i="1"/>
  <c r="FA171" i="1"/>
  <c r="EZ171" i="1"/>
  <c r="EY171" i="1"/>
  <c r="EX171" i="1"/>
  <c r="EW171" i="1"/>
  <c r="EV171" i="1"/>
  <c r="EU171" i="1"/>
  <c r="ET171" i="1"/>
  <c r="ES171" i="1"/>
  <c r="ER171" i="1"/>
  <c r="EQ171" i="1"/>
  <c r="EP171" i="1"/>
  <c r="EO171" i="1"/>
  <c r="EN171" i="1"/>
  <c r="EM171" i="1"/>
  <c r="CL171" i="1"/>
  <c r="CK171" i="1"/>
  <c r="CJ171" i="1"/>
  <c r="CI171" i="1"/>
  <c r="CH171" i="1"/>
  <c r="CG171" i="1"/>
  <c r="CF171" i="1"/>
  <c r="CE171" i="1"/>
  <c r="CD171" i="1"/>
  <c r="CC171" i="1"/>
  <c r="CB171" i="1"/>
  <c r="GA170" i="1"/>
  <c r="FZ170" i="1"/>
  <c r="FY170" i="1"/>
  <c r="FX170" i="1"/>
  <c r="FW170" i="1"/>
  <c r="FV170" i="1"/>
  <c r="FU170" i="1"/>
  <c r="FT170" i="1"/>
  <c r="FS170" i="1"/>
  <c r="FR170" i="1"/>
  <c r="FQ170" i="1"/>
  <c r="FP170" i="1"/>
  <c r="FO170" i="1"/>
  <c r="FN170" i="1"/>
  <c r="FM170" i="1"/>
  <c r="FL170" i="1"/>
  <c r="FK170" i="1"/>
  <c r="FJ170" i="1"/>
  <c r="FI170" i="1"/>
  <c r="FH170" i="1"/>
  <c r="FG170" i="1"/>
  <c r="FF170" i="1"/>
  <c r="FE170" i="1"/>
  <c r="FD170" i="1"/>
  <c r="FC170" i="1"/>
  <c r="FB170" i="1"/>
  <c r="FA170" i="1"/>
  <c r="EZ170" i="1"/>
  <c r="EY170" i="1"/>
  <c r="EX170" i="1"/>
  <c r="EW170" i="1"/>
  <c r="EV170" i="1"/>
  <c r="EU170" i="1"/>
  <c r="ET170" i="1"/>
  <c r="ES170" i="1"/>
  <c r="ER170" i="1"/>
  <c r="EQ170" i="1"/>
  <c r="EP170" i="1"/>
  <c r="EO170" i="1"/>
  <c r="EN170" i="1"/>
  <c r="EM170" i="1"/>
  <c r="CL170" i="1"/>
  <c r="CK170" i="1"/>
  <c r="CJ170" i="1"/>
  <c r="CI170" i="1"/>
  <c r="CH170" i="1"/>
  <c r="CG170" i="1"/>
  <c r="CF170" i="1"/>
  <c r="CE170" i="1"/>
  <c r="CD170" i="1"/>
  <c r="CC170" i="1"/>
  <c r="CB170" i="1"/>
  <c r="GA169" i="1"/>
  <c r="FZ169" i="1"/>
  <c r="FY169" i="1"/>
  <c r="FX169" i="1"/>
  <c r="FW169" i="1"/>
  <c r="FV169" i="1"/>
  <c r="FU169" i="1"/>
  <c r="FT169" i="1"/>
  <c r="FS169" i="1"/>
  <c r="FR169" i="1"/>
  <c r="FQ169" i="1"/>
  <c r="FP169" i="1"/>
  <c r="FO169" i="1"/>
  <c r="FN169" i="1"/>
  <c r="FM169" i="1"/>
  <c r="FL169" i="1"/>
  <c r="FK169" i="1"/>
  <c r="FJ169" i="1"/>
  <c r="FI169" i="1"/>
  <c r="FH169" i="1"/>
  <c r="FG169" i="1"/>
  <c r="FF169" i="1"/>
  <c r="FE169" i="1"/>
  <c r="FD169" i="1"/>
  <c r="FC169" i="1"/>
  <c r="FB169" i="1"/>
  <c r="FA169" i="1"/>
  <c r="EZ169" i="1"/>
  <c r="EY169" i="1"/>
  <c r="EX169" i="1"/>
  <c r="EW169" i="1"/>
  <c r="EV169" i="1"/>
  <c r="EU169" i="1"/>
  <c r="ET169" i="1"/>
  <c r="ES169" i="1"/>
  <c r="ER169" i="1"/>
  <c r="EQ169" i="1"/>
  <c r="EP169" i="1"/>
  <c r="EO169" i="1"/>
  <c r="EN169" i="1"/>
  <c r="EM169" i="1"/>
  <c r="CL169" i="1"/>
  <c r="CK169" i="1"/>
  <c r="CJ169" i="1"/>
  <c r="CI169" i="1"/>
  <c r="CH169" i="1"/>
  <c r="CG169" i="1"/>
  <c r="CF169" i="1"/>
  <c r="CE169" i="1"/>
  <c r="CD169" i="1"/>
  <c r="CC169" i="1"/>
  <c r="CB169" i="1"/>
  <c r="GA168" i="1"/>
  <c r="FZ168" i="1"/>
  <c r="FY168" i="1"/>
  <c r="FX168" i="1"/>
  <c r="FW168" i="1"/>
  <c r="FV168" i="1"/>
  <c r="FU168" i="1"/>
  <c r="FT168" i="1"/>
  <c r="FS168" i="1"/>
  <c r="FR168" i="1"/>
  <c r="FQ168" i="1"/>
  <c r="FP168" i="1"/>
  <c r="FO168" i="1"/>
  <c r="FN168" i="1"/>
  <c r="FM168" i="1"/>
  <c r="FL168" i="1"/>
  <c r="FK168" i="1"/>
  <c r="FJ168" i="1"/>
  <c r="FI168" i="1"/>
  <c r="FH168" i="1"/>
  <c r="FG168" i="1"/>
  <c r="FF168" i="1"/>
  <c r="FE168" i="1"/>
  <c r="FD168" i="1"/>
  <c r="FC168" i="1"/>
  <c r="FB168" i="1"/>
  <c r="FA168" i="1"/>
  <c r="EZ168" i="1"/>
  <c r="EY168" i="1"/>
  <c r="EX168" i="1"/>
  <c r="EW168" i="1"/>
  <c r="EV168" i="1"/>
  <c r="EU168" i="1"/>
  <c r="ET168" i="1"/>
  <c r="ES168" i="1"/>
  <c r="ER168" i="1"/>
  <c r="EQ168" i="1"/>
  <c r="EP168" i="1"/>
  <c r="EO168" i="1"/>
  <c r="EN168" i="1"/>
  <c r="EM168" i="1"/>
  <c r="CL168" i="1"/>
  <c r="CK168" i="1"/>
  <c r="CJ168" i="1"/>
  <c r="CI168" i="1"/>
  <c r="CH168" i="1"/>
  <c r="CG168" i="1"/>
  <c r="CF168" i="1"/>
  <c r="CE168" i="1"/>
  <c r="CD168" i="1"/>
  <c r="CC168" i="1"/>
  <c r="CB168" i="1"/>
  <c r="GA167" i="1"/>
  <c r="FZ167" i="1"/>
  <c r="FY167" i="1"/>
  <c r="FX167" i="1"/>
  <c r="FW167" i="1"/>
  <c r="FV167" i="1"/>
  <c r="FU167" i="1"/>
  <c r="FT167" i="1"/>
  <c r="FS167" i="1"/>
  <c r="FR167" i="1"/>
  <c r="FQ167" i="1"/>
  <c r="FP167" i="1"/>
  <c r="FO167" i="1"/>
  <c r="FN167" i="1"/>
  <c r="FM167" i="1"/>
  <c r="FL167" i="1"/>
  <c r="FK167" i="1"/>
  <c r="FJ167" i="1"/>
  <c r="FI167" i="1"/>
  <c r="FH167" i="1"/>
  <c r="FG167" i="1"/>
  <c r="FF167" i="1"/>
  <c r="FE167" i="1"/>
  <c r="FD167" i="1"/>
  <c r="FC167" i="1"/>
  <c r="FB167" i="1"/>
  <c r="FA167" i="1"/>
  <c r="EZ167" i="1"/>
  <c r="EY167" i="1"/>
  <c r="EX167" i="1"/>
  <c r="EW167" i="1"/>
  <c r="EV167" i="1"/>
  <c r="EU167" i="1"/>
  <c r="ET167" i="1"/>
  <c r="ES167" i="1"/>
  <c r="ER167" i="1"/>
  <c r="EQ167" i="1"/>
  <c r="EP167" i="1"/>
  <c r="EO167" i="1"/>
  <c r="EN167" i="1"/>
  <c r="EM167" i="1"/>
  <c r="CL167" i="1"/>
  <c r="CK167" i="1"/>
  <c r="CJ167" i="1"/>
  <c r="CI167" i="1"/>
  <c r="CH167" i="1"/>
  <c r="CG167" i="1"/>
  <c r="CF167" i="1"/>
  <c r="CE167" i="1"/>
  <c r="CD167" i="1"/>
  <c r="CC167" i="1"/>
  <c r="CB167" i="1"/>
  <c r="GA166" i="1"/>
  <c r="FZ166" i="1"/>
  <c r="FY166" i="1"/>
  <c r="FX166" i="1"/>
  <c r="FW166" i="1"/>
  <c r="FV166" i="1"/>
  <c r="FU166" i="1"/>
  <c r="FT166" i="1"/>
  <c r="FS166" i="1"/>
  <c r="FR166" i="1"/>
  <c r="FQ166" i="1"/>
  <c r="FP166" i="1"/>
  <c r="FO166" i="1"/>
  <c r="FN166" i="1"/>
  <c r="FM166" i="1"/>
  <c r="FL166" i="1"/>
  <c r="FK166" i="1"/>
  <c r="FJ166" i="1"/>
  <c r="FI166" i="1"/>
  <c r="FH166" i="1"/>
  <c r="FG166" i="1"/>
  <c r="FF166" i="1"/>
  <c r="FE166" i="1"/>
  <c r="FD166" i="1"/>
  <c r="FC166" i="1"/>
  <c r="FB166" i="1"/>
  <c r="FA166" i="1"/>
  <c r="EZ166" i="1"/>
  <c r="EY166" i="1"/>
  <c r="EX166" i="1"/>
  <c r="EW166" i="1"/>
  <c r="EV166" i="1"/>
  <c r="EU166" i="1"/>
  <c r="ET166" i="1"/>
  <c r="ES166" i="1"/>
  <c r="ER166" i="1"/>
  <c r="EQ166" i="1"/>
  <c r="EP166" i="1"/>
  <c r="EO166" i="1"/>
  <c r="EN166" i="1"/>
  <c r="EM166" i="1"/>
  <c r="CL166" i="1"/>
  <c r="CK166" i="1"/>
  <c r="CJ166" i="1"/>
  <c r="CI166" i="1"/>
  <c r="CH166" i="1"/>
  <c r="CG166" i="1"/>
  <c r="CF166" i="1"/>
  <c r="CE166" i="1"/>
  <c r="CD166" i="1"/>
  <c r="CC166" i="1"/>
  <c r="CB166" i="1"/>
  <c r="GA165" i="1"/>
  <c r="FZ165" i="1"/>
  <c r="FY165" i="1"/>
  <c r="FX165" i="1"/>
  <c r="FW165" i="1"/>
  <c r="FV165" i="1"/>
  <c r="FU165" i="1"/>
  <c r="FT165" i="1"/>
  <c r="FS165" i="1"/>
  <c r="FR165" i="1"/>
  <c r="FQ165" i="1"/>
  <c r="FP165" i="1"/>
  <c r="FO165" i="1"/>
  <c r="FN165" i="1"/>
  <c r="FM165" i="1"/>
  <c r="FL165" i="1"/>
  <c r="FK165" i="1"/>
  <c r="FJ165" i="1"/>
  <c r="FI165" i="1"/>
  <c r="FH165" i="1"/>
  <c r="FG165" i="1"/>
  <c r="FF165" i="1"/>
  <c r="FE165" i="1"/>
  <c r="FD165" i="1"/>
  <c r="FC165" i="1"/>
  <c r="FB165" i="1"/>
  <c r="FA165" i="1"/>
  <c r="EZ165" i="1"/>
  <c r="EY165" i="1"/>
  <c r="EX165" i="1"/>
  <c r="EW165" i="1"/>
  <c r="EV165" i="1"/>
  <c r="EU165" i="1"/>
  <c r="ET165" i="1"/>
  <c r="ES165" i="1"/>
  <c r="ER165" i="1"/>
  <c r="EQ165" i="1"/>
  <c r="EP165" i="1"/>
  <c r="EO165" i="1"/>
  <c r="EN165" i="1"/>
  <c r="EM165" i="1"/>
  <c r="CL165" i="1"/>
  <c r="CK165" i="1"/>
  <c r="CJ165" i="1"/>
  <c r="CI165" i="1"/>
  <c r="CH165" i="1"/>
  <c r="CG165" i="1"/>
  <c r="CF165" i="1"/>
  <c r="CE165" i="1"/>
  <c r="CD165" i="1"/>
  <c r="CC165" i="1"/>
  <c r="CB165" i="1"/>
  <c r="GA164" i="1"/>
  <c r="FZ164" i="1"/>
  <c r="FY164" i="1"/>
  <c r="FX164" i="1"/>
  <c r="FW164" i="1"/>
  <c r="FV164" i="1"/>
  <c r="FU164" i="1"/>
  <c r="FT164" i="1"/>
  <c r="FS164" i="1"/>
  <c r="FR164" i="1"/>
  <c r="FQ164" i="1"/>
  <c r="FP164" i="1"/>
  <c r="FO164" i="1"/>
  <c r="FN164" i="1"/>
  <c r="FM164" i="1"/>
  <c r="FL164" i="1"/>
  <c r="FK164" i="1"/>
  <c r="FJ164" i="1"/>
  <c r="FI164" i="1"/>
  <c r="FH164" i="1"/>
  <c r="FG164" i="1"/>
  <c r="FF164" i="1"/>
  <c r="FE164" i="1"/>
  <c r="FD164" i="1"/>
  <c r="FC164" i="1"/>
  <c r="FB164" i="1"/>
  <c r="FA164" i="1"/>
  <c r="EZ164" i="1"/>
  <c r="EY164" i="1"/>
  <c r="EX164" i="1"/>
  <c r="EW164" i="1"/>
  <c r="EV164" i="1"/>
  <c r="EU164" i="1"/>
  <c r="ET164" i="1"/>
  <c r="ES164" i="1"/>
  <c r="ER164" i="1"/>
  <c r="EQ164" i="1"/>
  <c r="EP164" i="1"/>
  <c r="EO164" i="1"/>
  <c r="EN164" i="1"/>
  <c r="EM164" i="1"/>
  <c r="CL164" i="1"/>
  <c r="CK164" i="1"/>
  <c r="CJ164" i="1"/>
  <c r="CI164" i="1"/>
  <c r="CH164" i="1"/>
  <c r="CG164" i="1"/>
  <c r="CF164" i="1"/>
  <c r="CE164" i="1"/>
  <c r="CD164" i="1"/>
  <c r="CC164" i="1"/>
  <c r="CB164" i="1"/>
  <c r="GA163" i="1"/>
  <c r="FZ163" i="1"/>
  <c r="FY163" i="1"/>
  <c r="FX163" i="1"/>
  <c r="FW163" i="1"/>
  <c r="FV163" i="1"/>
  <c r="FU163" i="1"/>
  <c r="FT163" i="1"/>
  <c r="FS163" i="1"/>
  <c r="FR163" i="1"/>
  <c r="FQ163" i="1"/>
  <c r="FP163" i="1"/>
  <c r="FO163" i="1"/>
  <c r="FN163" i="1"/>
  <c r="FM163" i="1"/>
  <c r="FL163" i="1"/>
  <c r="FK163" i="1"/>
  <c r="FJ163" i="1"/>
  <c r="FI163" i="1"/>
  <c r="FH163" i="1"/>
  <c r="FG163" i="1"/>
  <c r="FF163" i="1"/>
  <c r="FE163" i="1"/>
  <c r="FD163" i="1"/>
  <c r="FC163" i="1"/>
  <c r="FB163" i="1"/>
  <c r="FA163" i="1"/>
  <c r="EZ163" i="1"/>
  <c r="EY163" i="1"/>
  <c r="EX163" i="1"/>
  <c r="EW163" i="1"/>
  <c r="EV163" i="1"/>
  <c r="EU163" i="1"/>
  <c r="ET163" i="1"/>
  <c r="ES163" i="1"/>
  <c r="ER163" i="1"/>
  <c r="EQ163" i="1"/>
  <c r="EP163" i="1"/>
  <c r="EO163" i="1"/>
  <c r="EN163" i="1"/>
  <c r="EM163" i="1"/>
  <c r="CL163" i="1"/>
  <c r="CK163" i="1"/>
  <c r="CJ163" i="1"/>
  <c r="CI163" i="1"/>
  <c r="CH163" i="1"/>
  <c r="CG163" i="1"/>
  <c r="CF163" i="1"/>
  <c r="CE163" i="1"/>
  <c r="CD163" i="1"/>
  <c r="CC163" i="1"/>
  <c r="CB163" i="1"/>
  <c r="GA162" i="1"/>
  <c r="FZ162" i="1"/>
  <c r="FY162" i="1"/>
  <c r="FX162" i="1"/>
  <c r="FW162" i="1"/>
  <c r="FV162" i="1"/>
  <c r="FU162" i="1"/>
  <c r="FT162" i="1"/>
  <c r="FS162" i="1"/>
  <c r="FR162" i="1"/>
  <c r="FQ162" i="1"/>
  <c r="FP162" i="1"/>
  <c r="FO162" i="1"/>
  <c r="FN162" i="1"/>
  <c r="FM162" i="1"/>
  <c r="FL162" i="1"/>
  <c r="FK162" i="1"/>
  <c r="FJ162" i="1"/>
  <c r="FI162" i="1"/>
  <c r="FH162" i="1"/>
  <c r="FG162" i="1"/>
  <c r="FF162" i="1"/>
  <c r="FE162" i="1"/>
  <c r="FD162" i="1"/>
  <c r="FC162" i="1"/>
  <c r="FB162" i="1"/>
  <c r="FA162" i="1"/>
  <c r="EZ162" i="1"/>
  <c r="EY162" i="1"/>
  <c r="EX162" i="1"/>
  <c r="EW162" i="1"/>
  <c r="EV162" i="1"/>
  <c r="EU162" i="1"/>
  <c r="ET162" i="1"/>
  <c r="ES162" i="1"/>
  <c r="ER162" i="1"/>
  <c r="EQ162" i="1"/>
  <c r="EP162" i="1"/>
  <c r="EO162" i="1"/>
  <c r="EN162" i="1"/>
  <c r="EM162" i="1"/>
  <c r="EK162" i="1"/>
  <c r="EJ162" i="1" s="1"/>
  <c r="CL162" i="1"/>
  <c r="CK162" i="1"/>
  <c r="CJ162" i="1"/>
  <c r="CI162" i="1"/>
  <c r="CH162" i="1"/>
  <c r="CG162" i="1"/>
  <c r="CF162" i="1"/>
  <c r="CE162" i="1"/>
  <c r="CD162" i="1"/>
  <c r="CC162" i="1"/>
  <c r="CB162" i="1"/>
  <c r="GA161" i="1"/>
  <c r="FZ161" i="1"/>
  <c r="FY161" i="1"/>
  <c r="FX161" i="1"/>
  <c r="FW161" i="1"/>
  <c r="FV161" i="1"/>
  <c r="FU161" i="1"/>
  <c r="FT161" i="1"/>
  <c r="FS161" i="1"/>
  <c r="FR161" i="1"/>
  <c r="FQ161" i="1"/>
  <c r="FP161" i="1"/>
  <c r="FO161" i="1"/>
  <c r="FN161" i="1"/>
  <c r="FM161" i="1"/>
  <c r="FL161" i="1"/>
  <c r="FK161" i="1"/>
  <c r="FJ161" i="1"/>
  <c r="FI161" i="1"/>
  <c r="FH161" i="1"/>
  <c r="FG161" i="1"/>
  <c r="FF161" i="1"/>
  <c r="FE161" i="1"/>
  <c r="FD161" i="1"/>
  <c r="FC161" i="1"/>
  <c r="FB161" i="1"/>
  <c r="FA161" i="1"/>
  <c r="EZ161" i="1"/>
  <c r="EY161" i="1"/>
  <c r="EX161" i="1"/>
  <c r="EW161" i="1"/>
  <c r="EV161" i="1"/>
  <c r="EU161" i="1"/>
  <c r="ET161" i="1"/>
  <c r="ES161" i="1"/>
  <c r="ER161" i="1"/>
  <c r="EQ161" i="1"/>
  <c r="EP161" i="1"/>
  <c r="EO161" i="1"/>
  <c r="EN161" i="1"/>
  <c r="EM161" i="1"/>
  <c r="EK161" i="1"/>
  <c r="EJ161" i="1"/>
  <c r="CL161" i="1"/>
  <c r="CK161" i="1"/>
  <c r="CJ161" i="1"/>
  <c r="CI161" i="1"/>
  <c r="CH161" i="1"/>
  <c r="CG161" i="1"/>
  <c r="CF161" i="1"/>
  <c r="CE161" i="1"/>
  <c r="CD161" i="1"/>
  <c r="CC161" i="1"/>
  <c r="CB161" i="1"/>
  <c r="GA160" i="1"/>
  <c r="FZ160" i="1"/>
  <c r="FY160" i="1"/>
  <c r="FX160" i="1"/>
  <c r="FW160" i="1"/>
  <c r="FV160" i="1"/>
  <c r="FU160" i="1"/>
  <c r="FT160" i="1"/>
  <c r="FS160" i="1"/>
  <c r="FR160" i="1"/>
  <c r="FQ160" i="1"/>
  <c r="FP160" i="1"/>
  <c r="FO160" i="1"/>
  <c r="FN160" i="1"/>
  <c r="FM160" i="1"/>
  <c r="FL160" i="1"/>
  <c r="FK160" i="1"/>
  <c r="FJ160" i="1"/>
  <c r="FI160" i="1"/>
  <c r="FH160" i="1"/>
  <c r="FG160" i="1"/>
  <c r="FF160" i="1"/>
  <c r="FE160" i="1"/>
  <c r="FD160" i="1"/>
  <c r="FC160" i="1"/>
  <c r="FB160" i="1"/>
  <c r="FA160" i="1"/>
  <c r="EZ160" i="1"/>
  <c r="EY160" i="1"/>
  <c r="EX160" i="1"/>
  <c r="EW160" i="1"/>
  <c r="EV160" i="1"/>
  <c r="EU160" i="1"/>
  <c r="ET160" i="1"/>
  <c r="ES160" i="1"/>
  <c r="ER160" i="1"/>
  <c r="EQ160" i="1"/>
  <c r="EP160" i="1"/>
  <c r="EO160" i="1"/>
  <c r="EN160" i="1"/>
  <c r="EM160" i="1"/>
  <c r="EK160" i="1"/>
  <c r="EJ160" i="1"/>
  <c r="CL160" i="1"/>
  <c r="CK160" i="1"/>
  <c r="CJ160" i="1"/>
  <c r="CI160" i="1"/>
  <c r="CH160" i="1"/>
  <c r="CG160" i="1"/>
  <c r="CF160" i="1"/>
  <c r="CE160" i="1"/>
  <c r="CD160" i="1"/>
  <c r="CC160" i="1"/>
  <c r="CB160" i="1"/>
  <c r="GA159" i="1"/>
  <c r="FZ159" i="1"/>
  <c r="FY159" i="1"/>
  <c r="FX159" i="1"/>
  <c r="FW159" i="1"/>
  <c r="FV159" i="1"/>
  <c r="FU159" i="1"/>
  <c r="FT159" i="1"/>
  <c r="FS159" i="1"/>
  <c r="FR159" i="1"/>
  <c r="FQ159" i="1"/>
  <c r="FP159" i="1"/>
  <c r="FO159" i="1"/>
  <c r="FN159" i="1"/>
  <c r="FM159" i="1"/>
  <c r="FL159" i="1"/>
  <c r="FK159" i="1"/>
  <c r="FJ159" i="1"/>
  <c r="FI159" i="1"/>
  <c r="FH159" i="1"/>
  <c r="FG159" i="1"/>
  <c r="FF159" i="1"/>
  <c r="FE159" i="1"/>
  <c r="FD159" i="1"/>
  <c r="FC159" i="1"/>
  <c r="FB159" i="1"/>
  <c r="FA159" i="1"/>
  <c r="EZ159" i="1"/>
  <c r="EY159" i="1"/>
  <c r="EX159" i="1"/>
  <c r="EW159" i="1"/>
  <c r="EV159" i="1"/>
  <c r="EU159" i="1"/>
  <c r="ET159" i="1"/>
  <c r="ES159" i="1"/>
  <c r="ER159" i="1"/>
  <c r="EQ159" i="1"/>
  <c r="EP159" i="1"/>
  <c r="EO159" i="1"/>
  <c r="EN159" i="1"/>
  <c r="EM159" i="1"/>
  <c r="EJ159" i="1"/>
  <c r="CL159" i="1"/>
  <c r="CK159" i="1"/>
  <c r="CJ159" i="1"/>
  <c r="CI159" i="1"/>
  <c r="CH159" i="1"/>
  <c r="CG159" i="1"/>
  <c r="CF159" i="1"/>
  <c r="CE159" i="1"/>
  <c r="CD159" i="1"/>
  <c r="CC159" i="1"/>
  <c r="CB159" i="1"/>
  <c r="CL158" i="1"/>
  <c r="CK158" i="1"/>
  <c r="CJ158" i="1"/>
  <c r="CI158" i="1"/>
  <c r="CH158" i="1"/>
  <c r="CG158" i="1"/>
  <c r="CF158" i="1"/>
  <c r="CE158" i="1"/>
  <c r="CD158" i="1"/>
  <c r="CC158" i="1"/>
  <c r="CB158" i="1"/>
  <c r="EL157" i="1"/>
  <c r="CL157" i="1"/>
  <c r="CK157" i="1"/>
  <c r="CJ157" i="1"/>
  <c r="CI157" i="1"/>
  <c r="CH157" i="1"/>
  <c r="CG157" i="1"/>
  <c r="CF157" i="1"/>
  <c r="CE157" i="1"/>
  <c r="CD157" i="1"/>
  <c r="CC157" i="1"/>
  <c r="CB157" i="1"/>
  <c r="CL156" i="1"/>
  <c r="CK156" i="1"/>
  <c r="CJ156" i="1"/>
  <c r="CI156" i="1"/>
  <c r="CH156" i="1"/>
  <c r="CG156" i="1"/>
  <c r="CF156" i="1"/>
  <c r="CE156" i="1"/>
  <c r="CD156" i="1"/>
  <c r="CC156" i="1"/>
  <c r="CB156" i="1"/>
  <c r="CL155" i="1"/>
  <c r="CK155" i="1"/>
  <c r="CJ155" i="1"/>
  <c r="CI155" i="1"/>
  <c r="CH155" i="1"/>
  <c r="CG155" i="1"/>
  <c r="CF155" i="1"/>
  <c r="CE155" i="1"/>
  <c r="CD155" i="1"/>
  <c r="CC155" i="1"/>
  <c r="CB155" i="1"/>
  <c r="CL154" i="1"/>
  <c r="CK154" i="1"/>
  <c r="CJ154" i="1"/>
  <c r="CI154" i="1"/>
  <c r="CH154" i="1"/>
  <c r="CG154" i="1"/>
  <c r="CF154" i="1"/>
  <c r="CE154" i="1"/>
  <c r="CD154" i="1"/>
  <c r="CC154" i="1"/>
  <c r="CB154" i="1"/>
  <c r="CL153" i="1"/>
  <c r="CK153" i="1"/>
  <c r="CJ153" i="1"/>
  <c r="CI153" i="1"/>
  <c r="CH153" i="1"/>
  <c r="CG153" i="1"/>
  <c r="CF153" i="1"/>
  <c r="CE153" i="1"/>
  <c r="CD153" i="1"/>
  <c r="CC153" i="1"/>
  <c r="CB153" i="1"/>
  <c r="GA152" i="1"/>
  <c r="FZ152" i="1"/>
  <c r="FY152" i="1"/>
  <c r="FX152" i="1"/>
  <c r="FW152" i="1"/>
  <c r="FV152" i="1"/>
  <c r="FU152" i="1"/>
  <c r="FT152" i="1"/>
  <c r="FS152" i="1"/>
  <c r="FR152" i="1"/>
  <c r="FQ152" i="1"/>
  <c r="FP152" i="1"/>
  <c r="FO152" i="1"/>
  <c r="FN152" i="1"/>
  <c r="FM152" i="1"/>
  <c r="FL152" i="1"/>
  <c r="FK152" i="1"/>
  <c r="FJ152" i="1"/>
  <c r="FI152" i="1"/>
  <c r="FH152" i="1"/>
  <c r="FG152" i="1"/>
  <c r="FF152" i="1"/>
  <c r="FE152" i="1"/>
  <c r="FD152" i="1"/>
  <c r="FC152" i="1"/>
  <c r="FB152" i="1"/>
  <c r="FA152" i="1"/>
  <c r="EZ152" i="1"/>
  <c r="EY152" i="1"/>
  <c r="EX152" i="1"/>
  <c r="EW152" i="1"/>
  <c r="EV152" i="1"/>
  <c r="EU152" i="1"/>
  <c r="ET152" i="1"/>
  <c r="ES152" i="1"/>
  <c r="ER152" i="1"/>
  <c r="EQ152" i="1"/>
  <c r="EP152" i="1"/>
  <c r="EO152" i="1"/>
  <c r="EN152" i="1"/>
  <c r="EM152" i="1"/>
  <c r="CL152" i="1"/>
  <c r="CK152" i="1"/>
  <c r="CJ152" i="1"/>
  <c r="CI152" i="1"/>
  <c r="CH152" i="1"/>
  <c r="CG152" i="1"/>
  <c r="CF152" i="1"/>
  <c r="CE152" i="1"/>
  <c r="CD152" i="1"/>
  <c r="CC152" i="1"/>
  <c r="CB152" i="1"/>
  <c r="GA151" i="1"/>
  <c r="FZ151" i="1"/>
  <c r="FY151" i="1"/>
  <c r="FX151" i="1"/>
  <c r="FW151" i="1"/>
  <c r="FV151" i="1"/>
  <c r="FU151" i="1"/>
  <c r="FT151" i="1"/>
  <c r="FS151" i="1"/>
  <c r="FR151" i="1"/>
  <c r="FQ151" i="1"/>
  <c r="FP151" i="1"/>
  <c r="FO151" i="1"/>
  <c r="FN151" i="1"/>
  <c r="FM151" i="1"/>
  <c r="FL151" i="1"/>
  <c r="FK151" i="1"/>
  <c r="FJ151" i="1"/>
  <c r="FI151" i="1"/>
  <c r="FH151" i="1"/>
  <c r="FG151" i="1"/>
  <c r="FF151" i="1"/>
  <c r="FE151" i="1"/>
  <c r="FD151" i="1"/>
  <c r="FC151" i="1"/>
  <c r="FB151" i="1"/>
  <c r="FA151" i="1"/>
  <c r="EZ151" i="1"/>
  <c r="EY151" i="1"/>
  <c r="EX151" i="1"/>
  <c r="EW151" i="1"/>
  <c r="EV151" i="1"/>
  <c r="EU151" i="1"/>
  <c r="ET151" i="1"/>
  <c r="ES151" i="1"/>
  <c r="ER151" i="1"/>
  <c r="EQ151" i="1"/>
  <c r="EP151" i="1"/>
  <c r="EO151" i="1"/>
  <c r="EN151" i="1"/>
  <c r="EM151" i="1"/>
  <c r="CL151" i="1"/>
  <c r="CK151" i="1"/>
  <c r="CJ151" i="1"/>
  <c r="CI151" i="1"/>
  <c r="CH151" i="1"/>
  <c r="CG151" i="1"/>
  <c r="CF151" i="1"/>
  <c r="CE151" i="1"/>
  <c r="CD151" i="1"/>
  <c r="CC151" i="1"/>
  <c r="CB151" i="1"/>
  <c r="GA150" i="1"/>
  <c r="FZ150" i="1"/>
  <c r="FY150" i="1"/>
  <c r="FX150" i="1"/>
  <c r="FW150" i="1"/>
  <c r="FV150" i="1"/>
  <c r="FU150" i="1"/>
  <c r="FT150" i="1"/>
  <c r="FS150" i="1"/>
  <c r="FR150" i="1"/>
  <c r="FQ150" i="1"/>
  <c r="FP150" i="1"/>
  <c r="FO150" i="1"/>
  <c r="FN150" i="1"/>
  <c r="FM150" i="1"/>
  <c r="FL150" i="1"/>
  <c r="FK150" i="1"/>
  <c r="FJ150" i="1"/>
  <c r="FI150" i="1"/>
  <c r="FH150" i="1"/>
  <c r="FG150" i="1"/>
  <c r="FF150" i="1"/>
  <c r="FE150" i="1"/>
  <c r="FD150" i="1"/>
  <c r="FC150" i="1"/>
  <c r="FB150" i="1"/>
  <c r="FA150" i="1"/>
  <c r="EZ150" i="1"/>
  <c r="EY150" i="1"/>
  <c r="EX150" i="1"/>
  <c r="EW150" i="1"/>
  <c r="EV150" i="1"/>
  <c r="EU150" i="1"/>
  <c r="ET150" i="1"/>
  <c r="ES150" i="1"/>
  <c r="ER150" i="1"/>
  <c r="EQ150" i="1"/>
  <c r="EP150" i="1"/>
  <c r="EO150" i="1"/>
  <c r="EN150" i="1"/>
  <c r="EM150" i="1"/>
  <c r="CL150" i="1"/>
  <c r="CK150" i="1"/>
  <c r="CJ150" i="1"/>
  <c r="CI150" i="1"/>
  <c r="CH150" i="1"/>
  <c r="CG150" i="1"/>
  <c r="CF150" i="1"/>
  <c r="CE150" i="1"/>
  <c r="CD150" i="1"/>
  <c r="CC150" i="1"/>
  <c r="CB150" i="1"/>
  <c r="GA149" i="1"/>
  <c r="FZ149" i="1"/>
  <c r="FY149" i="1"/>
  <c r="FX149" i="1"/>
  <c r="FW149" i="1"/>
  <c r="FV149" i="1"/>
  <c r="FU149" i="1"/>
  <c r="FT149" i="1"/>
  <c r="FS149" i="1"/>
  <c r="FR149" i="1"/>
  <c r="FQ149" i="1"/>
  <c r="FP149" i="1"/>
  <c r="FO149" i="1"/>
  <c r="FN149" i="1"/>
  <c r="FM149" i="1"/>
  <c r="FL149" i="1"/>
  <c r="FK149" i="1"/>
  <c r="FJ149" i="1"/>
  <c r="FI149" i="1"/>
  <c r="FH149" i="1"/>
  <c r="FG149" i="1"/>
  <c r="FF149" i="1"/>
  <c r="FE149" i="1"/>
  <c r="FD149" i="1"/>
  <c r="FC149" i="1"/>
  <c r="FB149" i="1"/>
  <c r="FA149" i="1"/>
  <c r="EZ149" i="1"/>
  <c r="EY149" i="1"/>
  <c r="EX149" i="1"/>
  <c r="EW149" i="1"/>
  <c r="EV149" i="1"/>
  <c r="EU149" i="1"/>
  <c r="ET149" i="1"/>
  <c r="ES149" i="1"/>
  <c r="ER149" i="1"/>
  <c r="EQ149" i="1"/>
  <c r="EP149" i="1"/>
  <c r="EO149" i="1"/>
  <c r="EN149" i="1"/>
  <c r="EM149" i="1"/>
  <c r="CL149" i="1"/>
  <c r="CK149" i="1"/>
  <c r="CJ149" i="1"/>
  <c r="CI149" i="1"/>
  <c r="CH149" i="1"/>
  <c r="CG149" i="1"/>
  <c r="CF149" i="1"/>
  <c r="CE149" i="1"/>
  <c r="CD149" i="1"/>
  <c r="CC149" i="1"/>
  <c r="CB149" i="1"/>
  <c r="GA148" i="1"/>
  <c r="FZ148" i="1"/>
  <c r="FY148" i="1"/>
  <c r="FX148" i="1"/>
  <c r="FW148" i="1"/>
  <c r="FV148" i="1"/>
  <c r="FU148" i="1"/>
  <c r="FT148" i="1"/>
  <c r="FS148" i="1"/>
  <c r="FR148" i="1"/>
  <c r="FQ148" i="1"/>
  <c r="FP148" i="1"/>
  <c r="FO148" i="1"/>
  <c r="FN148" i="1"/>
  <c r="FM148" i="1"/>
  <c r="FL148" i="1"/>
  <c r="FK148" i="1"/>
  <c r="FJ148" i="1"/>
  <c r="FI148" i="1"/>
  <c r="FH148" i="1"/>
  <c r="FG148" i="1"/>
  <c r="FF148" i="1"/>
  <c r="FE148" i="1"/>
  <c r="FD148" i="1"/>
  <c r="FC148" i="1"/>
  <c r="FB148" i="1"/>
  <c r="FA148" i="1"/>
  <c r="EZ148" i="1"/>
  <c r="EY148" i="1"/>
  <c r="EX148" i="1"/>
  <c r="EW148" i="1"/>
  <c r="EV148" i="1"/>
  <c r="EU148" i="1"/>
  <c r="ET148" i="1"/>
  <c r="ES148" i="1"/>
  <c r="ER148" i="1"/>
  <c r="EQ148" i="1"/>
  <c r="EP148" i="1"/>
  <c r="EO148" i="1"/>
  <c r="EN148" i="1"/>
  <c r="EM148" i="1"/>
  <c r="CL148" i="1"/>
  <c r="CK148" i="1"/>
  <c r="CJ148" i="1"/>
  <c r="CI148" i="1"/>
  <c r="CH148" i="1"/>
  <c r="CG148" i="1"/>
  <c r="CF148" i="1"/>
  <c r="CE148" i="1"/>
  <c r="CD148" i="1"/>
  <c r="CC148" i="1"/>
  <c r="CB148" i="1"/>
  <c r="GA147" i="1"/>
  <c r="FZ147" i="1"/>
  <c r="FY147" i="1"/>
  <c r="FX147" i="1"/>
  <c r="FW147" i="1"/>
  <c r="FV147" i="1"/>
  <c r="FU147" i="1"/>
  <c r="FT147" i="1"/>
  <c r="FS147" i="1"/>
  <c r="FR147" i="1"/>
  <c r="FQ147" i="1"/>
  <c r="FP147" i="1"/>
  <c r="FO147" i="1"/>
  <c r="FN147" i="1"/>
  <c r="FM147" i="1"/>
  <c r="FL147" i="1"/>
  <c r="FK147" i="1"/>
  <c r="FJ147" i="1"/>
  <c r="FI147" i="1"/>
  <c r="FH147" i="1"/>
  <c r="FG147" i="1"/>
  <c r="FF147" i="1"/>
  <c r="FE147" i="1"/>
  <c r="FD147" i="1"/>
  <c r="FC147" i="1"/>
  <c r="FB147" i="1"/>
  <c r="FA147" i="1"/>
  <c r="EZ147" i="1"/>
  <c r="EY147" i="1"/>
  <c r="EX147" i="1"/>
  <c r="EW147" i="1"/>
  <c r="EV147" i="1"/>
  <c r="EU147" i="1"/>
  <c r="ET147" i="1"/>
  <c r="ES147" i="1"/>
  <c r="ER147" i="1"/>
  <c r="EQ147" i="1"/>
  <c r="EP147" i="1"/>
  <c r="EO147" i="1"/>
  <c r="EN147" i="1"/>
  <c r="EM147" i="1"/>
  <c r="CL147" i="1"/>
  <c r="CK147" i="1"/>
  <c r="CJ147" i="1"/>
  <c r="CI147" i="1"/>
  <c r="CH147" i="1"/>
  <c r="CG147" i="1"/>
  <c r="CF147" i="1"/>
  <c r="CE147" i="1"/>
  <c r="CD147" i="1"/>
  <c r="CC147" i="1"/>
  <c r="CB147" i="1"/>
  <c r="GA146" i="1"/>
  <c r="FZ146" i="1"/>
  <c r="FY146" i="1"/>
  <c r="FX146" i="1"/>
  <c r="FW146" i="1"/>
  <c r="FV146" i="1"/>
  <c r="FU146" i="1"/>
  <c r="FT146" i="1"/>
  <c r="FS146" i="1"/>
  <c r="FR146" i="1"/>
  <c r="FQ146" i="1"/>
  <c r="FP146" i="1"/>
  <c r="FO146" i="1"/>
  <c r="FN146" i="1"/>
  <c r="FM146" i="1"/>
  <c r="FL146" i="1"/>
  <c r="FK146" i="1"/>
  <c r="FJ146" i="1"/>
  <c r="FI146" i="1"/>
  <c r="FH146" i="1"/>
  <c r="FG146" i="1"/>
  <c r="FF146" i="1"/>
  <c r="FE146" i="1"/>
  <c r="FD146" i="1"/>
  <c r="FC146" i="1"/>
  <c r="FB146" i="1"/>
  <c r="FA146" i="1"/>
  <c r="EZ146" i="1"/>
  <c r="EY146" i="1"/>
  <c r="EX146" i="1"/>
  <c r="EW146" i="1"/>
  <c r="EV146" i="1"/>
  <c r="EU146" i="1"/>
  <c r="ET146" i="1"/>
  <c r="ES146" i="1"/>
  <c r="ER146" i="1"/>
  <c r="EQ146" i="1"/>
  <c r="EP146" i="1"/>
  <c r="EO146" i="1"/>
  <c r="EN146" i="1"/>
  <c r="EM146" i="1"/>
  <c r="CL146" i="1"/>
  <c r="CK146" i="1"/>
  <c r="CJ146" i="1"/>
  <c r="CI146" i="1"/>
  <c r="CH146" i="1"/>
  <c r="CG146" i="1"/>
  <c r="CF146" i="1"/>
  <c r="CE146" i="1"/>
  <c r="CD146" i="1"/>
  <c r="CC146" i="1"/>
  <c r="CB146" i="1"/>
  <c r="GA145" i="1"/>
  <c r="FZ145" i="1"/>
  <c r="FY145" i="1"/>
  <c r="FX145" i="1"/>
  <c r="FW145" i="1"/>
  <c r="FV145" i="1"/>
  <c r="FU145" i="1"/>
  <c r="FT145" i="1"/>
  <c r="FS145" i="1"/>
  <c r="FR145" i="1"/>
  <c r="FQ145" i="1"/>
  <c r="FP145" i="1"/>
  <c r="FO145" i="1"/>
  <c r="FN145" i="1"/>
  <c r="FM145" i="1"/>
  <c r="FL145" i="1"/>
  <c r="FK145" i="1"/>
  <c r="FJ145" i="1"/>
  <c r="FI145" i="1"/>
  <c r="FH145" i="1"/>
  <c r="FG145" i="1"/>
  <c r="FF145" i="1"/>
  <c r="FE145" i="1"/>
  <c r="FD145" i="1"/>
  <c r="FC145" i="1"/>
  <c r="FB145" i="1"/>
  <c r="FA145" i="1"/>
  <c r="EZ145" i="1"/>
  <c r="EY145" i="1"/>
  <c r="EX145" i="1"/>
  <c r="EW145" i="1"/>
  <c r="EV145" i="1"/>
  <c r="EU145" i="1"/>
  <c r="ET145" i="1"/>
  <c r="ES145" i="1"/>
  <c r="ER145" i="1"/>
  <c r="EQ145" i="1"/>
  <c r="EP145" i="1"/>
  <c r="EO145" i="1"/>
  <c r="EN145" i="1"/>
  <c r="EM145" i="1"/>
  <c r="CL145" i="1"/>
  <c r="CK145" i="1"/>
  <c r="CJ145" i="1"/>
  <c r="CI145" i="1"/>
  <c r="CH145" i="1"/>
  <c r="CG145" i="1"/>
  <c r="CF145" i="1"/>
  <c r="CE145" i="1"/>
  <c r="CD145" i="1"/>
  <c r="CC145" i="1"/>
  <c r="CB145" i="1"/>
  <c r="GA144" i="1"/>
  <c r="FZ144" i="1"/>
  <c r="FY144" i="1"/>
  <c r="FX144" i="1"/>
  <c r="FW144" i="1"/>
  <c r="FV144" i="1"/>
  <c r="FU144" i="1"/>
  <c r="FT144" i="1"/>
  <c r="FS144" i="1"/>
  <c r="FR144" i="1"/>
  <c r="FQ144" i="1"/>
  <c r="FP144" i="1"/>
  <c r="FO144" i="1"/>
  <c r="FN144" i="1"/>
  <c r="FM144" i="1"/>
  <c r="FL144" i="1"/>
  <c r="FK144" i="1"/>
  <c r="FJ144" i="1"/>
  <c r="FI144" i="1"/>
  <c r="FH144" i="1"/>
  <c r="FG144" i="1"/>
  <c r="FF144" i="1"/>
  <c r="FE144" i="1"/>
  <c r="FD144" i="1"/>
  <c r="FC144" i="1"/>
  <c r="FB144" i="1"/>
  <c r="FA144" i="1"/>
  <c r="EZ144" i="1"/>
  <c r="EY144" i="1"/>
  <c r="EX144" i="1"/>
  <c r="EW144" i="1"/>
  <c r="EV144" i="1"/>
  <c r="EU144" i="1"/>
  <c r="ET144" i="1"/>
  <c r="ES144" i="1"/>
  <c r="ER144" i="1"/>
  <c r="EQ144" i="1"/>
  <c r="EP144" i="1"/>
  <c r="EO144" i="1"/>
  <c r="EN144" i="1"/>
  <c r="EM144" i="1"/>
  <c r="CL144" i="1"/>
  <c r="CK144" i="1"/>
  <c r="CJ144" i="1"/>
  <c r="CI144" i="1"/>
  <c r="CH144" i="1"/>
  <c r="CG144" i="1"/>
  <c r="CF144" i="1"/>
  <c r="CE144" i="1"/>
  <c r="CD144" i="1"/>
  <c r="CC144" i="1"/>
  <c r="CB144" i="1"/>
  <c r="GA143" i="1"/>
  <c r="FZ143" i="1"/>
  <c r="FY143" i="1"/>
  <c r="FX143" i="1"/>
  <c r="FW143" i="1"/>
  <c r="FV143" i="1"/>
  <c r="FU143" i="1"/>
  <c r="FT143" i="1"/>
  <c r="FS143" i="1"/>
  <c r="FR143" i="1"/>
  <c r="FQ143" i="1"/>
  <c r="FP143" i="1"/>
  <c r="FO143" i="1"/>
  <c r="FN143" i="1"/>
  <c r="FM143" i="1"/>
  <c r="FL143" i="1"/>
  <c r="FK143" i="1"/>
  <c r="FJ143" i="1"/>
  <c r="FI143" i="1"/>
  <c r="FH143" i="1"/>
  <c r="FG143" i="1"/>
  <c r="FF143" i="1"/>
  <c r="FE143" i="1"/>
  <c r="FD143" i="1"/>
  <c r="FC143" i="1"/>
  <c r="FB143" i="1"/>
  <c r="FA143" i="1"/>
  <c r="EZ143" i="1"/>
  <c r="EY143" i="1"/>
  <c r="EX143" i="1"/>
  <c r="EW143" i="1"/>
  <c r="EV143" i="1"/>
  <c r="EU143" i="1"/>
  <c r="ET143" i="1"/>
  <c r="ES143" i="1"/>
  <c r="ER143" i="1"/>
  <c r="EQ143" i="1"/>
  <c r="EP143" i="1"/>
  <c r="EO143" i="1"/>
  <c r="EN143" i="1"/>
  <c r="EM143" i="1"/>
  <c r="CL143" i="1"/>
  <c r="CK143" i="1"/>
  <c r="CJ143" i="1"/>
  <c r="CI143" i="1"/>
  <c r="CH143" i="1"/>
  <c r="CG143" i="1"/>
  <c r="CF143" i="1"/>
  <c r="CE143" i="1"/>
  <c r="CD143" i="1"/>
  <c r="CC143" i="1"/>
  <c r="CB143" i="1"/>
  <c r="GA142" i="1"/>
  <c r="FZ142" i="1"/>
  <c r="FY142" i="1"/>
  <c r="FX142" i="1"/>
  <c r="FW142" i="1"/>
  <c r="FV142" i="1"/>
  <c r="FU142" i="1"/>
  <c r="FT142" i="1"/>
  <c r="FS142" i="1"/>
  <c r="FR142" i="1"/>
  <c r="FQ142" i="1"/>
  <c r="FP142" i="1"/>
  <c r="FO142" i="1"/>
  <c r="FN142" i="1"/>
  <c r="FM142" i="1"/>
  <c r="FL142" i="1"/>
  <c r="FK142" i="1"/>
  <c r="FJ142" i="1"/>
  <c r="FI142" i="1"/>
  <c r="FH142" i="1"/>
  <c r="FG142" i="1"/>
  <c r="FF142" i="1"/>
  <c r="FE142" i="1"/>
  <c r="FD142" i="1"/>
  <c r="FC142" i="1"/>
  <c r="FB142" i="1"/>
  <c r="FA142" i="1"/>
  <c r="EZ142" i="1"/>
  <c r="EY142" i="1"/>
  <c r="EX142" i="1"/>
  <c r="EW142" i="1"/>
  <c r="EV142" i="1"/>
  <c r="EU142" i="1"/>
  <c r="ET142" i="1"/>
  <c r="ES142" i="1"/>
  <c r="ER142" i="1"/>
  <c r="EQ142" i="1"/>
  <c r="EP142" i="1"/>
  <c r="EO142" i="1"/>
  <c r="EN142" i="1"/>
  <c r="EM142" i="1"/>
  <c r="CL142" i="1"/>
  <c r="CK142" i="1"/>
  <c r="CJ142" i="1"/>
  <c r="CI142" i="1"/>
  <c r="CH142" i="1"/>
  <c r="CG142" i="1"/>
  <c r="CF142" i="1"/>
  <c r="CE142" i="1"/>
  <c r="CD142" i="1"/>
  <c r="CC142" i="1"/>
  <c r="CB142" i="1"/>
  <c r="GA141" i="1"/>
  <c r="FZ141" i="1"/>
  <c r="FY141" i="1"/>
  <c r="FX141" i="1"/>
  <c r="FW141" i="1"/>
  <c r="FV141" i="1"/>
  <c r="FU141" i="1"/>
  <c r="FT141" i="1"/>
  <c r="FS141" i="1"/>
  <c r="FR141" i="1"/>
  <c r="FQ141" i="1"/>
  <c r="FP141" i="1"/>
  <c r="FO141" i="1"/>
  <c r="FN141" i="1"/>
  <c r="FM141" i="1"/>
  <c r="FL141" i="1"/>
  <c r="FK141" i="1"/>
  <c r="FJ141" i="1"/>
  <c r="FI141" i="1"/>
  <c r="FH141" i="1"/>
  <c r="FG141" i="1"/>
  <c r="FF141" i="1"/>
  <c r="FE141" i="1"/>
  <c r="FD141" i="1"/>
  <c r="FC141" i="1"/>
  <c r="FB141" i="1"/>
  <c r="FA141" i="1"/>
  <c r="EZ141" i="1"/>
  <c r="EY141" i="1"/>
  <c r="EX141" i="1"/>
  <c r="EW141" i="1"/>
  <c r="EV141" i="1"/>
  <c r="EU141" i="1"/>
  <c r="ET141" i="1"/>
  <c r="ES141" i="1"/>
  <c r="ER141" i="1"/>
  <c r="EQ141" i="1"/>
  <c r="EP141" i="1"/>
  <c r="EO141" i="1"/>
  <c r="EN141" i="1"/>
  <c r="EM141" i="1"/>
  <c r="CL141" i="1"/>
  <c r="CK141" i="1"/>
  <c r="CJ141" i="1"/>
  <c r="CI141" i="1"/>
  <c r="CH141" i="1"/>
  <c r="CG141" i="1"/>
  <c r="CF141" i="1"/>
  <c r="CE141" i="1"/>
  <c r="CD141" i="1"/>
  <c r="CC141" i="1"/>
  <c r="CB141" i="1"/>
  <c r="GA140" i="1"/>
  <c r="FZ140" i="1"/>
  <c r="FY140" i="1"/>
  <c r="FX140" i="1"/>
  <c r="FW140" i="1"/>
  <c r="FV140" i="1"/>
  <c r="FU140" i="1"/>
  <c r="FT140" i="1"/>
  <c r="FS140" i="1"/>
  <c r="FR140" i="1"/>
  <c r="FQ140" i="1"/>
  <c r="FP140" i="1"/>
  <c r="FO140" i="1"/>
  <c r="FN140" i="1"/>
  <c r="FM140" i="1"/>
  <c r="FL140" i="1"/>
  <c r="FK140" i="1"/>
  <c r="FJ140" i="1"/>
  <c r="FI140" i="1"/>
  <c r="FH140" i="1"/>
  <c r="FG140" i="1"/>
  <c r="FF140" i="1"/>
  <c r="FE140" i="1"/>
  <c r="FD140" i="1"/>
  <c r="FC140" i="1"/>
  <c r="FB140" i="1"/>
  <c r="FA140" i="1"/>
  <c r="EZ140" i="1"/>
  <c r="EY140" i="1"/>
  <c r="EX140" i="1"/>
  <c r="EW140" i="1"/>
  <c r="EV140" i="1"/>
  <c r="EU140" i="1"/>
  <c r="ET140" i="1"/>
  <c r="ES140" i="1"/>
  <c r="ER140" i="1"/>
  <c r="EQ140" i="1"/>
  <c r="EP140" i="1"/>
  <c r="EO140" i="1"/>
  <c r="EN140" i="1"/>
  <c r="EM140" i="1"/>
  <c r="CL140" i="1"/>
  <c r="CK140" i="1"/>
  <c r="CJ140" i="1"/>
  <c r="CI140" i="1"/>
  <c r="CH140" i="1"/>
  <c r="CG140" i="1"/>
  <c r="CF140" i="1"/>
  <c r="CE140" i="1"/>
  <c r="CD140" i="1"/>
  <c r="CC140" i="1"/>
  <c r="CB140" i="1"/>
  <c r="GA139" i="1"/>
  <c r="FZ139" i="1"/>
  <c r="FY139" i="1"/>
  <c r="FX139" i="1"/>
  <c r="FW139" i="1"/>
  <c r="FV139" i="1"/>
  <c r="FU139" i="1"/>
  <c r="FT139" i="1"/>
  <c r="FS139" i="1"/>
  <c r="FR139" i="1"/>
  <c r="FQ139" i="1"/>
  <c r="FP139" i="1"/>
  <c r="FO139" i="1"/>
  <c r="FN139" i="1"/>
  <c r="FM139" i="1"/>
  <c r="FL139" i="1"/>
  <c r="FK139" i="1"/>
  <c r="FJ139" i="1"/>
  <c r="FI139" i="1"/>
  <c r="FH139" i="1"/>
  <c r="FG139" i="1"/>
  <c r="FF139" i="1"/>
  <c r="FE139" i="1"/>
  <c r="FD139" i="1"/>
  <c r="FC139" i="1"/>
  <c r="FB139" i="1"/>
  <c r="FA139" i="1"/>
  <c r="EZ139" i="1"/>
  <c r="EY139" i="1"/>
  <c r="EX139" i="1"/>
  <c r="EW139" i="1"/>
  <c r="EV139" i="1"/>
  <c r="EU139" i="1"/>
  <c r="ET139" i="1"/>
  <c r="ES139" i="1"/>
  <c r="ER139" i="1"/>
  <c r="EQ139" i="1"/>
  <c r="EP139" i="1"/>
  <c r="EO139" i="1"/>
  <c r="EN139" i="1"/>
  <c r="EM139" i="1"/>
  <c r="CL139" i="1"/>
  <c r="CK139" i="1"/>
  <c r="CJ139" i="1"/>
  <c r="CI139" i="1"/>
  <c r="CH139" i="1"/>
  <c r="CG139" i="1"/>
  <c r="CF139" i="1"/>
  <c r="CE139" i="1"/>
  <c r="CD139" i="1"/>
  <c r="CC139" i="1"/>
  <c r="CB139" i="1"/>
  <c r="GA138" i="1"/>
  <c r="FZ138" i="1"/>
  <c r="FY138" i="1"/>
  <c r="FX138" i="1"/>
  <c r="FW138" i="1"/>
  <c r="FV138" i="1"/>
  <c r="FU138" i="1"/>
  <c r="FT138" i="1"/>
  <c r="FS138" i="1"/>
  <c r="FR138" i="1"/>
  <c r="FQ138" i="1"/>
  <c r="FP138" i="1"/>
  <c r="FO138" i="1"/>
  <c r="FN138" i="1"/>
  <c r="FM138" i="1"/>
  <c r="FL138" i="1"/>
  <c r="FK138" i="1"/>
  <c r="FJ138" i="1"/>
  <c r="FI138" i="1"/>
  <c r="FH138" i="1"/>
  <c r="FG138" i="1"/>
  <c r="FF138" i="1"/>
  <c r="FE138" i="1"/>
  <c r="FD138" i="1"/>
  <c r="FC138" i="1"/>
  <c r="FB138" i="1"/>
  <c r="FA138" i="1"/>
  <c r="EZ138" i="1"/>
  <c r="EY138" i="1"/>
  <c r="EX138" i="1"/>
  <c r="EW138" i="1"/>
  <c r="EV138" i="1"/>
  <c r="EU138" i="1"/>
  <c r="ET138" i="1"/>
  <c r="ES138" i="1"/>
  <c r="ER138" i="1"/>
  <c r="EQ138" i="1"/>
  <c r="EP138" i="1"/>
  <c r="EO138" i="1"/>
  <c r="EN138" i="1"/>
  <c r="EM138" i="1"/>
  <c r="CL138" i="1"/>
  <c r="CK138" i="1"/>
  <c r="CJ138" i="1"/>
  <c r="CI138" i="1"/>
  <c r="CH138" i="1"/>
  <c r="CG138" i="1"/>
  <c r="CF138" i="1"/>
  <c r="CE138" i="1"/>
  <c r="CD138" i="1"/>
  <c r="CC138" i="1"/>
  <c r="CB138" i="1"/>
  <c r="GA137" i="1"/>
  <c r="FZ137" i="1"/>
  <c r="FY137" i="1"/>
  <c r="FX137" i="1"/>
  <c r="FW137" i="1"/>
  <c r="FV137" i="1"/>
  <c r="FU137" i="1"/>
  <c r="FT137" i="1"/>
  <c r="FS137" i="1"/>
  <c r="FR137" i="1"/>
  <c r="FQ137" i="1"/>
  <c r="FP137" i="1"/>
  <c r="FO137" i="1"/>
  <c r="FN137" i="1"/>
  <c r="FM137" i="1"/>
  <c r="FL137" i="1"/>
  <c r="FK137" i="1"/>
  <c r="FJ137" i="1"/>
  <c r="FI137" i="1"/>
  <c r="FH137" i="1"/>
  <c r="FG137" i="1"/>
  <c r="FF137" i="1"/>
  <c r="FE137" i="1"/>
  <c r="FD137" i="1"/>
  <c r="FC137" i="1"/>
  <c r="FB137" i="1"/>
  <c r="FA137" i="1"/>
  <c r="EZ137" i="1"/>
  <c r="EY137" i="1"/>
  <c r="EX137" i="1"/>
  <c r="EW137" i="1"/>
  <c r="EV137" i="1"/>
  <c r="EU137" i="1"/>
  <c r="ET137" i="1"/>
  <c r="ES137" i="1"/>
  <c r="ER137" i="1"/>
  <c r="EQ137" i="1"/>
  <c r="EP137" i="1"/>
  <c r="EO137" i="1"/>
  <c r="EN137" i="1"/>
  <c r="EM137" i="1"/>
  <c r="CL137" i="1"/>
  <c r="CK137" i="1"/>
  <c r="CJ137" i="1"/>
  <c r="CI137" i="1"/>
  <c r="CH137" i="1"/>
  <c r="CG137" i="1"/>
  <c r="CF137" i="1"/>
  <c r="CE137" i="1"/>
  <c r="CD137" i="1"/>
  <c r="CC137" i="1"/>
  <c r="CB137" i="1"/>
  <c r="GA136" i="1"/>
  <c r="FZ136" i="1"/>
  <c r="FY136" i="1"/>
  <c r="FX136" i="1"/>
  <c r="FW136" i="1"/>
  <c r="FV136" i="1"/>
  <c r="FU136" i="1"/>
  <c r="FT136" i="1"/>
  <c r="FS136" i="1"/>
  <c r="FR136" i="1"/>
  <c r="FQ136" i="1"/>
  <c r="FP136" i="1"/>
  <c r="FO136" i="1"/>
  <c r="FN136" i="1"/>
  <c r="FM136" i="1"/>
  <c r="FL136" i="1"/>
  <c r="FK136" i="1"/>
  <c r="FJ136" i="1"/>
  <c r="FI136" i="1"/>
  <c r="FH136" i="1"/>
  <c r="FG136" i="1"/>
  <c r="FF136" i="1"/>
  <c r="FE136" i="1"/>
  <c r="FD136" i="1"/>
  <c r="FC136" i="1"/>
  <c r="FB136" i="1"/>
  <c r="FA136" i="1"/>
  <c r="EZ136" i="1"/>
  <c r="EY136" i="1"/>
  <c r="EX136" i="1"/>
  <c r="EW136" i="1"/>
  <c r="EV136" i="1"/>
  <c r="EU136" i="1"/>
  <c r="ET136" i="1"/>
  <c r="ES136" i="1"/>
  <c r="ER136" i="1"/>
  <c r="EQ136" i="1"/>
  <c r="EP136" i="1"/>
  <c r="EO136" i="1"/>
  <c r="EN136" i="1"/>
  <c r="EM136" i="1"/>
  <c r="CL136" i="1"/>
  <c r="CK136" i="1"/>
  <c r="CJ136" i="1"/>
  <c r="CI136" i="1"/>
  <c r="CH136" i="1"/>
  <c r="CG136" i="1"/>
  <c r="CF136" i="1"/>
  <c r="CE136" i="1"/>
  <c r="CD136" i="1"/>
  <c r="CC136" i="1"/>
  <c r="CB136" i="1"/>
  <c r="GA135" i="1"/>
  <c r="FZ135" i="1"/>
  <c r="FY135" i="1"/>
  <c r="FX135" i="1"/>
  <c r="FW135" i="1"/>
  <c r="FV135" i="1"/>
  <c r="FU135" i="1"/>
  <c r="FT135" i="1"/>
  <c r="FS135" i="1"/>
  <c r="FR135" i="1"/>
  <c r="FQ135" i="1"/>
  <c r="FP135" i="1"/>
  <c r="FO135" i="1"/>
  <c r="FN135" i="1"/>
  <c r="FM135" i="1"/>
  <c r="FL135" i="1"/>
  <c r="FK135" i="1"/>
  <c r="FJ135" i="1"/>
  <c r="FI135" i="1"/>
  <c r="FH135" i="1"/>
  <c r="FG135" i="1"/>
  <c r="FF135" i="1"/>
  <c r="FE135" i="1"/>
  <c r="FD135" i="1"/>
  <c r="FC135" i="1"/>
  <c r="FB135" i="1"/>
  <c r="FA135" i="1"/>
  <c r="EZ135" i="1"/>
  <c r="EY135" i="1"/>
  <c r="EX135" i="1"/>
  <c r="EW135" i="1"/>
  <c r="EV135" i="1"/>
  <c r="EU135" i="1"/>
  <c r="ET135" i="1"/>
  <c r="ES135" i="1"/>
  <c r="ER135" i="1"/>
  <c r="EQ135" i="1"/>
  <c r="EP135" i="1"/>
  <c r="EO135" i="1"/>
  <c r="EN135" i="1"/>
  <c r="EM135" i="1"/>
  <c r="CL135" i="1"/>
  <c r="CK135" i="1"/>
  <c r="CJ135" i="1"/>
  <c r="CI135" i="1"/>
  <c r="CH135" i="1"/>
  <c r="CG135" i="1"/>
  <c r="CF135" i="1"/>
  <c r="CE135" i="1"/>
  <c r="CD135" i="1"/>
  <c r="CC135" i="1"/>
  <c r="CB135" i="1"/>
  <c r="GA134" i="1"/>
  <c r="FZ134" i="1"/>
  <c r="FY134" i="1"/>
  <c r="FX134" i="1"/>
  <c r="FW134" i="1"/>
  <c r="FV134" i="1"/>
  <c r="FU134" i="1"/>
  <c r="FT134" i="1"/>
  <c r="FS134" i="1"/>
  <c r="FR134" i="1"/>
  <c r="FQ134" i="1"/>
  <c r="FP134" i="1"/>
  <c r="FO134" i="1"/>
  <c r="FN134" i="1"/>
  <c r="FM134" i="1"/>
  <c r="FL134" i="1"/>
  <c r="FK134" i="1"/>
  <c r="FJ134" i="1"/>
  <c r="FI134" i="1"/>
  <c r="FH134" i="1"/>
  <c r="FG134" i="1"/>
  <c r="FF134" i="1"/>
  <c r="FE134" i="1"/>
  <c r="FD134" i="1"/>
  <c r="FC134" i="1"/>
  <c r="FB134" i="1"/>
  <c r="FA134" i="1"/>
  <c r="EZ134" i="1"/>
  <c r="EY134" i="1"/>
  <c r="EX134" i="1"/>
  <c r="EW134" i="1"/>
  <c r="EV134" i="1"/>
  <c r="EU134" i="1"/>
  <c r="ET134" i="1"/>
  <c r="ES134" i="1"/>
  <c r="ER134" i="1"/>
  <c r="EQ134" i="1"/>
  <c r="EP134" i="1"/>
  <c r="EO134" i="1"/>
  <c r="EN134" i="1"/>
  <c r="EM134" i="1"/>
  <c r="CL134" i="1"/>
  <c r="CK134" i="1"/>
  <c r="CJ134" i="1"/>
  <c r="CI134" i="1"/>
  <c r="CH134" i="1"/>
  <c r="CG134" i="1"/>
  <c r="CF134" i="1"/>
  <c r="CE134" i="1"/>
  <c r="CD134" i="1"/>
  <c r="CC134" i="1"/>
  <c r="CB134" i="1"/>
  <c r="GA133" i="1"/>
  <c r="FZ133" i="1"/>
  <c r="FY133" i="1"/>
  <c r="FX133" i="1"/>
  <c r="FW133" i="1"/>
  <c r="FV133" i="1"/>
  <c r="FU133" i="1"/>
  <c r="FT133" i="1"/>
  <c r="FS133" i="1"/>
  <c r="FR133" i="1"/>
  <c r="FQ133" i="1"/>
  <c r="FP133" i="1"/>
  <c r="FO133" i="1"/>
  <c r="FN133" i="1"/>
  <c r="FM133" i="1"/>
  <c r="FL133" i="1"/>
  <c r="FK133" i="1"/>
  <c r="FJ133" i="1"/>
  <c r="FI133" i="1"/>
  <c r="FH133" i="1"/>
  <c r="FG133" i="1"/>
  <c r="FF133" i="1"/>
  <c r="FE133" i="1"/>
  <c r="FD133" i="1"/>
  <c r="FC133" i="1"/>
  <c r="FB133" i="1"/>
  <c r="FA133" i="1"/>
  <c r="EZ133" i="1"/>
  <c r="EY133" i="1"/>
  <c r="EX133" i="1"/>
  <c r="EW133" i="1"/>
  <c r="EV133" i="1"/>
  <c r="EU133" i="1"/>
  <c r="ET133" i="1"/>
  <c r="ES133" i="1"/>
  <c r="ER133" i="1"/>
  <c r="EQ133" i="1"/>
  <c r="EP133" i="1"/>
  <c r="EO133" i="1"/>
  <c r="EN133" i="1"/>
  <c r="EM133" i="1"/>
  <c r="CL133" i="1"/>
  <c r="CK133" i="1"/>
  <c r="CJ133" i="1"/>
  <c r="CI133" i="1"/>
  <c r="CH133" i="1"/>
  <c r="CG133" i="1"/>
  <c r="CF133" i="1"/>
  <c r="CE133" i="1"/>
  <c r="CD133" i="1"/>
  <c r="CC133" i="1"/>
  <c r="CB133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CL132" i="1"/>
  <c r="CK132" i="1"/>
  <c r="CJ132" i="1"/>
  <c r="CI132" i="1"/>
  <c r="CH132" i="1"/>
  <c r="CG132" i="1"/>
  <c r="CF132" i="1"/>
  <c r="CE132" i="1"/>
  <c r="CD132" i="1"/>
  <c r="CC132" i="1"/>
  <c r="CB132" i="1"/>
  <c r="GA131" i="1"/>
  <c r="FZ131" i="1"/>
  <c r="FY131" i="1"/>
  <c r="FX131" i="1"/>
  <c r="FW131" i="1"/>
  <c r="FV131" i="1"/>
  <c r="FU131" i="1"/>
  <c r="FT131" i="1"/>
  <c r="FS131" i="1"/>
  <c r="FR131" i="1"/>
  <c r="FQ131" i="1"/>
  <c r="FP131" i="1"/>
  <c r="FO131" i="1"/>
  <c r="FN131" i="1"/>
  <c r="FM131" i="1"/>
  <c r="FL131" i="1"/>
  <c r="FK131" i="1"/>
  <c r="FJ131" i="1"/>
  <c r="FI131" i="1"/>
  <c r="FH131" i="1"/>
  <c r="FG131" i="1"/>
  <c r="FF131" i="1"/>
  <c r="FE131" i="1"/>
  <c r="FD131" i="1"/>
  <c r="FC131" i="1"/>
  <c r="FB131" i="1"/>
  <c r="FA131" i="1"/>
  <c r="EZ131" i="1"/>
  <c r="EY131" i="1"/>
  <c r="EX131" i="1"/>
  <c r="EW131" i="1"/>
  <c r="EV131" i="1"/>
  <c r="EU131" i="1"/>
  <c r="ET131" i="1"/>
  <c r="ES131" i="1"/>
  <c r="ER131" i="1"/>
  <c r="EQ131" i="1"/>
  <c r="EP131" i="1"/>
  <c r="EO131" i="1"/>
  <c r="EN131" i="1"/>
  <c r="EM131" i="1"/>
  <c r="CL131" i="1"/>
  <c r="CK131" i="1"/>
  <c r="CJ131" i="1"/>
  <c r="CI131" i="1"/>
  <c r="CH131" i="1"/>
  <c r="CG131" i="1"/>
  <c r="CF131" i="1"/>
  <c r="CE131" i="1"/>
  <c r="CD131" i="1"/>
  <c r="CC131" i="1"/>
  <c r="CB131" i="1"/>
  <c r="GA130" i="1"/>
  <c r="FZ130" i="1"/>
  <c r="FY130" i="1"/>
  <c r="FX130" i="1"/>
  <c r="FW130" i="1"/>
  <c r="FV130" i="1"/>
  <c r="FU130" i="1"/>
  <c r="FT130" i="1"/>
  <c r="FS130" i="1"/>
  <c r="FR130" i="1"/>
  <c r="FQ130" i="1"/>
  <c r="FP130" i="1"/>
  <c r="FO130" i="1"/>
  <c r="FN130" i="1"/>
  <c r="FM130" i="1"/>
  <c r="FL130" i="1"/>
  <c r="FK130" i="1"/>
  <c r="FJ130" i="1"/>
  <c r="FI130" i="1"/>
  <c r="FH130" i="1"/>
  <c r="FG130" i="1"/>
  <c r="FF130" i="1"/>
  <c r="FE130" i="1"/>
  <c r="FD130" i="1"/>
  <c r="FC130" i="1"/>
  <c r="FB130" i="1"/>
  <c r="FA130" i="1"/>
  <c r="EZ130" i="1"/>
  <c r="EY130" i="1"/>
  <c r="EX130" i="1"/>
  <c r="EW130" i="1"/>
  <c r="EV130" i="1"/>
  <c r="EU130" i="1"/>
  <c r="ET130" i="1"/>
  <c r="ES130" i="1"/>
  <c r="ER130" i="1"/>
  <c r="EQ130" i="1"/>
  <c r="EP130" i="1"/>
  <c r="EO130" i="1"/>
  <c r="EN130" i="1"/>
  <c r="EM130" i="1"/>
  <c r="CL130" i="1"/>
  <c r="CK130" i="1"/>
  <c r="CJ130" i="1"/>
  <c r="CI130" i="1"/>
  <c r="CH130" i="1"/>
  <c r="CG130" i="1"/>
  <c r="CF130" i="1"/>
  <c r="CE130" i="1"/>
  <c r="CD130" i="1"/>
  <c r="CC130" i="1"/>
  <c r="CB130" i="1"/>
  <c r="GA129" i="1"/>
  <c r="FZ129" i="1"/>
  <c r="FY129" i="1"/>
  <c r="FX129" i="1"/>
  <c r="FW129" i="1"/>
  <c r="FV129" i="1"/>
  <c r="FU129" i="1"/>
  <c r="FT129" i="1"/>
  <c r="FS129" i="1"/>
  <c r="FR129" i="1"/>
  <c r="FQ129" i="1"/>
  <c r="FP129" i="1"/>
  <c r="FO129" i="1"/>
  <c r="FN129" i="1"/>
  <c r="FM129" i="1"/>
  <c r="FL129" i="1"/>
  <c r="FK129" i="1"/>
  <c r="FJ129" i="1"/>
  <c r="FI129" i="1"/>
  <c r="FH129" i="1"/>
  <c r="FG129" i="1"/>
  <c r="FF129" i="1"/>
  <c r="FE129" i="1"/>
  <c r="FD129" i="1"/>
  <c r="FC129" i="1"/>
  <c r="FB129" i="1"/>
  <c r="FA129" i="1"/>
  <c r="EZ129" i="1"/>
  <c r="EY129" i="1"/>
  <c r="EX129" i="1"/>
  <c r="EW129" i="1"/>
  <c r="EV129" i="1"/>
  <c r="EU129" i="1"/>
  <c r="ET129" i="1"/>
  <c r="ES129" i="1"/>
  <c r="ER129" i="1"/>
  <c r="EQ129" i="1"/>
  <c r="EP129" i="1"/>
  <c r="EO129" i="1"/>
  <c r="EN129" i="1"/>
  <c r="EM129" i="1"/>
  <c r="CL129" i="1"/>
  <c r="CK129" i="1"/>
  <c r="CJ129" i="1"/>
  <c r="CI129" i="1"/>
  <c r="CH129" i="1"/>
  <c r="CG129" i="1"/>
  <c r="CF129" i="1"/>
  <c r="CE129" i="1"/>
  <c r="CD129" i="1"/>
  <c r="CC129" i="1"/>
  <c r="CB129" i="1"/>
  <c r="GA128" i="1"/>
  <c r="FZ128" i="1"/>
  <c r="FY128" i="1"/>
  <c r="FX128" i="1"/>
  <c r="FW128" i="1"/>
  <c r="FV128" i="1"/>
  <c r="FU128" i="1"/>
  <c r="FT128" i="1"/>
  <c r="FS128" i="1"/>
  <c r="FR128" i="1"/>
  <c r="FQ128" i="1"/>
  <c r="FP128" i="1"/>
  <c r="FO128" i="1"/>
  <c r="FN128" i="1"/>
  <c r="FM128" i="1"/>
  <c r="FL128" i="1"/>
  <c r="FK128" i="1"/>
  <c r="FJ128" i="1"/>
  <c r="FI128" i="1"/>
  <c r="FH128" i="1"/>
  <c r="FG128" i="1"/>
  <c r="FF128" i="1"/>
  <c r="FE128" i="1"/>
  <c r="FD128" i="1"/>
  <c r="FC128" i="1"/>
  <c r="FB128" i="1"/>
  <c r="FA128" i="1"/>
  <c r="EZ128" i="1"/>
  <c r="EY128" i="1"/>
  <c r="EX128" i="1"/>
  <c r="EW128" i="1"/>
  <c r="EV128" i="1"/>
  <c r="EU128" i="1"/>
  <c r="ET128" i="1"/>
  <c r="ES128" i="1"/>
  <c r="ER128" i="1"/>
  <c r="EQ128" i="1"/>
  <c r="EP128" i="1"/>
  <c r="EO128" i="1"/>
  <c r="EN128" i="1"/>
  <c r="EM128" i="1"/>
  <c r="CL128" i="1"/>
  <c r="CK128" i="1"/>
  <c r="CJ128" i="1"/>
  <c r="CI128" i="1"/>
  <c r="CH128" i="1"/>
  <c r="CG128" i="1"/>
  <c r="CF128" i="1"/>
  <c r="CE128" i="1"/>
  <c r="CD128" i="1"/>
  <c r="CC128" i="1"/>
  <c r="CB128" i="1"/>
  <c r="GA127" i="1"/>
  <c r="FZ127" i="1"/>
  <c r="FY127" i="1"/>
  <c r="FX127" i="1"/>
  <c r="FW127" i="1"/>
  <c r="FV127" i="1"/>
  <c r="FU127" i="1"/>
  <c r="FT127" i="1"/>
  <c r="FS127" i="1"/>
  <c r="FR127" i="1"/>
  <c r="FQ127" i="1"/>
  <c r="FP127" i="1"/>
  <c r="FO127" i="1"/>
  <c r="FN127" i="1"/>
  <c r="FM127" i="1"/>
  <c r="FL127" i="1"/>
  <c r="FK127" i="1"/>
  <c r="FJ127" i="1"/>
  <c r="FI127" i="1"/>
  <c r="FH127" i="1"/>
  <c r="FG127" i="1"/>
  <c r="FF127" i="1"/>
  <c r="FE127" i="1"/>
  <c r="FD127" i="1"/>
  <c r="FC127" i="1"/>
  <c r="FB127" i="1"/>
  <c r="FA127" i="1"/>
  <c r="EZ127" i="1"/>
  <c r="EY127" i="1"/>
  <c r="EX127" i="1"/>
  <c r="EW127" i="1"/>
  <c r="EV127" i="1"/>
  <c r="EU127" i="1"/>
  <c r="ET127" i="1"/>
  <c r="ES127" i="1"/>
  <c r="ER127" i="1"/>
  <c r="EQ127" i="1"/>
  <c r="EP127" i="1"/>
  <c r="EO127" i="1"/>
  <c r="EN127" i="1"/>
  <c r="EM127" i="1"/>
  <c r="CL127" i="1"/>
  <c r="CK127" i="1"/>
  <c r="CJ127" i="1"/>
  <c r="CI127" i="1"/>
  <c r="CH127" i="1"/>
  <c r="CG127" i="1"/>
  <c r="CF127" i="1"/>
  <c r="CE127" i="1"/>
  <c r="CD127" i="1"/>
  <c r="CC127" i="1"/>
  <c r="CB127" i="1"/>
  <c r="GA126" i="1"/>
  <c r="FZ126" i="1"/>
  <c r="FY126" i="1"/>
  <c r="FX126" i="1"/>
  <c r="FW126" i="1"/>
  <c r="FV126" i="1"/>
  <c r="FU126" i="1"/>
  <c r="FT126" i="1"/>
  <c r="FS126" i="1"/>
  <c r="FR126" i="1"/>
  <c r="FQ126" i="1"/>
  <c r="FP126" i="1"/>
  <c r="FO126" i="1"/>
  <c r="FN126" i="1"/>
  <c r="FM126" i="1"/>
  <c r="FL126" i="1"/>
  <c r="FK126" i="1"/>
  <c r="FJ126" i="1"/>
  <c r="FI126" i="1"/>
  <c r="FH126" i="1"/>
  <c r="FG126" i="1"/>
  <c r="FF126" i="1"/>
  <c r="FE126" i="1"/>
  <c r="FD126" i="1"/>
  <c r="FC126" i="1"/>
  <c r="FB126" i="1"/>
  <c r="FA126" i="1"/>
  <c r="EZ126" i="1"/>
  <c r="EY126" i="1"/>
  <c r="EX126" i="1"/>
  <c r="EW126" i="1"/>
  <c r="EV126" i="1"/>
  <c r="EU126" i="1"/>
  <c r="ET126" i="1"/>
  <c r="ES126" i="1"/>
  <c r="ER126" i="1"/>
  <c r="EQ126" i="1"/>
  <c r="EP126" i="1"/>
  <c r="EO126" i="1"/>
  <c r="EN126" i="1"/>
  <c r="EM126" i="1"/>
  <c r="CL126" i="1"/>
  <c r="CK126" i="1"/>
  <c r="CJ126" i="1"/>
  <c r="CI126" i="1"/>
  <c r="CH126" i="1"/>
  <c r="CG126" i="1"/>
  <c r="CF126" i="1"/>
  <c r="CE126" i="1"/>
  <c r="CD126" i="1"/>
  <c r="CC126" i="1"/>
  <c r="CB126" i="1"/>
  <c r="GA125" i="1"/>
  <c r="FZ125" i="1"/>
  <c r="FY125" i="1"/>
  <c r="FX125" i="1"/>
  <c r="FW125" i="1"/>
  <c r="FV125" i="1"/>
  <c r="FU125" i="1"/>
  <c r="FT125" i="1"/>
  <c r="FS125" i="1"/>
  <c r="FR125" i="1"/>
  <c r="FQ125" i="1"/>
  <c r="FP125" i="1"/>
  <c r="FO125" i="1"/>
  <c r="FN125" i="1"/>
  <c r="FM125" i="1"/>
  <c r="FL125" i="1"/>
  <c r="FK125" i="1"/>
  <c r="FJ125" i="1"/>
  <c r="FI125" i="1"/>
  <c r="FH125" i="1"/>
  <c r="FG125" i="1"/>
  <c r="FF125" i="1"/>
  <c r="FE125" i="1"/>
  <c r="FD125" i="1"/>
  <c r="FC125" i="1"/>
  <c r="FB125" i="1"/>
  <c r="FA125" i="1"/>
  <c r="EZ125" i="1"/>
  <c r="EY125" i="1"/>
  <c r="EX125" i="1"/>
  <c r="EW125" i="1"/>
  <c r="EV125" i="1"/>
  <c r="EU125" i="1"/>
  <c r="ET125" i="1"/>
  <c r="ES125" i="1"/>
  <c r="ER125" i="1"/>
  <c r="EQ125" i="1"/>
  <c r="EP125" i="1"/>
  <c r="EO125" i="1"/>
  <c r="EN125" i="1"/>
  <c r="EM125" i="1"/>
  <c r="CL125" i="1"/>
  <c r="CK125" i="1"/>
  <c r="CJ125" i="1"/>
  <c r="CI125" i="1"/>
  <c r="CH125" i="1"/>
  <c r="CG125" i="1"/>
  <c r="CF125" i="1"/>
  <c r="CE125" i="1"/>
  <c r="CD125" i="1"/>
  <c r="CC125" i="1"/>
  <c r="CB125" i="1"/>
  <c r="GA124" i="1"/>
  <c r="FZ124" i="1"/>
  <c r="FY124" i="1"/>
  <c r="FX124" i="1"/>
  <c r="FW124" i="1"/>
  <c r="FV124" i="1"/>
  <c r="FU124" i="1"/>
  <c r="FT124" i="1"/>
  <c r="FS124" i="1"/>
  <c r="FR124" i="1"/>
  <c r="FQ124" i="1"/>
  <c r="FP124" i="1"/>
  <c r="FO124" i="1"/>
  <c r="FN124" i="1"/>
  <c r="FM124" i="1"/>
  <c r="FL124" i="1"/>
  <c r="FK124" i="1"/>
  <c r="FJ124" i="1"/>
  <c r="FI124" i="1"/>
  <c r="FH124" i="1"/>
  <c r="FG124" i="1"/>
  <c r="FF124" i="1"/>
  <c r="FE124" i="1"/>
  <c r="FD124" i="1"/>
  <c r="FC124" i="1"/>
  <c r="FB124" i="1"/>
  <c r="FA124" i="1"/>
  <c r="EZ124" i="1"/>
  <c r="EY124" i="1"/>
  <c r="EX124" i="1"/>
  <c r="EW124" i="1"/>
  <c r="EV124" i="1"/>
  <c r="EU124" i="1"/>
  <c r="ET124" i="1"/>
  <c r="ES124" i="1"/>
  <c r="ER124" i="1"/>
  <c r="EQ124" i="1"/>
  <c r="EP124" i="1"/>
  <c r="EO124" i="1"/>
  <c r="EN124" i="1"/>
  <c r="EM124" i="1"/>
  <c r="CL124" i="1"/>
  <c r="CK124" i="1"/>
  <c r="CJ124" i="1"/>
  <c r="CI124" i="1"/>
  <c r="CH124" i="1"/>
  <c r="CG124" i="1"/>
  <c r="CF124" i="1"/>
  <c r="CE124" i="1"/>
  <c r="CD124" i="1"/>
  <c r="CC124" i="1"/>
  <c r="CB124" i="1"/>
  <c r="GA123" i="1"/>
  <c r="FZ123" i="1"/>
  <c r="FY123" i="1"/>
  <c r="FX123" i="1"/>
  <c r="FW123" i="1"/>
  <c r="FV123" i="1"/>
  <c r="FU123" i="1"/>
  <c r="FT123" i="1"/>
  <c r="FS123" i="1"/>
  <c r="FR123" i="1"/>
  <c r="FQ123" i="1"/>
  <c r="FP123" i="1"/>
  <c r="FO123" i="1"/>
  <c r="FN123" i="1"/>
  <c r="FM123" i="1"/>
  <c r="FL123" i="1"/>
  <c r="FK123" i="1"/>
  <c r="FJ123" i="1"/>
  <c r="FI123" i="1"/>
  <c r="FH123" i="1"/>
  <c r="FG123" i="1"/>
  <c r="FF123" i="1"/>
  <c r="FE123" i="1"/>
  <c r="FD123" i="1"/>
  <c r="FC123" i="1"/>
  <c r="FB123" i="1"/>
  <c r="FA123" i="1"/>
  <c r="EZ123" i="1"/>
  <c r="EY123" i="1"/>
  <c r="EX123" i="1"/>
  <c r="EW123" i="1"/>
  <c r="EV123" i="1"/>
  <c r="EU123" i="1"/>
  <c r="ET123" i="1"/>
  <c r="ES123" i="1"/>
  <c r="ER123" i="1"/>
  <c r="EQ123" i="1"/>
  <c r="EP123" i="1"/>
  <c r="EO123" i="1"/>
  <c r="EN123" i="1"/>
  <c r="EM123" i="1"/>
  <c r="CL123" i="1"/>
  <c r="CK123" i="1"/>
  <c r="CJ123" i="1"/>
  <c r="CI123" i="1"/>
  <c r="CH123" i="1"/>
  <c r="CG123" i="1"/>
  <c r="CF123" i="1"/>
  <c r="CE123" i="1"/>
  <c r="CD123" i="1"/>
  <c r="CC123" i="1"/>
  <c r="CB123" i="1"/>
  <c r="GA122" i="1"/>
  <c r="FZ122" i="1"/>
  <c r="FY122" i="1"/>
  <c r="FX122" i="1"/>
  <c r="FW122" i="1"/>
  <c r="FV122" i="1"/>
  <c r="FU122" i="1"/>
  <c r="FT122" i="1"/>
  <c r="FS122" i="1"/>
  <c r="FR122" i="1"/>
  <c r="FQ122" i="1"/>
  <c r="FP122" i="1"/>
  <c r="FO122" i="1"/>
  <c r="FN122" i="1"/>
  <c r="FM122" i="1"/>
  <c r="FL122" i="1"/>
  <c r="FK122" i="1"/>
  <c r="FJ122" i="1"/>
  <c r="FI122" i="1"/>
  <c r="FH122" i="1"/>
  <c r="FG122" i="1"/>
  <c r="FF122" i="1"/>
  <c r="FE122" i="1"/>
  <c r="FD122" i="1"/>
  <c r="FC122" i="1"/>
  <c r="FB122" i="1"/>
  <c r="FA122" i="1"/>
  <c r="EZ122" i="1"/>
  <c r="EY122" i="1"/>
  <c r="EX122" i="1"/>
  <c r="EW122" i="1"/>
  <c r="EV122" i="1"/>
  <c r="EU122" i="1"/>
  <c r="ET122" i="1"/>
  <c r="ES122" i="1"/>
  <c r="ER122" i="1"/>
  <c r="EQ122" i="1"/>
  <c r="EP122" i="1"/>
  <c r="EO122" i="1"/>
  <c r="EN122" i="1"/>
  <c r="EM122" i="1"/>
  <c r="CL122" i="1"/>
  <c r="CK122" i="1"/>
  <c r="CJ122" i="1"/>
  <c r="CI122" i="1"/>
  <c r="CH122" i="1"/>
  <c r="CG122" i="1"/>
  <c r="CF122" i="1"/>
  <c r="CE122" i="1"/>
  <c r="CD122" i="1"/>
  <c r="CC122" i="1"/>
  <c r="CB122" i="1"/>
  <c r="GA121" i="1"/>
  <c r="FZ121" i="1"/>
  <c r="FY121" i="1"/>
  <c r="FX121" i="1"/>
  <c r="FW121" i="1"/>
  <c r="FV121" i="1"/>
  <c r="FU121" i="1"/>
  <c r="FT121" i="1"/>
  <c r="FS121" i="1"/>
  <c r="FR121" i="1"/>
  <c r="FQ121" i="1"/>
  <c r="FP121" i="1"/>
  <c r="FO121" i="1"/>
  <c r="FN121" i="1"/>
  <c r="FM121" i="1"/>
  <c r="FL121" i="1"/>
  <c r="FK121" i="1"/>
  <c r="FJ121" i="1"/>
  <c r="FI121" i="1"/>
  <c r="FH121" i="1"/>
  <c r="FG121" i="1"/>
  <c r="FF121" i="1"/>
  <c r="FE121" i="1"/>
  <c r="FD121" i="1"/>
  <c r="FC121" i="1"/>
  <c r="FB121" i="1"/>
  <c r="FA121" i="1"/>
  <c r="EZ121" i="1"/>
  <c r="EY121" i="1"/>
  <c r="EX121" i="1"/>
  <c r="EW121" i="1"/>
  <c r="EV121" i="1"/>
  <c r="EU121" i="1"/>
  <c r="ET121" i="1"/>
  <c r="ES121" i="1"/>
  <c r="ER121" i="1"/>
  <c r="EQ121" i="1"/>
  <c r="EP121" i="1"/>
  <c r="EO121" i="1"/>
  <c r="EN121" i="1"/>
  <c r="EM121" i="1"/>
  <c r="CL121" i="1"/>
  <c r="CK121" i="1"/>
  <c r="CJ121" i="1"/>
  <c r="CI121" i="1"/>
  <c r="CH121" i="1"/>
  <c r="CG121" i="1"/>
  <c r="CF121" i="1"/>
  <c r="CE121" i="1"/>
  <c r="CD121" i="1"/>
  <c r="CC121" i="1"/>
  <c r="CB121" i="1"/>
  <c r="GA120" i="1"/>
  <c r="FZ120" i="1"/>
  <c r="FY120" i="1"/>
  <c r="FX120" i="1"/>
  <c r="FW120" i="1"/>
  <c r="FV120" i="1"/>
  <c r="FU120" i="1"/>
  <c r="FT120" i="1"/>
  <c r="FS120" i="1"/>
  <c r="FR120" i="1"/>
  <c r="FQ120" i="1"/>
  <c r="FP120" i="1"/>
  <c r="FO120" i="1"/>
  <c r="FN120" i="1"/>
  <c r="FM120" i="1"/>
  <c r="FL120" i="1"/>
  <c r="FK120" i="1"/>
  <c r="FJ120" i="1"/>
  <c r="FI120" i="1"/>
  <c r="FH120" i="1"/>
  <c r="FG120" i="1"/>
  <c r="FF120" i="1"/>
  <c r="FE120" i="1"/>
  <c r="FD120" i="1"/>
  <c r="FC120" i="1"/>
  <c r="FB120" i="1"/>
  <c r="FA120" i="1"/>
  <c r="EZ120" i="1"/>
  <c r="EY120" i="1"/>
  <c r="EX120" i="1"/>
  <c r="EW120" i="1"/>
  <c r="EV120" i="1"/>
  <c r="EU120" i="1"/>
  <c r="ET120" i="1"/>
  <c r="ES120" i="1"/>
  <c r="ER120" i="1"/>
  <c r="EQ120" i="1"/>
  <c r="EP120" i="1"/>
  <c r="EO120" i="1"/>
  <c r="EN120" i="1"/>
  <c r="EM120" i="1"/>
  <c r="CL120" i="1"/>
  <c r="CK120" i="1"/>
  <c r="CJ120" i="1"/>
  <c r="CI120" i="1"/>
  <c r="CH120" i="1"/>
  <c r="CG120" i="1"/>
  <c r="CF120" i="1"/>
  <c r="CE120" i="1"/>
  <c r="CD120" i="1"/>
  <c r="CC120" i="1"/>
  <c r="CB120" i="1"/>
  <c r="GA119" i="1"/>
  <c r="FZ119" i="1"/>
  <c r="FY119" i="1"/>
  <c r="FX119" i="1"/>
  <c r="FW119" i="1"/>
  <c r="FV119" i="1"/>
  <c r="FU119" i="1"/>
  <c r="FT119" i="1"/>
  <c r="FS119" i="1"/>
  <c r="FR119" i="1"/>
  <c r="FQ119" i="1"/>
  <c r="FP119" i="1"/>
  <c r="FO119" i="1"/>
  <c r="FN119" i="1"/>
  <c r="FM119" i="1"/>
  <c r="FL119" i="1"/>
  <c r="FK119" i="1"/>
  <c r="FJ119" i="1"/>
  <c r="FI119" i="1"/>
  <c r="FH119" i="1"/>
  <c r="FG119" i="1"/>
  <c r="FF119" i="1"/>
  <c r="FE119" i="1"/>
  <c r="FD119" i="1"/>
  <c r="FC119" i="1"/>
  <c r="FB119" i="1"/>
  <c r="FA119" i="1"/>
  <c r="EZ119" i="1"/>
  <c r="EY119" i="1"/>
  <c r="EX119" i="1"/>
  <c r="EW119" i="1"/>
  <c r="EV119" i="1"/>
  <c r="EU119" i="1"/>
  <c r="ET119" i="1"/>
  <c r="ES119" i="1"/>
  <c r="ER119" i="1"/>
  <c r="EQ119" i="1"/>
  <c r="EP119" i="1"/>
  <c r="EO119" i="1"/>
  <c r="EN119" i="1"/>
  <c r="EM119" i="1"/>
  <c r="CL119" i="1"/>
  <c r="CK119" i="1"/>
  <c r="CJ119" i="1"/>
  <c r="CI119" i="1"/>
  <c r="CH119" i="1"/>
  <c r="CG119" i="1"/>
  <c r="CF119" i="1"/>
  <c r="CE119" i="1"/>
  <c r="CD119" i="1"/>
  <c r="CC119" i="1"/>
  <c r="CB119" i="1"/>
  <c r="GA118" i="1"/>
  <c r="FZ118" i="1"/>
  <c r="FY118" i="1"/>
  <c r="FX118" i="1"/>
  <c r="FW118" i="1"/>
  <c r="FV118" i="1"/>
  <c r="FU118" i="1"/>
  <c r="FT118" i="1"/>
  <c r="FS118" i="1"/>
  <c r="FR118" i="1"/>
  <c r="FQ118" i="1"/>
  <c r="FP118" i="1"/>
  <c r="FO118" i="1"/>
  <c r="FN118" i="1"/>
  <c r="FM118" i="1"/>
  <c r="FL118" i="1"/>
  <c r="FK118" i="1"/>
  <c r="FJ118" i="1"/>
  <c r="FI118" i="1"/>
  <c r="FH118" i="1"/>
  <c r="FG118" i="1"/>
  <c r="FF118" i="1"/>
  <c r="FE118" i="1"/>
  <c r="FD118" i="1"/>
  <c r="FC118" i="1"/>
  <c r="FB118" i="1"/>
  <c r="FA118" i="1"/>
  <c r="EZ118" i="1"/>
  <c r="EY118" i="1"/>
  <c r="EX118" i="1"/>
  <c r="EW118" i="1"/>
  <c r="EV118" i="1"/>
  <c r="EU118" i="1"/>
  <c r="ET118" i="1"/>
  <c r="ES118" i="1"/>
  <c r="ER118" i="1"/>
  <c r="EQ118" i="1"/>
  <c r="EP118" i="1"/>
  <c r="EO118" i="1"/>
  <c r="EN118" i="1"/>
  <c r="EM118" i="1"/>
  <c r="CL118" i="1"/>
  <c r="CK118" i="1"/>
  <c r="CJ118" i="1"/>
  <c r="CI118" i="1"/>
  <c r="CH118" i="1"/>
  <c r="CG118" i="1"/>
  <c r="CF118" i="1"/>
  <c r="CE118" i="1"/>
  <c r="CD118" i="1"/>
  <c r="CC118" i="1"/>
  <c r="CB118" i="1"/>
  <c r="GA117" i="1"/>
  <c r="FZ117" i="1"/>
  <c r="FY117" i="1"/>
  <c r="FX117" i="1"/>
  <c r="FW117" i="1"/>
  <c r="FV117" i="1"/>
  <c r="FU117" i="1"/>
  <c r="FT117" i="1"/>
  <c r="FS117" i="1"/>
  <c r="FR117" i="1"/>
  <c r="FQ117" i="1"/>
  <c r="FP117" i="1"/>
  <c r="FO117" i="1"/>
  <c r="FN117" i="1"/>
  <c r="FM117" i="1"/>
  <c r="FL117" i="1"/>
  <c r="FK117" i="1"/>
  <c r="FJ117" i="1"/>
  <c r="FI117" i="1"/>
  <c r="FH117" i="1"/>
  <c r="FG117" i="1"/>
  <c r="FF117" i="1"/>
  <c r="FE117" i="1"/>
  <c r="FD117" i="1"/>
  <c r="FC117" i="1"/>
  <c r="FB117" i="1"/>
  <c r="FA117" i="1"/>
  <c r="EZ117" i="1"/>
  <c r="EY117" i="1"/>
  <c r="EX117" i="1"/>
  <c r="EW117" i="1"/>
  <c r="EV117" i="1"/>
  <c r="EU117" i="1"/>
  <c r="ET117" i="1"/>
  <c r="ES117" i="1"/>
  <c r="ER117" i="1"/>
  <c r="EQ117" i="1"/>
  <c r="EP117" i="1"/>
  <c r="EO117" i="1"/>
  <c r="EN117" i="1"/>
  <c r="EM117" i="1"/>
  <c r="CL117" i="1"/>
  <c r="CK117" i="1"/>
  <c r="CJ117" i="1"/>
  <c r="CI117" i="1"/>
  <c r="CH117" i="1"/>
  <c r="CG117" i="1"/>
  <c r="CF117" i="1"/>
  <c r="CE117" i="1"/>
  <c r="CD117" i="1"/>
  <c r="CC117" i="1"/>
  <c r="CB117" i="1"/>
  <c r="GA116" i="1"/>
  <c r="FZ116" i="1"/>
  <c r="FY116" i="1"/>
  <c r="FX116" i="1"/>
  <c r="FW116" i="1"/>
  <c r="FV116" i="1"/>
  <c r="FU116" i="1"/>
  <c r="FT116" i="1"/>
  <c r="FS116" i="1"/>
  <c r="FR116" i="1"/>
  <c r="FQ116" i="1"/>
  <c r="FP116" i="1"/>
  <c r="FO116" i="1"/>
  <c r="FN116" i="1"/>
  <c r="FM116" i="1"/>
  <c r="FL116" i="1"/>
  <c r="FK116" i="1"/>
  <c r="FJ116" i="1"/>
  <c r="FI116" i="1"/>
  <c r="FH116" i="1"/>
  <c r="FG116" i="1"/>
  <c r="FF116" i="1"/>
  <c r="FE116" i="1"/>
  <c r="FD116" i="1"/>
  <c r="FC116" i="1"/>
  <c r="FB116" i="1"/>
  <c r="FA116" i="1"/>
  <c r="EZ116" i="1"/>
  <c r="EY116" i="1"/>
  <c r="EX116" i="1"/>
  <c r="EW116" i="1"/>
  <c r="EV116" i="1"/>
  <c r="EU116" i="1"/>
  <c r="ET116" i="1"/>
  <c r="ES116" i="1"/>
  <c r="ER116" i="1"/>
  <c r="EQ116" i="1"/>
  <c r="EP116" i="1"/>
  <c r="EO116" i="1"/>
  <c r="EN116" i="1"/>
  <c r="EM116" i="1"/>
  <c r="CL116" i="1"/>
  <c r="CK116" i="1"/>
  <c r="CJ116" i="1"/>
  <c r="CI116" i="1"/>
  <c r="CH116" i="1"/>
  <c r="CG116" i="1"/>
  <c r="CF116" i="1"/>
  <c r="CE116" i="1"/>
  <c r="CD116" i="1"/>
  <c r="CC116" i="1"/>
  <c r="CB116" i="1"/>
  <c r="GA115" i="1"/>
  <c r="FZ115" i="1"/>
  <c r="FY115" i="1"/>
  <c r="FX115" i="1"/>
  <c r="FW115" i="1"/>
  <c r="FV115" i="1"/>
  <c r="FU115" i="1"/>
  <c r="FT115" i="1"/>
  <c r="FS115" i="1"/>
  <c r="FR115" i="1"/>
  <c r="FQ115" i="1"/>
  <c r="FP115" i="1"/>
  <c r="FO115" i="1"/>
  <c r="FN115" i="1"/>
  <c r="FM115" i="1"/>
  <c r="FL115" i="1"/>
  <c r="FK115" i="1"/>
  <c r="FJ115" i="1"/>
  <c r="FI115" i="1"/>
  <c r="FH115" i="1"/>
  <c r="FG115" i="1"/>
  <c r="FF115" i="1"/>
  <c r="FE115" i="1"/>
  <c r="FD115" i="1"/>
  <c r="FC115" i="1"/>
  <c r="FB115" i="1"/>
  <c r="FA115" i="1"/>
  <c r="EZ115" i="1"/>
  <c r="EY115" i="1"/>
  <c r="EX115" i="1"/>
  <c r="EW115" i="1"/>
  <c r="EV115" i="1"/>
  <c r="EU115" i="1"/>
  <c r="ET115" i="1"/>
  <c r="ES115" i="1"/>
  <c r="ER115" i="1"/>
  <c r="EQ115" i="1"/>
  <c r="EP115" i="1"/>
  <c r="EO115" i="1"/>
  <c r="EN115" i="1"/>
  <c r="EM115" i="1"/>
  <c r="CL115" i="1"/>
  <c r="CK115" i="1"/>
  <c r="CJ115" i="1"/>
  <c r="CI115" i="1"/>
  <c r="CH115" i="1"/>
  <c r="CG115" i="1"/>
  <c r="CF115" i="1"/>
  <c r="CE115" i="1"/>
  <c r="CD115" i="1"/>
  <c r="CC115" i="1"/>
  <c r="CB115" i="1"/>
  <c r="GA114" i="1"/>
  <c r="FZ114" i="1"/>
  <c r="FY114" i="1"/>
  <c r="FX114" i="1"/>
  <c r="FW114" i="1"/>
  <c r="FV114" i="1"/>
  <c r="FU114" i="1"/>
  <c r="FT114" i="1"/>
  <c r="FS114" i="1"/>
  <c r="FR114" i="1"/>
  <c r="FQ114" i="1"/>
  <c r="FP114" i="1"/>
  <c r="FO114" i="1"/>
  <c r="FN114" i="1"/>
  <c r="FM114" i="1"/>
  <c r="FL114" i="1"/>
  <c r="FK114" i="1"/>
  <c r="FJ114" i="1"/>
  <c r="FI114" i="1"/>
  <c r="FH114" i="1"/>
  <c r="FG114" i="1"/>
  <c r="FF114" i="1"/>
  <c r="FE114" i="1"/>
  <c r="FD114" i="1"/>
  <c r="FC114" i="1"/>
  <c r="FB114" i="1"/>
  <c r="FA114" i="1"/>
  <c r="EZ114" i="1"/>
  <c r="EY114" i="1"/>
  <c r="EX114" i="1"/>
  <c r="EW114" i="1"/>
  <c r="EV114" i="1"/>
  <c r="EU114" i="1"/>
  <c r="ET114" i="1"/>
  <c r="ES114" i="1"/>
  <c r="ER114" i="1"/>
  <c r="EQ114" i="1"/>
  <c r="EP114" i="1"/>
  <c r="EO114" i="1"/>
  <c r="EN114" i="1"/>
  <c r="EM114" i="1"/>
  <c r="CL114" i="1"/>
  <c r="CK114" i="1"/>
  <c r="CJ114" i="1"/>
  <c r="CI114" i="1"/>
  <c r="CH114" i="1"/>
  <c r="CG114" i="1"/>
  <c r="CF114" i="1"/>
  <c r="CE114" i="1"/>
  <c r="CD114" i="1"/>
  <c r="CC114" i="1"/>
  <c r="CB114" i="1"/>
  <c r="GA113" i="1"/>
  <c r="FZ113" i="1"/>
  <c r="FY113" i="1"/>
  <c r="FX113" i="1"/>
  <c r="FW113" i="1"/>
  <c r="FV113" i="1"/>
  <c r="FU113" i="1"/>
  <c r="FT113" i="1"/>
  <c r="FS113" i="1"/>
  <c r="FR113" i="1"/>
  <c r="FQ113" i="1"/>
  <c r="FP113" i="1"/>
  <c r="FO113" i="1"/>
  <c r="FN113" i="1"/>
  <c r="FM113" i="1"/>
  <c r="FL113" i="1"/>
  <c r="FK113" i="1"/>
  <c r="FJ113" i="1"/>
  <c r="FI113" i="1"/>
  <c r="FH113" i="1"/>
  <c r="FG113" i="1"/>
  <c r="FF113" i="1"/>
  <c r="FE113" i="1"/>
  <c r="FD113" i="1"/>
  <c r="FC113" i="1"/>
  <c r="FB113" i="1"/>
  <c r="FA113" i="1"/>
  <c r="EZ113" i="1"/>
  <c r="EY113" i="1"/>
  <c r="EX113" i="1"/>
  <c r="EW113" i="1"/>
  <c r="EV113" i="1"/>
  <c r="EU113" i="1"/>
  <c r="ET113" i="1"/>
  <c r="ES113" i="1"/>
  <c r="ER113" i="1"/>
  <c r="EQ113" i="1"/>
  <c r="EP113" i="1"/>
  <c r="EO113" i="1"/>
  <c r="EN113" i="1"/>
  <c r="EM113" i="1"/>
  <c r="CL113" i="1"/>
  <c r="CK113" i="1"/>
  <c r="CJ113" i="1"/>
  <c r="CI113" i="1"/>
  <c r="CH113" i="1"/>
  <c r="CG113" i="1"/>
  <c r="CF113" i="1"/>
  <c r="CE113" i="1"/>
  <c r="CD113" i="1"/>
  <c r="CC113" i="1"/>
  <c r="CB113" i="1"/>
  <c r="GA112" i="1"/>
  <c r="FZ112" i="1"/>
  <c r="FY112" i="1"/>
  <c r="FX112" i="1"/>
  <c r="FW112" i="1"/>
  <c r="FV112" i="1"/>
  <c r="FU112" i="1"/>
  <c r="FT112" i="1"/>
  <c r="FS112" i="1"/>
  <c r="FR112" i="1"/>
  <c r="FQ112" i="1"/>
  <c r="FP112" i="1"/>
  <c r="FO112" i="1"/>
  <c r="FN112" i="1"/>
  <c r="FM112" i="1"/>
  <c r="FL112" i="1"/>
  <c r="FK112" i="1"/>
  <c r="FJ112" i="1"/>
  <c r="FI112" i="1"/>
  <c r="FH112" i="1"/>
  <c r="FG112" i="1"/>
  <c r="FF112" i="1"/>
  <c r="FE112" i="1"/>
  <c r="FD112" i="1"/>
  <c r="FC112" i="1"/>
  <c r="FB112" i="1"/>
  <c r="FA112" i="1"/>
  <c r="EZ112" i="1"/>
  <c r="EY112" i="1"/>
  <c r="EX112" i="1"/>
  <c r="EW112" i="1"/>
  <c r="EV112" i="1"/>
  <c r="EU112" i="1"/>
  <c r="ET112" i="1"/>
  <c r="ES112" i="1"/>
  <c r="ER112" i="1"/>
  <c r="EQ112" i="1"/>
  <c r="EP112" i="1"/>
  <c r="EO112" i="1"/>
  <c r="EN112" i="1"/>
  <c r="EM112" i="1"/>
  <c r="CL112" i="1"/>
  <c r="CK112" i="1"/>
  <c r="CJ112" i="1"/>
  <c r="CI112" i="1"/>
  <c r="CH112" i="1"/>
  <c r="CG112" i="1"/>
  <c r="CF112" i="1"/>
  <c r="CE112" i="1"/>
  <c r="CD112" i="1"/>
  <c r="CC112" i="1"/>
  <c r="CB112" i="1"/>
  <c r="GA111" i="1"/>
  <c r="FZ111" i="1"/>
  <c r="FY111" i="1"/>
  <c r="FX111" i="1"/>
  <c r="FW111" i="1"/>
  <c r="FV111" i="1"/>
  <c r="FU111" i="1"/>
  <c r="FT111" i="1"/>
  <c r="FS111" i="1"/>
  <c r="FR111" i="1"/>
  <c r="FQ111" i="1"/>
  <c r="FP111" i="1"/>
  <c r="FO111" i="1"/>
  <c r="FN111" i="1"/>
  <c r="FM111" i="1"/>
  <c r="FL111" i="1"/>
  <c r="FK111" i="1"/>
  <c r="FJ111" i="1"/>
  <c r="FI111" i="1"/>
  <c r="FH111" i="1"/>
  <c r="FG111" i="1"/>
  <c r="FF111" i="1"/>
  <c r="FE111" i="1"/>
  <c r="FD111" i="1"/>
  <c r="FC111" i="1"/>
  <c r="FB111" i="1"/>
  <c r="FA111" i="1"/>
  <c r="EZ111" i="1"/>
  <c r="EY111" i="1"/>
  <c r="EX111" i="1"/>
  <c r="EW111" i="1"/>
  <c r="EV111" i="1"/>
  <c r="EU111" i="1"/>
  <c r="ET111" i="1"/>
  <c r="ES111" i="1"/>
  <c r="ER111" i="1"/>
  <c r="EQ111" i="1"/>
  <c r="EP111" i="1"/>
  <c r="EO111" i="1"/>
  <c r="EN111" i="1"/>
  <c r="EM111" i="1"/>
  <c r="CL111" i="1"/>
  <c r="CK111" i="1"/>
  <c r="CJ111" i="1"/>
  <c r="CI111" i="1"/>
  <c r="CH111" i="1"/>
  <c r="CG111" i="1"/>
  <c r="CF111" i="1"/>
  <c r="CE111" i="1"/>
  <c r="CD111" i="1"/>
  <c r="CC111" i="1"/>
  <c r="CB111" i="1"/>
  <c r="GA110" i="1"/>
  <c r="FZ110" i="1"/>
  <c r="FY110" i="1"/>
  <c r="FX110" i="1"/>
  <c r="FW110" i="1"/>
  <c r="FV110" i="1"/>
  <c r="FU110" i="1"/>
  <c r="FT110" i="1"/>
  <c r="FS110" i="1"/>
  <c r="FR110" i="1"/>
  <c r="FQ110" i="1"/>
  <c r="FP110" i="1"/>
  <c r="FO110" i="1"/>
  <c r="FN110" i="1"/>
  <c r="FM110" i="1"/>
  <c r="FL110" i="1"/>
  <c r="FK110" i="1"/>
  <c r="FJ110" i="1"/>
  <c r="FI110" i="1"/>
  <c r="FH110" i="1"/>
  <c r="FG110" i="1"/>
  <c r="FF110" i="1"/>
  <c r="FE110" i="1"/>
  <c r="FD110" i="1"/>
  <c r="FC110" i="1"/>
  <c r="FB110" i="1"/>
  <c r="FA110" i="1"/>
  <c r="EZ110" i="1"/>
  <c r="EY110" i="1"/>
  <c r="EX110" i="1"/>
  <c r="EW110" i="1"/>
  <c r="EV110" i="1"/>
  <c r="EU110" i="1"/>
  <c r="ET110" i="1"/>
  <c r="ES110" i="1"/>
  <c r="ER110" i="1"/>
  <c r="EQ110" i="1"/>
  <c r="EP110" i="1"/>
  <c r="EO110" i="1"/>
  <c r="EN110" i="1"/>
  <c r="EM110" i="1"/>
  <c r="CL110" i="1"/>
  <c r="CK110" i="1"/>
  <c r="CJ110" i="1"/>
  <c r="CI110" i="1"/>
  <c r="CH110" i="1"/>
  <c r="CG110" i="1"/>
  <c r="CF110" i="1"/>
  <c r="CE110" i="1"/>
  <c r="CD110" i="1"/>
  <c r="CC110" i="1"/>
  <c r="CB110" i="1"/>
  <c r="GA109" i="1"/>
  <c r="FZ109" i="1"/>
  <c r="FY109" i="1"/>
  <c r="FX109" i="1"/>
  <c r="FW109" i="1"/>
  <c r="FV109" i="1"/>
  <c r="FU109" i="1"/>
  <c r="FT109" i="1"/>
  <c r="FS109" i="1"/>
  <c r="FR109" i="1"/>
  <c r="FQ109" i="1"/>
  <c r="FP109" i="1"/>
  <c r="FO109" i="1"/>
  <c r="FN109" i="1"/>
  <c r="FM109" i="1"/>
  <c r="FL109" i="1"/>
  <c r="FK109" i="1"/>
  <c r="FJ109" i="1"/>
  <c r="FI109" i="1"/>
  <c r="FH109" i="1"/>
  <c r="FG109" i="1"/>
  <c r="FF109" i="1"/>
  <c r="FE109" i="1"/>
  <c r="FD109" i="1"/>
  <c r="FC109" i="1"/>
  <c r="FB109" i="1"/>
  <c r="FA109" i="1"/>
  <c r="EZ109" i="1"/>
  <c r="EY109" i="1"/>
  <c r="EX109" i="1"/>
  <c r="EW109" i="1"/>
  <c r="EV109" i="1"/>
  <c r="EU109" i="1"/>
  <c r="ET109" i="1"/>
  <c r="ES109" i="1"/>
  <c r="ER109" i="1"/>
  <c r="EQ109" i="1"/>
  <c r="EP109" i="1"/>
  <c r="EO109" i="1"/>
  <c r="EN109" i="1"/>
  <c r="EM109" i="1"/>
  <c r="CL109" i="1"/>
  <c r="CK109" i="1"/>
  <c r="CJ109" i="1"/>
  <c r="CI109" i="1"/>
  <c r="CH109" i="1"/>
  <c r="CG109" i="1"/>
  <c r="CF109" i="1"/>
  <c r="CE109" i="1"/>
  <c r="CD109" i="1"/>
  <c r="CC109" i="1"/>
  <c r="CB109" i="1"/>
  <c r="GA108" i="1"/>
  <c r="FZ108" i="1"/>
  <c r="FY108" i="1"/>
  <c r="FX108" i="1"/>
  <c r="FW108" i="1"/>
  <c r="FV108" i="1"/>
  <c r="FU108" i="1"/>
  <c r="FT108" i="1"/>
  <c r="FS108" i="1"/>
  <c r="FR108" i="1"/>
  <c r="FQ108" i="1"/>
  <c r="FP108" i="1"/>
  <c r="FO108" i="1"/>
  <c r="FN108" i="1"/>
  <c r="FM108" i="1"/>
  <c r="FL108" i="1"/>
  <c r="FK108" i="1"/>
  <c r="FJ108" i="1"/>
  <c r="FI108" i="1"/>
  <c r="FH108" i="1"/>
  <c r="FG108" i="1"/>
  <c r="FF108" i="1"/>
  <c r="FE108" i="1"/>
  <c r="FD108" i="1"/>
  <c r="FC108" i="1"/>
  <c r="FB108" i="1"/>
  <c r="FA108" i="1"/>
  <c r="EZ108" i="1"/>
  <c r="EY108" i="1"/>
  <c r="EX108" i="1"/>
  <c r="EW108" i="1"/>
  <c r="EV108" i="1"/>
  <c r="EU108" i="1"/>
  <c r="ET108" i="1"/>
  <c r="ES108" i="1"/>
  <c r="ER108" i="1"/>
  <c r="EQ108" i="1"/>
  <c r="EP108" i="1"/>
  <c r="EO108" i="1"/>
  <c r="EN108" i="1"/>
  <c r="EM108" i="1"/>
  <c r="CL108" i="1"/>
  <c r="CK108" i="1"/>
  <c r="CJ108" i="1"/>
  <c r="CI108" i="1"/>
  <c r="CH108" i="1"/>
  <c r="CG108" i="1"/>
  <c r="CF108" i="1"/>
  <c r="CE108" i="1"/>
  <c r="CD108" i="1"/>
  <c r="CC108" i="1"/>
  <c r="CB108" i="1"/>
  <c r="GA107" i="1"/>
  <c r="FZ107" i="1"/>
  <c r="FY107" i="1"/>
  <c r="FX107" i="1"/>
  <c r="FW107" i="1"/>
  <c r="FV107" i="1"/>
  <c r="FU107" i="1"/>
  <c r="FT107" i="1"/>
  <c r="FS107" i="1"/>
  <c r="FR107" i="1"/>
  <c r="FQ107" i="1"/>
  <c r="FP107" i="1"/>
  <c r="FO107" i="1"/>
  <c r="FN107" i="1"/>
  <c r="FM107" i="1"/>
  <c r="FL107" i="1"/>
  <c r="FK107" i="1"/>
  <c r="FJ107" i="1"/>
  <c r="FI107" i="1"/>
  <c r="FH107" i="1"/>
  <c r="FG107" i="1"/>
  <c r="FF107" i="1"/>
  <c r="FE107" i="1"/>
  <c r="FD107" i="1"/>
  <c r="FC107" i="1"/>
  <c r="FB107" i="1"/>
  <c r="FA107" i="1"/>
  <c r="EZ107" i="1"/>
  <c r="EY107" i="1"/>
  <c r="EX107" i="1"/>
  <c r="EW107" i="1"/>
  <c r="EV107" i="1"/>
  <c r="EU107" i="1"/>
  <c r="ET107" i="1"/>
  <c r="ES107" i="1"/>
  <c r="ER107" i="1"/>
  <c r="EQ107" i="1"/>
  <c r="EP107" i="1"/>
  <c r="EO107" i="1"/>
  <c r="EN107" i="1"/>
  <c r="EM107" i="1"/>
  <c r="CL107" i="1"/>
  <c r="CK107" i="1"/>
  <c r="CJ107" i="1"/>
  <c r="CI107" i="1"/>
  <c r="CH107" i="1"/>
  <c r="CG107" i="1"/>
  <c r="CF107" i="1"/>
  <c r="CE107" i="1"/>
  <c r="CD107" i="1"/>
  <c r="CC107" i="1"/>
  <c r="CB107" i="1"/>
  <c r="GA106" i="1"/>
  <c r="FZ106" i="1"/>
  <c r="FY106" i="1"/>
  <c r="FX106" i="1"/>
  <c r="FW106" i="1"/>
  <c r="FV106" i="1"/>
  <c r="FU106" i="1"/>
  <c r="FT106" i="1"/>
  <c r="FS106" i="1"/>
  <c r="FR106" i="1"/>
  <c r="FQ106" i="1"/>
  <c r="FP106" i="1"/>
  <c r="FO106" i="1"/>
  <c r="FN106" i="1"/>
  <c r="FM106" i="1"/>
  <c r="FL106" i="1"/>
  <c r="FK106" i="1"/>
  <c r="FJ106" i="1"/>
  <c r="FI106" i="1"/>
  <c r="FH106" i="1"/>
  <c r="FG106" i="1"/>
  <c r="FF106" i="1"/>
  <c r="FE106" i="1"/>
  <c r="FD106" i="1"/>
  <c r="FC106" i="1"/>
  <c r="FB106" i="1"/>
  <c r="FA106" i="1"/>
  <c r="EZ106" i="1"/>
  <c r="EY106" i="1"/>
  <c r="EX106" i="1"/>
  <c r="EW106" i="1"/>
  <c r="EV106" i="1"/>
  <c r="EU106" i="1"/>
  <c r="ET106" i="1"/>
  <c r="ES106" i="1"/>
  <c r="ER106" i="1"/>
  <c r="EQ106" i="1"/>
  <c r="EP106" i="1"/>
  <c r="EO106" i="1"/>
  <c r="EN106" i="1"/>
  <c r="EM106" i="1"/>
  <c r="CL106" i="1"/>
  <c r="CK106" i="1"/>
  <c r="CJ106" i="1"/>
  <c r="CI106" i="1"/>
  <c r="CH106" i="1"/>
  <c r="CG106" i="1"/>
  <c r="CF106" i="1"/>
  <c r="CE106" i="1"/>
  <c r="CD106" i="1"/>
  <c r="CC106" i="1"/>
  <c r="CB106" i="1"/>
  <c r="GA105" i="1"/>
  <c r="FZ105" i="1"/>
  <c r="FY105" i="1"/>
  <c r="FX105" i="1"/>
  <c r="FW105" i="1"/>
  <c r="FV105" i="1"/>
  <c r="FU105" i="1"/>
  <c r="FT105" i="1"/>
  <c r="FS105" i="1"/>
  <c r="FR105" i="1"/>
  <c r="FQ105" i="1"/>
  <c r="FP105" i="1"/>
  <c r="FO105" i="1"/>
  <c r="FN105" i="1"/>
  <c r="FM105" i="1"/>
  <c r="FL105" i="1"/>
  <c r="FK105" i="1"/>
  <c r="FJ105" i="1"/>
  <c r="FI105" i="1"/>
  <c r="FH105" i="1"/>
  <c r="FG105" i="1"/>
  <c r="FF105" i="1"/>
  <c r="FE105" i="1"/>
  <c r="FD105" i="1"/>
  <c r="FC105" i="1"/>
  <c r="FB105" i="1"/>
  <c r="FA105" i="1"/>
  <c r="EZ105" i="1"/>
  <c r="EY105" i="1"/>
  <c r="EX105" i="1"/>
  <c r="EW105" i="1"/>
  <c r="EV105" i="1"/>
  <c r="EU105" i="1"/>
  <c r="ET105" i="1"/>
  <c r="ES105" i="1"/>
  <c r="ER105" i="1"/>
  <c r="EQ105" i="1"/>
  <c r="EP105" i="1"/>
  <c r="EO105" i="1"/>
  <c r="EN105" i="1"/>
  <c r="EM105" i="1"/>
  <c r="CL105" i="1"/>
  <c r="CK105" i="1"/>
  <c r="CJ105" i="1"/>
  <c r="CI105" i="1"/>
  <c r="CH105" i="1"/>
  <c r="CG105" i="1"/>
  <c r="CF105" i="1"/>
  <c r="CE105" i="1"/>
  <c r="CD105" i="1"/>
  <c r="CC105" i="1"/>
  <c r="CB105" i="1"/>
  <c r="GA104" i="1"/>
  <c r="FZ104" i="1"/>
  <c r="FY104" i="1"/>
  <c r="FX104" i="1"/>
  <c r="FW104" i="1"/>
  <c r="FV104" i="1"/>
  <c r="FU104" i="1"/>
  <c r="FT104" i="1"/>
  <c r="FS104" i="1"/>
  <c r="FR104" i="1"/>
  <c r="FQ104" i="1"/>
  <c r="FP104" i="1"/>
  <c r="FO104" i="1"/>
  <c r="FN104" i="1"/>
  <c r="FM104" i="1"/>
  <c r="FL104" i="1"/>
  <c r="FK104" i="1"/>
  <c r="FJ104" i="1"/>
  <c r="FI104" i="1"/>
  <c r="FH104" i="1"/>
  <c r="FG104" i="1"/>
  <c r="FF104" i="1"/>
  <c r="FE104" i="1"/>
  <c r="FD104" i="1"/>
  <c r="FC104" i="1"/>
  <c r="FB104" i="1"/>
  <c r="FA104" i="1"/>
  <c r="EZ104" i="1"/>
  <c r="EY104" i="1"/>
  <c r="EX104" i="1"/>
  <c r="EW104" i="1"/>
  <c r="EV104" i="1"/>
  <c r="EU104" i="1"/>
  <c r="ET104" i="1"/>
  <c r="ES104" i="1"/>
  <c r="ER104" i="1"/>
  <c r="EQ104" i="1"/>
  <c r="EP104" i="1"/>
  <c r="EO104" i="1"/>
  <c r="EN104" i="1"/>
  <c r="EM104" i="1"/>
  <c r="CL104" i="1"/>
  <c r="CK104" i="1"/>
  <c r="CJ104" i="1"/>
  <c r="CI104" i="1"/>
  <c r="CH104" i="1"/>
  <c r="CG104" i="1"/>
  <c r="CF104" i="1"/>
  <c r="CE104" i="1"/>
  <c r="CD104" i="1"/>
  <c r="CC104" i="1"/>
  <c r="CB104" i="1"/>
  <c r="GA103" i="1"/>
  <c r="FZ103" i="1"/>
  <c r="FY103" i="1"/>
  <c r="FX103" i="1"/>
  <c r="FW103" i="1"/>
  <c r="FV103" i="1"/>
  <c r="FU103" i="1"/>
  <c r="FT103" i="1"/>
  <c r="FS103" i="1"/>
  <c r="FR103" i="1"/>
  <c r="FQ103" i="1"/>
  <c r="FP103" i="1"/>
  <c r="FO103" i="1"/>
  <c r="FN103" i="1"/>
  <c r="FM103" i="1"/>
  <c r="FL103" i="1"/>
  <c r="FK103" i="1"/>
  <c r="FJ103" i="1"/>
  <c r="FI103" i="1"/>
  <c r="FH103" i="1"/>
  <c r="FG103" i="1"/>
  <c r="FF103" i="1"/>
  <c r="FE103" i="1"/>
  <c r="FD103" i="1"/>
  <c r="FC103" i="1"/>
  <c r="FB103" i="1"/>
  <c r="FA103" i="1"/>
  <c r="EZ103" i="1"/>
  <c r="EY103" i="1"/>
  <c r="EX103" i="1"/>
  <c r="EW103" i="1"/>
  <c r="EV103" i="1"/>
  <c r="EU103" i="1"/>
  <c r="ET103" i="1"/>
  <c r="ES103" i="1"/>
  <c r="ER103" i="1"/>
  <c r="EQ103" i="1"/>
  <c r="EP103" i="1"/>
  <c r="EO103" i="1"/>
  <c r="EN103" i="1"/>
  <c r="EM103" i="1"/>
  <c r="CL103" i="1"/>
  <c r="CK103" i="1"/>
  <c r="CJ103" i="1"/>
  <c r="CI103" i="1"/>
  <c r="CH103" i="1"/>
  <c r="CG103" i="1"/>
  <c r="CF103" i="1"/>
  <c r="CE103" i="1"/>
  <c r="CD103" i="1"/>
  <c r="CC103" i="1"/>
  <c r="CB103" i="1"/>
  <c r="GA102" i="1"/>
  <c r="FZ102" i="1"/>
  <c r="FY102" i="1"/>
  <c r="FX102" i="1"/>
  <c r="FW102" i="1"/>
  <c r="FV102" i="1"/>
  <c r="FU102" i="1"/>
  <c r="FT102" i="1"/>
  <c r="FS102" i="1"/>
  <c r="FR102" i="1"/>
  <c r="FQ102" i="1"/>
  <c r="FP102" i="1"/>
  <c r="FO102" i="1"/>
  <c r="FN102" i="1"/>
  <c r="FM102" i="1"/>
  <c r="FL102" i="1"/>
  <c r="FK102" i="1"/>
  <c r="FJ102" i="1"/>
  <c r="FI102" i="1"/>
  <c r="FH102" i="1"/>
  <c r="FG102" i="1"/>
  <c r="FF102" i="1"/>
  <c r="FE102" i="1"/>
  <c r="FD102" i="1"/>
  <c r="FC102" i="1"/>
  <c r="FB102" i="1"/>
  <c r="FA102" i="1"/>
  <c r="EZ102" i="1"/>
  <c r="EY102" i="1"/>
  <c r="EX102" i="1"/>
  <c r="EW102" i="1"/>
  <c r="EV102" i="1"/>
  <c r="EU102" i="1"/>
  <c r="ET102" i="1"/>
  <c r="ES102" i="1"/>
  <c r="ER102" i="1"/>
  <c r="EQ102" i="1"/>
  <c r="EP102" i="1"/>
  <c r="EO102" i="1"/>
  <c r="EN102" i="1"/>
  <c r="EM102" i="1"/>
  <c r="CL102" i="1"/>
  <c r="CK102" i="1"/>
  <c r="CJ102" i="1"/>
  <c r="CI102" i="1"/>
  <c r="CH102" i="1"/>
  <c r="CG102" i="1"/>
  <c r="CF102" i="1"/>
  <c r="CE102" i="1"/>
  <c r="CD102" i="1"/>
  <c r="CC102" i="1"/>
  <c r="CB102" i="1"/>
  <c r="GA101" i="1"/>
  <c r="FZ101" i="1"/>
  <c r="FY101" i="1"/>
  <c r="FX101" i="1"/>
  <c r="FW101" i="1"/>
  <c r="FV101" i="1"/>
  <c r="FU101" i="1"/>
  <c r="FT101" i="1"/>
  <c r="FS101" i="1"/>
  <c r="FR101" i="1"/>
  <c r="FQ101" i="1"/>
  <c r="FP101" i="1"/>
  <c r="FO101" i="1"/>
  <c r="FN101" i="1"/>
  <c r="FM101" i="1"/>
  <c r="FL101" i="1"/>
  <c r="FK101" i="1"/>
  <c r="FJ101" i="1"/>
  <c r="FI101" i="1"/>
  <c r="FH101" i="1"/>
  <c r="FG101" i="1"/>
  <c r="FF101" i="1"/>
  <c r="FE101" i="1"/>
  <c r="FD101" i="1"/>
  <c r="FC101" i="1"/>
  <c r="FB101" i="1"/>
  <c r="FA101" i="1"/>
  <c r="EZ101" i="1"/>
  <c r="EY101" i="1"/>
  <c r="EX101" i="1"/>
  <c r="EW101" i="1"/>
  <c r="EV101" i="1"/>
  <c r="EU101" i="1"/>
  <c r="ET101" i="1"/>
  <c r="ES101" i="1"/>
  <c r="ER101" i="1"/>
  <c r="EQ101" i="1"/>
  <c r="EP101" i="1"/>
  <c r="EO101" i="1"/>
  <c r="EN101" i="1"/>
  <c r="EM101" i="1"/>
  <c r="CL101" i="1"/>
  <c r="CK101" i="1"/>
  <c r="CJ101" i="1"/>
  <c r="CI101" i="1"/>
  <c r="CH101" i="1"/>
  <c r="CG101" i="1"/>
  <c r="CF101" i="1"/>
  <c r="CE101" i="1"/>
  <c r="CD101" i="1"/>
  <c r="CC101" i="1"/>
  <c r="CB101" i="1"/>
  <c r="GA100" i="1"/>
  <c r="FZ100" i="1"/>
  <c r="FY100" i="1"/>
  <c r="FX100" i="1"/>
  <c r="FW100" i="1"/>
  <c r="FV100" i="1"/>
  <c r="FU100" i="1"/>
  <c r="FT100" i="1"/>
  <c r="FS100" i="1"/>
  <c r="FR100" i="1"/>
  <c r="FQ100" i="1"/>
  <c r="FP100" i="1"/>
  <c r="FO100" i="1"/>
  <c r="FN100" i="1"/>
  <c r="FM100" i="1"/>
  <c r="FL100" i="1"/>
  <c r="FK100" i="1"/>
  <c r="FJ100" i="1"/>
  <c r="FI100" i="1"/>
  <c r="FH100" i="1"/>
  <c r="FG100" i="1"/>
  <c r="FF100" i="1"/>
  <c r="FE100" i="1"/>
  <c r="FD100" i="1"/>
  <c r="FC100" i="1"/>
  <c r="FB100" i="1"/>
  <c r="FA100" i="1"/>
  <c r="EZ100" i="1"/>
  <c r="EY100" i="1"/>
  <c r="EX100" i="1"/>
  <c r="EW100" i="1"/>
  <c r="EV100" i="1"/>
  <c r="EU100" i="1"/>
  <c r="ET100" i="1"/>
  <c r="ES100" i="1"/>
  <c r="ER100" i="1"/>
  <c r="EQ100" i="1"/>
  <c r="EP100" i="1"/>
  <c r="EO100" i="1"/>
  <c r="EN100" i="1"/>
  <c r="EM100" i="1"/>
  <c r="CL100" i="1"/>
  <c r="CK100" i="1"/>
  <c r="CJ100" i="1"/>
  <c r="CI100" i="1"/>
  <c r="CH100" i="1"/>
  <c r="CG100" i="1"/>
  <c r="CF100" i="1"/>
  <c r="CE100" i="1"/>
  <c r="CD100" i="1"/>
  <c r="CC100" i="1"/>
  <c r="CB100" i="1"/>
  <c r="GA99" i="1"/>
  <c r="FZ99" i="1"/>
  <c r="FY99" i="1"/>
  <c r="FX99" i="1"/>
  <c r="FW99" i="1"/>
  <c r="FV99" i="1"/>
  <c r="FU99" i="1"/>
  <c r="FT99" i="1"/>
  <c r="FS99" i="1"/>
  <c r="FR99" i="1"/>
  <c r="FQ99" i="1"/>
  <c r="FP99" i="1"/>
  <c r="FO99" i="1"/>
  <c r="FN99" i="1"/>
  <c r="FM99" i="1"/>
  <c r="FL99" i="1"/>
  <c r="FK99" i="1"/>
  <c r="FJ99" i="1"/>
  <c r="FI99" i="1"/>
  <c r="FH99" i="1"/>
  <c r="FG99" i="1"/>
  <c r="FF99" i="1"/>
  <c r="FE99" i="1"/>
  <c r="FD99" i="1"/>
  <c r="FC99" i="1"/>
  <c r="FB99" i="1"/>
  <c r="FA99" i="1"/>
  <c r="EZ99" i="1"/>
  <c r="EY99" i="1"/>
  <c r="EX99" i="1"/>
  <c r="EW99" i="1"/>
  <c r="EV99" i="1"/>
  <c r="EU99" i="1"/>
  <c r="ET99" i="1"/>
  <c r="ES99" i="1"/>
  <c r="ER99" i="1"/>
  <c r="EQ99" i="1"/>
  <c r="EP99" i="1"/>
  <c r="EO99" i="1"/>
  <c r="EN99" i="1"/>
  <c r="EM99" i="1"/>
  <c r="CL99" i="1"/>
  <c r="CK99" i="1"/>
  <c r="CJ99" i="1"/>
  <c r="CI99" i="1"/>
  <c r="CH99" i="1"/>
  <c r="CG99" i="1"/>
  <c r="CF99" i="1"/>
  <c r="CE99" i="1"/>
  <c r="CD99" i="1"/>
  <c r="CC99" i="1"/>
  <c r="CB99" i="1"/>
  <c r="GA98" i="1"/>
  <c r="FZ98" i="1"/>
  <c r="FY98" i="1"/>
  <c r="FX98" i="1"/>
  <c r="FW98" i="1"/>
  <c r="FV98" i="1"/>
  <c r="FU98" i="1"/>
  <c r="FT98" i="1"/>
  <c r="FS98" i="1"/>
  <c r="FR98" i="1"/>
  <c r="FQ98" i="1"/>
  <c r="FP98" i="1"/>
  <c r="FO98" i="1"/>
  <c r="FN98" i="1"/>
  <c r="FM98" i="1"/>
  <c r="FL98" i="1"/>
  <c r="FK98" i="1"/>
  <c r="FJ98" i="1"/>
  <c r="FI98" i="1"/>
  <c r="FH98" i="1"/>
  <c r="FG98" i="1"/>
  <c r="FF98" i="1"/>
  <c r="FE98" i="1"/>
  <c r="FD98" i="1"/>
  <c r="FC98" i="1"/>
  <c r="FB98" i="1"/>
  <c r="FA98" i="1"/>
  <c r="EZ98" i="1"/>
  <c r="EY98" i="1"/>
  <c r="EX98" i="1"/>
  <c r="EW98" i="1"/>
  <c r="EV98" i="1"/>
  <c r="EU98" i="1"/>
  <c r="ET98" i="1"/>
  <c r="ES98" i="1"/>
  <c r="ER98" i="1"/>
  <c r="EQ98" i="1"/>
  <c r="EP98" i="1"/>
  <c r="EO98" i="1"/>
  <c r="EN98" i="1"/>
  <c r="EM98" i="1"/>
  <c r="CL98" i="1"/>
  <c r="CK98" i="1"/>
  <c r="CJ98" i="1"/>
  <c r="CI98" i="1"/>
  <c r="CH98" i="1"/>
  <c r="CG98" i="1"/>
  <c r="CF98" i="1"/>
  <c r="CE98" i="1"/>
  <c r="CD98" i="1"/>
  <c r="CC98" i="1"/>
  <c r="CB98" i="1"/>
  <c r="GA97" i="1"/>
  <c r="FZ97" i="1"/>
  <c r="FY97" i="1"/>
  <c r="FX97" i="1"/>
  <c r="FW97" i="1"/>
  <c r="FV97" i="1"/>
  <c r="FU97" i="1"/>
  <c r="FT97" i="1"/>
  <c r="FS97" i="1"/>
  <c r="FR97" i="1"/>
  <c r="FQ97" i="1"/>
  <c r="FP97" i="1"/>
  <c r="FO97" i="1"/>
  <c r="FN97" i="1"/>
  <c r="FM97" i="1"/>
  <c r="FL97" i="1"/>
  <c r="FK97" i="1"/>
  <c r="FJ97" i="1"/>
  <c r="FI97" i="1"/>
  <c r="FH97" i="1"/>
  <c r="FG97" i="1"/>
  <c r="FF97" i="1"/>
  <c r="FE97" i="1"/>
  <c r="FD97" i="1"/>
  <c r="FC97" i="1"/>
  <c r="FB97" i="1"/>
  <c r="FA97" i="1"/>
  <c r="EZ97" i="1"/>
  <c r="EY97" i="1"/>
  <c r="EX97" i="1"/>
  <c r="EW97" i="1"/>
  <c r="EV97" i="1"/>
  <c r="EU97" i="1"/>
  <c r="ET97" i="1"/>
  <c r="ES97" i="1"/>
  <c r="ER97" i="1"/>
  <c r="EQ97" i="1"/>
  <c r="EP97" i="1"/>
  <c r="EO97" i="1"/>
  <c r="EN97" i="1"/>
  <c r="EM97" i="1"/>
  <c r="CL97" i="1"/>
  <c r="CK97" i="1"/>
  <c r="CJ97" i="1"/>
  <c r="CI97" i="1"/>
  <c r="CH97" i="1"/>
  <c r="CG97" i="1"/>
  <c r="CF97" i="1"/>
  <c r="CE97" i="1"/>
  <c r="CD97" i="1"/>
  <c r="CC97" i="1"/>
  <c r="CB97" i="1"/>
  <c r="GA96" i="1"/>
  <c r="FZ96" i="1"/>
  <c r="FY96" i="1"/>
  <c r="FX96" i="1"/>
  <c r="FW96" i="1"/>
  <c r="FV96" i="1"/>
  <c r="FU96" i="1"/>
  <c r="FT96" i="1"/>
  <c r="FS96" i="1"/>
  <c r="FR96" i="1"/>
  <c r="FQ96" i="1"/>
  <c r="FP96" i="1"/>
  <c r="FO96" i="1"/>
  <c r="FN96" i="1"/>
  <c r="FM96" i="1"/>
  <c r="FL96" i="1"/>
  <c r="FK96" i="1"/>
  <c r="FJ96" i="1"/>
  <c r="FI96" i="1"/>
  <c r="FH96" i="1"/>
  <c r="FG96" i="1"/>
  <c r="FF96" i="1"/>
  <c r="FE96" i="1"/>
  <c r="FD96" i="1"/>
  <c r="FC96" i="1"/>
  <c r="FB96" i="1"/>
  <c r="FA96" i="1"/>
  <c r="EZ96" i="1"/>
  <c r="EY96" i="1"/>
  <c r="EX96" i="1"/>
  <c r="EW96" i="1"/>
  <c r="EV96" i="1"/>
  <c r="EU96" i="1"/>
  <c r="ET96" i="1"/>
  <c r="ES96" i="1"/>
  <c r="ER96" i="1"/>
  <c r="EQ96" i="1"/>
  <c r="EP96" i="1"/>
  <c r="EO96" i="1"/>
  <c r="EN96" i="1"/>
  <c r="EM96" i="1"/>
  <c r="CL96" i="1"/>
  <c r="CK96" i="1"/>
  <c r="CJ96" i="1"/>
  <c r="CI96" i="1"/>
  <c r="CH96" i="1"/>
  <c r="CG96" i="1"/>
  <c r="CF96" i="1"/>
  <c r="CE96" i="1"/>
  <c r="CD96" i="1"/>
  <c r="CC96" i="1"/>
  <c r="CB96" i="1"/>
  <c r="GA95" i="1"/>
  <c r="FZ95" i="1"/>
  <c r="FY95" i="1"/>
  <c r="FX95" i="1"/>
  <c r="FW95" i="1"/>
  <c r="FV95" i="1"/>
  <c r="FU95" i="1"/>
  <c r="FT95" i="1"/>
  <c r="FS95" i="1"/>
  <c r="FR95" i="1"/>
  <c r="FQ95" i="1"/>
  <c r="FP95" i="1"/>
  <c r="FO95" i="1"/>
  <c r="FN95" i="1"/>
  <c r="FM95" i="1"/>
  <c r="FL95" i="1"/>
  <c r="FK95" i="1"/>
  <c r="FJ95" i="1"/>
  <c r="FI95" i="1"/>
  <c r="FH95" i="1"/>
  <c r="FG95" i="1"/>
  <c r="FF95" i="1"/>
  <c r="FE95" i="1"/>
  <c r="FD95" i="1"/>
  <c r="FC95" i="1"/>
  <c r="FB95" i="1"/>
  <c r="FA95" i="1"/>
  <c r="EZ95" i="1"/>
  <c r="EY95" i="1"/>
  <c r="EX95" i="1"/>
  <c r="EW95" i="1"/>
  <c r="EV95" i="1"/>
  <c r="EU95" i="1"/>
  <c r="ET95" i="1"/>
  <c r="ES95" i="1"/>
  <c r="ER95" i="1"/>
  <c r="EQ95" i="1"/>
  <c r="EP95" i="1"/>
  <c r="EO95" i="1"/>
  <c r="EN95" i="1"/>
  <c r="EM95" i="1"/>
  <c r="CL95" i="1"/>
  <c r="CK95" i="1"/>
  <c r="CJ95" i="1"/>
  <c r="CI95" i="1"/>
  <c r="CH95" i="1"/>
  <c r="CG95" i="1"/>
  <c r="CF95" i="1"/>
  <c r="CE95" i="1"/>
  <c r="CD95" i="1"/>
  <c r="CC95" i="1"/>
  <c r="CB95" i="1"/>
  <c r="GA94" i="1"/>
  <c r="FZ94" i="1"/>
  <c r="FY94" i="1"/>
  <c r="FX94" i="1"/>
  <c r="FW94" i="1"/>
  <c r="FV94" i="1"/>
  <c r="FU94" i="1"/>
  <c r="FT94" i="1"/>
  <c r="FS94" i="1"/>
  <c r="FR94" i="1"/>
  <c r="FQ94" i="1"/>
  <c r="FP94" i="1"/>
  <c r="FO94" i="1"/>
  <c r="FN94" i="1"/>
  <c r="FM94" i="1"/>
  <c r="FL94" i="1"/>
  <c r="FK94" i="1"/>
  <c r="FJ94" i="1"/>
  <c r="FI94" i="1"/>
  <c r="FH94" i="1"/>
  <c r="FG94" i="1"/>
  <c r="FF94" i="1"/>
  <c r="FE94" i="1"/>
  <c r="FD94" i="1"/>
  <c r="FC94" i="1"/>
  <c r="FB94" i="1"/>
  <c r="FA94" i="1"/>
  <c r="EZ94" i="1"/>
  <c r="EY94" i="1"/>
  <c r="EX94" i="1"/>
  <c r="EW94" i="1"/>
  <c r="EV94" i="1"/>
  <c r="EU94" i="1"/>
  <c r="ET94" i="1"/>
  <c r="ES94" i="1"/>
  <c r="ER94" i="1"/>
  <c r="EQ94" i="1"/>
  <c r="EP94" i="1"/>
  <c r="EO94" i="1"/>
  <c r="EN94" i="1"/>
  <c r="EM94" i="1"/>
  <c r="CL94" i="1"/>
  <c r="CK94" i="1"/>
  <c r="CJ94" i="1"/>
  <c r="CI94" i="1"/>
  <c r="CH94" i="1"/>
  <c r="CG94" i="1"/>
  <c r="CF94" i="1"/>
  <c r="CE94" i="1"/>
  <c r="CD94" i="1"/>
  <c r="CC94" i="1"/>
  <c r="CB94" i="1"/>
  <c r="GA93" i="1"/>
  <c r="FZ93" i="1"/>
  <c r="FY93" i="1"/>
  <c r="FX93" i="1"/>
  <c r="FW93" i="1"/>
  <c r="FV93" i="1"/>
  <c r="FU93" i="1"/>
  <c r="FT93" i="1"/>
  <c r="FS93" i="1"/>
  <c r="FR93" i="1"/>
  <c r="FQ93" i="1"/>
  <c r="FP93" i="1"/>
  <c r="FO93" i="1"/>
  <c r="FN93" i="1"/>
  <c r="FM93" i="1"/>
  <c r="FL93" i="1"/>
  <c r="FK93" i="1"/>
  <c r="FJ93" i="1"/>
  <c r="FI93" i="1"/>
  <c r="FH93" i="1"/>
  <c r="FG93" i="1"/>
  <c r="FF93" i="1"/>
  <c r="FE93" i="1"/>
  <c r="FD93" i="1"/>
  <c r="FC93" i="1"/>
  <c r="FB93" i="1"/>
  <c r="FA93" i="1"/>
  <c r="EZ93" i="1"/>
  <c r="EY93" i="1"/>
  <c r="EX93" i="1"/>
  <c r="EW93" i="1"/>
  <c r="EV93" i="1"/>
  <c r="EU93" i="1"/>
  <c r="ET93" i="1"/>
  <c r="ES93" i="1"/>
  <c r="ER93" i="1"/>
  <c r="EQ93" i="1"/>
  <c r="EP93" i="1"/>
  <c r="EO93" i="1"/>
  <c r="EN93" i="1"/>
  <c r="EM93" i="1"/>
  <c r="CL93" i="1"/>
  <c r="CK93" i="1"/>
  <c r="CJ93" i="1"/>
  <c r="CI93" i="1"/>
  <c r="CH93" i="1"/>
  <c r="CG93" i="1"/>
  <c r="CF93" i="1"/>
  <c r="CE93" i="1"/>
  <c r="CD93" i="1"/>
  <c r="CC93" i="1"/>
  <c r="CB93" i="1"/>
  <c r="GA92" i="1"/>
  <c r="FZ92" i="1"/>
  <c r="FY92" i="1"/>
  <c r="FX92" i="1"/>
  <c r="FW92" i="1"/>
  <c r="FV92" i="1"/>
  <c r="FU92" i="1"/>
  <c r="FT92" i="1"/>
  <c r="FS92" i="1"/>
  <c r="FR92" i="1"/>
  <c r="FQ92" i="1"/>
  <c r="FP92" i="1"/>
  <c r="FO92" i="1"/>
  <c r="FN92" i="1"/>
  <c r="FM92" i="1"/>
  <c r="FL92" i="1"/>
  <c r="FK92" i="1"/>
  <c r="FJ92" i="1"/>
  <c r="FI92" i="1"/>
  <c r="FH92" i="1"/>
  <c r="FG92" i="1"/>
  <c r="FF92" i="1"/>
  <c r="FE92" i="1"/>
  <c r="FD92" i="1"/>
  <c r="FC92" i="1"/>
  <c r="FB92" i="1"/>
  <c r="FA92" i="1"/>
  <c r="EZ92" i="1"/>
  <c r="EY92" i="1"/>
  <c r="EX92" i="1"/>
  <c r="EW92" i="1"/>
  <c r="EV92" i="1"/>
  <c r="EU92" i="1"/>
  <c r="ET92" i="1"/>
  <c r="ES92" i="1"/>
  <c r="ER92" i="1"/>
  <c r="EQ92" i="1"/>
  <c r="EP92" i="1"/>
  <c r="EO92" i="1"/>
  <c r="EN92" i="1"/>
  <c r="EM92" i="1"/>
  <c r="CL92" i="1"/>
  <c r="CK92" i="1"/>
  <c r="CJ92" i="1"/>
  <c r="CI92" i="1"/>
  <c r="CH92" i="1"/>
  <c r="CG92" i="1"/>
  <c r="CF92" i="1"/>
  <c r="CE92" i="1"/>
  <c r="CD92" i="1"/>
  <c r="CC92" i="1"/>
  <c r="CB92" i="1"/>
  <c r="GA91" i="1"/>
  <c r="FZ91" i="1"/>
  <c r="FY91" i="1"/>
  <c r="FX91" i="1"/>
  <c r="FW91" i="1"/>
  <c r="FV91" i="1"/>
  <c r="FU91" i="1"/>
  <c r="FT91" i="1"/>
  <c r="FS91" i="1"/>
  <c r="FR91" i="1"/>
  <c r="FQ91" i="1"/>
  <c r="FP91" i="1"/>
  <c r="FO91" i="1"/>
  <c r="FN91" i="1"/>
  <c r="FM91" i="1"/>
  <c r="FL91" i="1"/>
  <c r="FK91" i="1"/>
  <c r="FJ91" i="1"/>
  <c r="FI91" i="1"/>
  <c r="FH91" i="1"/>
  <c r="FG91" i="1"/>
  <c r="FF91" i="1"/>
  <c r="FE91" i="1"/>
  <c r="FD91" i="1"/>
  <c r="FC91" i="1"/>
  <c r="FB91" i="1"/>
  <c r="FA91" i="1"/>
  <c r="EZ91" i="1"/>
  <c r="EY91" i="1"/>
  <c r="EX91" i="1"/>
  <c r="EW91" i="1"/>
  <c r="EV91" i="1"/>
  <c r="EU91" i="1"/>
  <c r="ET91" i="1"/>
  <c r="ES91" i="1"/>
  <c r="ER91" i="1"/>
  <c r="EQ91" i="1"/>
  <c r="EP91" i="1"/>
  <c r="EO91" i="1"/>
  <c r="EN91" i="1"/>
  <c r="EM91" i="1"/>
  <c r="CL91" i="1"/>
  <c r="CK91" i="1"/>
  <c r="CJ91" i="1"/>
  <c r="CI91" i="1"/>
  <c r="CH91" i="1"/>
  <c r="CG91" i="1"/>
  <c r="CF91" i="1"/>
  <c r="CE91" i="1"/>
  <c r="CD91" i="1"/>
  <c r="CC91" i="1"/>
  <c r="CB91" i="1"/>
  <c r="GA90" i="1"/>
  <c r="FZ90" i="1"/>
  <c r="FY90" i="1"/>
  <c r="FX90" i="1"/>
  <c r="FW90" i="1"/>
  <c r="FV90" i="1"/>
  <c r="FU90" i="1"/>
  <c r="FT90" i="1"/>
  <c r="FS90" i="1"/>
  <c r="FR90" i="1"/>
  <c r="FQ90" i="1"/>
  <c r="FP90" i="1"/>
  <c r="FO90" i="1"/>
  <c r="FN90" i="1"/>
  <c r="FM90" i="1"/>
  <c r="FL90" i="1"/>
  <c r="FK90" i="1"/>
  <c r="FJ90" i="1"/>
  <c r="FI90" i="1"/>
  <c r="FH90" i="1"/>
  <c r="FG90" i="1"/>
  <c r="FF90" i="1"/>
  <c r="FE90" i="1"/>
  <c r="FD90" i="1"/>
  <c r="FC90" i="1"/>
  <c r="FB90" i="1"/>
  <c r="FA90" i="1"/>
  <c r="EZ90" i="1"/>
  <c r="EY90" i="1"/>
  <c r="EX90" i="1"/>
  <c r="EW90" i="1"/>
  <c r="EV90" i="1"/>
  <c r="EU90" i="1"/>
  <c r="ET90" i="1"/>
  <c r="ES90" i="1"/>
  <c r="ER90" i="1"/>
  <c r="EQ90" i="1"/>
  <c r="EP90" i="1"/>
  <c r="EO90" i="1"/>
  <c r="EN90" i="1"/>
  <c r="EM90" i="1"/>
  <c r="CL90" i="1"/>
  <c r="CK90" i="1"/>
  <c r="CJ90" i="1"/>
  <c r="CI90" i="1"/>
  <c r="CH90" i="1"/>
  <c r="CG90" i="1"/>
  <c r="CF90" i="1"/>
  <c r="CE90" i="1"/>
  <c r="CD90" i="1"/>
  <c r="CC90" i="1"/>
  <c r="CB90" i="1"/>
  <c r="GA89" i="1"/>
  <c r="FZ89" i="1"/>
  <c r="FY89" i="1"/>
  <c r="FX89" i="1"/>
  <c r="FW89" i="1"/>
  <c r="FV89" i="1"/>
  <c r="FU89" i="1"/>
  <c r="FT89" i="1"/>
  <c r="FS89" i="1"/>
  <c r="FR89" i="1"/>
  <c r="FQ89" i="1"/>
  <c r="FP89" i="1"/>
  <c r="FO89" i="1"/>
  <c r="FN89" i="1"/>
  <c r="FM89" i="1"/>
  <c r="FL89" i="1"/>
  <c r="FK89" i="1"/>
  <c r="FJ89" i="1"/>
  <c r="FI89" i="1"/>
  <c r="FH89" i="1"/>
  <c r="FG89" i="1"/>
  <c r="FF89" i="1"/>
  <c r="FE89" i="1"/>
  <c r="FD89" i="1"/>
  <c r="FC89" i="1"/>
  <c r="FB89" i="1"/>
  <c r="FA89" i="1"/>
  <c r="EZ89" i="1"/>
  <c r="EY89" i="1"/>
  <c r="EX89" i="1"/>
  <c r="EW89" i="1"/>
  <c r="EV89" i="1"/>
  <c r="EU89" i="1"/>
  <c r="ET89" i="1"/>
  <c r="ES89" i="1"/>
  <c r="ER89" i="1"/>
  <c r="EQ89" i="1"/>
  <c r="EP89" i="1"/>
  <c r="EO89" i="1"/>
  <c r="EN89" i="1"/>
  <c r="EM89" i="1"/>
  <c r="CL89" i="1"/>
  <c r="CK89" i="1"/>
  <c r="CJ89" i="1"/>
  <c r="CI89" i="1"/>
  <c r="CH89" i="1"/>
  <c r="CG89" i="1"/>
  <c r="CF89" i="1"/>
  <c r="CE89" i="1"/>
  <c r="CD89" i="1"/>
  <c r="CC89" i="1"/>
  <c r="CB89" i="1"/>
  <c r="GA88" i="1"/>
  <c r="FZ88" i="1"/>
  <c r="FY88" i="1"/>
  <c r="FX88" i="1"/>
  <c r="FW88" i="1"/>
  <c r="FV88" i="1"/>
  <c r="FU88" i="1"/>
  <c r="FT88" i="1"/>
  <c r="FS88" i="1"/>
  <c r="FR88" i="1"/>
  <c r="FQ88" i="1"/>
  <c r="FP88" i="1"/>
  <c r="FO88" i="1"/>
  <c r="FN88" i="1"/>
  <c r="FM88" i="1"/>
  <c r="FL88" i="1"/>
  <c r="FK88" i="1"/>
  <c r="FJ88" i="1"/>
  <c r="FI88" i="1"/>
  <c r="FH88" i="1"/>
  <c r="FG88" i="1"/>
  <c r="FF88" i="1"/>
  <c r="FE88" i="1"/>
  <c r="FD88" i="1"/>
  <c r="FC88" i="1"/>
  <c r="FB88" i="1"/>
  <c r="FA88" i="1"/>
  <c r="EZ88" i="1"/>
  <c r="EY88" i="1"/>
  <c r="EX88" i="1"/>
  <c r="EW88" i="1"/>
  <c r="EV88" i="1"/>
  <c r="EU88" i="1"/>
  <c r="ET88" i="1"/>
  <c r="ES88" i="1"/>
  <c r="ER88" i="1"/>
  <c r="EQ88" i="1"/>
  <c r="EP88" i="1"/>
  <c r="EO88" i="1"/>
  <c r="EN88" i="1"/>
  <c r="EM88" i="1"/>
  <c r="CL88" i="1"/>
  <c r="CK88" i="1"/>
  <c r="CJ88" i="1"/>
  <c r="CI88" i="1"/>
  <c r="CH88" i="1"/>
  <c r="CG88" i="1"/>
  <c r="CF88" i="1"/>
  <c r="CE88" i="1"/>
  <c r="CD88" i="1"/>
  <c r="CC88" i="1"/>
  <c r="CB88" i="1"/>
  <c r="GA87" i="1"/>
  <c r="FZ87" i="1"/>
  <c r="FY87" i="1"/>
  <c r="FX87" i="1"/>
  <c r="FW87" i="1"/>
  <c r="FV87" i="1"/>
  <c r="FU87" i="1"/>
  <c r="FT87" i="1"/>
  <c r="FS87" i="1"/>
  <c r="FR87" i="1"/>
  <c r="FQ87" i="1"/>
  <c r="FP87" i="1"/>
  <c r="FO87" i="1"/>
  <c r="FN87" i="1"/>
  <c r="FM87" i="1"/>
  <c r="FL87" i="1"/>
  <c r="FK87" i="1"/>
  <c r="FJ87" i="1"/>
  <c r="FI87" i="1"/>
  <c r="FH87" i="1"/>
  <c r="FG87" i="1"/>
  <c r="FF87" i="1"/>
  <c r="FE87" i="1"/>
  <c r="FD87" i="1"/>
  <c r="FC87" i="1"/>
  <c r="FB87" i="1"/>
  <c r="FA87" i="1"/>
  <c r="EZ87" i="1"/>
  <c r="EY87" i="1"/>
  <c r="EX87" i="1"/>
  <c r="EW87" i="1"/>
  <c r="EV87" i="1"/>
  <c r="EU87" i="1"/>
  <c r="ET87" i="1"/>
  <c r="ES87" i="1"/>
  <c r="ER87" i="1"/>
  <c r="EQ87" i="1"/>
  <c r="EP87" i="1"/>
  <c r="EO87" i="1"/>
  <c r="EN87" i="1"/>
  <c r="EM87" i="1"/>
  <c r="CL87" i="1"/>
  <c r="CK87" i="1"/>
  <c r="CJ87" i="1"/>
  <c r="CI87" i="1"/>
  <c r="CH87" i="1"/>
  <c r="CG87" i="1"/>
  <c r="CF87" i="1"/>
  <c r="CE87" i="1"/>
  <c r="CD87" i="1"/>
  <c r="CC87" i="1"/>
  <c r="CB87" i="1"/>
  <c r="GA86" i="1"/>
  <c r="FZ86" i="1"/>
  <c r="FY86" i="1"/>
  <c r="FX86" i="1"/>
  <c r="FW86" i="1"/>
  <c r="FV86" i="1"/>
  <c r="FU86" i="1"/>
  <c r="FT86" i="1"/>
  <c r="FS86" i="1"/>
  <c r="FR86" i="1"/>
  <c r="FQ86" i="1"/>
  <c r="FP86" i="1"/>
  <c r="FO86" i="1"/>
  <c r="FN86" i="1"/>
  <c r="FM86" i="1"/>
  <c r="FL86" i="1"/>
  <c r="FK86" i="1"/>
  <c r="FJ86" i="1"/>
  <c r="FI86" i="1"/>
  <c r="FH86" i="1"/>
  <c r="FG86" i="1"/>
  <c r="FF86" i="1"/>
  <c r="FE86" i="1"/>
  <c r="FD86" i="1"/>
  <c r="FC86" i="1"/>
  <c r="FB86" i="1"/>
  <c r="FA86" i="1"/>
  <c r="EZ86" i="1"/>
  <c r="EY86" i="1"/>
  <c r="EX86" i="1"/>
  <c r="EW86" i="1"/>
  <c r="EV86" i="1"/>
  <c r="EU86" i="1"/>
  <c r="ET86" i="1"/>
  <c r="ES86" i="1"/>
  <c r="ER86" i="1"/>
  <c r="EQ86" i="1"/>
  <c r="EP86" i="1"/>
  <c r="EO86" i="1"/>
  <c r="EN86" i="1"/>
  <c r="EM86" i="1"/>
  <c r="CL86" i="1"/>
  <c r="CK86" i="1"/>
  <c r="CJ86" i="1"/>
  <c r="CI86" i="1"/>
  <c r="CH86" i="1"/>
  <c r="CG86" i="1"/>
  <c r="CF86" i="1"/>
  <c r="CE86" i="1"/>
  <c r="CD86" i="1"/>
  <c r="CC86" i="1"/>
  <c r="CB86" i="1"/>
  <c r="GA85" i="1"/>
  <c r="FZ85" i="1"/>
  <c r="FY85" i="1"/>
  <c r="FX85" i="1"/>
  <c r="FW85" i="1"/>
  <c r="FV85" i="1"/>
  <c r="FU85" i="1"/>
  <c r="FT85" i="1"/>
  <c r="FS85" i="1"/>
  <c r="FR85" i="1"/>
  <c r="FQ85" i="1"/>
  <c r="FP85" i="1"/>
  <c r="FO85" i="1"/>
  <c r="FN85" i="1"/>
  <c r="FM85" i="1"/>
  <c r="FL85" i="1"/>
  <c r="FK85" i="1"/>
  <c r="FJ85" i="1"/>
  <c r="FI85" i="1"/>
  <c r="FH85" i="1"/>
  <c r="FG85" i="1"/>
  <c r="FF85" i="1"/>
  <c r="FE85" i="1"/>
  <c r="FD85" i="1"/>
  <c r="FC85" i="1"/>
  <c r="FB85" i="1"/>
  <c r="FA85" i="1"/>
  <c r="EZ85" i="1"/>
  <c r="EY85" i="1"/>
  <c r="EX85" i="1"/>
  <c r="EW85" i="1"/>
  <c r="EV85" i="1"/>
  <c r="EU85" i="1"/>
  <c r="ET85" i="1"/>
  <c r="ES85" i="1"/>
  <c r="ER85" i="1"/>
  <c r="EQ85" i="1"/>
  <c r="EP85" i="1"/>
  <c r="EO85" i="1"/>
  <c r="EN85" i="1"/>
  <c r="EM85" i="1"/>
  <c r="CL85" i="1"/>
  <c r="CK85" i="1"/>
  <c r="CJ85" i="1"/>
  <c r="CI85" i="1"/>
  <c r="CH85" i="1"/>
  <c r="CG85" i="1"/>
  <c r="CF85" i="1"/>
  <c r="CE85" i="1"/>
  <c r="CD85" i="1"/>
  <c r="CC85" i="1"/>
  <c r="CB85" i="1"/>
  <c r="GA84" i="1"/>
  <c r="FZ84" i="1"/>
  <c r="FY84" i="1"/>
  <c r="FX84" i="1"/>
  <c r="FW84" i="1"/>
  <c r="FV84" i="1"/>
  <c r="FU84" i="1"/>
  <c r="FT84" i="1"/>
  <c r="FS84" i="1"/>
  <c r="FR84" i="1"/>
  <c r="FQ84" i="1"/>
  <c r="FP84" i="1"/>
  <c r="FO84" i="1"/>
  <c r="FN84" i="1"/>
  <c r="FM84" i="1"/>
  <c r="FL84" i="1"/>
  <c r="FK84" i="1"/>
  <c r="FJ84" i="1"/>
  <c r="FI84" i="1"/>
  <c r="FH84" i="1"/>
  <c r="FG84" i="1"/>
  <c r="FF84" i="1"/>
  <c r="FE84" i="1"/>
  <c r="FD84" i="1"/>
  <c r="FC84" i="1"/>
  <c r="FB84" i="1"/>
  <c r="FA84" i="1"/>
  <c r="EZ84" i="1"/>
  <c r="EY84" i="1"/>
  <c r="EX84" i="1"/>
  <c r="EW84" i="1"/>
  <c r="EV84" i="1"/>
  <c r="EU84" i="1"/>
  <c r="ET84" i="1"/>
  <c r="ES84" i="1"/>
  <c r="ER84" i="1"/>
  <c r="EQ84" i="1"/>
  <c r="EP84" i="1"/>
  <c r="EO84" i="1"/>
  <c r="EN84" i="1"/>
  <c r="EM84" i="1"/>
  <c r="CL84" i="1"/>
  <c r="CK84" i="1"/>
  <c r="CJ84" i="1"/>
  <c r="CI84" i="1"/>
  <c r="CH84" i="1"/>
  <c r="CG84" i="1"/>
  <c r="CF84" i="1"/>
  <c r="CE84" i="1"/>
  <c r="CD84" i="1"/>
  <c r="CC84" i="1"/>
  <c r="CB84" i="1"/>
  <c r="GA83" i="1"/>
  <c r="FZ83" i="1"/>
  <c r="FY83" i="1"/>
  <c r="FX83" i="1"/>
  <c r="FW83" i="1"/>
  <c r="FV83" i="1"/>
  <c r="FU83" i="1"/>
  <c r="FT83" i="1"/>
  <c r="FS83" i="1"/>
  <c r="FR83" i="1"/>
  <c r="FQ83" i="1"/>
  <c r="FP83" i="1"/>
  <c r="FO83" i="1"/>
  <c r="FN83" i="1"/>
  <c r="FM83" i="1"/>
  <c r="FL83" i="1"/>
  <c r="FK83" i="1"/>
  <c r="FJ83" i="1"/>
  <c r="FI83" i="1"/>
  <c r="FH83" i="1"/>
  <c r="FG83" i="1"/>
  <c r="FF83" i="1"/>
  <c r="FE83" i="1"/>
  <c r="FD83" i="1"/>
  <c r="FC83" i="1"/>
  <c r="FB83" i="1"/>
  <c r="FA83" i="1"/>
  <c r="EZ83" i="1"/>
  <c r="EY83" i="1"/>
  <c r="EX83" i="1"/>
  <c r="EW83" i="1"/>
  <c r="EV83" i="1"/>
  <c r="EU83" i="1"/>
  <c r="ET83" i="1"/>
  <c r="ES83" i="1"/>
  <c r="ER83" i="1"/>
  <c r="EQ83" i="1"/>
  <c r="EP83" i="1"/>
  <c r="EO83" i="1"/>
  <c r="EN83" i="1"/>
  <c r="EM83" i="1"/>
  <c r="CL83" i="1"/>
  <c r="CK83" i="1"/>
  <c r="CJ83" i="1"/>
  <c r="CI83" i="1"/>
  <c r="CH83" i="1"/>
  <c r="CG83" i="1"/>
  <c r="CF83" i="1"/>
  <c r="CE83" i="1"/>
  <c r="CD83" i="1"/>
  <c r="CC83" i="1"/>
  <c r="CB83" i="1"/>
  <c r="GA82" i="1"/>
  <c r="FZ82" i="1"/>
  <c r="FY82" i="1"/>
  <c r="FX82" i="1"/>
  <c r="FW82" i="1"/>
  <c r="FV82" i="1"/>
  <c r="FU82" i="1"/>
  <c r="FT82" i="1"/>
  <c r="FS82" i="1"/>
  <c r="FR82" i="1"/>
  <c r="FQ82" i="1"/>
  <c r="FP82" i="1"/>
  <c r="FO82" i="1"/>
  <c r="FN82" i="1"/>
  <c r="FM82" i="1"/>
  <c r="FL82" i="1"/>
  <c r="FK82" i="1"/>
  <c r="FJ82" i="1"/>
  <c r="FI82" i="1"/>
  <c r="FH82" i="1"/>
  <c r="FG82" i="1"/>
  <c r="FF82" i="1"/>
  <c r="FE82" i="1"/>
  <c r="FD82" i="1"/>
  <c r="FC82" i="1"/>
  <c r="FB82" i="1"/>
  <c r="FA82" i="1"/>
  <c r="EZ82" i="1"/>
  <c r="EY82" i="1"/>
  <c r="EX82" i="1"/>
  <c r="EW82" i="1"/>
  <c r="EV82" i="1"/>
  <c r="EU82" i="1"/>
  <c r="ET82" i="1"/>
  <c r="ES82" i="1"/>
  <c r="ER82" i="1"/>
  <c r="EQ82" i="1"/>
  <c r="EP82" i="1"/>
  <c r="EO82" i="1"/>
  <c r="EN82" i="1"/>
  <c r="EM82" i="1"/>
  <c r="CL82" i="1"/>
  <c r="CK82" i="1"/>
  <c r="CJ82" i="1"/>
  <c r="CI82" i="1"/>
  <c r="CH82" i="1"/>
  <c r="CG82" i="1"/>
  <c r="CF82" i="1"/>
  <c r="CE82" i="1"/>
  <c r="CD82" i="1"/>
  <c r="CC82" i="1"/>
  <c r="CB82" i="1"/>
  <c r="GA81" i="1"/>
  <c r="FZ81" i="1"/>
  <c r="FY81" i="1"/>
  <c r="FX81" i="1"/>
  <c r="FW81" i="1"/>
  <c r="FV81" i="1"/>
  <c r="FU81" i="1"/>
  <c r="FT81" i="1"/>
  <c r="FS81" i="1"/>
  <c r="FR81" i="1"/>
  <c r="FQ81" i="1"/>
  <c r="FP81" i="1"/>
  <c r="FO81" i="1"/>
  <c r="FN81" i="1"/>
  <c r="FM81" i="1"/>
  <c r="FL81" i="1"/>
  <c r="FK81" i="1"/>
  <c r="FJ81" i="1"/>
  <c r="FI81" i="1"/>
  <c r="FH81" i="1"/>
  <c r="FG81" i="1"/>
  <c r="FF81" i="1"/>
  <c r="FE81" i="1"/>
  <c r="FD81" i="1"/>
  <c r="FC81" i="1"/>
  <c r="FB81" i="1"/>
  <c r="FA81" i="1"/>
  <c r="EZ81" i="1"/>
  <c r="EY81" i="1"/>
  <c r="EX81" i="1"/>
  <c r="EW81" i="1"/>
  <c r="EV81" i="1"/>
  <c r="EU81" i="1"/>
  <c r="ET81" i="1"/>
  <c r="ES81" i="1"/>
  <c r="ER81" i="1"/>
  <c r="EQ81" i="1"/>
  <c r="EP81" i="1"/>
  <c r="EO81" i="1"/>
  <c r="EN81" i="1"/>
  <c r="EM81" i="1"/>
  <c r="CL81" i="1"/>
  <c r="CK81" i="1"/>
  <c r="CJ81" i="1"/>
  <c r="CI81" i="1"/>
  <c r="CH81" i="1"/>
  <c r="CG81" i="1"/>
  <c r="CF81" i="1"/>
  <c r="CE81" i="1"/>
  <c r="CD81" i="1"/>
  <c r="CC81" i="1"/>
  <c r="CB81" i="1"/>
  <c r="GA80" i="1"/>
  <c r="FZ80" i="1"/>
  <c r="FY80" i="1"/>
  <c r="FX80" i="1"/>
  <c r="FW80" i="1"/>
  <c r="FV80" i="1"/>
  <c r="FU80" i="1"/>
  <c r="FT80" i="1"/>
  <c r="FS80" i="1"/>
  <c r="FR80" i="1"/>
  <c r="FQ80" i="1"/>
  <c r="FP80" i="1"/>
  <c r="FO80" i="1"/>
  <c r="FN80" i="1"/>
  <c r="FM80" i="1"/>
  <c r="FL80" i="1"/>
  <c r="FK80" i="1"/>
  <c r="FJ80" i="1"/>
  <c r="FI80" i="1"/>
  <c r="FH80" i="1"/>
  <c r="FG80" i="1"/>
  <c r="FF80" i="1"/>
  <c r="FE80" i="1"/>
  <c r="FD80" i="1"/>
  <c r="FC80" i="1"/>
  <c r="FB80" i="1"/>
  <c r="FA80" i="1"/>
  <c r="EZ80" i="1"/>
  <c r="EY80" i="1"/>
  <c r="EX80" i="1"/>
  <c r="EW80" i="1"/>
  <c r="EV80" i="1"/>
  <c r="EU80" i="1"/>
  <c r="ET80" i="1"/>
  <c r="ES80" i="1"/>
  <c r="ER80" i="1"/>
  <c r="EQ80" i="1"/>
  <c r="EP80" i="1"/>
  <c r="EO80" i="1"/>
  <c r="EN80" i="1"/>
  <c r="EM80" i="1"/>
  <c r="CL80" i="1"/>
  <c r="CK80" i="1"/>
  <c r="CJ80" i="1"/>
  <c r="CI80" i="1"/>
  <c r="CH80" i="1"/>
  <c r="CG80" i="1"/>
  <c r="CF80" i="1"/>
  <c r="CE80" i="1"/>
  <c r="CD80" i="1"/>
  <c r="CC80" i="1"/>
  <c r="CB80" i="1"/>
  <c r="GA79" i="1"/>
  <c r="FZ79" i="1"/>
  <c r="FY79" i="1"/>
  <c r="FX79" i="1"/>
  <c r="FW79" i="1"/>
  <c r="FV79" i="1"/>
  <c r="FU79" i="1"/>
  <c r="FT79" i="1"/>
  <c r="FS79" i="1"/>
  <c r="FR79" i="1"/>
  <c r="FQ79" i="1"/>
  <c r="FP79" i="1"/>
  <c r="FO79" i="1"/>
  <c r="FN79" i="1"/>
  <c r="FM79" i="1"/>
  <c r="FL79" i="1"/>
  <c r="FK79" i="1"/>
  <c r="FJ79" i="1"/>
  <c r="FI79" i="1"/>
  <c r="FH79" i="1"/>
  <c r="FG79" i="1"/>
  <c r="FF79" i="1"/>
  <c r="FE79" i="1"/>
  <c r="FD79" i="1"/>
  <c r="FC79" i="1"/>
  <c r="FB79" i="1"/>
  <c r="FA79" i="1"/>
  <c r="EZ79" i="1"/>
  <c r="EY79" i="1"/>
  <c r="EX79" i="1"/>
  <c r="EW79" i="1"/>
  <c r="EV79" i="1"/>
  <c r="EU79" i="1"/>
  <c r="ET79" i="1"/>
  <c r="ES79" i="1"/>
  <c r="ER79" i="1"/>
  <c r="EQ79" i="1"/>
  <c r="EP79" i="1"/>
  <c r="EO79" i="1"/>
  <c r="EN79" i="1"/>
  <c r="EM79" i="1"/>
  <c r="CL79" i="1"/>
  <c r="CK79" i="1"/>
  <c r="CJ79" i="1"/>
  <c r="CI79" i="1"/>
  <c r="CH79" i="1"/>
  <c r="CG79" i="1"/>
  <c r="CF79" i="1"/>
  <c r="CE79" i="1"/>
  <c r="CD79" i="1"/>
  <c r="CC79" i="1"/>
  <c r="CB79" i="1"/>
  <c r="GA78" i="1"/>
  <c r="FZ78" i="1"/>
  <c r="FY78" i="1"/>
  <c r="FX78" i="1"/>
  <c r="FW78" i="1"/>
  <c r="FV78" i="1"/>
  <c r="FU78" i="1"/>
  <c r="FT78" i="1"/>
  <c r="FS78" i="1"/>
  <c r="FR78" i="1"/>
  <c r="FQ78" i="1"/>
  <c r="FP78" i="1"/>
  <c r="FO78" i="1"/>
  <c r="FN78" i="1"/>
  <c r="FM78" i="1"/>
  <c r="FL78" i="1"/>
  <c r="FK78" i="1"/>
  <c r="FJ78" i="1"/>
  <c r="FI78" i="1"/>
  <c r="FH78" i="1"/>
  <c r="FG78" i="1"/>
  <c r="FF78" i="1"/>
  <c r="FE78" i="1"/>
  <c r="FD78" i="1"/>
  <c r="FC78" i="1"/>
  <c r="FB78" i="1"/>
  <c r="FA78" i="1"/>
  <c r="EZ78" i="1"/>
  <c r="EY78" i="1"/>
  <c r="EX78" i="1"/>
  <c r="EW78" i="1"/>
  <c r="EV78" i="1"/>
  <c r="EU78" i="1"/>
  <c r="ET78" i="1"/>
  <c r="ES78" i="1"/>
  <c r="ER78" i="1"/>
  <c r="EQ78" i="1"/>
  <c r="EP78" i="1"/>
  <c r="EO78" i="1"/>
  <c r="EN78" i="1"/>
  <c r="EM78" i="1"/>
  <c r="CL78" i="1"/>
  <c r="CK78" i="1"/>
  <c r="CJ78" i="1"/>
  <c r="CI78" i="1"/>
  <c r="CH78" i="1"/>
  <c r="CG78" i="1"/>
  <c r="CF78" i="1"/>
  <c r="CE78" i="1"/>
  <c r="CD78" i="1"/>
  <c r="CC78" i="1"/>
  <c r="CB78" i="1"/>
  <c r="GA77" i="1"/>
  <c r="FZ77" i="1"/>
  <c r="FY77" i="1"/>
  <c r="FX77" i="1"/>
  <c r="FW77" i="1"/>
  <c r="FV77" i="1"/>
  <c r="FU77" i="1"/>
  <c r="FT77" i="1"/>
  <c r="FS77" i="1"/>
  <c r="FR77" i="1"/>
  <c r="FQ77" i="1"/>
  <c r="FP77" i="1"/>
  <c r="FO77" i="1"/>
  <c r="FN77" i="1"/>
  <c r="FM77" i="1"/>
  <c r="FL77" i="1"/>
  <c r="FK77" i="1"/>
  <c r="FJ77" i="1"/>
  <c r="FI77" i="1"/>
  <c r="FH77" i="1"/>
  <c r="FG77" i="1"/>
  <c r="FF77" i="1"/>
  <c r="FE77" i="1"/>
  <c r="FD77" i="1"/>
  <c r="FC77" i="1"/>
  <c r="FB77" i="1"/>
  <c r="FA77" i="1"/>
  <c r="EZ77" i="1"/>
  <c r="EY77" i="1"/>
  <c r="EX77" i="1"/>
  <c r="EW77" i="1"/>
  <c r="EV77" i="1"/>
  <c r="EU77" i="1"/>
  <c r="ET77" i="1"/>
  <c r="ES77" i="1"/>
  <c r="ER77" i="1"/>
  <c r="EQ77" i="1"/>
  <c r="EP77" i="1"/>
  <c r="EO77" i="1"/>
  <c r="EN77" i="1"/>
  <c r="EM77" i="1"/>
  <c r="CL77" i="1"/>
  <c r="CK77" i="1"/>
  <c r="CJ77" i="1"/>
  <c r="CI77" i="1"/>
  <c r="CH77" i="1"/>
  <c r="CG77" i="1"/>
  <c r="CF77" i="1"/>
  <c r="CE77" i="1"/>
  <c r="CD77" i="1"/>
  <c r="CC77" i="1"/>
  <c r="CB77" i="1"/>
  <c r="GA76" i="1"/>
  <c r="FZ76" i="1"/>
  <c r="FY76" i="1"/>
  <c r="FX76" i="1"/>
  <c r="FW76" i="1"/>
  <c r="FV76" i="1"/>
  <c r="FU76" i="1"/>
  <c r="FT76" i="1"/>
  <c r="FS76" i="1"/>
  <c r="FR76" i="1"/>
  <c r="FQ76" i="1"/>
  <c r="FP76" i="1"/>
  <c r="FO76" i="1"/>
  <c r="FN76" i="1"/>
  <c r="FM76" i="1"/>
  <c r="FL76" i="1"/>
  <c r="FK76" i="1"/>
  <c r="FJ76" i="1"/>
  <c r="FI76" i="1"/>
  <c r="FH76" i="1"/>
  <c r="FG76" i="1"/>
  <c r="FF76" i="1"/>
  <c r="FE76" i="1"/>
  <c r="FD76" i="1"/>
  <c r="FC76" i="1"/>
  <c r="FB76" i="1"/>
  <c r="FA76" i="1"/>
  <c r="EZ76" i="1"/>
  <c r="EY76" i="1"/>
  <c r="EX76" i="1"/>
  <c r="EW76" i="1"/>
  <c r="EV76" i="1"/>
  <c r="EU76" i="1"/>
  <c r="ET76" i="1"/>
  <c r="ES76" i="1"/>
  <c r="ER76" i="1"/>
  <c r="EQ76" i="1"/>
  <c r="EP76" i="1"/>
  <c r="EO76" i="1"/>
  <c r="EN76" i="1"/>
  <c r="EM76" i="1"/>
  <c r="CL76" i="1"/>
  <c r="CK76" i="1"/>
  <c r="CJ76" i="1"/>
  <c r="CI76" i="1"/>
  <c r="CH76" i="1"/>
  <c r="CG76" i="1"/>
  <c r="CF76" i="1"/>
  <c r="CE76" i="1"/>
  <c r="CD76" i="1"/>
  <c r="CC76" i="1"/>
  <c r="CB76" i="1"/>
  <c r="GA75" i="1"/>
  <c r="FZ75" i="1"/>
  <c r="FY75" i="1"/>
  <c r="FX75" i="1"/>
  <c r="FW75" i="1"/>
  <c r="FV75" i="1"/>
  <c r="FU75" i="1"/>
  <c r="FT75" i="1"/>
  <c r="FS75" i="1"/>
  <c r="FR75" i="1"/>
  <c r="FQ75" i="1"/>
  <c r="FP75" i="1"/>
  <c r="FO75" i="1"/>
  <c r="FN75" i="1"/>
  <c r="FM75" i="1"/>
  <c r="FL75" i="1"/>
  <c r="FK75" i="1"/>
  <c r="FJ75" i="1"/>
  <c r="FI75" i="1"/>
  <c r="FH75" i="1"/>
  <c r="FG75" i="1"/>
  <c r="FF75" i="1"/>
  <c r="FE75" i="1"/>
  <c r="FD75" i="1"/>
  <c r="FC75" i="1"/>
  <c r="FB75" i="1"/>
  <c r="FA75" i="1"/>
  <c r="EZ75" i="1"/>
  <c r="EY75" i="1"/>
  <c r="EX75" i="1"/>
  <c r="EW75" i="1"/>
  <c r="EV75" i="1"/>
  <c r="EU75" i="1"/>
  <c r="ET75" i="1"/>
  <c r="ES75" i="1"/>
  <c r="ER75" i="1"/>
  <c r="EQ75" i="1"/>
  <c r="EP75" i="1"/>
  <c r="EO75" i="1"/>
  <c r="EN75" i="1"/>
  <c r="EM75" i="1"/>
  <c r="CL75" i="1"/>
  <c r="CK75" i="1"/>
  <c r="CJ75" i="1"/>
  <c r="CI75" i="1"/>
  <c r="CH75" i="1"/>
  <c r="CG75" i="1"/>
  <c r="CF75" i="1"/>
  <c r="CE75" i="1"/>
  <c r="CD75" i="1"/>
  <c r="CC75" i="1"/>
  <c r="CB75" i="1"/>
  <c r="GA74" i="1"/>
  <c r="FZ74" i="1"/>
  <c r="FY74" i="1"/>
  <c r="FX74" i="1"/>
  <c r="FW74" i="1"/>
  <c r="FV74" i="1"/>
  <c r="FU74" i="1"/>
  <c r="FT74" i="1"/>
  <c r="FS74" i="1"/>
  <c r="FR74" i="1"/>
  <c r="FQ74" i="1"/>
  <c r="FP74" i="1"/>
  <c r="FO74" i="1"/>
  <c r="FN74" i="1"/>
  <c r="FM74" i="1"/>
  <c r="FL74" i="1"/>
  <c r="FK74" i="1"/>
  <c r="FJ74" i="1"/>
  <c r="FI74" i="1"/>
  <c r="FH74" i="1"/>
  <c r="FG74" i="1"/>
  <c r="FF74" i="1"/>
  <c r="FE74" i="1"/>
  <c r="FD74" i="1"/>
  <c r="FC74" i="1"/>
  <c r="FB74" i="1"/>
  <c r="FA74" i="1"/>
  <c r="EZ74" i="1"/>
  <c r="EY74" i="1"/>
  <c r="EX74" i="1"/>
  <c r="EW74" i="1"/>
  <c r="EV74" i="1"/>
  <c r="EU74" i="1"/>
  <c r="ET74" i="1"/>
  <c r="ES74" i="1"/>
  <c r="ER74" i="1"/>
  <c r="EQ74" i="1"/>
  <c r="EP74" i="1"/>
  <c r="EO74" i="1"/>
  <c r="EN74" i="1"/>
  <c r="EM74" i="1"/>
  <c r="CL74" i="1"/>
  <c r="CK74" i="1"/>
  <c r="CJ74" i="1"/>
  <c r="CI74" i="1"/>
  <c r="CH74" i="1"/>
  <c r="CG74" i="1"/>
  <c r="CF74" i="1"/>
  <c r="CE74" i="1"/>
  <c r="CD74" i="1"/>
  <c r="CC74" i="1"/>
  <c r="CB74" i="1"/>
  <c r="GA73" i="1"/>
  <c r="FZ73" i="1"/>
  <c r="FY73" i="1"/>
  <c r="FX73" i="1"/>
  <c r="FW73" i="1"/>
  <c r="FV73" i="1"/>
  <c r="FU73" i="1"/>
  <c r="FT73" i="1"/>
  <c r="FS73" i="1"/>
  <c r="FR73" i="1"/>
  <c r="FQ73" i="1"/>
  <c r="FP73" i="1"/>
  <c r="FO73" i="1"/>
  <c r="FN73" i="1"/>
  <c r="FM73" i="1"/>
  <c r="FL73" i="1"/>
  <c r="FK73" i="1"/>
  <c r="FJ73" i="1"/>
  <c r="FI73" i="1"/>
  <c r="FH73" i="1"/>
  <c r="FG73" i="1"/>
  <c r="FF73" i="1"/>
  <c r="FE73" i="1"/>
  <c r="FD73" i="1"/>
  <c r="FC73" i="1"/>
  <c r="FB73" i="1"/>
  <c r="FA73" i="1"/>
  <c r="EZ73" i="1"/>
  <c r="EY73" i="1"/>
  <c r="EX73" i="1"/>
  <c r="EW73" i="1"/>
  <c r="EV73" i="1"/>
  <c r="EU73" i="1"/>
  <c r="ET73" i="1"/>
  <c r="ES73" i="1"/>
  <c r="ER73" i="1"/>
  <c r="EQ73" i="1"/>
  <c r="EP73" i="1"/>
  <c r="EO73" i="1"/>
  <c r="EN73" i="1"/>
  <c r="EM73" i="1"/>
  <c r="CL73" i="1"/>
  <c r="CK73" i="1"/>
  <c r="CJ73" i="1"/>
  <c r="CI73" i="1"/>
  <c r="CH73" i="1"/>
  <c r="CG73" i="1"/>
  <c r="CF73" i="1"/>
  <c r="CE73" i="1"/>
  <c r="CD73" i="1"/>
  <c r="CC73" i="1"/>
  <c r="CB73" i="1"/>
  <c r="GA72" i="1"/>
  <c r="FZ72" i="1"/>
  <c r="FY72" i="1"/>
  <c r="FX72" i="1"/>
  <c r="FW72" i="1"/>
  <c r="FV72" i="1"/>
  <c r="FU72" i="1"/>
  <c r="FT72" i="1"/>
  <c r="FS72" i="1"/>
  <c r="FR72" i="1"/>
  <c r="FQ72" i="1"/>
  <c r="FP72" i="1"/>
  <c r="FO72" i="1"/>
  <c r="FN72" i="1"/>
  <c r="FM72" i="1"/>
  <c r="FL72" i="1"/>
  <c r="FK72" i="1"/>
  <c r="FJ72" i="1"/>
  <c r="FI72" i="1"/>
  <c r="FH72" i="1"/>
  <c r="FG72" i="1"/>
  <c r="FF72" i="1"/>
  <c r="FE72" i="1"/>
  <c r="FD72" i="1"/>
  <c r="FC72" i="1"/>
  <c r="FB72" i="1"/>
  <c r="FA72" i="1"/>
  <c r="EZ72" i="1"/>
  <c r="EY72" i="1"/>
  <c r="EX72" i="1"/>
  <c r="EW72" i="1"/>
  <c r="EV72" i="1"/>
  <c r="EU72" i="1"/>
  <c r="ET72" i="1"/>
  <c r="ES72" i="1"/>
  <c r="ER72" i="1"/>
  <c r="EQ72" i="1"/>
  <c r="EP72" i="1"/>
  <c r="EO72" i="1"/>
  <c r="EN72" i="1"/>
  <c r="EM72" i="1"/>
  <c r="CL72" i="1"/>
  <c r="CK72" i="1"/>
  <c r="CJ72" i="1"/>
  <c r="CI72" i="1"/>
  <c r="CH72" i="1"/>
  <c r="CG72" i="1"/>
  <c r="CF72" i="1"/>
  <c r="CE72" i="1"/>
  <c r="CD72" i="1"/>
  <c r="CC72" i="1"/>
  <c r="CB72" i="1"/>
  <c r="GA71" i="1"/>
  <c r="FZ71" i="1"/>
  <c r="FY71" i="1"/>
  <c r="FX71" i="1"/>
  <c r="FW71" i="1"/>
  <c r="FV71" i="1"/>
  <c r="FU71" i="1"/>
  <c r="FT71" i="1"/>
  <c r="FS71" i="1"/>
  <c r="FR71" i="1"/>
  <c r="FQ71" i="1"/>
  <c r="FP71" i="1"/>
  <c r="FO71" i="1"/>
  <c r="FN71" i="1"/>
  <c r="FM71" i="1"/>
  <c r="FL71" i="1"/>
  <c r="FK71" i="1"/>
  <c r="FJ71" i="1"/>
  <c r="FI71" i="1"/>
  <c r="FH71" i="1"/>
  <c r="FG71" i="1"/>
  <c r="FF71" i="1"/>
  <c r="FE71" i="1"/>
  <c r="FD71" i="1"/>
  <c r="FC71" i="1"/>
  <c r="FB71" i="1"/>
  <c r="FA71" i="1"/>
  <c r="EZ71" i="1"/>
  <c r="EY71" i="1"/>
  <c r="EX71" i="1"/>
  <c r="EW71" i="1"/>
  <c r="EV71" i="1"/>
  <c r="EU71" i="1"/>
  <c r="ET71" i="1"/>
  <c r="ES71" i="1"/>
  <c r="ER71" i="1"/>
  <c r="EQ71" i="1"/>
  <c r="EP71" i="1"/>
  <c r="EO71" i="1"/>
  <c r="EN71" i="1"/>
  <c r="EM71" i="1"/>
  <c r="CL71" i="1"/>
  <c r="CK71" i="1"/>
  <c r="CJ71" i="1"/>
  <c r="CI71" i="1"/>
  <c r="CH71" i="1"/>
  <c r="CG71" i="1"/>
  <c r="CF71" i="1"/>
  <c r="CE71" i="1"/>
  <c r="CD71" i="1"/>
  <c r="CC71" i="1"/>
  <c r="CB71" i="1"/>
  <c r="GA70" i="1"/>
  <c r="FZ70" i="1"/>
  <c r="FY70" i="1"/>
  <c r="FX70" i="1"/>
  <c r="FW70" i="1"/>
  <c r="FV70" i="1"/>
  <c r="FU70" i="1"/>
  <c r="FT70" i="1"/>
  <c r="FS70" i="1"/>
  <c r="FR70" i="1"/>
  <c r="FQ70" i="1"/>
  <c r="FP70" i="1"/>
  <c r="FO70" i="1"/>
  <c r="FN70" i="1"/>
  <c r="FM70" i="1"/>
  <c r="FL70" i="1"/>
  <c r="FK70" i="1"/>
  <c r="FJ70" i="1"/>
  <c r="FI70" i="1"/>
  <c r="FH70" i="1"/>
  <c r="FG70" i="1"/>
  <c r="FF70" i="1"/>
  <c r="FE70" i="1"/>
  <c r="FD70" i="1"/>
  <c r="FC70" i="1"/>
  <c r="FB70" i="1"/>
  <c r="FA70" i="1"/>
  <c r="EZ70" i="1"/>
  <c r="EY70" i="1"/>
  <c r="EX70" i="1"/>
  <c r="EW70" i="1"/>
  <c r="EV70" i="1"/>
  <c r="EU70" i="1"/>
  <c r="ET70" i="1"/>
  <c r="ES70" i="1"/>
  <c r="ER70" i="1"/>
  <c r="EQ70" i="1"/>
  <c r="EP70" i="1"/>
  <c r="EO70" i="1"/>
  <c r="EN70" i="1"/>
  <c r="EM70" i="1"/>
  <c r="CL70" i="1"/>
  <c r="CK70" i="1"/>
  <c r="CJ70" i="1"/>
  <c r="CI70" i="1"/>
  <c r="CH70" i="1"/>
  <c r="CG70" i="1"/>
  <c r="CF70" i="1"/>
  <c r="CE70" i="1"/>
  <c r="CD70" i="1"/>
  <c r="CC70" i="1"/>
  <c r="CB70" i="1"/>
  <c r="GA69" i="1"/>
  <c r="FZ69" i="1"/>
  <c r="FY69" i="1"/>
  <c r="FX69" i="1"/>
  <c r="FW69" i="1"/>
  <c r="FV69" i="1"/>
  <c r="FU69" i="1"/>
  <c r="FT69" i="1"/>
  <c r="FS69" i="1"/>
  <c r="FR69" i="1"/>
  <c r="FQ69" i="1"/>
  <c r="FP69" i="1"/>
  <c r="FO69" i="1"/>
  <c r="FN69" i="1"/>
  <c r="FM69" i="1"/>
  <c r="FL69" i="1"/>
  <c r="FK69" i="1"/>
  <c r="FJ69" i="1"/>
  <c r="FI69" i="1"/>
  <c r="FH69" i="1"/>
  <c r="FG69" i="1"/>
  <c r="FF69" i="1"/>
  <c r="FE69" i="1"/>
  <c r="FD69" i="1"/>
  <c r="FC69" i="1"/>
  <c r="FB69" i="1"/>
  <c r="FA69" i="1"/>
  <c r="EZ69" i="1"/>
  <c r="EY69" i="1"/>
  <c r="EX69" i="1"/>
  <c r="EW69" i="1"/>
  <c r="EV69" i="1"/>
  <c r="EU69" i="1"/>
  <c r="ET69" i="1"/>
  <c r="ES69" i="1"/>
  <c r="ER69" i="1"/>
  <c r="EQ69" i="1"/>
  <c r="EP69" i="1"/>
  <c r="EO69" i="1"/>
  <c r="EN69" i="1"/>
  <c r="EM69" i="1"/>
  <c r="CL69" i="1"/>
  <c r="CK69" i="1"/>
  <c r="CJ69" i="1"/>
  <c r="CI69" i="1"/>
  <c r="CH69" i="1"/>
  <c r="CG69" i="1"/>
  <c r="CF69" i="1"/>
  <c r="CE69" i="1"/>
  <c r="CD69" i="1"/>
  <c r="CC69" i="1"/>
  <c r="CB69" i="1"/>
  <c r="GA68" i="1"/>
  <c r="FZ68" i="1"/>
  <c r="FY68" i="1"/>
  <c r="FX68" i="1"/>
  <c r="FW68" i="1"/>
  <c r="FV68" i="1"/>
  <c r="FU68" i="1"/>
  <c r="FT68" i="1"/>
  <c r="FS68" i="1"/>
  <c r="FR68" i="1"/>
  <c r="FQ68" i="1"/>
  <c r="FP68" i="1"/>
  <c r="FO68" i="1"/>
  <c r="FN68" i="1"/>
  <c r="FM68" i="1"/>
  <c r="FL68" i="1"/>
  <c r="FK68" i="1"/>
  <c r="FJ68" i="1"/>
  <c r="FI68" i="1"/>
  <c r="FH68" i="1"/>
  <c r="FG68" i="1"/>
  <c r="FF68" i="1"/>
  <c r="FE68" i="1"/>
  <c r="FD68" i="1"/>
  <c r="FC68" i="1"/>
  <c r="FB68" i="1"/>
  <c r="FA68" i="1"/>
  <c r="EZ68" i="1"/>
  <c r="EY68" i="1"/>
  <c r="EX68" i="1"/>
  <c r="EW68" i="1"/>
  <c r="EV68" i="1"/>
  <c r="EU68" i="1"/>
  <c r="ET68" i="1"/>
  <c r="ES68" i="1"/>
  <c r="ER68" i="1"/>
  <c r="EQ68" i="1"/>
  <c r="EP68" i="1"/>
  <c r="EO68" i="1"/>
  <c r="EN68" i="1"/>
  <c r="EM68" i="1"/>
  <c r="CL68" i="1"/>
  <c r="CK68" i="1"/>
  <c r="CJ68" i="1"/>
  <c r="CI68" i="1"/>
  <c r="CH68" i="1"/>
  <c r="CG68" i="1"/>
  <c r="CF68" i="1"/>
  <c r="CE68" i="1"/>
  <c r="CD68" i="1"/>
  <c r="CC68" i="1"/>
  <c r="CB68" i="1"/>
  <c r="GA67" i="1"/>
  <c r="FZ67" i="1"/>
  <c r="FY67" i="1"/>
  <c r="FX67" i="1"/>
  <c r="FW67" i="1"/>
  <c r="FV67" i="1"/>
  <c r="FU67" i="1"/>
  <c r="FT67" i="1"/>
  <c r="FS67" i="1"/>
  <c r="FR67" i="1"/>
  <c r="FQ67" i="1"/>
  <c r="FP67" i="1"/>
  <c r="FO67" i="1"/>
  <c r="FN67" i="1"/>
  <c r="FM67" i="1"/>
  <c r="FL67" i="1"/>
  <c r="FK67" i="1"/>
  <c r="FJ67" i="1"/>
  <c r="FI67" i="1"/>
  <c r="FH67" i="1"/>
  <c r="FG67" i="1"/>
  <c r="FF67" i="1"/>
  <c r="FE67" i="1"/>
  <c r="FD67" i="1"/>
  <c r="FC67" i="1"/>
  <c r="FB67" i="1"/>
  <c r="FA67" i="1"/>
  <c r="EZ67" i="1"/>
  <c r="EY67" i="1"/>
  <c r="EX67" i="1"/>
  <c r="EW67" i="1"/>
  <c r="EV67" i="1"/>
  <c r="EU67" i="1"/>
  <c r="ET67" i="1"/>
  <c r="ES67" i="1"/>
  <c r="ER67" i="1"/>
  <c r="EQ67" i="1"/>
  <c r="EP67" i="1"/>
  <c r="EO67" i="1"/>
  <c r="EN67" i="1"/>
  <c r="EM67" i="1"/>
  <c r="CL67" i="1"/>
  <c r="CK67" i="1"/>
  <c r="CJ67" i="1"/>
  <c r="CI67" i="1"/>
  <c r="CH67" i="1"/>
  <c r="CG67" i="1"/>
  <c r="CF67" i="1"/>
  <c r="CE67" i="1"/>
  <c r="CD67" i="1"/>
  <c r="CC67" i="1"/>
  <c r="CB67" i="1"/>
  <c r="GA66" i="1"/>
  <c r="FZ66" i="1"/>
  <c r="FY66" i="1"/>
  <c r="FX66" i="1"/>
  <c r="FW66" i="1"/>
  <c r="FV66" i="1"/>
  <c r="FU66" i="1"/>
  <c r="FT66" i="1"/>
  <c r="FS66" i="1"/>
  <c r="FR66" i="1"/>
  <c r="FQ66" i="1"/>
  <c r="FP66" i="1"/>
  <c r="FO66" i="1"/>
  <c r="FN66" i="1"/>
  <c r="FM66" i="1"/>
  <c r="FL66" i="1"/>
  <c r="FK66" i="1"/>
  <c r="FJ66" i="1"/>
  <c r="FI66" i="1"/>
  <c r="FH66" i="1"/>
  <c r="FG66" i="1"/>
  <c r="FF66" i="1"/>
  <c r="FE66" i="1"/>
  <c r="FD66" i="1"/>
  <c r="FC66" i="1"/>
  <c r="FB66" i="1"/>
  <c r="FA66" i="1"/>
  <c r="EZ66" i="1"/>
  <c r="EY66" i="1"/>
  <c r="EX66" i="1"/>
  <c r="EW66" i="1"/>
  <c r="EV66" i="1"/>
  <c r="EU66" i="1"/>
  <c r="ET66" i="1"/>
  <c r="ES66" i="1"/>
  <c r="ER66" i="1"/>
  <c r="EQ66" i="1"/>
  <c r="EP66" i="1"/>
  <c r="EO66" i="1"/>
  <c r="EN66" i="1"/>
  <c r="EM66" i="1"/>
  <c r="CL66" i="1"/>
  <c r="CK66" i="1"/>
  <c r="CJ66" i="1"/>
  <c r="CI66" i="1"/>
  <c r="CH66" i="1"/>
  <c r="CG66" i="1"/>
  <c r="CF66" i="1"/>
  <c r="CE66" i="1"/>
  <c r="CD66" i="1"/>
  <c r="CC66" i="1"/>
  <c r="CB66" i="1"/>
  <c r="GA65" i="1"/>
  <c r="FZ65" i="1"/>
  <c r="FY65" i="1"/>
  <c r="FX65" i="1"/>
  <c r="FW65" i="1"/>
  <c r="FV65" i="1"/>
  <c r="FU65" i="1"/>
  <c r="FT65" i="1"/>
  <c r="FS65" i="1"/>
  <c r="FR65" i="1"/>
  <c r="FQ65" i="1"/>
  <c r="FP65" i="1"/>
  <c r="FO65" i="1"/>
  <c r="FN65" i="1"/>
  <c r="FM65" i="1"/>
  <c r="FL65" i="1"/>
  <c r="FK65" i="1"/>
  <c r="FJ65" i="1"/>
  <c r="FI65" i="1"/>
  <c r="FH65" i="1"/>
  <c r="FG65" i="1"/>
  <c r="FF65" i="1"/>
  <c r="FE65" i="1"/>
  <c r="FD65" i="1"/>
  <c r="FC65" i="1"/>
  <c r="FB65" i="1"/>
  <c r="FA65" i="1"/>
  <c r="EZ65" i="1"/>
  <c r="EY65" i="1"/>
  <c r="EX65" i="1"/>
  <c r="EW65" i="1"/>
  <c r="EV65" i="1"/>
  <c r="EU65" i="1"/>
  <c r="ET65" i="1"/>
  <c r="ES65" i="1"/>
  <c r="ER65" i="1"/>
  <c r="EQ65" i="1"/>
  <c r="EP65" i="1"/>
  <c r="EO65" i="1"/>
  <c r="EN65" i="1"/>
  <c r="EM65" i="1"/>
  <c r="CL65" i="1"/>
  <c r="CK65" i="1"/>
  <c r="CJ65" i="1"/>
  <c r="CI65" i="1"/>
  <c r="CH65" i="1"/>
  <c r="CG65" i="1"/>
  <c r="CF65" i="1"/>
  <c r="CE65" i="1"/>
  <c r="CD65" i="1"/>
  <c r="CC65" i="1"/>
  <c r="CB65" i="1"/>
  <c r="GA64" i="1"/>
  <c r="FZ64" i="1"/>
  <c r="FY64" i="1"/>
  <c r="FX64" i="1"/>
  <c r="FW64" i="1"/>
  <c r="FV64" i="1"/>
  <c r="FU64" i="1"/>
  <c r="FT64" i="1"/>
  <c r="FS64" i="1"/>
  <c r="FR64" i="1"/>
  <c r="FQ64" i="1"/>
  <c r="FP64" i="1"/>
  <c r="FO64" i="1"/>
  <c r="FN64" i="1"/>
  <c r="FM64" i="1"/>
  <c r="FL64" i="1"/>
  <c r="FK64" i="1"/>
  <c r="FJ64" i="1"/>
  <c r="FI64" i="1"/>
  <c r="FH64" i="1"/>
  <c r="FG64" i="1"/>
  <c r="FF64" i="1"/>
  <c r="FE64" i="1"/>
  <c r="FD64" i="1"/>
  <c r="FC64" i="1"/>
  <c r="FB64" i="1"/>
  <c r="FA64" i="1"/>
  <c r="EZ64" i="1"/>
  <c r="EY64" i="1"/>
  <c r="EX64" i="1"/>
  <c r="EW64" i="1"/>
  <c r="EV64" i="1"/>
  <c r="EU64" i="1"/>
  <c r="ET64" i="1"/>
  <c r="ES64" i="1"/>
  <c r="ER64" i="1"/>
  <c r="EQ64" i="1"/>
  <c r="EP64" i="1"/>
  <c r="EO64" i="1"/>
  <c r="EN64" i="1"/>
  <c r="EM64" i="1"/>
  <c r="CL64" i="1"/>
  <c r="CK64" i="1"/>
  <c r="CJ64" i="1"/>
  <c r="CI64" i="1"/>
  <c r="CH64" i="1"/>
  <c r="CG64" i="1"/>
  <c r="CF64" i="1"/>
  <c r="CE64" i="1"/>
  <c r="CD64" i="1"/>
  <c r="CC64" i="1"/>
  <c r="CB64" i="1"/>
  <c r="GA63" i="1"/>
  <c r="FZ63" i="1"/>
  <c r="FY63" i="1"/>
  <c r="FX63" i="1"/>
  <c r="FW63" i="1"/>
  <c r="FV63" i="1"/>
  <c r="FU63" i="1"/>
  <c r="FT63" i="1"/>
  <c r="FS63" i="1"/>
  <c r="FR63" i="1"/>
  <c r="FQ63" i="1"/>
  <c r="FP63" i="1"/>
  <c r="FO63" i="1"/>
  <c r="FN63" i="1"/>
  <c r="FM63" i="1"/>
  <c r="FL63" i="1"/>
  <c r="FK63" i="1"/>
  <c r="FJ63" i="1"/>
  <c r="FI63" i="1"/>
  <c r="FH63" i="1"/>
  <c r="FG63" i="1"/>
  <c r="FF63" i="1"/>
  <c r="FE63" i="1"/>
  <c r="FD63" i="1"/>
  <c r="FC63" i="1"/>
  <c r="FB63" i="1"/>
  <c r="FA63" i="1"/>
  <c r="EZ63" i="1"/>
  <c r="EY63" i="1"/>
  <c r="EX63" i="1"/>
  <c r="EW63" i="1"/>
  <c r="EV63" i="1"/>
  <c r="EU63" i="1"/>
  <c r="ET63" i="1"/>
  <c r="ES63" i="1"/>
  <c r="ER63" i="1"/>
  <c r="EQ63" i="1"/>
  <c r="EP63" i="1"/>
  <c r="EO63" i="1"/>
  <c r="EN63" i="1"/>
  <c r="EM63" i="1"/>
  <c r="CL63" i="1"/>
  <c r="CK63" i="1"/>
  <c r="CJ63" i="1"/>
  <c r="CI63" i="1"/>
  <c r="CH63" i="1"/>
  <c r="CG63" i="1"/>
  <c r="CF63" i="1"/>
  <c r="CE63" i="1"/>
  <c r="CD63" i="1"/>
  <c r="CC63" i="1"/>
  <c r="CB63" i="1"/>
  <c r="GA62" i="1"/>
  <c r="FZ62" i="1"/>
  <c r="FY62" i="1"/>
  <c r="FX62" i="1"/>
  <c r="FW62" i="1"/>
  <c r="FV62" i="1"/>
  <c r="FU62" i="1"/>
  <c r="FT62" i="1"/>
  <c r="FS62" i="1"/>
  <c r="FR62" i="1"/>
  <c r="FQ62" i="1"/>
  <c r="FP62" i="1"/>
  <c r="FO62" i="1"/>
  <c r="FN62" i="1"/>
  <c r="FM62" i="1"/>
  <c r="FL62" i="1"/>
  <c r="FK62" i="1"/>
  <c r="FJ62" i="1"/>
  <c r="FI62" i="1"/>
  <c r="FH62" i="1"/>
  <c r="FG62" i="1"/>
  <c r="FF62" i="1"/>
  <c r="FE62" i="1"/>
  <c r="FD62" i="1"/>
  <c r="FC62" i="1"/>
  <c r="FB62" i="1"/>
  <c r="FA62" i="1"/>
  <c r="EZ62" i="1"/>
  <c r="EY62" i="1"/>
  <c r="EX62" i="1"/>
  <c r="EW62" i="1"/>
  <c r="EV62" i="1"/>
  <c r="EU62" i="1"/>
  <c r="ET62" i="1"/>
  <c r="ES62" i="1"/>
  <c r="ER62" i="1"/>
  <c r="EQ62" i="1"/>
  <c r="EP62" i="1"/>
  <c r="EO62" i="1"/>
  <c r="EN62" i="1"/>
  <c r="EM62" i="1"/>
  <c r="CL62" i="1"/>
  <c r="CK62" i="1"/>
  <c r="CJ62" i="1"/>
  <c r="CI62" i="1"/>
  <c r="CH62" i="1"/>
  <c r="CG62" i="1"/>
  <c r="CF62" i="1"/>
  <c r="CE62" i="1"/>
  <c r="CD62" i="1"/>
  <c r="CC62" i="1"/>
  <c r="CB62" i="1"/>
  <c r="GA61" i="1"/>
  <c r="FZ61" i="1"/>
  <c r="FY61" i="1"/>
  <c r="FX61" i="1"/>
  <c r="FW61" i="1"/>
  <c r="FV61" i="1"/>
  <c r="FU61" i="1"/>
  <c r="FT61" i="1"/>
  <c r="FS61" i="1"/>
  <c r="FR61" i="1"/>
  <c r="FQ61" i="1"/>
  <c r="FP61" i="1"/>
  <c r="FO61" i="1"/>
  <c r="FN61" i="1"/>
  <c r="FM61" i="1"/>
  <c r="FL61" i="1"/>
  <c r="FK61" i="1"/>
  <c r="FJ61" i="1"/>
  <c r="FI61" i="1"/>
  <c r="FH61" i="1"/>
  <c r="FG61" i="1"/>
  <c r="FF61" i="1"/>
  <c r="FE61" i="1"/>
  <c r="FD61" i="1"/>
  <c r="FC61" i="1"/>
  <c r="FB61" i="1"/>
  <c r="FA61" i="1"/>
  <c r="EZ61" i="1"/>
  <c r="EY61" i="1"/>
  <c r="EX61" i="1"/>
  <c r="EW61" i="1"/>
  <c r="EV61" i="1"/>
  <c r="EU61" i="1"/>
  <c r="ET61" i="1"/>
  <c r="ES61" i="1"/>
  <c r="ER61" i="1"/>
  <c r="EQ61" i="1"/>
  <c r="EP61" i="1"/>
  <c r="EO61" i="1"/>
  <c r="EN61" i="1"/>
  <c r="EM61" i="1"/>
  <c r="CL61" i="1"/>
  <c r="CK61" i="1"/>
  <c r="CJ61" i="1"/>
  <c r="CI61" i="1"/>
  <c r="CH61" i="1"/>
  <c r="CG61" i="1"/>
  <c r="CF61" i="1"/>
  <c r="CE61" i="1"/>
  <c r="CD61" i="1"/>
  <c r="CC61" i="1"/>
  <c r="CB61" i="1"/>
  <c r="GA60" i="1"/>
  <c r="FZ60" i="1"/>
  <c r="FY60" i="1"/>
  <c r="FX60" i="1"/>
  <c r="FW60" i="1"/>
  <c r="FV60" i="1"/>
  <c r="FU60" i="1"/>
  <c r="FT60" i="1"/>
  <c r="FS60" i="1"/>
  <c r="FR60" i="1"/>
  <c r="FQ60" i="1"/>
  <c r="FP60" i="1"/>
  <c r="FO60" i="1"/>
  <c r="FN60" i="1"/>
  <c r="FM60" i="1"/>
  <c r="FL60" i="1"/>
  <c r="FK60" i="1"/>
  <c r="FJ60" i="1"/>
  <c r="FI60" i="1"/>
  <c r="FH60" i="1"/>
  <c r="FG60" i="1"/>
  <c r="FF60" i="1"/>
  <c r="FE60" i="1"/>
  <c r="FD60" i="1"/>
  <c r="FC60" i="1"/>
  <c r="FB60" i="1"/>
  <c r="FA60" i="1"/>
  <c r="EZ60" i="1"/>
  <c r="EY60" i="1"/>
  <c r="EX60" i="1"/>
  <c r="EW60" i="1"/>
  <c r="EV60" i="1"/>
  <c r="EU60" i="1"/>
  <c r="ET60" i="1"/>
  <c r="ES60" i="1"/>
  <c r="ER60" i="1"/>
  <c r="EQ60" i="1"/>
  <c r="EP60" i="1"/>
  <c r="EO60" i="1"/>
  <c r="EN60" i="1"/>
  <c r="EM60" i="1"/>
  <c r="CL60" i="1"/>
  <c r="CK60" i="1"/>
  <c r="CJ60" i="1"/>
  <c r="CI60" i="1"/>
  <c r="CH60" i="1"/>
  <c r="CG60" i="1"/>
  <c r="CF60" i="1"/>
  <c r="CE60" i="1"/>
  <c r="CD60" i="1"/>
  <c r="CC60" i="1"/>
  <c r="CB60" i="1"/>
  <c r="GA59" i="1"/>
  <c r="FZ59" i="1"/>
  <c r="FY59" i="1"/>
  <c r="FX59" i="1"/>
  <c r="FW59" i="1"/>
  <c r="FV59" i="1"/>
  <c r="FU59" i="1"/>
  <c r="FT59" i="1"/>
  <c r="FS59" i="1"/>
  <c r="FR59" i="1"/>
  <c r="FQ59" i="1"/>
  <c r="FP59" i="1"/>
  <c r="FO59" i="1"/>
  <c r="FN59" i="1"/>
  <c r="FM59" i="1"/>
  <c r="FL59" i="1"/>
  <c r="FK59" i="1"/>
  <c r="FJ59" i="1"/>
  <c r="FI59" i="1"/>
  <c r="FH59" i="1"/>
  <c r="FG59" i="1"/>
  <c r="FF59" i="1"/>
  <c r="FE59" i="1"/>
  <c r="FD59" i="1"/>
  <c r="FC59" i="1"/>
  <c r="FB59" i="1"/>
  <c r="FA59" i="1"/>
  <c r="EZ59" i="1"/>
  <c r="EY59" i="1"/>
  <c r="EX59" i="1"/>
  <c r="EW59" i="1"/>
  <c r="EV59" i="1"/>
  <c r="EU59" i="1"/>
  <c r="ET59" i="1"/>
  <c r="ES59" i="1"/>
  <c r="ER59" i="1"/>
  <c r="EQ59" i="1"/>
  <c r="EP59" i="1"/>
  <c r="EO59" i="1"/>
  <c r="EN59" i="1"/>
  <c r="EM59" i="1"/>
  <c r="CL59" i="1"/>
  <c r="CK59" i="1"/>
  <c r="CJ59" i="1"/>
  <c r="CI59" i="1"/>
  <c r="CH59" i="1"/>
  <c r="CG59" i="1"/>
  <c r="CF59" i="1"/>
  <c r="CE59" i="1"/>
  <c r="CD59" i="1"/>
  <c r="CC59" i="1"/>
  <c r="CB59" i="1"/>
  <c r="GA58" i="1"/>
  <c r="FZ58" i="1"/>
  <c r="FY58" i="1"/>
  <c r="FX58" i="1"/>
  <c r="FW58" i="1"/>
  <c r="FV58" i="1"/>
  <c r="FU58" i="1"/>
  <c r="FT58" i="1"/>
  <c r="FS58" i="1"/>
  <c r="FR58" i="1"/>
  <c r="FQ58" i="1"/>
  <c r="FP58" i="1"/>
  <c r="FO58" i="1"/>
  <c r="FN58" i="1"/>
  <c r="FM58" i="1"/>
  <c r="FL58" i="1"/>
  <c r="FK58" i="1"/>
  <c r="FJ58" i="1"/>
  <c r="FI58" i="1"/>
  <c r="FH58" i="1"/>
  <c r="FG58" i="1"/>
  <c r="FF58" i="1"/>
  <c r="FE58" i="1"/>
  <c r="FD58" i="1"/>
  <c r="FC58" i="1"/>
  <c r="FB58" i="1"/>
  <c r="FA58" i="1"/>
  <c r="EZ58" i="1"/>
  <c r="EY58" i="1"/>
  <c r="EX58" i="1"/>
  <c r="EW58" i="1"/>
  <c r="EV58" i="1"/>
  <c r="EU58" i="1"/>
  <c r="ET58" i="1"/>
  <c r="ES58" i="1"/>
  <c r="ER58" i="1"/>
  <c r="EQ58" i="1"/>
  <c r="EP58" i="1"/>
  <c r="EO58" i="1"/>
  <c r="EN58" i="1"/>
  <c r="EM58" i="1"/>
  <c r="CL58" i="1"/>
  <c r="CK58" i="1"/>
  <c r="CJ58" i="1"/>
  <c r="CI58" i="1"/>
  <c r="CH58" i="1"/>
  <c r="CG58" i="1"/>
  <c r="CF58" i="1"/>
  <c r="CE58" i="1"/>
  <c r="CD58" i="1"/>
  <c r="CC58" i="1"/>
  <c r="CB58" i="1"/>
  <c r="GA57" i="1"/>
  <c r="FZ57" i="1"/>
  <c r="FY57" i="1"/>
  <c r="FX57" i="1"/>
  <c r="FW57" i="1"/>
  <c r="FV57" i="1"/>
  <c r="FU57" i="1"/>
  <c r="FT57" i="1"/>
  <c r="FS57" i="1"/>
  <c r="FR57" i="1"/>
  <c r="FQ57" i="1"/>
  <c r="FP57" i="1"/>
  <c r="FO57" i="1"/>
  <c r="FN57" i="1"/>
  <c r="FM57" i="1"/>
  <c r="FL57" i="1"/>
  <c r="FK57" i="1"/>
  <c r="FJ57" i="1"/>
  <c r="FI57" i="1"/>
  <c r="FH57" i="1"/>
  <c r="FG57" i="1"/>
  <c r="FF57" i="1"/>
  <c r="FE57" i="1"/>
  <c r="FD57" i="1"/>
  <c r="FC57" i="1"/>
  <c r="FB57" i="1"/>
  <c r="FA57" i="1"/>
  <c r="EZ57" i="1"/>
  <c r="EY57" i="1"/>
  <c r="EX57" i="1"/>
  <c r="EW57" i="1"/>
  <c r="EV57" i="1"/>
  <c r="EU57" i="1"/>
  <c r="ET57" i="1"/>
  <c r="ES57" i="1"/>
  <c r="ER57" i="1"/>
  <c r="EQ57" i="1"/>
  <c r="EP57" i="1"/>
  <c r="EO57" i="1"/>
  <c r="EN57" i="1"/>
  <c r="EM57" i="1"/>
  <c r="CL57" i="1"/>
  <c r="CK57" i="1"/>
  <c r="CJ57" i="1"/>
  <c r="CI57" i="1"/>
  <c r="CH57" i="1"/>
  <c r="CG57" i="1"/>
  <c r="CF57" i="1"/>
  <c r="CE57" i="1"/>
  <c r="CD57" i="1"/>
  <c r="CC57" i="1"/>
  <c r="CB57" i="1"/>
  <c r="GA56" i="1"/>
  <c r="FZ56" i="1"/>
  <c r="FY56" i="1"/>
  <c r="FX56" i="1"/>
  <c r="FW56" i="1"/>
  <c r="FV56" i="1"/>
  <c r="FU56" i="1"/>
  <c r="FT56" i="1"/>
  <c r="FS56" i="1"/>
  <c r="FR56" i="1"/>
  <c r="FQ56" i="1"/>
  <c r="FP56" i="1"/>
  <c r="FO56" i="1"/>
  <c r="FN56" i="1"/>
  <c r="FM56" i="1"/>
  <c r="FL56" i="1"/>
  <c r="FK56" i="1"/>
  <c r="FJ56" i="1"/>
  <c r="FI56" i="1"/>
  <c r="FH56" i="1"/>
  <c r="FG56" i="1"/>
  <c r="FF56" i="1"/>
  <c r="FE56" i="1"/>
  <c r="FD56" i="1"/>
  <c r="FC56" i="1"/>
  <c r="FB56" i="1"/>
  <c r="FA56" i="1"/>
  <c r="EZ56" i="1"/>
  <c r="EY56" i="1"/>
  <c r="EX56" i="1"/>
  <c r="EW56" i="1"/>
  <c r="EV56" i="1"/>
  <c r="EU56" i="1"/>
  <c r="ET56" i="1"/>
  <c r="ES56" i="1"/>
  <c r="ER56" i="1"/>
  <c r="EQ56" i="1"/>
  <c r="EP56" i="1"/>
  <c r="EO56" i="1"/>
  <c r="EN56" i="1"/>
  <c r="EM56" i="1"/>
  <c r="CL56" i="1"/>
  <c r="CK56" i="1"/>
  <c r="CJ56" i="1"/>
  <c r="CI56" i="1"/>
  <c r="CH56" i="1"/>
  <c r="CG56" i="1"/>
  <c r="CF56" i="1"/>
  <c r="CE56" i="1"/>
  <c r="CD56" i="1"/>
  <c r="CC56" i="1"/>
  <c r="CB56" i="1"/>
  <c r="GA55" i="1"/>
  <c r="FZ55" i="1"/>
  <c r="FY55" i="1"/>
  <c r="FX55" i="1"/>
  <c r="FW55" i="1"/>
  <c r="FV55" i="1"/>
  <c r="FU55" i="1"/>
  <c r="FT55" i="1"/>
  <c r="FS55" i="1"/>
  <c r="FR55" i="1"/>
  <c r="FQ55" i="1"/>
  <c r="FP55" i="1"/>
  <c r="FO55" i="1"/>
  <c r="FN55" i="1"/>
  <c r="FM55" i="1"/>
  <c r="FL55" i="1"/>
  <c r="FK55" i="1"/>
  <c r="FJ55" i="1"/>
  <c r="FI55" i="1"/>
  <c r="FH55" i="1"/>
  <c r="FG55" i="1"/>
  <c r="FF55" i="1"/>
  <c r="FE55" i="1"/>
  <c r="FD55" i="1"/>
  <c r="FC55" i="1"/>
  <c r="FB55" i="1"/>
  <c r="FA55" i="1"/>
  <c r="EZ55" i="1"/>
  <c r="EY55" i="1"/>
  <c r="EX55" i="1"/>
  <c r="EW55" i="1"/>
  <c r="EV55" i="1"/>
  <c r="EU55" i="1"/>
  <c r="ET55" i="1"/>
  <c r="ES55" i="1"/>
  <c r="ER55" i="1"/>
  <c r="EQ55" i="1"/>
  <c r="EP55" i="1"/>
  <c r="EO55" i="1"/>
  <c r="EN55" i="1"/>
  <c r="EM55" i="1"/>
  <c r="CL55" i="1"/>
  <c r="CK55" i="1"/>
  <c r="CJ55" i="1"/>
  <c r="CI55" i="1"/>
  <c r="CH55" i="1"/>
  <c r="CG55" i="1"/>
  <c r="CF55" i="1"/>
  <c r="CE55" i="1"/>
  <c r="CD55" i="1"/>
  <c r="CC55" i="1"/>
  <c r="CB55" i="1"/>
  <c r="GA54" i="1"/>
  <c r="FZ54" i="1"/>
  <c r="FY54" i="1"/>
  <c r="FX54" i="1"/>
  <c r="FW54" i="1"/>
  <c r="FV54" i="1"/>
  <c r="FU54" i="1"/>
  <c r="FT54" i="1"/>
  <c r="FS54" i="1"/>
  <c r="FR54" i="1"/>
  <c r="FQ54" i="1"/>
  <c r="FP54" i="1"/>
  <c r="FO54" i="1"/>
  <c r="FN54" i="1"/>
  <c r="FM54" i="1"/>
  <c r="FL54" i="1"/>
  <c r="FK54" i="1"/>
  <c r="FJ54" i="1"/>
  <c r="FI54" i="1"/>
  <c r="FH54" i="1"/>
  <c r="FG54" i="1"/>
  <c r="FF54" i="1"/>
  <c r="FE54" i="1"/>
  <c r="FD54" i="1"/>
  <c r="FC54" i="1"/>
  <c r="FB54" i="1"/>
  <c r="FA54" i="1"/>
  <c r="EZ54" i="1"/>
  <c r="EY54" i="1"/>
  <c r="EX54" i="1"/>
  <c r="EW54" i="1"/>
  <c r="EV54" i="1"/>
  <c r="EU54" i="1"/>
  <c r="ET54" i="1"/>
  <c r="ES54" i="1"/>
  <c r="ER54" i="1"/>
  <c r="EQ54" i="1"/>
  <c r="EP54" i="1"/>
  <c r="EO54" i="1"/>
  <c r="EN54" i="1"/>
  <c r="EM54" i="1"/>
  <c r="CL54" i="1"/>
  <c r="CK54" i="1"/>
  <c r="CJ54" i="1"/>
  <c r="CI54" i="1"/>
  <c r="CH54" i="1"/>
  <c r="CG54" i="1"/>
  <c r="CF54" i="1"/>
  <c r="CE54" i="1"/>
  <c r="CD54" i="1"/>
  <c r="CC54" i="1"/>
  <c r="CB54" i="1"/>
  <c r="GA53" i="1"/>
  <c r="FZ53" i="1"/>
  <c r="FY53" i="1"/>
  <c r="FX53" i="1"/>
  <c r="FW53" i="1"/>
  <c r="FV53" i="1"/>
  <c r="FU53" i="1"/>
  <c r="FT53" i="1"/>
  <c r="FS53" i="1"/>
  <c r="FR53" i="1"/>
  <c r="FQ53" i="1"/>
  <c r="FP53" i="1"/>
  <c r="FO53" i="1"/>
  <c r="FN53" i="1"/>
  <c r="FM53" i="1"/>
  <c r="FL53" i="1"/>
  <c r="FK53" i="1"/>
  <c r="FJ53" i="1"/>
  <c r="FI53" i="1"/>
  <c r="FH53" i="1"/>
  <c r="FG53" i="1"/>
  <c r="FF53" i="1"/>
  <c r="FE53" i="1"/>
  <c r="FD53" i="1"/>
  <c r="FC53" i="1"/>
  <c r="FB53" i="1"/>
  <c r="FA53" i="1"/>
  <c r="EZ53" i="1"/>
  <c r="EY53" i="1"/>
  <c r="EX53" i="1"/>
  <c r="EW53" i="1"/>
  <c r="EV53" i="1"/>
  <c r="EU53" i="1"/>
  <c r="ET53" i="1"/>
  <c r="ES53" i="1"/>
  <c r="ER53" i="1"/>
  <c r="EQ53" i="1"/>
  <c r="EP53" i="1"/>
  <c r="EO53" i="1"/>
  <c r="EN53" i="1"/>
  <c r="EM53" i="1"/>
  <c r="CL53" i="1"/>
  <c r="CK53" i="1"/>
  <c r="CJ53" i="1"/>
  <c r="CI53" i="1"/>
  <c r="CH53" i="1"/>
  <c r="CG53" i="1"/>
  <c r="CF53" i="1"/>
  <c r="CE53" i="1"/>
  <c r="CD53" i="1"/>
  <c r="CC53" i="1"/>
  <c r="CB53" i="1"/>
  <c r="GA52" i="1"/>
  <c r="FZ52" i="1"/>
  <c r="FY52" i="1"/>
  <c r="FX52" i="1"/>
  <c r="FW52" i="1"/>
  <c r="FV52" i="1"/>
  <c r="FU52" i="1"/>
  <c r="FT52" i="1"/>
  <c r="FS52" i="1"/>
  <c r="FR52" i="1"/>
  <c r="FQ52" i="1"/>
  <c r="FP52" i="1"/>
  <c r="FO52" i="1"/>
  <c r="FN52" i="1"/>
  <c r="FM52" i="1"/>
  <c r="FL52" i="1"/>
  <c r="FK52" i="1"/>
  <c r="FJ52" i="1"/>
  <c r="FI52" i="1"/>
  <c r="FH52" i="1"/>
  <c r="FG52" i="1"/>
  <c r="FF52" i="1"/>
  <c r="FE52" i="1"/>
  <c r="FD52" i="1"/>
  <c r="FC52" i="1"/>
  <c r="FB52" i="1"/>
  <c r="FA52" i="1"/>
  <c r="EZ52" i="1"/>
  <c r="EY52" i="1"/>
  <c r="EX52" i="1"/>
  <c r="EW52" i="1"/>
  <c r="EV52" i="1"/>
  <c r="EU52" i="1"/>
  <c r="ET52" i="1"/>
  <c r="ES52" i="1"/>
  <c r="ER52" i="1"/>
  <c r="EQ52" i="1"/>
  <c r="EP52" i="1"/>
  <c r="EO52" i="1"/>
  <c r="EN52" i="1"/>
  <c r="EM52" i="1"/>
  <c r="CL52" i="1"/>
  <c r="CK52" i="1"/>
  <c r="CJ52" i="1"/>
  <c r="CI52" i="1"/>
  <c r="CH52" i="1"/>
  <c r="CG52" i="1"/>
  <c r="CF52" i="1"/>
  <c r="CE52" i="1"/>
  <c r="CD52" i="1"/>
  <c r="CC52" i="1"/>
  <c r="CB52" i="1"/>
  <c r="GA51" i="1"/>
  <c r="FZ51" i="1"/>
  <c r="FY51" i="1"/>
  <c r="FX51" i="1"/>
  <c r="FW51" i="1"/>
  <c r="FV51" i="1"/>
  <c r="FU51" i="1"/>
  <c r="FT51" i="1"/>
  <c r="FS51" i="1"/>
  <c r="FR51" i="1"/>
  <c r="FQ51" i="1"/>
  <c r="FP51" i="1"/>
  <c r="FO51" i="1"/>
  <c r="FN51" i="1"/>
  <c r="FM51" i="1"/>
  <c r="FL51" i="1"/>
  <c r="FK51" i="1"/>
  <c r="FJ51" i="1"/>
  <c r="FI51" i="1"/>
  <c r="FH51" i="1"/>
  <c r="FG51" i="1"/>
  <c r="FF51" i="1"/>
  <c r="FE51" i="1"/>
  <c r="FD51" i="1"/>
  <c r="FC51" i="1"/>
  <c r="FB51" i="1"/>
  <c r="FA51" i="1"/>
  <c r="EZ51" i="1"/>
  <c r="EY51" i="1"/>
  <c r="EX51" i="1"/>
  <c r="EW51" i="1"/>
  <c r="EV51" i="1"/>
  <c r="EU51" i="1"/>
  <c r="ET51" i="1"/>
  <c r="ES51" i="1"/>
  <c r="ER51" i="1"/>
  <c r="EQ51" i="1"/>
  <c r="EP51" i="1"/>
  <c r="EO51" i="1"/>
  <c r="EN51" i="1"/>
  <c r="EM51" i="1"/>
  <c r="CL51" i="1"/>
  <c r="CK51" i="1"/>
  <c r="CJ51" i="1"/>
  <c r="CI51" i="1"/>
  <c r="CH51" i="1"/>
  <c r="CG51" i="1"/>
  <c r="CF51" i="1"/>
  <c r="CE51" i="1"/>
  <c r="CD51" i="1"/>
  <c r="CC51" i="1"/>
  <c r="CB51" i="1"/>
  <c r="GA50" i="1"/>
  <c r="FZ50" i="1"/>
  <c r="FY50" i="1"/>
  <c r="FX50" i="1"/>
  <c r="FW50" i="1"/>
  <c r="FV50" i="1"/>
  <c r="FU50" i="1"/>
  <c r="FT50" i="1"/>
  <c r="FS50" i="1"/>
  <c r="FR50" i="1"/>
  <c r="FQ50" i="1"/>
  <c r="FP50" i="1"/>
  <c r="FO50" i="1"/>
  <c r="FN50" i="1"/>
  <c r="FM50" i="1"/>
  <c r="FL50" i="1"/>
  <c r="FK50" i="1"/>
  <c r="FJ50" i="1"/>
  <c r="FI50" i="1"/>
  <c r="FH50" i="1"/>
  <c r="FG50" i="1"/>
  <c r="FF50" i="1"/>
  <c r="FE50" i="1"/>
  <c r="FD50" i="1"/>
  <c r="FC50" i="1"/>
  <c r="FB50" i="1"/>
  <c r="FA50" i="1"/>
  <c r="EZ50" i="1"/>
  <c r="EY50" i="1"/>
  <c r="EX50" i="1"/>
  <c r="EW50" i="1"/>
  <c r="EV50" i="1"/>
  <c r="EU50" i="1"/>
  <c r="ET50" i="1"/>
  <c r="ES50" i="1"/>
  <c r="ER50" i="1"/>
  <c r="EQ50" i="1"/>
  <c r="EP50" i="1"/>
  <c r="EO50" i="1"/>
  <c r="EN50" i="1"/>
  <c r="EM50" i="1"/>
  <c r="CL50" i="1"/>
  <c r="CK50" i="1"/>
  <c r="CJ50" i="1"/>
  <c r="CI50" i="1"/>
  <c r="CH50" i="1"/>
  <c r="CG50" i="1"/>
  <c r="CF50" i="1"/>
  <c r="CE50" i="1"/>
  <c r="CD50" i="1"/>
  <c r="CC50" i="1"/>
  <c r="CB50" i="1"/>
  <c r="GA49" i="1"/>
  <c r="FZ49" i="1"/>
  <c r="FY49" i="1"/>
  <c r="FX49" i="1"/>
  <c r="FW49" i="1"/>
  <c r="FV49" i="1"/>
  <c r="FU49" i="1"/>
  <c r="FT49" i="1"/>
  <c r="FS49" i="1"/>
  <c r="FR49" i="1"/>
  <c r="FQ49" i="1"/>
  <c r="FP49" i="1"/>
  <c r="FO49" i="1"/>
  <c r="FN49" i="1"/>
  <c r="FM49" i="1"/>
  <c r="FL49" i="1"/>
  <c r="FK49" i="1"/>
  <c r="FJ49" i="1"/>
  <c r="FI49" i="1"/>
  <c r="FH49" i="1"/>
  <c r="FG49" i="1"/>
  <c r="FF49" i="1"/>
  <c r="FE49" i="1"/>
  <c r="FD49" i="1"/>
  <c r="FC49" i="1"/>
  <c r="FB49" i="1"/>
  <c r="FA49" i="1"/>
  <c r="EZ49" i="1"/>
  <c r="EY49" i="1"/>
  <c r="EX49" i="1"/>
  <c r="EW49" i="1"/>
  <c r="EV49" i="1"/>
  <c r="EU49" i="1"/>
  <c r="ET49" i="1"/>
  <c r="ES49" i="1"/>
  <c r="ER49" i="1"/>
  <c r="EQ49" i="1"/>
  <c r="EP49" i="1"/>
  <c r="EO49" i="1"/>
  <c r="EN49" i="1"/>
  <c r="EM49" i="1"/>
  <c r="CL49" i="1"/>
  <c r="CK49" i="1"/>
  <c r="CJ49" i="1"/>
  <c r="CI49" i="1"/>
  <c r="CH49" i="1"/>
  <c r="CG49" i="1"/>
  <c r="CF49" i="1"/>
  <c r="CE49" i="1"/>
  <c r="CD49" i="1"/>
  <c r="CC49" i="1"/>
  <c r="CB49" i="1"/>
  <c r="GA48" i="1"/>
  <c r="FZ48" i="1"/>
  <c r="FY48" i="1"/>
  <c r="FX48" i="1"/>
  <c r="FW48" i="1"/>
  <c r="FV48" i="1"/>
  <c r="FU48" i="1"/>
  <c r="FT48" i="1"/>
  <c r="FS48" i="1"/>
  <c r="FR48" i="1"/>
  <c r="FQ48" i="1"/>
  <c r="FP48" i="1"/>
  <c r="FO48" i="1"/>
  <c r="FN48" i="1"/>
  <c r="FM48" i="1"/>
  <c r="FL48" i="1"/>
  <c r="FK48" i="1"/>
  <c r="FJ48" i="1"/>
  <c r="FI48" i="1"/>
  <c r="FH48" i="1"/>
  <c r="FG48" i="1"/>
  <c r="FF48" i="1"/>
  <c r="FE48" i="1"/>
  <c r="FD48" i="1"/>
  <c r="FC48" i="1"/>
  <c r="FB48" i="1"/>
  <c r="FA48" i="1"/>
  <c r="EZ48" i="1"/>
  <c r="EY48" i="1"/>
  <c r="EX48" i="1"/>
  <c r="EW48" i="1"/>
  <c r="EV48" i="1"/>
  <c r="EU48" i="1"/>
  <c r="ET48" i="1"/>
  <c r="ES48" i="1"/>
  <c r="ER48" i="1"/>
  <c r="EQ48" i="1"/>
  <c r="EP48" i="1"/>
  <c r="EO48" i="1"/>
  <c r="EN48" i="1"/>
  <c r="EM48" i="1"/>
  <c r="CL48" i="1"/>
  <c r="CK48" i="1"/>
  <c r="CJ48" i="1"/>
  <c r="CI48" i="1"/>
  <c r="CH48" i="1"/>
  <c r="CG48" i="1"/>
  <c r="CF48" i="1"/>
  <c r="CE48" i="1"/>
  <c r="CD48" i="1"/>
  <c r="CC48" i="1"/>
  <c r="CB48" i="1"/>
  <c r="GR47" i="1"/>
  <c r="GQ47" i="1"/>
  <c r="GA47" i="1"/>
  <c r="FZ47" i="1"/>
  <c r="FY47" i="1"/>
  <c r="FX47" i="1"/>
  <c r="FW47" i="1"/>
  <c r="FV47" i="1"/>
  <c r="FU47" i="1"/>
  <c r="FT47" i="1"/>
  <c r="FS47" i="1"/>
  <c r="FR47" i="1"/>
  <c r="FQ47" i="1"/>
  <c r="FP47" i="1"/>
  <c r="FO47" i="1"/>
  <c r="FN47" i="1"/>
  <c r="FM47" i="1"/>
  <c r="FL47" i="1"/>
  <c r="FK47" i="1"/>
  <c r="FJ47" i="1"/>
  <c r="FI47" i="1"/>
  <c r="FH47" i="1"/>
  <c r="FG47" i="1"/>
  <c r="FF47" i="1"/>
  <c r="FE47" i="1"/>
  <c r="FD47" i="1"/>
  <c r="FC47" i="1"/>
  <c r="FB47" i="1"/>
  <c r="FA47" i="1"/>
  <c r="EZ47" i="1"/>
  <c r="EY47" i="1"/>
  <c r="EX47" i="1"/>
  <c r="EW47" i="1"/>
  <c r="EV47" i="1"/>
  <c r="EU47" i="1"/>
  <c r="ET47" i="1"/>
  <c r="ES47" i="1"/>
  <c r="ER47" i="1"/>
  <c r="EQ47" i="1"/>
  <c r="EP47" i="1"/>
  <c r="EO47" i="1"/>
  <c r="EN47" i="1"/>
  <c r="EM47" i="1"/>
  <c r="DO47" i="1" a="1"/>
  <c r="DO47" i="1" s="1"/>
  <c r="DM47" i="1"/>
  <c r="DA47" i="1" a="1"/>
  <c r="DA47" i="1" s="1"/>
  <c r="CR47" i="1" a="1"/>
  <c r="CR47" i="1" s="1"/>
  <c r="CL47" i="1"/>
  <c r="CK47" i="1"/>
  <c r="CJ47" i="1"/>
  <c r="CI47" i="1"/>
  <c r="CH47" i="1"/>
  <c r="CG47" i="1"/>
  <c r="CF47" i="1"/>
  <c r="CE47" i="1"/>
  <c r="CD47" i="1"/>
  <c r="CC47" i="1"/>
  <c r="CB47" i="1"/>
  <c r="GR46" i="1"/>
  <c r="GQ46" i="1"/>
  <c r="GH46" i="1" a="1"/>
  <c r="GH46" i="1" s="1"/>
  <c r="GF46" i="1"/>
  <c r="GA46" i="1"/>
  <c r="FZ46" i="1"/>
  <c r="FY46" i="1"/>
  <c r="FX46" i="1"/>
  <c r="FW46" i="1"/>
  <c r="FV46" i="1"/>
  <c r="FU46" i="1"/>
  <c r="FT46" i="1"/>
  <c r="FS46" i="1"/>
  <c r="FR46" i="1"/>
  <c r="FQ46" i="1"/>
  <c r="FP46" i="1"/>
  <c r="FO46" i="1"/>
  <c r="FN46" i="1"/>
  <c r="FM46" i="1"/>
  <c r="FL46" i="1"/>
  <c r="FK46" i="1"/>
  <c r="FJ46" i="1"/>
  <c r="FI46" i="1"/>
  <c r="FH46" i="1"/>
  <c r="FG46" i="1"/>
  <c r="FF46" i="1"/>
  <c r="FE46" i="1"/>
  <c r="FD46" i="1"/>
  <c r="FC46" i="1"/>
  <c r="FB46" i="1"/>
  <c r="FA46" i="1"/>
  <c r="EZ46" i="1"/>
  <c r="EY46" i="1"/>
  <c r="EX46" i="1"/>
  <c r="EW46" i="1"/>
  <c r="EV46" i="1"/>
  <c r="EU46" i="1"/>
  <c r="ET46" i="1"/>
  <c r="ES46" i="1"/>
  <c r="ER46" i="1"/>
  <c r="EQ46" i="1"/>
  <c r="EP46" i="1"/>
  <c r="EO46" i="1"/>
  <c r="EN46" i="1"/>
  <c r="EM46" i="1"/>
  <c r="DO46" i="1" a="1"/>
  <c r="DO46" i="1" s="1"/>
  <c r="DM46" i="1"/>
  <c r="DA46" i="1" a="1"/>
  <c r="DA46" i="1" s="1"/>
  <c r="CY46" i="1"/>
  <c r="CR46" i="1" a="1"/>
  <c r="CR46" i="1" s="1"/>
  <c r="CP46" i="1"/>
  <c r="CL46" i="1"/>
  <c r="CK46" i="1"/>
  <c r="CJ46" i="1"/>
  <c r="CI46" i="1"/>
  <c r="CH46" i="1"/>
  <c r="CG46" i="1"/>
  <c r="CF46" i="1"/>
  <c r="CE46" i="1"/>
  <c r="CD46" i="1"/>
  <c r="CC46" i="1"/>
  <c r="CB46" i="1"/>
  <c r="C46" i="1"/>
  <c r="GR45" i="1"/>
  <c r="GQ45" i="1"/>
  <c r="GH45" i="1" a="1"/>
  <c r="GH45" i="1" s="1"/>
  <c r="GF45" i="1"/>
  <c r="GA45" i="1"/>
  <c r="FZ45" i="1"/>
  <c r="FY45" i="1"/>
  <c r="FX45" i="1"/>
  <c r="FW45" i="1"/>
  <c r="FV45" i="1"/>
  <c r="FU45" i="1"/>
  <c r="FT45" i="1"/>
  <c r="FS45" i="1"/>
  <c r="FR45" i="1"/>
  <c r="FQ45" i="1"/>
  <c r="FP45" i="1"/>
  <c r="FO45" i="1"/>
  <c r="FN45" i="1"/>
  <c r="FM45" i="1"/>
  <c r="FL45" i="1"/>
  <c r="FK45" i="1"/>
  <c r="FJ45" i="1"/>
  <c r="FI45" i="1"/>
  <c r="FH45" i="1"/>
  <c r="FG45" i="1"/>
  <c r="FF45" i="1"/>
  <c r="FE45" i="1"/>
  <c r="FD45" i="1"/>
  <c r="FC45" i="1"/>
  <c r="FB45" i="1"/>
  <c r="FA45" i="1"/>
  <c r="EZ45" i="1"/>
  <c r="EY45" i="1"/>
  <c r="EX45" i="1"/>
  <c r="EW45" i="1"/>
  <c r="EV45" i="1"/>
  <c r="EU45" i="1"/>
  <c r="ET45" i="1"/>
  <c r="ES45" i="1"/>
  <c r="ER45" i="1"/>
  <c r="EQ45" i="1"/>
  <c r="EP45" i="1"/>
  <c r="EO45" i="1"/>
  <c r="EN45" i="1"/>
  <c r="EM45" i="1"/>
  <c r="DO45" i="1" a="1"/>
  <c r="DO45" i="1" s="1"/>
  <c r="DM45" i="1"/>
  <c r="DA45" i="1" a="1"/>
  <c r="DA45" i="1" s="1"/>
  <c r="CY45" i="1"/>
  <c r="CR45" i="1" a="1"/>
  <c r="CR45" i="1" s="1"/>
  <c r="CP45" i="1"/>
  <c r="CL45" i="1"/>
  <c r="CK45" i="1"/>
  <c r="CJ45" i="1"/>
  <c r="CI45" i="1"/>
  <c r="CH45" i="1"/>
  <c r="CG45" i="1"/>
  <c r="CF45" i="1"/>
  <c r="CE45" i="1"/>
  <c r="CD45" i="1"/>
  <c r="CC45" i="1"/>
  <c r="CB45" i="1"/>
  <c r="GR44" i="1"/>
  <c r="GQ44" i="1"/>
  <c r="GH44" i="1" a="1"/>
  <c r="GH44" i="1" s="1"/>
  <c r="GF44" i="1"/>
  <c r="GA44" i="1"/>
  <c r="FZ44" i="1"/>
  <c r="FY44" i="1"/>
  <c r="FX44" i="1"/>
  <c r="FW44" i="1"/>
  <c r="FV44" i="1"/>
  <c r="FU44" i="1"/>
  <c r="FT44" i="1"/>
  <c r="FS44" i="1"/>
  <c r="FR44" i="1"/>
  <c r="FQ44" i="1"/>
  <c r="FP44" i="1"/>
  <c r="FO44" i="1"/>
  <c r="FN44" i="1"/>
  <c r="FM44" i="1"/>
  <c r="FL44" i="1"/>
  <c r="FK44" i="1"/>
  <c r="FJ44" i="1"/>
  <c r="FI44" i="1"/>
  <c r="FH44" i="1"/>
  <c r="FG44" i="1"/>
  <c r="FF44" i="1"/>
  <c r="FE44" i="1"/>
  <c r="FD44" i="1"/>
  <c r="FC44" i="1"/>
  <c r="FB44" i="1"/>
  <c r="FA44" i="1"/>
  <c r="EZ44" i="1"/>
  <c r="EY44" i="1"/>
  <c r="EX44" i="1"/>
  <c r="EW44" i="1"/>
  <c r="EV44" i="1"/>
  <c r="EU44" i="1"/>
  <c r="ET44" i="1"/>
  <c r="ES44" i="1"/>
  <c r="ER44" i="1"/>
  <c r="EQ44" i="1"/>
  <c r="EP44" i="1"/>
  <c r="EO44" i="1"/>
  <c r="EN44" i="1"/>
  <c r="EM44" i="1"/>
  <c r="DO44" i="1" a="1"/>
  <c r="DO44" i="1" s="1"/>
  <c r="DM44" i="1"/>
  <c r="DA44" i="1" a="1"/>
  <c r="DA44" i="1" s="1"/>
  <c r="CY44" i="1"/>
  <c r="CR44" i="1" a="1"/>
  <c r="CR44" i="1" s="1"/>
  <c r="CP44" i="1"/>
  <c r="CL44" i="1"/>
  <c r="CK44" i="1"/>
  <c r="CJ44" i="1"/>
  <c r="CI44" i="1"/>
  <c r="CH44" i="1"/>
  <c r="CG44" i="1"/>
  <c r="CF44" i="1"/>
  <c r="CE44" i="1"/>
  <c r="CD44" i="1"/>
  <c r="CC44" i="1"/>
  <c r="CB44" i="1"/>
  <c r="GR43" i="1"/>
  <c r="GQ43" i="1"/>
  <c r="GH43" i="1" a="1"/>
  <c r="GH43" i="1" s="1"/>
  <c r="GF43" i="1"/>
  <c r="GA43" i="1"/>
  <c r="FZ43" i="1"/>
  <c r="FY43" i="1"/>
  <c r="FX43" i="1"/>
  <c r="FW43" i="1"/>
  <c r="FV43" i="1"/>
  <c r="FU43" i="1"/>
  <c r="FT43" i="1"/>
  <c r="FS43" i="1"/>
  <c r="FR43" i="1"/>
  <c r="FQ43" i="1"/>
  <c r="FP43" i="1"/>
  <c r="FO43" i="1"/>
  <c r="FN43" i="1"/>
  <c r="FM43" i="1"/>
  <c r="FL43" i="1"/>
  <c r="FK43" i="1"/>
  <c r="FJ43" i="1"/>
  <c r="FI43" i="1"/>
  <c r="FH43" i="1"/>
  <c r="FG43" i="1"/>
  <c r="FF43" i="1"/>
  <c r="FE43" i="1"/>
  <c r="FD43" i="1"/>
  <c r="FC43" i="1"/>
  <c r="FB43" i="1"/>
  <c r="FA43" i="1"/>
  <c r="EZ43" i="1"/>
  <c r="EY43" i="1"/>
  <c r="EX43" i="1"/>
  <c r="EW43" i="1"/>
  <c r="EV43" i="1"/>
  <c r="EU43" i="1"/>
  <c r="ET43" i="1"/>
  <c r="ES43" i="1"/>
  <c r="ER43" i="1"/>
  <c r="EQ43" i="1"/>
  <c r="EP43" i="1"/>
  <c r="EO43" i="1"/>
  <c r="EN43" i="1"/>
  <c r="EM43" i="1"/>
  <c r="DO43" i="1" a="1"/>
  <c r="DO43" i="1" s="1"/>
  <c r="DM43" i="1"/>
  <c r="DA43" i="1" a="1"/>
  <c r="DA43" i="1" s="1"/>
  <c r="CY43" i="1"/>
  <c r="CR43" i="1" a="1"/>
  <c r="CR43" i="1" s="1"/>
  <c r="CP43" i="1"/>
  <c r="CL43" i="1"/>
  <c r="CK43" i="1"/>
  <c r="CJ43" i="1"/>
  <c r="CI43" i="1"/>
  <c r="CH43" i="1"/>
  <c r="CG43" i="1"/>
  <c r="CF43" i="1"/>
  <c r="CE43" i="1"/>
  <c r="CD43" i="1"/>
  <c r="CC43" i="1"/>
  <c r="CB43" i="1"/>
  <c r="C43" i="1"/>
  <c r="C44" i="1" s="1"/>
  <c r="C45" i="1" s="1"/>
  <c r="B45" i="1" s="1"/>
  <c r="B43" i="1"/>
  <c r="GR42" i="1"/>
  <c r="GQ42" i="1"/>
  <c r="GH42" i="1" a="1"/>
  <c r="GH42" i="1" s="1"/>
  <c r="GF42" i="1"/>
  <c r="GA42" i="1"/>
  <c r="FZ42" i="1"/>
  <c r="FY42" i="1"/>
  <c r="FX42" i="1"/>
  <c r="FW42" i="1"/>
  <c r="FV42" i="1"/>
  <c r="FU42" i="1"/>
  <c r="FT42" i="1"/>
  <c r="FS42" i="1"/>
  <c r="FR42" i="1"/>
  <c r="FQ42" i="1"/>
  <c r="FP42" i="1"/>
  <c r="FO42" i="1"/>
  <c r="FN42" i="1"/>
  <c r="FM42" i="1"/>
  <c r="FL42" i="1"/>
  <c r="FK42" i="1"/>
  <c r="FJ42" i="1"/>
  <c r="FI42" i="1"/>
  <c r="FH42" i="1"/>
  <c r="FG42" i="1"/>
  <c r="FF42" i="1"/>
  <c r="FE42" i="1"/>
  <c r="FD42" i="1"/>
  <c r="FC42" i="1"/>
  <c r="FB42" i="1"/>
  <c r="FA42" i="1"/>
  <c r="EZ42" i="1"/>
  <c r="EY42" i="1"/>
  <c r="EX42" i="1"/>
  <c r="EW42" i="1"/>
  <c r="EV42" i="1"/>
  <c r="EU42" i="1"/>
  <c r="ET42" i="1"/>
  <c r="ES42" i="1"/>
  <c r="ER42" i="1"/>
  <c r="EQ42" i="1"/>
  <c r="EP42" i="1"/>
  <c r="EO42" i="1"/>
  <c r="EN42" i="1"/>
  <c r="EM42" i="1"/>
  <c r="DO42" i="1" a="1"/>
  <c r="DO42" i="1" s="1"/>
  <c r="DM42" i="1"/>
  <c r="DA42" i="1" a="1"/>
  <c r="DA42" i="1" s="1"/>
  <c r="CY42" i="1"/>
  <c r="CR42" i="1" a="1"/>
  <c r="CR42" i="1" s="1"/>
  <c r="CP42" i="1"/>
  <c r="CL42" i="1"/>
  <c r="CK42" i="1"/>
  <c r="CJ42" i="1"/>
  <c r="CI42" i="1"/>
  <c r="CH42" i="1"/>
  <c r="CG42" i="1"/>
  <c r="CF42" i="1"/>
  <c r="CE42" i="1"/>
  <c r="CD42" i="1"/>
  <c r="CC42" i="1"/>
  <c r="CB42" i="1"/>
  <c r="B42" i="1"/>
  <c r="GR41" i="1"/>
  <c r="GQ41" i="1"/>
  <c r="GH41" i="1" a="1"/>
  <c r="GH41" i="1" s="1"/>
  <c r="GF41" i="1"/>
  <c r="GA41" i="1"/>
  <c r="FZ41" i="1"/>
  <c r="FY41" i="1"/>
  <c r="FX41" i="1"/>
  <c r="FW41" i="1"/>
  <c r="FV41" i="1"/>
  <c r="FU41" i="1"/>
  <c r="FT41" i="1"/>
  <c r="FS41" i="1"/>
  <c r="FR41" i="1"/>
  <c r="FQ41" i="1"/>
  <c r="FP41" i="1"/>
  <c r="FO41" i="1"/>
  <c r="FN41" i="1"/>
  <c r="FM41" i="1"/>
  <c r="FL41" i="1"/>
  <c r="FK41" i="1"/>
  <c r="FJ41" i="1"/>
  <c r="FI41" i="1"/>
  <c r="FH41" i="1"/>
  <c r="FG41" i="1"/>
  <c r="FF41" i="1"/>
  <c r="FE41" i="1"/>
  <c r="FD41" i="1"/>
  <c r="FC41" i="1"/>
  <c r="FB41" i="1"/>
  <c r="FA41" i="1"/>
  <c r="EZ41" i="1"/>
  <c r="EY41" i="1"/>
  <c r="EX41" i="1"/>
  <c r="EW41" i="1"/>
  <c r="EV41" i="1"/>
  <c r="EU41" i="1"/>
  <c r="ET41" i="1"/>
  <c r="ES41" i="1"/>
  <c r="ER41" i="1"/>
  <c r="EQ41" i="1"/>
  <c r="EP41" i="1"/>
  <c r="EO41" i="1"/>
  <c r="EN41" i="1"/>
  <c r="EM41" i="1"/>
  <c r="DO41" i="1" a="1"/>
  <c r="DO41" i="1" s="1"/>
  <c r="DM41" i="1"/>
  <c r="DA41" i="1" a="1"/>
  <c r="DA41" i="1" s="1"/>
  <c r="CY41" i="1"/>
  <c r="CR41" i="1" a="1"/>
  <c r="CR41" i="1" s="1"/>
  <c r="CP41" i="1"/>
  <c r="CL41" i="1"/>
  <c r="CK41" i="1"/>
  <c r="CJ41" i="1"/>
  <c r="CI41" i="1"/>
  <c r="CH41" i="1"/>
  <c r="CG41" i="1"/>
  <c r="CF41" i="1"/>
  <c r="CE41" i="1"/>
  <c r="CD41" i="1"/>
  <c r="CC41" i="1"/>
  <c r="CB41" i="1"/>
  <c r="BR41" i="1"/>
  <c r="GR40" i="1"/>
  <c r="GQ40" i="1"/>
  <c r="GH40" i="1" a="1"/>
  <c r="GH40" i="1" s="1"/>
  <c r="GF40" i="1"/>
  <c r="GA40" i="1"/>
  <c r="FZ40" i="1"/>
  <c r="FY40" i="1"/>
  <c r="FX40" i="1"/>
  <c r="FW40" i="1"/>
  <c r="FV40" i="1"/>
  <c r="FU40" i="1"/>
  <c r="FT40" i="1"/>
  <c r="FS40" i="1"/>
  <c r="FR40" i="1"/>
  <c r="FQ40" i="1"/>
  <c r="FP40" i="1"/>
  <c r="FO40" i="1"/>
  <c r="FN40" i="1"/>
  <c r="FM40" i="1"/>
  <c r="FL40" i="1"/>
  <c r="FK40" i="1"/>
  <c r="FJ40" i="1"/>
  <c r="FI40" i="1"/>
  <c r="FH40" i="1"/>
  <c r="FG40" i="1"/>
  <c r="FF40" i="1"/>
  <c r="FE40" i="1"/>
  <c r="FD40" i="1"/>
  <c r="FC40" i="1"/>
  <c r="FB40" i="1"/>
  <c r="FA40" i="1"/>
  <c r="EZ40" i="1"/>
  <c r="EY40" i="1"/>
  <c r="EX40" i="1"/>
  <c r="EW40" i="1"/>
  <c r="EV40" i="1"/>
  <c r="EU40" i="1"/>
  <c r="ET40" i="1"/>
  <c r="ES40" i="1"/>
  <c r="ER40" i="1"/>
  <c r="EQ40" i="1"/>
  <c r="EP40" i="1"/>
  <c r="EO40" i="1"/>
  <c r="EN40" i="1"/>
  <c r="EM40" i="1"/>
  <c r="DO40" i="1" a="1"/>
  <c r="DO40" i="1" s="1"/>
  <c r="DM40" i="1"/>
  <c r="DA40" i="1" a="1"/>
  <c r="DA40" i="1" s="1"/>
  <c r="CY40" i="1"/>
  <c r="CR40" i="1" a="1"/>
  <c r="CR40" i="1" s="1"/>
  <c r="CP40" i="1"/>
  <c r="CL40" i="1"/>
  <c r="CK40" i="1"/>
  <c r="CJ40" i="1"/>
  <c r="CI40" i="1"/>
  <c r="CH40" i="1"/>
  <c r="CG40" i="1"/>
  <c r="CF40" i="1"/>
  <c r="CE40" i="1"/>
  <c r="CD40" i="1"/>
  <c r="CC40" i="1"/>
  <c r="CB40" i="1"/>
  <c r="GR39" i="1"/>
  <c r="GQ39" i="1"/>
  <c r="GH39" i="1" a="1"/>
  <c r="GH39" i="1" s="1"/>
  <c r="GF39" i="1"/>
  <c r="GA39" i="1"/>
  <c r="FZ39" i="1"/>
  <c r="FY39" i="1"/>
  <c r="FX39" i="1"/>
  <c r="FW39" i="1"/>
  <c r="FV39" i="1"/>
  <c r="FU39" i="1"/>
  <c r="FT39" i="1"/>
  <c r="FS39" i="1"/>
  <c r="FR39" i="1"/>
  <c r="FQ39" i="1"/>
  <c r="FP39" i="1"/>
  <c r="FO39" i="1"/>
  <c r="FN39" i="1"/>
  <c r="FM39" i="1"/>
  <c r="FL39" i="1"/>
  <c r="FK39" i="1"/>
  <c r="FJ39" i="1"/>
  <c r="FI39" i="1"/>
  <c r="FH39" i="1"/>
  <c r="FG39" i="1"/>
  <c r="FF39" i="1"/>
  <c r="FE39" i="1"/>
  <c r="FD39" i="1"/>
  <c r="FC39" i="1"/>
  <c r="FB39" i="1"/>
  <c r="FA39" i="1"/>
  <c r="EZ39" i="1"/>
  <c r="EY39" i="1"/>
  <c r="EX39" i="1"/>
  <c r="EW39" i="1"/>
  <c r="EV39" i="1"/>
  <c r="EU39" i="1"/>
  <c r="ET39" i="1"/>
  <c r="ES39" i="1"/>
  <c r="ER39" i="1"/>
  <c r="EQ39" i="1"/>
  <c r="EP39" i="1"/>
  <c r="EO39" i="1"/>
  <c r="EN39" i="1"/>
  <c r="EM39" i="1"/>
  <c r="DO39" i="1" a="1"/>
  <c r="DO39" i="1" s="1"/>
  <c r="DM39" i="1"/>
  <c r="DA39" i="1" a="1"/>
  <c r="DA39" i="1" s="1"/>
  <c r="CY39" i="1"/>
  <c r="CR39" i="1" a="1"/>
  <c r="CR39" i="1" s="1"/>
  <c r="CP39" i="1"/>
  <c r="CL39" i="1"/>
  <c r="CK39" i="1"/>
  <c r="CJ39" i="1"/>
  <c r="CI39" i="1"/>
  <c r="CH39" i="1"/>
  <c r="CG39" i="1"/>
  <c r="CF39" i="1"/>
  <c r="CE39" i="1"/>
  <c r="CD39" i="1"/>
  <c r="CC39" i="1"/>
  <c r="CB39" i="1"/>
  <c r="GR38" i="1"/>
  <c r="GQ38" i="1"/>
  <c r="GH38" i="1" a="1"/>
  <c r="GH38" i="1" s="1"/>
  <c r="GF38" i="1"/>
  <c r="GA38" i="1"/>
  <c r="FZ38" i="1"/>
  <c r="FY38" i="1"/>
  <c r="FX38" i="1"/>
  <c r="FW38" i="1"/>
  <c r="FV38" i="1"/>
  <c r="FU38" i="1"/>
  <c r="FT38" i="1"/>
  <c r="FS38" i="1"/>
  <c r="FR38" i="1"/>
  <c r="FQ38" i="1"/>
  <c r="FP38" i="1"/>
  <c r="FO38" i="1"/>
  <c r="FN38" i="1"/>
  <c r="FM38" i="1"/>
  <c r="FL38" i="1"/>
  <c r="FK38" i="1"/>
  <c r="FJ38" i="1"/>
  <c r="FI38" i="1"/>
  <c r="FH38" i="1"/>
  <c r="FG38" i="1"/>
  <c r="FF38" i="1"/>
  <c r="FE38" i="1"/>
  <c r="FD38" i="1"/>
  <c r="FC38" i="1"/>
  <c r="FB38" i="1"/>
  <c r="FA38" i="1"/>
  <c r="EZ38" i="1"/>
  <c r="EY38" i="1"/>
  <c r="EX38" i="1"/>
  <c r="EW38" i="1"/>
  <c r="EV38" i="1"/>
  <c r="EU38" i="1"/>
  <c r="ET38" i="1"/>
  <c r="ES38" i="1"/>
  <c r="ER38" i="1"/>
  <c r="EQ38" i="1"/>
  <c r="EP38" i="1"/>
  <c r="EO38" i="1"/>
  <c r="EN38" i="1"/>
  <c r="EM38" i="1"/>
  <c r="DO38" i="1" a="1"/>
  <c r="DO38" i="1" s="1"/>
  <c r="DM38" i="1"/>
  <c r="DA38" i="1" a="1"/>
  <c r="DA38" i="1" s="1"/>
  <c r="CY38" i="1"/>
  <c r="CR38" i="1" a="1"/>
  <c r="CR38" i="1" s="1"/>
  <c r="CP38" i="1"/>
  <c r="CL38" i="1"/>
  <c r="CK38" i="1"/>
  <c r="CJ38" i="1"/>
  <c r="CI38" i="1"/>
  <c r="CH38" i="1"/>
  <c r="CG38" i="1"/>
  <c r="CF38" i="1"/>
  <c r="CE38" i="1"/>
  <c r="CD38" i="1"/>
  <c r="CC38" i="1"/>
  <c r="CB38" i="1"/>
  <c r="BL38" i="1"/>
  <c r="GR37" i="1"/>
  <c r="GQ37" i="1"/>
  <c r="GH37" i="1" a="1"/>
  <c r="GH37" i="1" s="1"/>
  <c r="GF37" i="1"/>
  <c r="GA37" i="1"/>
  <c r="FZ37" i="1"/>
  <c r="FY37" i="1"/>
  <c r="FX37" i="1"/>
  <c r="FW37" i="1"/>
  <c r="FV37" i="1"/>
  <c r="FU37" i="1"/>
  <c r="FT37" i="1"/>
  <c r="FS37" i="1"/>
  <c r="FR37" i="1"/>
  <c r="FQ37" i="1"/>
  <c r="FP37" i="1"/>
  <c r="FO37" i="1"/>
  <c r="FN37" i="1"/>
  <c r="FM37" i="1"/>
  <c r="FL37" i="1"/>
  <c r="FK37" i="1"/>
  <c r="FJ37" i="1"/>
  <c r="FI37" i="1"/>
  <c r="FH37" i="1"/>
  <c r="FG37" i="1"/>
  <c r="FF37" i="1"/>
  <c r="FE37" i="1"/>
  <c r="FD37" i="1"/>
  <c r="FC37" i="1"/>
  <c r="FB37" i="1"/>
  <c r="FA37" i="1"/>
  <c r="EZ37" i="1"/>
  <c r="EY37" i="1"/>
  <c r="EX37" i="1"/>
  <c r="EW37" i="1"/>
  <c r="EV37" i="1"/>
  <c r="EU37" i="1"/>
  <c r="ET37" i="1"/>
  <c r="ES37" i="1"/>
  <c r="ER37" i="1"/>
  <c r="EQ37" i="1"/>
  <c r="EP37" i="1"/>
  <c r="EO37" i="1"/>
  <c r="EN37" i="1"/>
  <c r="EM37" i="1"/>
  <c r="DO37" i="1" a="1"/>
  <c r="DO37" i="1" s="1"/>
  <c r="DM37" i="1"/>
  <c r="DA37" i="1" a="1"/>
  <c r="DA37" i="1" s="1"/>
  <c r="CY37" i="1"/>
  <c r="CR37" i="1" a="1"/>
  <c r="CR37" i="1" s="1"/>
  <c r="CP37" i="1"/>
  <c r="CL37" i="1"/>
  <c r="CK37" i="1"/>
  <c r="CJ37" i="1"/>
  <c r="CI37" i="1"/>
  <c r="CH37" i="1"/>
  <c r="CG37" i="1"/>
  <c r="CF37" i="1"/>
  <c r="CE37" i="1"/>
  <c r="CD37" i="1"/>
  <c r="CC37" i="1"/>
  <c r="CB37" i="1"/>
  <c r="GR36" i="1"/>
  <c r="GQ36" i="1"/>
  <c r="GH36" i="1" a="1"/>
  <c r="GH36" i="1" s="1"/>
  <c r="GF36" i="1"/>
  <c r="GA36" i="1"/>
  <c r="FZ36" i="1"/>
  <c r="FY36" i="1"/>
  <c r="FX36" i="1"/>
  <c r="FW36" i="1"/>
  <c r="FV36" i="1"/>
  <c r="FU36" i="1"/>
  <c r="FT36" i="1"/>
  <c r="FS36" i="1"/>
  <c r="FR36" i="1"/>
  <c r="FQ36" i="1"/>
  <c r="FP36" i="1"/>
  <c r="FO36" i="1"/>
  <c r="FN36" i="1"/>
  <c r="FM36" i="1"/>
  <c r="FL36" i="1"/>
  <c r="FK36" i="1"/>
  <c r="FJ36" i="1"/>
  <c r="FI36" i="1"/>
  <c r="FH36" i="1"/>
  <c r="FG36" i="1"/>
  <c r="FF36" i="1"/>
  <c r="FE36" i="1"/>
  <c r="FD36" i="1"/>
  <c r="FC36" i="1"/>
  <c r="FB36" i="1"/>
  <c r="FA36" i="1"/>
  <c r="EZ36" i="1"/>
  <c r="EY36" i="1"/>
  <c r="EX36" i="1"/>
  <c r="EW36" i="1"/>
  <c r="EV36" i="1"/>
  <c r="EU36" i="1"/>
  <c r="ET36" i="1"/>
  <c r="ES36" i="1"/>
  <c r="ER36" i="1"/>
  <c r="EQ36" i="1"/>
  <c r="EP36" i="1"/>
  <c r="EO36" i="1"/>
  <c r="EN36" i="1"/>
  <c r="EM36" i="1"/>
  <c r="DO36" i="1" a="1"/>
  <c r="DO36" i="1" s="1"/>
  <c r="DM36" i="1"/>
  <c r="DA36" i="1" a="1"/>
  <c r="DA36" i="1" s="1"/>
  <c r="CY36" i="1"/>
  <c r="CR36" i="1" a="1"/>
  <c r="CR36" i="1" s="1"/>
  <c r="CP36" i="1"/>
  <c r="CL36" i="1"/>
  <c r="CK36" i="1"/>
  <c r="CJ36" i="1"/>
  <c r="CI36" i="1"/>
  <c r="CH36" i="1"/>
  <c r="CG36" i="1"/>
  <c r="CF36" i="1"/>
  <c r="CE36" i="1"/>
  <c r="CD36" i="1"/>
  <c r="CC36" i="1"/>
  <c r="CB36" i="1"/>
  <c r="GR35" i="1"/>
  <c r="GQ35" i="1"/>
  <c r="GH35" i="1" a="1"/>
  <c r="GH35" i="1" s="1"/>
  <c r="GF35" i="1"/>
  <c r="GA35" i="1"/>
  <c r="FZ35" i="1"/>
  <c r="FY35" i="1"/>
  <c r="FX35" i="1"/>
  <c r="FW35" i="1"/>
  <c r="FV35" i="1"/>
  <c r="FU35" i="1"/>
  <c r="FT35" i="1"/>
  <c r="FS35" i="1"/>
  <c r="FR35" i="1"/>
  <c r="FQ35" i="1"/>
  <c r="FP35" i="1"/>
  <c r="FO35" i="1"/>
  <c r="FN35" i="1"/>
  <c r="FM35" i="1"/>
  <c r="FL35" i="1"/>
  <c r="FK35" i="1"/>
  <c r="FJ35" i="1"/>
  <c r="FI35" i="1"/>
  <c r="FH35" i="1"/>
  <c r="FG35" i="1"/>
  <c r="FF35" i="1"/>
  <c r="FE35" i="1"/>
  <c r="FD35" i="1"/>
  <c r="FC35" i="1"/>
  <c r="FB35" i="1"/>
  <c r="FA35" i="1"/>
  <c r="EZ35" i="1"/>
  <c r="EY35" i="1"/>
  <c r="EX35" i="1"/>
  <c r="EW35" i="1"/>
  <c r="EV35" i="1"/>
  <c r="EU35" i="1"/>
  <c r="ET35" i="1"/>
  <c r="ES35" i="1"/>
  <c r="ER35" i="1"/>
  <c r="EQ35" i="1"/>
  <c r="EP35" i="1"/>
  <c r="EO35" i="1"/>
  <c r="EN35" i="1"/>
  <c r="EM35" i="1"/>
  <c r="DO35" i="1" a="1"/>
  <c r="DO35" i="1" s="1"/>
  <c r="DM35" i="1"/>
  <c r="DA35" i="1" a="1"/>
  <c r="DA35" i="1" s="1"/>
  <c r="CY35" i="1"/>
  <c r="CR35" i="1" a="1"/>
  <c r="CR35" i="1" s="1"/>
  <c r="CP35" i="1"/>
  <c r="CL35" i="1"/>
  <c r="CK35" i="1"/>
  <c r="CJ35" i="1"/>
  <c r="CI35" i="1"/>
  <c r="CH35" i="1"/>
  <c r="CG35" i="1"/>
  <c r="CF35" i="1"/>
  <c r="CE35" i="1"/>
  <c r="CD35" i="1"/>
  <c r="CC35" i="1"/>
  <c r="CB35" i="1"/>
  <c r="BL35" i="1"/>
  <c r="GR34" i="1"/>
  <c r="GQ34" i="1"/>
  <c r="GH34" i="1" a="1"/>
  <c r="GH34" i="1" s="1"/>
  <c r="GF34" i="1"/>
  <c r="GA34" i="1"/>
  <c r="FZ34" i="1"/>
  <c r="FY34" i="1"/>
  <c r="FX34" i="1"/>
  <c r="FW34" i="1"/>
  <c r="FV34" i="1"/>
  <c r="FU34" i="1"/>
  <c r="FT34" i="1"/>
  <c r="FS34" i="1"/>
  <c r="FR34" i="1"/>
  <c r="FQ34" i="1"/>
  <c r="FP34" i="1"/>
  <c r="FO34" i="1"/>
  <c r="FN34" i="1"/>
  <c r="FM34" i="1"/>
  <c r="FL34" i="1"/>
  <c r="FK34" i="1"/>
  <c r="FJ34" i="1"/>
  <c r="FI34" i="1"/>
  <c r="FH34" i="1"/>
  <c r="FG34" i="1"/>
  <c r="FF34" i="1"/>
  <c r="FE34" i="1"/>
  <c r="FD34" i="1"/>
  <c r="FC34" i="1"/>
  <c r="FB34" i="1"/>
  <c r="FA34" i="1"/>
  <c r="EZ34" i="1"/>
  <c r="EY34" i="1"/>
  <c r="EX34" i="1"/>
  <c r="EW34" i="1"/>
  <c r="EV34" i="1"/>
  <c r="EU34" i="1"/>
  <c r="ET34" i="1"/>
  <c r="ES34" i="1"/>
  <c r="ER34" i="1"/>
  <c r="EQ34" i="1"/>
  <c r="EP34" i="1"/>
  <c r="EO34" i="1"/>
  <c r="EN34" i="1"/>
  <c r="EM34" i="1"/>
  <c r="EK34" i="1"/>
  <c r="EK35" i="1" s="1"/>
  <c r="DO34" i="1" a="1"/>
  <c r="DO34" i="1" s="1"/>
  <c r="DM34" i="1"/>
  <c r="DA34" i="1" a="1"/>
  <c r="DA34" i="1" s="1"/>
  <c r="CY34" i="1"/>
  <c r="CR34" i="1" a="1"/>
  <c r="CR34" i="1" s="1"/>
  <c r="CP34" i="1"/>
  <c r="CL34" i="1"/>
  <c r="CK34" i="1"/>
  <c r="CJ34" i="1"/>
  <c r="CI34" i="1"/>
  <c r="CH34" i="1"/>
  <c r="CG34" i="1"/>
  <c r="CF34" i="1"/>
  <c r="CE34" i="1"/>
  <c r="CD34" i="1"/>
  <c r="CC34" i="1"/>
  <c r="CB34" i="1"/>
  <c r="GR33" i="1"/>
  <c r="GQ33" i="1"/>
  <c r="GH33" i="1" a="1"/>
  <c r="GH33" i="1" s="1"/>
  <c r="GF33" i="1"/>
  <c r="GA33" i="1"/>
  <c r="FZ33" i="1"/>
  <c r="FY33" i="1"/>
  <c r="FX33" i="1"/>
  <c r="FW33" i="1"/>
  <c r="FV33" i="1"/>
  <c r="FU33" i="1"/>
  <c r="FT33" i="1"/>
  <c r="FS33" i="1"/>
  <c r="FR33" i="1"/>
  <c r="FQ33" i="1"/>
  <c r="FP33" i="1"/>
  <c r="FO33" i="1"/>
  <c r="FN33" i="1"/>
  <c r="FM33" i="1"/>
  <c r="FL33" i="1"/>
  <c r="FK33" i="1"/>
  <c r="FJ33" i="1"/>
  <c r="FI33" i="1"/>
  <c r="FH33" i="1"/>
  <c r="FG33" i="1"/>
  <c r="FF33" i="1"/>
  <c r="FE33" i="1"/>
  <c r="FD33" i="1"/>
  <c r="FC33" i="1"/>
  <c r="FB33" i="1"/>
  <c r="FA33" i="1"/>
  <c r="EZ33" i="1"/>
  <c r="EY33" i="1"/>
  <c r="EX33" i="1"/>
  <c r="EW33" i="1"/>
  <c r="EV33" i="1"/>
  <c r="EU33" i="1"/>
  <c r="ET33" i="1"/>
  <c r="ES33" i="1"/>
  <c r="ER33" i="1"/>
  <c r="EQ33" i="1"/>
  <c r="EP33" i="1"/>
  <c r="EO33" i="1"/>
  <c r="EN33" i="1"/>
  <c r="EM33" i="1"/>
  <c r="EK33" i="1"/>
  <c r="EJ33" i="1"/>
  <c r="DO33" i="1" a="1"/>
  <c r="DO33" i="1" s="1"/>
  <c r="DM33" i="1"/>
  <c r="DA33" i="1" a="1"/>
  <c r="DA33" i="1" s="1"/>
  <c r="CY33" i="1"/>
  <c r="CR33" i="1" a="1"/>
  <c r="CR33" i="1" s="1"/>
  <c r="CP33" i="1"/>
  <c r="CL33" i="1"/>
  <c r="CK33" i="1"/>
  <c r="CJ33" i="1"/>
  <c r="CI33" i="1"/>
  <c r="CH33" i="1"/>
  <c r="CG33" i="1"/>
  <c r="CF33" i="1"/>
  <c r="CE33" i="1"/>
  <c r="CD33" i="1"/>
  <c r="CC33" i="1"/>
  <c r="CB33" i="1"/>
  <c r="GR32" i="1"/>
  <c r="GQ32" i="1"/>
  <c r="GH32" i="1" a="1"/>
  <c r="GH32" i="1" s="1"/>
  <c r="GF32" i="1"/>
  <c r="GA32" i="1"/>
  <c r="FZ32" i="1"/>
  <c r="FY32" i="1"/>
  <c r="FX32" i="1"/>
  <c r="FW32" i="1"/>
  <c r="FV32" i="1"/>
  <c r="FU32" i="1"/>
  <c r="FT32" i="1"/>
  <c r="FS32" i="1"/>
  <c r="FR32" i="1"/>
  <c r="FQ32" i="1"/>
  <c r="FP32" i="1"/>
  <c r="FO32" i="1"/>
  <c r="FN32" i="1"/>
  <c r="FM32" i="1"/>
  <c r="FL32" i="1"/>
  <c r="FK32" i="1"/>
  <c r="FJ32" i="1"/>
  <c r="FI32" i="1"/>
  <c r="FH32" i="1"/>
  <c r="FG32" i="1"/>
  <c r="FF32" i="1"/>
  <c r="FE32" i="1"/>
  <c r="FD32" i="1"/>
  <c r="FC32" i="1"/>
  <c r="FB32" i="1"/>
  <c r="FA32" i="1"/>
  <c r="EZ32" i="1"/>
  <c r="EY32" i="1"/>
  <c r="EX32" i="1"/>
  <c r="EW32" i="1"/>
  <c r="EV32" i="1"/>
  <c r="EU32" i="1"/>
  <c r="ET32" i="1"/>
  <c r="ES32" i="1"/>
  <c r="ER32" i="1"/>
  <c r="EQ32" i="1"/>
  <c r="EP32" i="1"/>
  <c r="EO32" i="1"/>
  <c r="EN32" i="1"/>
  <c r="EM32" i="1"/>
  <c r="EJ32" i="1"/>
  <c r="DO32" i="1" a="1"/>
  <c r="DO32" i="1" s="1"/>
  <c r="DM32" i="1"/>
  <c r="DA32" i="1" a="1"/>
  <c r="DA32" i="1" s="1"/>
  <c r="CY32" i="1"/>
  <c r="CR32" i="1" a="1"/>
  <c r="CR32" i="1" s="1"/>
  <c r="CP32" i="1"/>
  <c r="CL32" i="1"/>
  <c r="CK32" i="1"/>
  <c r="CJ32" i="1"/>
  <c r="CI32" i="1"/>
  <c r="CH32" i="1"/>
  <c r="CG32" i="1"/>
  <c r="CF32" i="1"/>
  <c r="CE32" i="1"/>
  <c r="CD32" i="1"/>
  <c r="CC32" i="1"/>
  <c r="CB32" i="1"/>
  <c r="GR31" i="1"/>
  <c r="GQ31" i="1"/>
  <c r="GH31" i="1" a="1"/>
  <c r="GH31" i="1" s="1"/>
  <c r="GF31" i="1"/>
  <c r="DO31" i="1" a="1"/>
  <c r="DO31" i="1" s="1"/>
  <c r="DM31" i="1"/>
  <c r="DA31" i="1" a="1"/>
  <c r="DA31" i="1" s="1"/>
  <c r="CY31" i="1"/>
  <c r="CR31" i="1" a="1"/>
  <c r="CR31" i="1" s="1"/>
  <c r="CP31" i="1"/>
  <c r="CL31" i="1"/>
  <c r="CK31" i="1"/>
  <c r="CJ31" i="1"/>
  <c r="CI31" i="1"/>
  <c r="CH31" i="1"/>
  <c r="CG31" i="1"/>
  <c r="CF31" i="1"/>
  <c r="CE31" i="1"/>
  <c r="CD31" i="1"/>
  <c r="CC31" i="1"/>
  <c r="CB31" i="1"/>
  <c r="GR30" i="1"/>
  <c r="GQ30" i="1"/>
  <c r="GH30" i="1" a="1"/>
  <c r="GH30" i="1" s="1"/>
  <c r="GF30" i="1"/>
  <c r="EL30" i="1"/>
  <c r="DO30" i="1" a="1"/>
  <c r="DO30" i="1" s="1"/>
  <c r="DM30" i="1"/>
  <c r="DA30" i="1" a="1"/>
  <c r="DA30" i="1" s="1"/>
  <c r="CY30" i="1"/>
  <c r="CR30" i="1" a="1"/>
  <c r="CR30" i="1" s="1"/>
  <c r="CP30" i="1"/>
  <c r="CL30" i="1"/>
  <c r="CK30" i="1"/>
  <c r="CJ30" i="1"/>
  <c r="CI30" i="1"/>
  <c r="CH30" i="1"/>
  <c r="CG30" i="1"/>
  <c r="CF30" i="1"/>
  <c r="CE30" i="1"/>
  <c r="CD30" i="1"/>
  <c r="CC30" i="1"/>
  <c r="CB30" i="1"/>
  <c r="BL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GR29" i="1"/>
  <c r="GQ29" i="1"/>
  <c r="GH29" i="1" a="1"/>
  <c r="GH29" i="1" s="1"/>
  <c r="GF29" i="1"/>
  <c r="DO29" i="1" a="1"/>
  <c r="DO29" i="1" s="1"/>
  <c r="DM29" i="1"/>
  <c r="DA29" i="1" a="1"/>
  <c r="DA29" i="1" s="1"/>
  <c r="CY29" i="1"/>
  <c r="CR29" i="1" a="1"/>
  <c r="CR29" i="1" s="1"/>
  <c r="CP29" i="1"/>
  <c r="CL29" i="1"/>
  <c r="CK29" i="1"/>
  <c r="CJ29" i="1"/>
  <c r="CI29" i="1"/>
  <c r="CH29" i="1"/>
  <c r="CG29" i="1"/>
  <c r="CF29" i="1"/>
  <c r="CE29" i="1"/>
  <c r="CD29" i="1"/>
  <c r="CC29" i="1"/>
  <c r="CB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GR28" i="1"/>
  <c r="GQ28" i="1"/>
  <c r="GH28" i="1" a="1"/>
  <c r="GH28" i="1" s="1"/>
  <c r="GF28" i="1"/>
  <c r="DO28" i="1" a="1"/>
  <c r="DO28" i="1" s="1"/>
  <c r="DM28" i="1"/>
  <c r="DA28" i="1" a="1"/>
  <c r="DA28" i="1" s="1"/>
  <c r="CY28" i="1"/>
  <c r="CR28" i="1" a="1"/>
  <c r="CR28" i="1" s="1"/>
  <c r="CP28" i="1"/>
  <c r="CL28" i="1"/>
  <c r="CK28" i="1"/>
  <c r="CJ28" i="1"/>
  <c r="CI28" i="1"/>
  <c r="CH28" i="1"/>
  <c r="CG28" i="1"/>
  <c r="CF28" i="1"/>
  <c r="CE28" i="1"/>
  <c r="CD28" i="1"/>
  <c r="CC28" i="1"/>
  <c r="CB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GR27" i="1"/>
  <c r="GQ27" i="1"/>
  <c r="GH27" i="1" a="1"/>
  <c r="GH27" i="1" s="1"/>
  <c r="GF27" i="1"/>
  <c r="DO27" i="1" a="1"/>
  <c r="DO27" i="1" s="1"/>
  <c r="DM27" i="1"/>
  <c r="DA27" i="1" a="1"/>
  <c r="DA27" i="1" s="1"/>
  <c r="CY27" i="1"/>
  <c r="CR27" i="1" a="1"/>
  <c r="CR27" i="1" s="1"/>
  <c r="CP27" i="1"/>
  <c r="CL27" i="1"/>
  <c r="CK27" i="1"/>
  <c r="CJ27" i="1"/>
  <c r="CI27" i="1"/>
  <c r="CH27" i="1"/>
  <c r="CG27" i="1"/>
  <c r="CF27" i="1"/>
  <c r="CE27" i="1"/>
  <c r="CD27" i="1"/>
  <c r="CC27" i="1"/>
  <c r="CB27" i="1"/>
  <c r="BL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GR26" i="1"/>
  <c r="GQ26" i="1"/>
  <c r="GH26" i="1" a="1"/>
  <c r="GH26" i="1" s="1"/>
  <c r="GF26" i="1"/>
  <c r="DO26" i="1" a="1"/>
  <c r="DO26" i="1" s="1"/>
  <c r="DM26" i="1"/>
  <c r="DA26" i="1" a="1"/>
  <c r="DA26" i="1" s="1"/>
  <c r="CY26" i="1"/>
  <c r="CR26" i="1" a="1"/>
  <c r="CR26" i="1" s="1"/>
  <c r="CP26" i="1"/>
  <c r="CL26" i="1"/>
  <c r="CK26" i="1"/>
  <c r="CJ26" i="1"/>
  <c r="CI26" i="1"/>
  <c r="CH26" i="1"/>
  <c r="CG26" i="1"/>
  <c r="CF26" i="1"/>
  <c r="CE26" i="1"/>
  <c r="CD26" i="1"/>
  <c r="CC26" i="1"/>
  <c r="CB26" i="1"/>
  <c r="AS26" i="1"/>
  <c r="AS32" i="1" s="1"/>
  <c r="AR26" i="1"/>
  <c r="AR32" i="1" s="1"/>
  <c r="AQ26" i="1"/>
  <c r="AQ32" i="1" s="1"/>
  <c r="AP26" i="1"/>
  <c r="AP32" i="1" s="1"/>
  <c r="AO26" i="1"/>
  <c r="AO32" i="1" s="1"/>
  <c r="AN26" i="1"/>
  <c r="AN32" i="1" s="1"/>
  <c r="AM26" i="1"/>
  <c r="AM32" i="1" s="1"/>
  <c r="AL26" i="1"/>
  <c r="AL32" i="1" s="1"/>
  <c r="AK26" i="1"/>
  <c r="AK32" i="1" s="1"/>
  <c r="AJ26" i="1"/>
  <c r="AJ32" i="1" s="1"/>
  <c r="AI26" i="1"/>
  <c r="AI32" i="1" s="1"/>
  <c r="AH26" i="1"/>
  <c r="AH32" i="1" s="1"/>
  <c r="AG26" i="1"/>
  <c r="AG32" i="1" s="1"/>
  <c r="AF26" i="1"/>
  <c r="AF32" i="1" s="1"/>
  <c r="AE26" i="1"/>
  <c r="AE32" i="1" s="1"/>
  <c r="AD26" i="1"/>
  <c r="AD32" i="1" s="1"/>
  <c r="AC26" i="1"/>
  <c r="AC32" i="1" s="1"/>
  <c r="AB26" i="1"/>
  <c r="AB32" i="1" s="1"/>
  <c r="AA26" i="1"/>
  <c r="AA32" i="1" s="1"/>
  <c r="Z26" i="1"/>
  <c r="Z32" i="1" s="1"/>
  <c r="Y26" i="1"/>
  <c r="Y32" i="1" s="1"/>
  <c r="X26" i="1"/>
  <c r="X32" i="1" s="1"/>
  <c r="W26" i="1"/>
  <c r="W32" i="1" s="1"/>
  <c r="V26" i="1"/>
  <c r="V32" i="1" s="1"/>
  <c r="U26" i="1"/>
  <c r="U32" i="1" s="1"/>
  <c r="T26" i="1"/>
  <c r="T32" i="1" s="1"/>
  <c r="S26" i="1"/>
  <c r="S32" i="1" s="1"/>
  <c r="R26" i="1"/>
  <c r="R32" i="1" s="1"/>
  <c r="Q26" i="1"/>
  <c r="Q32" i="1" s="1"/>
  <c r="P26" i="1"/>
  <c r="P32" i="1" s="1"/>
  <c r="O26" i="1"/>
  <c r="O32" i="1" s="1"/>
  <c r="N26" i="1"/>
  <c r="N32" i="1" s="1"/>
  <c r="M26" i="1"/>
  <c r="M32" i="1" s="1"/>
  <c r="L26" i="1"/>
  <c r="L32" i="1" s="1"/>
  <c r="K26" i="1"/>
  <c r="K32" i="1" s="1"/>
  <c r="J26" i="1"/>
  <c r="J32" i="1" s="1"/>
  <c r="I26" i="1"/>
  <c r="I32" i="1" s="1"/>
  <c r="H26" i="1"/>
  <c r="H32" i="1" s="1"/>
  <c r="G26" i="1"/>
  <c r="G32" i="1" s="1"/>
  <c r="F26" i="1"/>
  <c r="F32" i="1" s="1"/>
  <c r="E26" i="1"/>
  <c r="E32" i="1" s="1"/>
  <c r="GR25" i="1"/>
  <c r="GQ25" i="1"/>
  <c r="GH25" i="1" a="1"/>
  <c r="GH25" i="1" s="1"/>
  <c r="GF25" i="1"/>
  <c r="DO25" i="1" a="1"/>
  <c r="DO25" i="1" s="1"/>
  <c r="DM25" i="1"/>
  <c r="DA25" i="1" a="1"/>
  <c r="DA25" i="1" s="1"/>
  <c r="CY25" i="1"/>
  <c r="CR25" i="1" a="1"/>
  <c r="CR25" i="1" s="1"/>
  <c r="CP25" i="1"/>
  <c r="CL25" i="1"/>
  <c r="CK25" i="1"/>
  <c r="CJ25" i="1"/>
  <c r="CI25" i="1"/>
  <c r="CH25" i="1"/>
  <c r="CG25" i="1"/>
  <c r="CF25" i="1"/>
  <c r="CE25" i="1"/>
  <c r="CD25" i="1"/>
  <c r="CC25" i="1"/>
  <c r="CB25" i="1"/>
  <c r="GR24" i="1"/>
  <c r="GQ24" i="1"/>
  <c r="GH24" i="1" a="1"/>
  <c r="GH24" i="1" s="1"/>
  <c r="GF24" i="1"/>
  <c r="DO24" i="1" a="1"/>
  <c r="DO24" i="1" s="1"/>
  <c r="DM24" i="1"/>
  <c r="DA24" i="1" a="1"/>
  <c r="DA24" i="1" s="1"/>
  <c r="CY24" i="1"/>
  <c r="CR24" i="1" a="1"/>
  <c r="CR24" i="1" s="1"/>
  <c r="CP24" i="1"/>
  <c r="CL24" i="1"/>
  <c r="CK24" i="1"/>
  <c r="CJ24" i="1"/>
  <c r="CI24" i="1"/>
  <c r="CH24" i="1"/>
  <c r="CG24" i="1"/>
  <c r="CF24" i="1"/>
  <c r="CE24" i="1"/>
  <c r="CD24" i="1"/>
  <c r="CC24" i="1"/>
  <c r="CB24" i="1"/>
  <c r="GR23" i="1"/>
  <c r="GQ23" i="1"/>
  <c r="GH23" i="1" a="1"/>
  <c r="GH23" i="1" s="1"/>
  <c r="GF23" i="1"/>
  <c r="DO23" i="1" a="1"/>
  <c r="DO23" i="1" s="1"/>
  <c r="DM23" i="1"/>
  <c r="DA23" i="1" a="1"/>
  <c r="DA23" i="1" s="1"/>
  <c r="CY23" i="1"/>
  <c r="CR23" i="1" a="1"/>
  <c r="CR23" i="1" s="1"/>
  <c r="CP23" i="1"/>
  <c r="CL23" i="1"/>
  <c r="CK23" i="1"/>
  <c r="CJ23" i="1"/>
  <c r="CI23" i="1"/>
  <c r="CH23" i="1"/>
  <c r="CG23" i="1"/>
  <c r="CF23" i="1"/>
  <c r="CE23" i="1"/>
  <c r="CD23" i="1"/>
  <c r="CC23" i="1"/>
  <c r="CB23" i="1"/>
  <c r="GR22" i="1"/>
  <c r="GQ22" i="1"/>
  <c r="GH22" i="1" a="1"/>
  <c r="GH22" i="1" s="1"/>
  <c r="GF22" i="1"/>
  <c r="DO22" i="1" a="1"/>
  <c r="DO22" i="1" s="1"/>
  <c r="DM22" i="1"/>
  <c r="DA22" i="1" a="1"/>
  <c r="DA22" i="1" s="1"/>
  <c r="CY22" i="1"/>
  <c r="CR22" i="1" a="1"/>
  <c r="CR22" i="1" s="1"/>
  <c r="CP22" i="1"/>
  <c r="CL22" i="1"/>
  <c r="CK22" i="1"/>
  <c r="CJ22" i="1"/>
  <c r="CI22" i="1"/>
  <c r="CH22" i="1"/>
  <c r="CG22" i="1"/>
  <c r="CF22" i="1"/>
  <c r="CE22" i="1"/>
  <c r="CD22" i="1"/>
  <c r="CC22" i="1"/>
  <c r="CB22" i="1"/>
  <c r="BL22" i="1"/>
  <c r="GR21" i="1"/>
  <c r="GQ21" i="1"/>
  <c r="GH21" i="1" a="1"/>
  <c r="GH21" i="1" s="1"/>
  <c r="GF21" i="1"/>
  <c r="DO21" i="1" a="1"/>
  <c r="DO21" i="1" s="1"/>
  <c r="DM21" i="1"/>
  <c r="DA21" i="1" a="1"/>
  <c r="DA21" i="1" s="1"/>
  <c r="CY21" i="1"/>
  <c r="CR21" i="1" a="1"/>
  <c r="CR21" i="1" s="1"/>
  <c r="CP21" i="1"/>
  <c r="CL21" i="1"/>
  <c r="CK21" i="1"/>
  <c r="CJ21" i="1"/>
  <c r="CI21" i="1"/>
  <c r="CH21" i="1"/>
  <c r="CG21" i="1"/>
  <c r="CF21" i="1"/>
  <c r="CE21" i="1"/>
  <c r="CD21" i="1"/>
  <c r="CC21" i="1"/>
  <c r="CB21" i="1"/>
  <c r="GR20" i="1"/>
  <c r="GQ20" i="1"/>
  <c r="GH20" i="1" a="1"/>
  <c r="GH20" i="1" s="1"/>
  <c r="GF20" i="1"/>
  <c r="GA20" i="1"/>
  <c r="GA21" i="1" s="1"/>
  <c r="FZ20" i="1"/>
  <c r="FY20" i="1"/>
  <c r="FX20" i="1"/>
  <c r="FW20" i="1"/>
  <c r="FW21" i="1" s="1"/>
  <c r="FV20" i="1"/>
  <c r="FU20" i="1"/>
  <c r="FU21" i="1" s="1"/>
  <c r="FT20" i="1"/>
  <c r="FT21" i="1" s="1"/>
  <c r="FS20" i="1"/>
  <c r="FS21" i="1" s="1"/>
  <c r="FR20" i="1"/>
  <c r="FR21" i="1" s="1"/>
  <c r="FQ20" i="1"/>
  <c r="FQ21" i="1" s="1"/>
  <c r="FP20" i="1"/>
  <c r="FO20" i="1"/>
  <c r="FO21" i="1" s="1"/>
  <c r="FN20" i="1"/>
  <c r="FN21" i="1" s="1"/>
  <c r="FM20" i="1"/>
  <c r="FL20" i="1"/>
  <c r="FL21" i="1" s="1"/>
  <c r="FK20" i="1"/>
  <c r="FJ20" i="1"/>
  <c r="FJ21" i="1" s="1"/>
  <c r="FI20" i="1"/>
  <c r="FI21" i="1" s="1"/>
  <c r="FH20" i="1"/>
  <c r="FG20" i="1"/>
  <c r="FG21" i="1" s="1"/>
  <c r="FF20" i="1"/>
  <c r="FF21" i="1" s="1"/>
  <c r="FE20" i="1"/>
  <c r="FD20" i="1"/>
  <c r="FD21" i="1" s="1"/>
  <c r="FC20" i="1"/>
  <c r="FC21" i="1" s="1"/>
  <c r="FB20" i="1"/>
  <c r="FA20" i="1"/>
  <c r="FA21" i="1" s="1"/>
  <c r="EZ20" i="1"/>
  <c r="EZ21" i="1" s="1"/>
  <c r="EY20" i="1"/>
  <c r="EY21" i="1" s="1"/>
  <c r="EX20" i="1"/>
  <c r="EW20" i="1"/>
  <c r="EW21" i="1" s="1"/>
  <c r="EV20" i="1"/>
  <c r="EV21" i="1" s="1"/>
  <c r="EU20" i="1"/>
  <c r="EU21" i="1" s="1"/>
  <c r="ET20" i="1"/>
  <c r="ES20" i="1"/>
  <c r="ER20" i="1"/>
  <c r="ER21" i="1" s="1"/>
  <c r="EQ20" i="1"/>
  <c r="EP20" i="1"/>
  <c r="EP21" i="1" s="1"/>
  <c r="EO20" i="1"/>
  <c r="EO21" i="1" s="1"/>
  <c r="EN20" i="1"/>
  <c r="EN21" i="1" s="1"/>
  <c r="EM20" i="1"/>
  <c r="DO20" i="1" a="1"/>
  <c r="DO20" i="1" s="1"/>
  <c r="DM20" i="1"/>
  <c r="DA20" i="1" a="1"/>
  <c r="DA20" i="1" s="1"/>
  <c r="CY20" i="1"/>
  <c r="CR20" i="1" a="1"/>
  <c r="CR20" i="1" s="1"/>
  <c r="CP20" i="1"/>
  <c r="CL20" i="1"/>
  <c r="CK20" i="1"/>
  <c r="CJ20" i="1"/>
  <c r="CI20" i="1"/>
  <c r="CH20" i="1"/>
  <c r="CG20" i="1"/>
  <c r="CF20" i="1"/>
  <c r="CE20" i="1"/>
  <c r="CD20" i="1"/>
  <c r="CC20" i="1"/>
  <c r="CB20" i="1"/>
  <c r="GR19" i="1"/>
  <c r="GQ19" i="1"/>
  <c r="GH19" i="1" a="1"/>
  <c r="GH19" i="1" s="1"/>
  <c r="GF19" i="1"/>
  <c r="DO19" i="1" a="1"/>
  <c r="DO19" i="1" s="1"/>
  <c r="DM19" i="1"/>
  <c r="DA19" i="1" a="1"/>
  <c r="DA19" i="1" s="1"/>
  <c r="CY19" i="1"/>
  <c r="CR19" i="1" a="1"/>
  <c r="CR19" i="1" s="1"/>
  <c r="CP19" i="1"/>
  <c r="CL19" i="1"/>
  <c r="CK19" i="1"/>
  <c r="CJ19" i="1"/>
  <c r="CI19" i="1"/>
  <c r="CH19" i="1"/>
  <c r="CG19" i="1"/>
  <c r="CF19" i="1"/>
  <c r="CE19" i="1"/>
  <c r="CD19" i="1"/>
  <c r="CC19" i="1"/>
  <c r="CB19" i="1"/>
  <c r="BL19" i="1"/>
  <c r="GR18" i="1"/>
  <c r="GQ18" i="1"/>
  <c r="GH18" i="1" a="1"/>
  <c r="GH18" i="1" s="1"/>
  <c r="GF18" i="1"/>
  <c r="DO18" i="1" a="1"/>
  <c r="DO18" i="1" s="1"/>
  <c r="DM18" i="1"/>
  <c r="DA18" i="1" a="1"/>
  <c r="DA18" i="1" s="1"/>
  <c r="CY18" i="1"/>
  <c r="CR18" i="1" a="1"/>
  <c r="CR18" i="1" s="1"/>
  <c r="CP18" i="1"/>
  <c r="CL18" i="1"/>
  <c r="CK18" i="1"/>
  <c r="CJ18" i="1"/>
  <c r="CI18" i="1"/>
  <c r="CH18" i="1"/>
  <c r="CG18" i="1"/>
  <c r="CF18" i="1"/>
  <c r="CE18" i="1"/>
  <c r="CD18" i="1"/>
  <c r="CC18" i="1"/>
  <c r="CB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GR17" i="1"/>
  <c r="GQ17" i="1"/>
  <c r="GH17" i="1" a="1"/>
  <c r="GH17" i="1" s="1"/>
  <c r="GF17" i="1"/>
  <c r="DO17" i="1" a="1"/>
  <c r="DO17" i="1" s="1"/>
  <c r="DM17" i="1"/>
  <c r="DA17" i="1" a="1"/>
  <c r="DA17" i="1" s="1"/>
  <c r="CY17" i="1"/>
  <c r="CR17" i="1" a="1"/>
  <c r="CR17" i="1" s="1"/>
  <c r="CP17" i="1"/>
  <c r="CL17" i="1"/>
  <c r="CK17" i="1"/>
  <c r="CJ17" i="1"/>
  <c r="CI17" i="1"/>
  <c r="CH17" i="1"/>
  <c r="CG17" i="1"/>
  <c r="CF17" i="1"/>
  <c r="CE17" i="1"/>
  <c r="CD17" i="1"/>
  <c r="CC17" i="1"/>
  <c r="CB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GR16" i="1"/>
  <c r="GQ16" i="1"/>
  <c r="GH16" i="1" a="1"/>
  <c r="GH16" i="1" s="1"/>
  <c r="GF16" i="1"/>
  <c r="DO16" i="1" a="1"/>
  <c r="DO16" i="1" s="1"/>
  <c r="DM16" i="1"/>
  <c r="DA16" i="1" a="1"/>
  <c r="DA16" i="1" s="1"/>
  <c r="CY16" i="1"/>
  <c r="CR16" i="1" a="1"/>
  <c r="CR16" i="1" s="1"/>
  <c r="CP16" i="1"/>
  <c r="CL16" i="1"/>
  <c r="CK16" i="1"/>
  <c r="CJ16" i="1"/>
  <c r="CI16" i="1"/>
  <c r="CH16" i="1"/>
  <c r="CG16" i="1"/>
  <c r="CF16" i="1"/>
  <c r="CE16" i="1"/>
  <c r="CD16" i="1"/>
  <c r="CC16" i="1"/>
  <c r="CB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GR15" i="1"/>
  <c r="GQ15" i="1"/>
  <c r="GH15" i="1" a="1"/>
  <c r="GH15" i="1" s="1"/>
  <c r="GF15" i="1"/>
  <c r="DO15" i="1" a="1"/>
  <c r="DO15" i="1" s="1"/>
  <c r="DM15" i="1"/>
  <c r="DA15" i="1" a="1"/>
  <c r="DA15" i="1" s="1"/>
  <c r="CY15" i="1"/>
  <c r="CR15" i="1" a="1"/>
  <c r="CR15" i="1" s="1"/>
  <c r="CP15" i="1"/>
  <c r="CL15" i="1"/>
  <c r="CK15" i="1"/>
  <c r="CJ15" i="1"/>
  <c r="CI15" i="1"/>
  <c r="CH15" i="1"/>
  <c r="CG15" i="1"/>
  <c r="CF15" i="1"/>
  <c r="CE15" i="1"/>
  <c r="CD15" i="1"/>
  <c r="CC15" i="1"/>
  <c r="CB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GR14" i="1"/>
  <c r="GQ14" i="1"/>
  <c r="GH14" i="1" a="1"/>
  <c r="GH14" i="1" s="1"/>
  <c r="GF14" i="1"/>
  <c r="DO14" i="1" a="1"/>
  <c r="DO14" i="1" s="1"/>
  <c r="DM14" i="1"/>
  <c r="DA14" i="1" a="1"/>
  <c r="DA14" i="1" s="1"/>
  <c r="CY14" i="1"/>
  <c r="CR14" i="1" a="1"/>
  <c r="CR14" i="1" s="1"/>
  <c r="CP14" i="1"/>
  <c r="CL14" i="1"/>
  <c r="CK14" i="1"/>
  <c r="CJ14" i="1"/>
  <c r="CI14" i="1"/>
  <c r="CH14" i="1"/>
  <c r="CG14" i="1"/>
  <c r="CF14" i="1"/>
  <c r="CE14" i="1"/>
  <c r="CD14" i="1"/>
  <c r="CC14" i="1"/>
  <c r="CB14" i="1"/>
  <c r="BL14" i="1"/>
  <c r="AS14" i="1"/>
  <c r="AS20" i="1" s="1"/>
  <c r="AR14" i="1"/>
  <c r="AR20" i="1" s="1"/>
  <c r="AQ14" i="1"/>
  <c r="AQ20" i="1" s="1"/>
  <c r="AP14" i="1"/>
  <c r="AP20" i="1" s="1"/>
  <c r="AO14" i="1"/>
  <c r="AO20" i="1" s="1"/>
  <c r="AN14" i="1"/>
  <c r="AN20" i="1" s="1"/>
  <c r="AM14" i="1"/>
  <c r="AM20" i="1" s="1"/>
  <c r="AL14" i="1"/>
  <c r="AL20" i="1" s="1"/>
  <c r="AK14" i="1"/>
  <c r="AK20" i="1" s="1"/>
  <c r="AJ14" i="1"/>
  <c r="AJ20" i="1" s="1"/>
  <c r="AI14" i="1"/>
  <c r="AI20" i="1" s="1"/>
  <c r="AH14" i="1"/>
  <c r="AH20" i="1" s="1"/>
  <c r="AG14" i="1"/>
  <c r="AG20" i="1" s="1"/>
  <c r="AF14" i="1"/>
  <c r="AF20" i="1" s="1"/>
  <c r="AE14" i="1"/>
  <c r="AE20" i="1" s="1"/>
  <c r="AD14" i="1"/>
  <c r="AD20" i="1" s="1"/>
  <c r="AC14" i="1"/>
  <c r="AC20" i="1" s="1"/>
  <c r="AB14" i="1"/>
  <c r="AB20" i="1" s="1"/>
  <c r="AA14" i="1"/>
  <c r="AA20" i="1" s="1"/>
  <c r="Z14" i="1"/>
  <c r="Z20" i="1" s="1"/>
  <c r="Y14" i="1"/>
  <c r="Y20" i="1" s="1"/>
  <c r="X14" i="1"/>
  <c r="X20" i="1" s="1"/>
  <c r="W14" i="1"/>
  <c r="W20" i="1" s="1"/>
  <c r="V14" i="1"/>
  <c r="V20" i="1" s="1"/>
  <c r="U14" i="1"/>
  <c r="U20" i="1" s="1"/>
  <c r="T14" i="1"/>
  <c r="T20" i="1" s="1"/>
  <c r="S14" i="1"/>
  <c r="S20" i="1" s="1"/>
  <c r="R14" i="1"/>
  <c r="R20" i="1" s="1"/>
  <c r="Q14" i="1"/>
  <c r="Q20" i="1" s="1"/>
  <c r="P14" i="1"/>
  <c r="P20" i="1" s="1"/>
  <c r="O14" i="1"/>
  <c r="O20" i="1" s="1"/>
  <c r="N14" i="1"/>
  <c r="N20" i="1" s="1"/>
  <c r="M14" i="1"/>
  <c r="M20" i="1" s="1"/>
  <c r="L14" i="1"/>
  <c r="L20" i="1" s="1"/>
  <c r="K14" i="1"/>
  <c r="K20" i="1" s="1"/>
  <c r="J14" i="1"/>
  <c r="J20" i="1" s="1"/>
  <c r="I14" i="1"/>
  <c r="I20" i="1" s="1"/>
  <c r="H14" i="1"/>
  <c r="H20" i="1" s="1"/>
  <c r="G14" i="1"/>
  <c r="G20" i="1" s="1"/>
  <c r="F14" i="1"/>
  <c r="F20" i="1" s="1"/>
  <c r="E14" i="1"/>
  <c r="E20" i="1" s="1"/>
  <c r="GR13" i="1"/>
  <c r="GQ13" i="1"/>
  <c r="GQ2" i="1" s="1"/>
  <c r="GH13" i="1" a="1"/>
  <c r="GH13" i="1" s="1"/>
  <c r="GF13" i="1"/>
  <c r="DO13" i="1" a="1"/>
  <c r="DO13" i="1" s="1"/>
  <c r="DM13" i="1"/>
  <c r="DA13" i="1" a="1"/>
  <c r="DA13" i="1" s="1"/>
  <c r="CY13" i="1"/>
  <c r="CR13" i="1" a="1"/>
  <c r="CR13" i="1" s="1"/>
  <c r="CP13" i="1"/>
  <c r="CL13" i="1"/>
  <c r="CK13" i="1"/>
  <c r="CJ13" i="1"/>
  <c r="CI13" i="1"/>
  <c r="CH13" i="1"/>
  <c r="CG13" i="1"/>
  <c r="CF13" i="1"/>
  <c r="CE13" i="1"/>
  <c r="CD13" i="1"/>
  <c r="CC13" i="1"/>
  <c r="CB13" i="1"/>
  <c r="BT13" i="1"/>
  <c r="GR12" i="1"/>
  <c r="GQ12" i="1"/>
  <c r="GH12" i="1" a="1"/>
  <c r="GH12" i="1" s="1"/>
  <c r="GF12" i="1"/>
  <c r="DO12" i="1" a="1"/>
  <c r="DO12" i="1" s="1"/>
  <c r="DM12" i="1"/>
  <c r="DA12" i="1" a="1"/>
  <c r="DA12" i="1" s="1"/>
  <c r="CY12" i="1"/>
  <c r="CR12" i="1" a="1"/>
  <c r="CR12" i="1" s="1"/>
  <c r="CP12" i="1"/>
  <c r="CL12" i="1"/>
  <c r="CK12" i="1"/>
  <c r="CJ12" i="1"/>
  <c r="CI12" i="1"/>
  <c r="CH12" i="1"/>
  <c r="CG12" i="1"/>
  <c r="CF12" i="1"/>
  <c r="CE12" i="1"/>
  <c r="CD12" i="1"/>
  <c r="CC12" i="1"/>
  <c r="CB12" i="1"/>
  <c r="BT12" i="1"/>
  <c r="GR11" i="1"/>
  <c r="GQ11" i="1"/>
  <c r="GH11" i="1" a="1"/>
  <c r="GH11" i="1" s="1"/>
  <c r="GF11" i="1"/>
  <c r="GA11" i="1"/>
  <c r="GA12" i="1" s="1"/>
  <c r="FZ11" i="1"/>
  <c r="FY11" i="1"/>
  <c r="FX11" i="1"/>
  <c r="FW11" i="1"/>
  <c r="FW12" i="1" s="1"/>
  <c r="FV11" i="1"/>
  <c r="FU11" i="1"/>
  <c r="FU12" i="1" s="1"/>
  <c r="FT11" i="1"/>
  <c r="FT12" i="1" s="1"/>
  <c r="FS11" i="1"/>
  <c r="FS12" i="1" s="1"/>
  <c r="FR11" i="1"/>
  <c r="FR12" i="1" s="1"/>
  <c r="FQ11" i="1"/>
  <c r="FQ12" i="1" s="1"/>
  <c r="FP11" i="1"/>
  <c r="FO11" i="1"/>
  <c r="FO12" i="1" s="1"/>
  <c r="FN11" i="1"/>
  <c r="FN12" i="1" s="1"/>
  <c r="FM11" i="1"/>
  <c r="FL11" i="1"/>
  <c r="FL12" i="1" s="1"/>
  <c r="FK11" i="1"/>
  <c r="FJ11" i="1"/>
  <c r="FJ12" i="1" s="1"/>
  <c r="FI11" i="1"/>
  <c r="FI12" i="1" s="1"/>
  <c r="FH11" i="1"/>
  <c r="FG11" i="1"/>
  <c r="FG12" i="1" s="1"/>
  <c r="FF11" i="1"/>
  <c r="FF12" i="1" s="1"/>
  <c r="FE11" i="1"/>
  <c r="FD11" i="1"/>
  <c r="FD12" i="1" s="1"/>
  <c r="FC11" i="1"/>
  <c r="FC12" i="1" s="1"/>
  <c r="FB11" i="1"/>
  <c r="FA11" i="1"/>
  <c r="FA12" i="1" s="1"/>
  <c r="EZ11" i="1"/>
  <c r="EZ12" i="1" s="1"/>
  <c r="EY11" i="1"/>
  <c r="EY12" i="1" s="1"/>
  <c r="EX11" i="1"/>
  <c r="EW11" i="1"/>
  <c r="EW12" i="1" s="1"/>
  <c r="EV11" i="1"/>
  <c r="EV12" i="1" s="1"/>
  <c r="EU11" i="1"/>
  <c r="EU12" i="1" s="1"/>
  <c r="ET11" i="1"/>
  <c r="ES11" i="1"/>
  <c r="ER11" i="1"/>
  <c r="ER12" i="1" s="1"/>
  <c r="EQ11" i="1"/>
  <c r="EP11" i="1"/>
  <c r="EP12" i="1" s="1"/>
  <c r="EO11" i="1"/>
  <c r="EO12" i="1" s="1"/>
  <c r="EN11" i="1"/>
  <c r="EN12" i="1" s="1"/>
  <c r="EM11" i="1"/>
  <c r="DO11" i="1" a="1"/>
  <c r="DO11" i="1" s="1"/>
  <c r="DM11" i="1"/>
  <c r="DA11" i="1" a="1"/>
  <c r="DA11" i="1" s="1"/>
  <c r="CY11" i="1"/>
  <c r="CR11" i="1" a="1"/>
  <c r="CR11" i="1" s="1"/>
  <c r="CP11" i="1"/>
  <c r="CL11" i="1"/>
  <c r="CK11" i="1"/>
  <c r="CJ11" i="1"/>
  <c r="CI11" i="1"/>
  <c r="CH11" i="1"/>
  <c r="CG11" i="1"/>
  <c r="CF11" i="1"/>
  <c r="CE11" i="1"/>
  <c r="CD11" i="1"/>
  <c r="CC11" i="1"/>
  <c r="CB11" i="1"/>
  <c r="BL11" i="1"/>
  <c r="GR10" i="1"/>
  <c r="GQ10" i="1"/>
  <c r="GH10" i="1" a="1"/>
  <c r="GH10" i="1" s="1"/>
  <c r="GF10" i="1"/>
  <c r="DO10" i="1" a="1"/>
  <c r="DO10" i="1" s="1"/>
  <c r="DM10" i="1"/>
  <c r="DA10" i="1" a="1"/>
  <c r="DA10" i="1" s="1"/>
  <c r="CY10" i="1"/>
  <c r="CR10" i="1" a="1"/>
  <c r="CR10" i="1" s="1"/>
  <c r="CP10" i="1"/>
  <c r="CL10" i="1"/>
  <c r="CK10" i="1"/>
  <c r="CJ10" i="1"/>
  <c r="CI10" i="1"/>
  <c r="CH10" i="1"/>
  <c r="CG10" i="1"/>
  <c r="CF10" i="1"/>
  <c r="CE10" i="1"/>
  <c r="CD10" i="1"/>
  <c r="CC10" i="1"/>
  <c r="CB10" i="1"/>
  <c r="GR9" i="1"/>
  <c r="GQ9" i="1"/>
  <c r="GP9" i="1"/>
  <c r="GP10" i="1" s="1"/>
  <c r="GP11" i="1" s="1"/>
  <c r="GP12" i="1" s="1"/>
  <c r="GP13" i="1" s="1"/>
  <c r="GP14" i="1" s="1"/>
  <c r="GP15" i="1" s="1"/>
  <c r="GP16" i="1" s="1"/>
  <c r="GP17" i="1" s="1"/>
  <c r="GP18" i="1" s="1"/>
  <c r="GP19" i="1" s="1"/>
  <c r="GP20" i="1" s="1"/>
  <c r="GP21" i="1" s="1"/>
  <c r="GP22" i="1" s="1"/>
  <c r="GP23" i="1" s="1"/>
  <c r="GP24" i="1" s="1"/>
  <c r="GP25" i="1" s="1"/>
  <c r="GP26" i="1" s="1"/>
  <c r="GP27" i="1" s="1"/>
  <c r="GP28" i="1" s="1"/>
  <c r="GP29" i="1" s="1"/>
  <c r="GP30" i="1" s="1"/>
  <c r="GP31" i="1" s="1"/>
  <c r="GP32" i="1" s="1"/>
  <c r="GP33" i="1" s="1"/>
  <c r="GP34" i="1" s="1"/>
  <c r="GP35" i="1" s="1"/>
  <c r="GP36" i="1" s="1"/>
  <c r="GP37" i="1" s="1"/>
  <c r="GP38" i="1" s="1"/>
  <c r="GP39" i="1" s="1"/>
  <c r="GP40" i="1" s="1"/>
  <c r="GP41" i="1" s="1"/>
  <c r="GP42" i="1" s="1"/>
  <c r="GP43" i="1" s="1"/>
  <c r="GP44" i="1" s="1"/>
  <c r="GP45" i="1" s="1"/>
  <c r="GP46" i="1" s="1"/>
  <c r="GP47" i="1" s="1"/>
  <c r="GH9" i="1" a="1"/>
  <c r="GH9" i="1" s="1"/>
  <c r="GF9" i="1"/>
  <c r="DO9" i="1" a="1"/>
  <c r="DO9" i="1" s="1"/>
  <c r="DM9" i="1"/>
  <c r="DA9" i="1" a="1"/>
  <c r="DA9" i="1" s="1"/>
  <c r="CY9" i="1"/>
  <c r="CR9" i="1" a="1"/>
  <c r="CR9" i="1" s="1"/>
  <c r="CP9" i="1"/>
  <c r="CL9" i="1"/>
  <c r="CK9" i="1"/>
  <c r="CJ9" i="1"/>
  <c r="CI9" i="1"/>
  <c r="CH9" i="1"/>
  <c r="CG9" i="1"/>
  <c r="CF9" i="1"/>
  <c r="CE9" i="1"/>
  <c r="CD9" i="1"/>
  <c r="CC9" i="1"/>
  <c r="CB9" i="1"/>
  <c r="CA9" i="1"/>
  <c r="GR8" i="1"/>
  <c r="GQ8" i="1"/>
  <c r="GP8" i="1"/>
  <c r="GH8" i="1" a="1"/>
  <c r="GH8" i="1" s="1"/>
  <c r="GF8" i="1"/>
  <c r="DO8" i="1" a="1"/>
  <c r="DO8" i="1" s="1"/>
  <c r="DM8" i="1"/>
  <c r="DA8" i="1" a="1"/>
  <c r="DA8" i="1" s="1"/>
  <c r="CY8" i="1"/>
  <c r="CR8" i="1" a="1"/>
  <c r="CR8" i="1" s="1"/>
  <c r="CP8" i="1"/>
  <c r="CL8" i="1"/>
  <c r="CK8" i="1"/>
  <c r="CJ8" i="1"/>
  <c r="CI8" i="1"/>
  <c r="CH8" i="1"/>
  <c r="CG8" i="1"/>
  <c r="CF8" i="1"/>
  <c r="CE8" i="1"/>
  <c r="CD8" i="1"/>
  <c r="CC8" i="1"/>
  <c r="CB8" i="1"/>
  <c r="GR7" i="1"/>
  <c r="GQ7" i="1"/>
  <c r="GH7" i="1" a="1"/>
  <c r="GH7" i="1" s="1"/>
  <c r="GF7" i="1"/>
  <c r="DO7" i="1" a="1"/>
  <c r="DO7" i="1" s="1"/>
  <c r="DM7" i="1"/>
  <c r="DA7" i="1" a="1"/>
  <c r="DA7" i="1" s="1"/>
  <c r="CY7" i="1"/>
  <c r="CR7" i="1" a="1"/>
  <c r="CR7" i="1" s="1"/>
  <c r="CP7" i="1"/>
  <c r="CL7" i="1"/>
  <c r="CK7" i="1"/>
  <c r="CJ7" i="1"/>
  <c r="CI7" i="1"/>
  <c r="CH7" i="1"/>
  <c r="CG7" i="1"/>
  <c r="CF7" i="1"/>
  <c r="CE7" i="1"/>
  <c r="CD7" i="1"/>
  <c r="CC7" i="1"/>
  <c r="CB7" i="1"/>
  <c r="CA7" i="1"/>
  <c r="BX7" i="1" a="1"/>
  <c r="BX7" i="1" s="1"/>
  <c r="BS7" i="1"/>
  <c r="BL7" i="1"/>
  <c r="GF6" i="1"/>
  <c r="DM6" i="1"/>
  <c r="CY6" i="1"/>
  <c r="CP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X6" i="1"/>
  <c r="BW6" i="1"/>
  <c r="BS6" i="1"/>
  <c r="BS9" i="1" s="1"/>
  <c r="BS10" i="1" s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BV4" i="1"/>
  <c r="BV8" i="1" s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BL3" i="1"/>
  <c r="AV3" i="1"/>
  <c r="AV4" i="1" s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GR2" i="1"/>
  <c r="GA2" i="1"/>
  <c r="GA3" i="1" s="1"/>
  <c r="FZ2" i="1"/>
  <c r="FZ3" i="1" s="1"/>
  <c r="FY2" i="1"/>
  <c r="FY3" i="1" s="1"/>
  <c r="FX2" i="1"/>
  <c r="FX3" i="1" s="1"/>
  <c r="FW2" i="1"/>
  <c r="FW3" i="1" s="1"/>
  <c r="FV2" i="1"/>
  <c r="FV3" i="1" s="1"/>
  <c r="FU2" i="1"/>
  <c r="FU3" i="1" s="1"/>
  <c r="FT2" i="1"/>
  <c r="FT3" i="1" s="1"/>
  <c r="FS2" i="1"/>
  <c r="FS3" i="1" s="1"/>
  <c r="FR2" i="1"/>
  <c r="FR3" i="1" s="1"/>
  <c r="FQ2" i="1"/>
  <c r="FQ3" i="1" s="1"/>
  <c r="FP2" i="1"/>
  <c r="FP3" i="1" s="1"/>
  <c r="FO2" i="1"/>
  <c r="FO3" i="1" s="1"/>
  <c r="FN2" i="1"/>
  <c r="FN3" i="1" s="1"/>
  <c r="FM2" i="1"/>
  <c r="FM3" i="1" s="1"/>
  <c r="FL2" i="1"/>
  <c r="FL3" i="1" s="1"/>
  <c r="FK2" i="1"/>
  <c r="FK3" i="1" s="1"/>
  <c r="FJ2" i="1"/>
  <c r="FJ3" i="1" s="1"/>
  <c r="FI2" i="1"/>
  <c r="FI3" i="1" s="1"/>
  <c r="FH2" i="1"/>
  <c r="FH3" i="1" s="1"/>
  <c r="FG2" i="1"/>
  <c r="FG3" i="1" s="1"/>
  <c r="FF2" i="1"/>
  <c r="FF3" i="1" s="1"/>
  <c r="FE2" i="1"/>
  <c r="FE3" i="1" s="1"/>
  <c r="FD2" i="1"/>
  <c r="FD3" i="1" s="1"/>
  <c r="FC2" i="1"/>
  <c r="FC3" i="1" s="1"/>
  <c r="FB2" i="1"/>
  <c r="FB3" i="1" s="1"/>
  <c r="FA2" i="1"/>
  <c r="FA3" i="1" s="1"/>
  <c r="EZ2" i="1"/>
  <c r="EZ3" i="1" s="1"/>
  <c r="EY2" i="1"/>
  <c r="EY3" i="1" s="1"/>
  <c r="EX2" i="1"/>
  <c r="EX3" i="1" s="1"/>
  <c r="EW2" i="1"/>
  <c r="EW3" i="1" s="1"/>
  <c r="EV2" i="1"/>
  <c r="EV3" i="1" s="1"/>
  <c r="EU2" i="1"/>
  <c r="EU3" i="1" s="1"/>
  <c r="ET2" i="1"/>
  <c r="ET3" i="1" s="1"/>
  <c r="ES2" i="1"/>
  <c r="ES3" i="1" s="1"/>
  <c r="ER2" i="1"/>
  <c r="ER3" i="1" s="1"/>
  <c r="EQ2" i="1"/>
  <c r="EQ3" i="1" s="1"/>
  <c r="EP2" i="1"/>
  <c r="EP3" i="1" s="1"/>
  <c r="EO2" i="1"/>
  <c r="EO3" i="1" s="1"/>
  <c r="EN2" i="1"/>
  <c r="EN3" i="1" s="1"/>
  <c r="EM2" i="1"/>
  <c r="EM3" i="1" s="1"/>
  <c r="BS2" i="1"/>
  <c r="BL2" i="1"/>
  <c r="BK2" i="1"/>
  <c r="BK3" i="1" s="1"/>
  <c r="BK4" i="1" s="1"/>
  <c r="BK5" i="1" s="1"/>
  <c r="BK6" i="1" s="1"/>
  <c r="BK7" i="1" s="1"/>
  <c r="BK8" i="1" s="1"/>
  <c r="BK9" i="1" s="1"/>
  <c r="BK10" i="1" s="1"/>
  <c r="BK11" i="1" s="1"/>
  <c r="BK12" i="1" s="1"/>
  <c r="BK13" i="1" s="1"/>
  <c r="BK14" i="1" s="1"/>
  <c r="BK15" i="1" s="1"/>
  <c r="BK16" i="1" s="1"/>
  <c r="BK17" i="1" s="1"/>
  <c r="BK18" i="1" s="1"/>
  <c r="BK19" i="1" s="1"/>
  <c r="BK20" i="1" s="1"/>
  <c r="BK21" i="1" s="1"/>
  <c r="BK22" i="1" s="1"/>
  <c r="BK23" i="1" s="1"/>
  <c r="BK24" i="1" s="1"/>
  <c r="BK25" i="1" s="1"/>
  <c r="BK26" i="1" s="1"/>
  <c r="BK27" i="1" s="1"/>
  <c r="BK28" i="1" s="1"/>
  <c r="BK29" i="1" s="1"/>
  <c r="BK30" i="1" s="1"/>
  <c r="BK31" i="1" s="1"/>
  <c r="BK32" i="1" s="1"/>
  <c r="BK33" i="1" s="1"/>
  <c r="BK34" i="1" s="1"/>
  <c r="BK35" i="1" s="1"/>
  <c r="BK36" i="1" s="1"/>
  <c r="BK37" i="1" s="1"/>
  <c r="BK38" i="1" s="1"/>
  <c r="BK39" i="1" s="1"/>
  <c r="BK40" i="1" s="1"/>
  <c r="BK41" i="1" s="1"/>
  <c r="BK42" i="1" s="1"/>
  <c r="BK43" i="1" s="1"/>
  <c r="BK44" i="1" s="1"/>
  <c r="BK45" i="1" s="1"/>
  <c r="BK46" i="1" s="1"/>
  <c r="BK47" i="1" s="1"/>
  <c r="BK48" i="1" s="1"/>
  <c r="BK49" i="1" s="1"/>
  <c r="BK50" i="1" s="1"/>
  <c r="BK51" i="1" s="1"/>
  <c r="BK52" i="1" s="1"/>
  <c r="BK53" i="1" s="1"/>
  <c r="BK54" i="1" s="1"/>
  <c r="BK55" i="1" s="1"/>
  <c r="BK56" i="1" s="1"/>
  <c r="BK57" i="1" s="1"/>
  <c r="BK58" i="1" s="1"/>
  <c r="BK59" i="1" s="1"/>
  <c r="BK60" i="1" s="1"/>
  <c r="BK61" i="1" s="1"/>
  <c r="BK62" i="1" s="1"/>
  <c r="BK63" i="1" s="1"/>
  <c r="BK64" i="1" s="1"/>
  <c r="BK65" i="1" s="1"/>
  <c r="BK66" i="1" s="1"/>
  <c r="BK67" i="1" s="1"/>
  <c r="BK68" i="1" s="1"/>
  <c r="BK69" i="1" s="1"/>
  <c r="BK70" i="1" s="1"/>
  <c r="BK71" i="1" s="1"/>
  <c r="BK72" i="1" s="1"/>
  <c r="BK73" i="1" s="1"/>
  <c r="BK74" i="1" s="1"/>
  <c r="BK75" i="1" s="1"/>
  <c r="BK76" i="1" s="1"/>
  <c r="BK77" i="1" s="1"/>
  <c r="BK78" i="1" s="1"/>
  <c r="BK79" i="1" s="1"/>
  <c r="BK80" i="1" s="1"/>
  <c r="BK81" i="1" s="1"/>
  <c r="BK82" i="1" s="1"/>
  <c r="BK83" i="1" s="1"/>
  <c r="BK84" i="1" s="1"/>
  <c r="BK85" i="1" s="1"/>
  <c r="BK86" i="1" s="1"/>
  <c r="BK87" i="1" s="1"/>
  <c r="BK88" i="1" s="1"/>
  <c r="BK89" i="1" s="1"/>
  <c r="BK90" i="1" s="1"/>
  <c r="BK91" i="1" s="1"/>
  <c r="BK92" i="1" s="1"/>
  <c r="BK93" i="1" s="1"/>
  <c r="BK94" i="1" s="1"/>
  <c r="BK95" i="1" s="1"/>
  <c r="BK96" i="1" s="1"/>
  <c r="BK97" i="1" s="1"/>
  <c r="BK98" i="1" s="1"/>
  <c r="BK99" i="1" s="1"/>
  <c r="BK100" i="1" s="1"/>
  <c r="BK101" i="1" s="1"/>
  <c r="BK102" i="1" s="1"/>
  <c r="BK103" i="1" s="1"/>
  <c r="BK104" i="1" s="1"/>
  <c r="BK105" i="1" s="1"/>
  <c r="BK106" i="1" s="1"/>
  <c r="BK107" i="1" s="1"/>
  <c r="BK108" i="1" s="1"/>
  <c r="BK109" i="1" s="1"/>
  <c r="BK110" i="1" s="1"/>
  <c r="BK111" i="1" s="1"/>
  <c r="BK112" i="1" s="1"/>
  <c r="BK113" i="1" s="1"/>
  <c r="BK114" i="1" s="1"/>
  <c r="BK115" i="1" s="1"/>
  <c r="BK116" i="1" s="1"/>
  <c r="BK117" i="1" s="1"/>
  <c r="BK118" i="1" s="1"/>
  <c r="BK119" i="1" s="1"/>
  <c r="BK120" i="1" s="1"/>
  <c r="BK121" i="1" s="1"/>
  <c r="BK122" i="1" s="1"/>
  <c r="BK123" i="1" s="1"/>
  <c r="BK124" i="1" s="1"/>
  <c r="BK125" i="1" s="1"/>
  <c r="BK126" i="1" s="1"/>
  <c r="BK127" i="1" s="1"/>
  <c r="BK128" i="1" s="1"/>
  <c r="BK129" i="1" s="1"/>
  <c r="BK130" i="1" s="1"/>
  <c r="BK131" i="1" s="1"/>
  <c r="BK132" i="1" s="1"/>
  <c r="BK133" i="1" s="1"/>
  <c r="BK134" i="1" s="1"/>
  <c r="BK135" i="1" s="1"/>
  <c r="BK136" i="1" s="1"/>
  <c r="BK137" i="1" s="1"/>
  <c r="BK138" i="1" s="1"/>
  <c r="BK139" i="1" s="1"/>
  <c r="BK140" i="1" s="1"/>
  <c r="BK141" i="1" s="1"/>
  <c r="BK142" i="1" s="1"/>
  <c r="BK143" i="1" s="1"/>
  <c r="BK144" i="1" s="1"/>
  <c r="BK145" i="1" s="1"/>
  <c r="BK146" i="1" s="1"/>
  <c r="BK147" i="1" s="1"/>
  <c r="BK148" i="1" s="1"/>
  <c r="BK149" i="1" s="1"/>
  <c r="BK150" i="1" s="1"/>
  <c r="BK151" i="1" s="1"/>
  <c r="BK152" i="1" s="1"/>
  <c r="BK153" i="1" s="1"/>
  <c r="BK154" i="1" s="1"/>
  <c r="BK155" i="1" s="1"/>
  <c r="BK156" i="1" s="1"/>
  <c r="BK157" i="1" s="1"/>
  <c r="BK158" i="1" s="1"/>
  <c r="BK159" i="1" s="1"/>
  <c r="BK160" i="1" s="1"/>
  <c r="BK161" i="1" s="1"/>
  <c r="BK162" i="1" s="1"/>
  <c r="BK163" i="1" s="1"/>
  <c r="BK164" i="1" s="1"/>
  <c r="BK165" i="1" s="1"/>
  <c r="BK166" i="1" s="1"/>
  <c r="BK167" i="1" s="1"/>
  <c r="BK168" i="1" s="1"/>
  <c r="BK169" i="1" s="1"/>
  <c r="BK170" i="1" s="1"/>
  <c r="BK171" i="1" s="1"/>
  <c r="BK172" i="1" s="1"/>
  <c r="BK173" i="1" s="1"/>
  <c r="BK174" i="1" s="1"/>
  <c r="BK175" i="1" s="1"/>
  <c r="BK176" i="1" s="1"/>
  <c r="BK177" i="1" s="1"/>
  <c r="BK178" i="1" s="1"/>
  <c r="BK179" i="1" s="1"/>
  <c r="BK180" i="1" s="1"/>
  <c r="BK181" i="1" s="1"/>
  <c r="BK182" i="1" s="1"/>
  <c r="BK183" i="1" s="1"/>
  <c r="BK184" i="1" s="1"/>
  <c r="BK185" i="1" s="1"/>
  <c r="BK186" i="1" s="1"/>
  <c r="BK187" i="1" s="1"/>
  <c r="BK188" i="1" s="1"/>
  <c r="BK189" i="1" s="1"/>
  <c r="BK190" i="1" s="1"/>
  <c r="BK191" i="1" s="1"/>
  <c r="BK192" i="1" s="1"/>
  <c r="BK193" i="1" s="1"/>
  <c r="BK194" i="1" s="1"/>
  <c r="BK195" i="1" s="1"/>
  <c r="BK196" i="1" s="1"/>
  <c r="BK197" i="1" s="1"/>
  <c r="BK198" i="1" s="1"/>
  <c r="BK199" i="1" s="1"/>
  <c r="BK200" i="1" s="1"/>
  <c r="BK201" i="1" s="1"/>
  <c r="BK202" i="1" s="1"/>
  <c r="BK203" i="1" s="1"/>
  <c r="BK204" i="1" s="1"/>
  <c r="BK205" i="1" s="1"/>
  <c r="BK206" i="1" s="1"/>
  <c r="BK207" i="1" s="1"/>
  <c r="BK208" i="1" s="1"/>
  <c r="BK209" i="1" s="1"/>
  <c r="BK210" i="1" s="1"/>
  <c r="BK211" i="1" s="1"/>
  <c r="BK212" i="1" s="1"/>
  <c r="BK213" i="1" s="1"/>
  <c r="BK214" i="1" s="1"/>
  <c r="BK215" i="1" s="1"/>
  <c r="BK216" i="1" s="1"/>
  <c r="BK217" i="1" s="1"/>
  <c r="BK218" i="1" s="1"/>
  <c r="BK219" i="1" s="1"/>
  <c r="BK220" i="1" s="1"/>
  <c r="BK221" i="1" s="1"/>
  <c r="BK222" i="1" s="1"/>
  <c r="BK223" i="1" s="1"/>
  <c r="BK224" i="1" s="1"/>
  <c r="BK225" i="1" s="1"/>
  <c r="BK226" i="1" s="1"/>
  <c r="BK227" i="1" s="1"/>
  <c r="BK228" i="1" s="1"/>
  <c r="BK229" i="1" s="1"/>
  <c r="BK230" i="1" s="1"/>
  <c r="BK231" i="1" s="1"/>
  <c r="BK232" i="1" s="1"/>
  <c r="BK233" i="1" s="1"/>
  <c r="BK234" i="1" s="1"/>
  <c r="BK235" i="1" s="1"/>
  <c r="BK236" i="1" s="1"/>
  <c r="BK237" i="1" s="1"/>
  <c r="BK238" i="1" s="1"/>
  <c r="BK239" i="1" s="1"/>
  <c r="BK240" i="1" s="1"/>
  <c r="BK241" i="1" s="1"/>
  <c r="BK242" i="1" s="1"/>
  <c r="BK243" i="1" s="1"/>
  <c r="BK244" i="1" s="1"/>
  <c r="BK245" i="1" s="1"/>
  <c r="BK246" i="1" s="1"/>
  <c r="BK247" i="1" s="1"/>
  <c r="BK248" i="1" s="1"/>
  <c r="BK249" i="1" s="1"/>
  <c r="BK250" i="1" s="1"/>
  <c r="BK251" i="1" s="1"/>
  <c r="BK252" i="1" s="1"/>
  <c r="BK253" i="1" s="1"/>
  <c r="BK254" i="1" s="1"/>
  <c r="BK255" i="1" s="1"/>
  <c r="BK256" i="1" s="1"/>
  <c r="BK257" i="1" s="1"/>
  <c r="BK258" i="1" s="1"/>
  <c r="BK259" i="1" s="1"/>
  <c r="BK260" i="1" s="1"/>
  <c r="BK261" i="1" s="1"/>
  <c r="BK262" i="1" s="1"/>
  <c r="BK263" i="1" s="1"/>
  <c r="BK264" i="1" s="1"/>
  <c r="BK265" i="1" s="1"/>
  <c r="BK266" i="1" s="1"/>
  <c r="BK267" i="1" s="1"/>
  <c r="BK268" i="1" s="1"/>
  <c r="BK269" i="1" s="1"/>
  <c r="BK270" i="1" s="1"/>
  <c r="BK271" i="1" s="1"/>
  <c r="BK272" i="1" s="1"/>
  <c r="BK273" i="1" s="1"/>
  <c r="BK274" i="1" s="1"/>
  <c r="BK275" i="1" s="1"/>
  <c r="BK276" i="1" s="1"/>
  <c r="BK277" i="1" s="1"/>
  <c r="BK278" i="1" s="1"/>
  <c r="BK279" i="1" s="1"/>
  <c r="BK280" i="1" s="1"/>
  <c r="BK281" i="1" s="1"/>
  <c r="BK282" i="1" s="1"/>
  <c r="BK283" i="1" s="1"/>
  <c r="BK284" i="1" s="1"/>
  <c r="BK285" i="1" s="1"/>
  <c r="BK286" i="1" s="1"/>
  <c r="BK287" i="1" s="1"/>
  <c r="BK288" i="1" s="1"/>
  <c r="BK289" i="1" s="1"/>
  <c r="BK290" i="1" s="1"/>
  <c r="BK291" i="1" s="1"/>
  <c r="BK292" i="1" s="1"/>
  <c r="BK293" i="1" s="1"/>
  <c r="BK294" i="1" s="1"/>
  <c r="BK295" i="1" s="1"/>
  <c r="BK296" i="1" s="1"/>
  <c r="BK297" i="1" s="1"/>
  <c r="BK298" i="1" s="1"/>
  <c r="BK299" i="1" s="1"/>
  <c r="BK300" i="1" s="1"/>
  <c r="BK301" i="1" s="1"/>
  <c r="BK302" i="1" s="1"/>
  <c r="BK303" i="1" s="1"/>
  <c r="BK304" i="1" s="1"/>
  <c r="BK305" i="1" s="1"/>
  <c r="BK306" i="1" s="1"/>
  <c r="BK307" i="1" s="1"/>
  <c r="BK308" i="1" s="1"/>
  <c r="BK309" i="1" s="1"/>
  <c r="BK310" i="1" s="1"/>
  <c r="BK311" i="1" s="1"/>
  <c r="BK312" i="1" s="1"/>
  <c r="BK313" i="1" s="1"/>
  <c r="BK314" i="1" s="1"/>
  <c r="BK315" i="1" s="1"/>
  <c r="BK316" i="1" s="1"/>
  <c r="BK317" i="1" s="1"/>
  <c r="BK318" i="1" s="1"/>
  <c r="BK319" i="1" s="1"/>
  <c r="BK320" i="1" s="1"/>
  <c r="BK321" i="1" s="1"/>
  <c r="BK322" i="1" s="1"/>
  <c r="BK323" i="1" s="1"/>
  <c r="BK324" i="1" s="1"/>
  <c r="BK325" i="1" s="1"/>
  <c r="BK326" i="1" s="1"/>
  <c r="BK327" i="1" s="1"/>
  <c r="BK328" i="1" s="1"/>
  <c r="BK329" i="1" s="1"/>
  <c r="BK330" i="1" s="1"/>
  <c r="BK331" i="1" s="1"/>
  <c r="BK332" i="1" s="1"/>
  <c r="BK333" i="1" s="1"/>
  <c r="BK334" i="1" s="1"/>
  <c r="BK335" i="1" s="1"/>
  <c r="BK336" i="1" s="1"/>
  <c r="BK337" i="1" s="1"/>
  <c r="BK338" i="1" s="1"/>
  <c r="BK339" i="1" s="1"/>
  <c r="BK340" i="1" s="1"/>
  <c r="BK341" i="1" s="1"/>
  <c r="BK342" i="1" s="1"/>
  <c r="BK343" i="1" s="1"/>
  <c r="BK344" i="1" s="1"/>
  <c r="BK345" i="1" s="1"/>
  <c r="BK346" i="1" s="1"/>
  <c r="BK347" i="1" s="1"/>
  <c r="BK348" i="1" s="1"/>
  <c r="BK349" i="1" s="1"/>
  <c r="BK350" i="1" s="1"/>
  <c r="BK351" i="1" s="1"/>
  <c r="BK352" i="1" s="1"/>
  <c r="BK353" i="1" s="1"/>
  <c r="BK354" i="1" s="1"/>
  <c r="BK355" i="1" s="1"/>
  <c r="BK356" i="1" s="1"/>
  <c r="BK357" i="1" s="1"/>
  <c r="BK358" i="1" s="1"/>
  <c r="BK359" i="1" s="1"/>
  <c r="BK360" i="1" s="1"/>
  <c r="BK361" i="1" s="1"/>
  <c r="BK362" i="1" s="1"/>
  <c r="AU2" i="1"/>
  <c r="AS2" i="1"/>
  <c r="AS8" i="1" s="1"/>
  <c r="AR2" i="1"/>
  <c r="AR8" i="1" s="1"/>
  <c r="AQ2" i="1"/>
  <c r="AQ8" i="1" s="1"/>
  <c r="AP2" i="1"/>
  <c r="AP8" i="1" s="1"/>
  <c r="AO2" i="1"/>
  <c r="AO8" i="1" s="1"/>
  <c r="AN2" i="1"/>
  <c r="AN8" i="1" s="1"/>
  <c r="AM2" i="1"/>
  <c r="AM8" i="1" s="1"/>
  <c r="AL2" i="1"/>
  <c r="AL8" i="1" s="1"/>
  <c r="AK2" i="1"/>
  <c r="AK8" i="1" s="1"/>
  <c r="AJ2" i="1"/>
  <c r="AJ8" i="1" s="1"/>
  <c r="AI2" i="1"/>
  <c r="AI8" i="1" s="1"/>
  <c r="AH2" i="1"/>
  <c r="AH8" i="1" s="1"/>
  <c r="AG2" i="1"/>
  <c r="AG8" i="1" s="1"/>
  <c r="AF2" i="1"/>
  <c r="AF8" i="1" s="1"/>
  <c r="AE2" i="1"/>
  <c r="AE8" i="1" s="1"/>
  <c r="AD2" i="1"/>
  <c r="AD8" i="1" s="1"/>
  <c r="AC2" i="1"/>
  <c r="AC8" i="1" s="1"/>
  <c r="AB2" i="1"/>
  <c r="AB8" i="1" s="1"/>
  <c r="AA2" i="1"/>
  <c r="AA8" i="1" s="1"/>
  <c r="Z2" i="1"/>
  <c r="Z8" i="1" s="1"/>
  <c r="Y2" i="1"/>
  <c r="Y8" i="1" s="1"/>
  <c r="X2" i="1"/>
  <c r="X8" i="1" s="1"/>
  <c r="W2" i="1"/>
  <c r="W8" i="1" s="1"/>
  <c r="V2" i="1"/>
  <c r="V8" i="1" s="1"/>
  <c r="U2" i="1"/>
  <c r="U8" i="1" s="1"/>
  <c r="T2" i="1"/>
  <c r="T8" i="1" s="1"/>
  <c r="S2" i="1"/>
  <c r="S8" i="1" s="1"/>
  <c r="R2" i="1"/>
  <c r="R8" i="1" s="1"/>
  <c r="Q2" i="1"/>
  <c r="Q8" i="1" s="1"/>
  <c r="P2" i="1"/>
  <c r="P8" i="1" s="1"/>
  <c r="O2" i="1"/>
  <c r="O8" i="1" s="1"/>
  <c r="N2" i="1"/>
  <c r="N8" i="1" s="1"/>
  <c r="M2" i="1"/>
  <c r="M8" i="1" s="1"/>
  <c r="L2" i="1"/>
  <c r="L8" i="1" s="1"/>
  <c r="K2" i="1"/>
  <c r="K8" i="1" s="1"/>
  <c r="J2" i="1"/>
  <c r="J8" i="1" s="1"/>
  <c r="I2" i="1"/>
  <c r="I8" i="1" s="1"/>
  <c r="H2" i="1"/>
  <c r="H8" i="1" s="1"/>
  <c r="G2" i="1"/>
  <c r="G8" i="1" s="1"/>
  <c r="F2" i="1"/>
  <c r="F8" i="1" s="1"/>
  <c r="E2" i="1"/>
  <c r="E8" i="1" s="1"/>
  <c r="GR1" i="1"/>
  <c r="BL1" i="1"/>
  <c r="BI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ED46" i="1" a="1"/>
  <c r="CU46" i="1" a="1"/>
  <c r="GI44" i="1" a="1"/>
  <c r="GJ42" i="1" a="1"/>
  <c r="DR42" i="1" a="1"/>
  <c r="GM39" i="1" a="1"/>
  <c r="DX39" i="1" a="1"/>
  <c r="DG39" i="1" a="1"/>
  <c r="GJ37" i="1" a="1"/>
  <c r="GL45" i="1" a="1"/>
  <c r="GM43" i="1" a="1"/>
  <c r="DX43" i="1" a="1"/>
  <c r="DG43" i="1" a="1"/>
  <c r="GI40" i="1" a="1"/>
  <c r="GL36" i="1" a="1"/>
  <c r="DU47" i="1" a="1"/>
  <c r="DD47" i="1" a="1"/>
  <c r="DU45" i="1" a="1"/>
  <c r="DD45" i="1" a="1"/>
  <c r="ED44" i="1" a="1"/>
  <c r="CU44" i="1" a="1"/>
  <c r="GI42" i="1" a="1"/>
  <c r="GM41" i="1" a="1"/>
  <c r="DX41" i="1" a="1"/>
  <c r="DG41" i="1" a="1"/>
  <c r="GL39" i="1" a="1"/>
  <c r="EA38" i="1" a="1"/>
  <c r="DJ38" i="1" a="1"/>
  <c r="EA46" i="1" a="1"/>
  <c r="DJ46" i="1" a="1"/>
  <c r="GK45" i="1" a="1"/>
  <c r="GL43" i="1" a="1"/>
  <c r="ED40" i="1" a="1"/>
  <c r="CU40" i="1" a="1"/>
  <c r="DU39" i="1" a="1"/>
  <c r="DD39" i="1" a="1"/>
  <c r="DU43" i="1" a="1"/>
  <c r="DD43" i="1" a="1"/>
  <c r="ED42" i="1" a="1"/>
  <c r="CU42" i="1" a="1"/>
  <c r="GL41" i="1" a="1"/>
  <c r="GK39" i="1" a="1"/>
  <c r="DR47" i="1" a="1"/>
  <c r="GJ45" i="1" a="1"/>
  <c r="DR45" i="1" a="1"/>
  <c r="EA44" i="1" a="1"/>
  <c r="DJ44" i="1" a="1"/>
  <c r="GK43" i="1" a="1"/>
  <c r="DU41" i="1" a="1"/>
  <c r="DD41" i="1" a="1"/>
  <c r="GM46" i="1" a="1"/>
  <c r="DX46" i="1" a="1"/>
  <c r="DG46" i="1" a="1"/>
  <c r="GK41" i="1" a="1"/>
  <c r="EA40" i="1" a="1"/>
  <c r="DJ40" i="1" a="1"/>
  <c r="GJ39" i="1" a="1"/>
  <c r="DR39" i="1" a="1"/>
  <c r="GI45" i="1" a="1"/>
  <c r="GJ43" i="1" a="1"/>
  <c r="DR43" i="1" a="1"/>
  <c r="EA42" i="1" a="1"/>
  <c r="DJ42" i="1" a="1"/>
  <c r="GL38" i="1" a="1"/>
  <c r="EA37" i="1" a="1"/>
  <c r="DJ37" i="1" a="1"/>
  <c r="GI36" i="1" a="1"/>
  <c r="CU47" i="1" a="1"/>
  <c r="GL46" i="1" a="1"/>
  <c r="GM44" i="1" a="1"/>
  <c r="DX44" i="1" a="1"/>
  <c r="DG44" i="1" a="1"/>
  <c r="GJ41" i="1" a="1"/>
  <c r="DR41" i="1" a="1"/>
  <c r="GI39" i="1" a="1"/>
  <c r="DU38" i="1" a="1"/>
  <c r="DD38" i="1" a="1"/>
  <c r="GK46" i="1" a="1"/>
  <c r="GL44" i="1" a="1"/>
  <c r="GM42" i="1" a="1"/>
  <c r="DX42" i="1" a="1"/>
  <c r="DG42" i="1" a="1"/>
  <c r="GI41" i="1" a="1"/>
  <c r="ED39" i="1" a="1"/>
  <c r="CU39" i="1" a="1"/>
  <c r="GM37" i="1" a="1"/>
  <c r="DX37" i="1" a="1"/>
  <c r="DU44" i="1" a="1"/>
  <c r="DD44" i="1" a="1"/>
  <c r="ED43" i="1" a="1"/>
  <c r="CU43" i="1" a="1"/>
  <c r="GL40" i="1" a="1"/>
  <c r="GJ38" i="1" a="1"/>
  <c r="DR38" i="1" a="1"/>
  <c r="EA47" i="1" a="1"/>
  <c r="DJ47" i="1" a="1"/>
  <c r="GJ46" i="1" a="1"/>
  <c r="DR46" i="1" a="1"/>
  <c r="EA45" i="1" a="1"/>
  <c r="DJ45" i="1" a="1"/>
  <c r="GK44" i="1" a="1"/>
  <c r="DU42" i="1" a="1"/>
  <c r="DD42" i="1" a="1"/>
  <c r="GK40" i="1" a="1"/>
  <c r="EA39" i="1" a="1"/>
  <c r="DJ39" i="1" a="1"/>
  <c r="GI38" i="1" a="1"/>
  <c r="DU37" i="1" a="1"/>
  <c r="DD37" i="1" a="1"/>
  <c r="GI46" i="1" a="1"/>
  <c r="GJ44" i="1" a="1"/>
  <c r="DR44" i="1" a="1"/>
  <c r="EA43" i="1" a="1"/>
  <c r="DJ43" i="1" a="1"/>
  <c r="GK42" i="1" a="1"/>
  <c r="GK37" i="1" a="1"/>
  <c r="GM45" i="1" a="1"/>
  <c r="DG45" i="1" a="1"/>
  <c r="DX40" i="1" a="1"/>
  <c r="EA35" i="1" a="1"/>
  <c r="DJ35" i="1" a="1"/>
  <c r="GM32" i="1" a="1"/>
  <c r="GK31" i="1" a="1"/>
  <c r="DX31" i="1" a="1"/>
  <c r="DG31" i="1" a="1"/>
  <c r="DR28" i="1" a="1"/>
  <c r="DX26" i="1" a="1"/>
  <c r="DG26" i="1" a="1"/>
  <c r="GL24" i="1" a="1"/>
  <c r="GM40" i="1" a="1"/>
  <c r="DU40" i="1" a="1"/>
  <c r="CU37" i="1" a="1"/>
  <c r="DJ36" i="1" a="1"/>
  <c r="GM33" i="1" a="1"/>
  <c r="DX33" i="1" a="1"/>
  <c r="DG33" i="1" a="1"/>
  <c r="GK25" i="1" a="1"/>
  <c r="DR25" i="1" a="1"/>
  <c r="DR40" i="1" a="1"/>
  <c r="DG38" i="1" a="1"/>
  <c r="EA36" i="1" a="1"/>
  <c r="GM34" i="1" a="1"/>
  <c r="DX34" i="1" a="1"/>
  <c r="DG34" i="1" a="1"/>
  <c r="GL32" i="1" a="1"/>
  <c r="DU32" i="1" a="1"/>
  <c r="DD32" i="1" a="1"/>
  <c r="GJ31" i="1" a="1"/>
  <c r="ED30" i="1" a="1"/>
  <c r="CU30" i="1" a="1"/>
  <c r="EA27" i="1" a="1"/>
  <c r="DJ27" i="1" a="1"/>
  <c r="GM26" i="1" a="1"/>
  <c r="CU45" i="1" a="1"/>
  <c r="GJ40" i="1" a="1"/>
  <c r="GM35" i="1" a="1"/>
  <c r="DX35" i="1" a="1"/>
  <c r="DG35" i="1" a="1"/>
  <c r="GL33" i="1" a="1"/>
  <c r="DU31" i="1" a="1"/>
  <c r="DD31" i="1" a="1"/>
  <c r="GM30" i="1" a="1"/>
  <c r="ED29" i="1" a="1"/>
  <c r="CU29" i="1" a="1"/>
  <c r="DU26" i="1" a="1"/>
  <c r="DD26" i="1" a="1"/>
  <c r="GJ25" i="1" a="1"/>
  <c r="ED47" i="1" a="1"/>
  <c r="DR37" i="1" a="1"/>
  <c r="DG36" i="1" a="1"/>
  <c r="GL34" i="1" a="1"/>
  <c r="DU33" i="1" a="1"/>
  <c r="DD33" i="1" a="1"/>
  <c r="GK32" i="1" a="1"/>
  <c r="GI31" i="1" a="1"/>
  <c r="ED28" i="1" a="1"/>
  <c r="CU28" i="1" a="1"/>
  <c r="GL26" i="1" a="1"/>
  <c r="GJ24" i="1" a="1"/>
  <c r="DX47" i="1" a="1"/>
  <c r="ED41" i="1" a="1"/>
  <c r="DG40" i="1" a="1"/>
  <c r="DX36" i="1" a="1"/>
  <c r="GL35" i="1" a="1"/>
  <c r="DU34" i="1" a="1"/>
  <c r="DD34" i="1" a="1"/>
  <c r="GK33" i="1" a="1"/>
  <c r="DR32" i="1" a="1"/>
  <c r="GL30" i="1" a="1"/>
  <c r="EA30" i="1" a="1"/>
  <c r="DJ30" i="1" a="1"/>
  <c r="GM29" i="1" a="1"/>
  <c r="DX27" i="1" a="1"/>
  <c r="DG27" i="1" a="1"/>
  <c r="GI25" i="1" a="1"/>
  <c r="ED25" i="1" a="1"/>
  <c r="CU25" i="1" a="1"/>
  <c r="EA41" i="1" a="1"/>
  <c r="DD40" i="1" a="1"/>
  <c r="CU38" i="1" a="1"/>
  <c r="DU35" i="1" a="1"/>
  <c r="DD35" i="1" a="1"/>
  <c r="GK34" i="1" a="1"/>
  <c r="GJ32" i="1" a="1"/>
  <c r="DR31" i="1" a="1"/>
  <c r="EA29" i="1" a="1"/>
  <c r="DJ29" i="1" a="1"/>
  <c r="GM28" i="1" a="1"/>
  <c r="GK26" i="1" a="1"/>
  <c r="DR26" i="1" a="1"/>
  <c r="GI24" i="1" a="1"/>
  <c r="ED24" i="1" a="1"/>
  <c r="DU36" i="1" a="1"/>
  <c r="DD36" i="1" a="1"/>
  <c r="GK35" i="1" a="1"/>
  <c r="GJ33" i="1" a="1"/>
  <c r="DR33" i="1" a="1"/>
  <c r="GK30" i="1" a="1"/>
  <c r="GL29" i="1" a="1"/>
  <c r="EA28" i="1" a="1"/>
  <c r="DJ28" i="1" a="1"/>
  <c r="GM27" i="1" a="1"/>
  <c r="DX23" i="1" a="1"/>
  <c r="DG47" i="1" a="1"/>
  <c r="ED38" i="1" a="1"/>
  <c r="GM36" i="1" a="1"/>
  <c r="GJ34" i="1" a="1"/>
  <c r="DR34" i="1" a="1"/>
  <c r="GI32" i="1" a="1"/>
  <c r="DX30" i="1" a="1"/>
  <c r="DG30" i="1" a="1"/>
  <c r="GL28" i="1" a="1"/>
  <c r="DU27" i="1" a="1"/>
  <c r="DD27" i="1" a="1"/>
  <c r="GJ26" i="1" a="1"/>
  <c r="DU46" i="1" a="1"/>
  <c r="GM38" i="1" a="1"/>
  <c r="GJ35" i="1" a="1"/>
  <c r="DR35" i="1" a="1"/>
  <c r="GI33" i="1" a="1"/>
  <c r="ED32" i="1" a="1"/>
  <c r="CU32" i="1" a="1"/>
  <c r="GJ30" i="1" a="1"/>
  <c r="GK29" i="1" a="1"/>
  <c r="DX29" i="1" a="1"/>
  <c r="DG29" i="1" a="1"/>
  <c r="GL27" i="1" a="1"/>
  <c r="EA24" i="1" a="1"/>
  <c r="GK38" i="1" a="1"/>
  <c r="DG37" i="1" a="1"/>
  <c r="DR36" i="1" a="1"/>
  <c r="GI34" i="1" a="1"/>
  <c r="ED31" i="1" a="1"/>
  <c r="CU31" i="1" a="1"/>
  <c r="GK28" i="1" a="1"/>
  <c r="DX28" i="1" a="1"/>
  <c r="DG28" i="1" a="1"/>
  <c r="GI26" i="1" a="1"/>
  <c r="ED26" i="1" a="1"/>
  <c r="CU26" i="1" a="1"/>
  <c r="DJ41" i="1" a="1"/>
  <c r="DX38" i="1" a="1"/>
  <c r="GK36" i="1" a="1"/>
  <c r="GI35" i="1" a="1"/>
  <c r="ED33" i="1" a="1"/>
  <c r="CU33" i="1" a="1"/>
  <c r="GI30" i="1" a="1"/>
  <c r="DU30" i="1" a="1"/>
  <c r="DD30" i="1" a="1"/>
  <c r="GJ29" i="1" a="1"/>
  <c r="GK27" i="1" a="1"/>
  <c r="DR27" i="1" a="1"/>
  <c r="DX25" i="1" a="1"/>
  <c r="DG25" i="1" a="1"/>
  <c r="DD46" i="1" a="1"/>
  <c r="ED45" i="1" a="1"/>
  <c r="GL37" i="1" a="1"/>
  <c r="ED34" i="1" a="1"/>
  <c r="CU34" i="1" a="1"/>
  <c r="EA32" i="1" a="1"/>
  <c r="DJ32" i="1" a="1"/>
  <c r="GM31" i="1" a="1"/>
  <c r="DU29" i="1" a="1"/>
  <c r="DD29" i="1" a="1"/>
  <c r="GJ28" i="1" a="1"/>
  <c r="DX24" i="1" a="1"/>
  <c r="DX45" i="1" a="1"/>
  <c r="GL42" i="1" a="1"/>
  <c r="GJ36" i="1" a="1"/>
  <c r="ED35" i="1" a="1"/>
  <c r="CU35" i="1" a="1"/>
  <c r="EA31" i="1" a="1"/>
  <c r="DJ31" i="1" a="1"/>
  <c r="CU41" i="1" a="1"/>
  <c r="GI37" i="1" a="1"/>
  <c r="CU36" i="1" a="1"/>
  <c r="EA33" i="1" a="1"/>
  <c r="DJ33" i="1" a="1"/>
  <c r="GL31" i="1" a="1"/>
  <c r="DR30" i="1" a="1"/>
  <c r="GI28" i="1" a="1"/>
  <c r="DU25" i="1" a="1"/>
  <c r="DD25" i="1" a="1"/>
  <c r="GM24" i="1" a="1"/>
  <c r="GK24" i="1" a="1"/>
  <c r="DR23" i="1" a="1"/>
  <c r="DX21" i="1" a="1"/>
  <c r="DG21" i="1" a="1"/>
  <c r="GI19" i="1" a="1"/>
  <c r="GM18" i="1" a="1"/>
  <c r="DU14" i="1" a="1"/>
  <c r="DD14" i="1" a="1"/>
  <c r="GJ13" i="1" a="1"/>
  <c r="DJ34" i="1" a="1"/>
  <c r="DR24" i="1" a="1"/>
  <c r="GM23" i="1" a="1"/>
  <c r="GK20" i="1" a="1"/>
  <c r="DR20" i="1" a="1"/>
  <c r="DU18" i="1" a="1"/>
  <c r="DD18" i="1" a="1"/>
  <c r="GJ17" i="1" a="1"/>
  <c r="DX15" i="1" a="1"/>
  <c r="DG15" i="1" a="1"/>
  <c r="GL14" i="1" a="1"/>
  <c r="DG32" i="1" a="1"/>
  <c r="EA22" i="1" a="1"/>
  <c r="DJ22" i="1" a="1"/>
  <c r="GM21" i="1" a="1"/>
  <c r="DR19" i="1" a="1"/>
  <c r="GL18" i="1" a="1"/>
  <c r="EA16" i="1" a="1"/>
  <c r="DJ16" i="1" a="1"/>
  <c r="GI13" i="1" a="1"/>
  <c r="ED13" i="1" a="1"/>
  <c r="DU28" i="1" a="1"/>
  <c r="GL23" i="1" a="1"/>
  <c r="DU21" i="1" a="1"/>
  <c r="DD21" i="1" a="1"/>
  <c r="GJ20" i="1" a="1"/>
  <c r="GI17" i="1" a="1"/>
  <c r="ED17" i="1" a="1"/>
  <c r="CU17" i="1" a="1"/>
  <c r="GM15" i="1" a="1"/>
  <c r="GK14" i="1" a="1"/>
  <c r="DR14" i="1" a="1"/>
  <c r="ED27" i="1" a="1"/>
  <c r="DJ25" i="1" a="1"/>
  <c r="CU23" i="1" a="1"/>
  <c r="GL21" i="1" a="1"/>
  <c r="GK18" i="1" a="1"/>
  <c r="DR18" i="1" a="1"/>
  <c r="DU15" i="1" a="1"/>
  <c r="DD15" i="1" a="1"/>
  <c r="GK23" i="1" a="1"/>
  <c r="ED23" i="1" a="1"/>
  <c r="DX22" i="1" a="1"/>
  <c r="DG22" i="1" a="1"/>
  <c r="GI20" i="1" a="1"/>
  <c r="ED20" i="1" a="1"/>
  <c r="CU20" i="1" a="1"/>
  <c r="DX16" i="1" a="1"/>
  <c r="DG16" i="1" a="1"/>
  <c r="GL15" i="1" a="1"/>
  <c r="GJ14" i="1" a="1"/>
  <c r="EA26" i="1" a="1"/>
  <c r="DJ24" i="1" a="1"/>
  <c r="GK21" i="1" a="1"/>
  <c r="DR21" i="1" a="1"/>
  <c r="ED19" i="1" a="1"/>
  <c r="CU19" i="1" a="1"/>
  <c r="GJ18" i="1" a="1"/>
  <c r="EA17" i="1" a="1"/>
  <c r="DJ17" i="1" a="1"/>
  <c r="GJ27" i="1" a="1"/>
  <c r="DG24" i="1" a="1"/>
  <c r="GJ23" i="1" a="1"/>
  <c r="DJ23" i="1" a="1"/>
  <c r="GM22" i="1" a="1"/>
  <c r="GM16" i="1" a="1"/>
  <c r="GK15" i="1" a="1"/>
  <c r="DR15" i="1" a="1"/>
  <c r="GI14" i="1" a="1"/>
  <c r="ED14" i="1" a="1"/>
  <c r="DD28" i="1" a="1"/>
  <c r="GI27" i="1" a="1"/>
  <c r="EA23" i="1" a="1"/>
  <c r="DU22" i="1" a="1"/>
  <c r="DD22" i="1" a="1"/>
  <c r="GJ21" i="1" a="1"/>
  <c r="EA20" i="1" a="1"/>
  <c r="DJ20" i="1" a="1"/>
  <c r="GM19" i="1" a="1"/>
  <c r="GI18" i="1" a="1"/>
  <c r="ED18" i="1" a="1"/>
  <c r="CU18" i="1" a="1"/>
  <c r="DU16" i="1" a="1"/>
  <c r="DD16" i="1" a="1"/>
  <c r="DD24" i="1" a="1"/>
  <c r="GI23" i="1" a="1"/>
  <c r="GL22" i="1" a="1"/>
  <c r="EA19" i="1" a="1"/>
  <c r="DJ19" i="1" a="1"/>
  <c r="DX17" i="1" a="1"/>
  <c r="DG17" i="1" a="1"/>
  <c r="GL16" i="1" a="1"/>
  <c r="GJ15" i="1" a="1"/>
  <c r="DG23" i="1" a="1"/>
  <c r="GI21" i="1" a="1"/>
  <c r="ED21" i="1" a="1"/>
  <c r="CU21" i="1" a="1"/>
  <c r="GL19" i="1" a="1"/>
  <c r="EA14" i="1" a="1"/>
  <c r="DJ14" i="1" a="1"/>
  <c r="GM13" i="1" a="1"/>
  <c r="GI29" i="1" a="1"/>
  <c r="DJ26" i="1" a="1"/>
  <c r="GK22" i="1" a="1"/>
  <c r="DR22" i="1" a="1"/>
  <c r="DX20" i="1" a="1"/>
  <c r="DG20" i="1" a="1"/>
  <c r="EA18" i="1" a="1"/>
  <c r="DJ18" i="1" a="1"/>
  <c r="GM17" i="1" a="1"/>
  <c r="GK16" i="1" a="1"/>
  <c r="DR16" i="1" a="1"/>
  <c r="GI15" i="1" a="1"/>
  <c r="ED15" i="1" a="1"/>
  <c r="CU15" i="1" a="1"/>
  <c r="GI43" i="1" a="1"/>
  <c r="CU27" i="1" a="1"/>
  <c r="GK19" i="1" a="1"/>
  <c r="DX19" i="1" a="1"/>
  <c r="DG19" i="1" a="1"/>
  <c r="DU17" i="1" a="1"/>
  <c r="DD17" i="1" a="1"/>
  <c r="GL13" i="1" a="1"/>
  <c r="EA34" i="1" a="1"/>
  <c r="GM25" i="1" a="1"/>
  <c r="DU23" i="1" a="1"/>
  <c r="DD23" i="1" a="1"/>
  <c r="GJ22" i="1" a="1"/>
  <c r="EA21" i="1" a="1"/>
  <c r="DJ21" i="1" a="1"/>
  <c r="GM20" i="1" a="1"/>
  <c r="GL17" i="1" a="1"/>
  <c r="GJ16" i="1" a="1"/>
  <c r="GL25" i="1" a="1"/>
  <c r="EA25" i="1" a="1"/>
  <c r="CU24" i="1" a="1"/>
  <c r="DU20" i="1" a="1"/>
  <c r="DD20" i="1" a="1"/>
  <c r="GJ19" i="1" a="1"/>
  <c r="DX18" i="1" a="1"/>
  <c r="DG18" i="1" a="1"/>
  <c r="EA15" i="1" a="1"/>
  <c r="DJ15" i="1" a="1"/>
  <c r="GK13" i="1" a="1"/>
  <c r="DU19" i="1" a="1"/>
  <c r="GM11" i="1" a="1"/>
  <c r="DX12" i="1" a="1"/>
  <c r="DG12" i="1" a="1"/>
  <c r="DU11" i="1" a="1"/>
  <c r="DD11" i="1" a="1"/>
  <c r="GJ10" i="1" a="1"/>
  <c r="GK9" i="1" a="1"/>
  <c r="DR9" i="1" a="1"/>
  <c r="GI8" i="1" a="1"/>
  <c r="ED8" i="1" a="1"/>
  <c r="CU8" i="1" a="1"/>
  <c r="DX7" i="1" a="1"/>
  <c r="DG7" i="1" a="1"/>
  <c r="DG14" i="1" a="1"/>
  <c r="GL11" i="1" a="1"/>
  <c r="DU10" i="1" a="1"/>
  <c r="DD10" i="1" a="1"/>
  <c r="ED22" i="1" a="1"/>
  <c r="ED16" i="1" a="1"/>
  <c r="GI10" i="1" a="1"/>
  <c r="GJ9" i="1" a="1"/>
  <c r="GM7" i="1" a="1"/>
  <c r="DD19" i="1" a="1"/>
  <c r="DJ13" i="1" a="1"/>
  <c r="DU12" i="1" a="1"/>
  <c r="DD12" i="1" a="1"/>
  <c r="GK11" i="1" a="1"/>
  <c r="DR11" i="1" a="1"/>
  <c r="EA8" i="1" a="1"/>
  <c r="DJ8" i="1" a="1"/>
  <c r="DU7" i="1" a="1"/>
  <c r="DD7" i="1" a="1"/>
  <c r="DR10" i="1" a="1"/>
  <c r="GI9" i="1" a="1"/>
  <c r="ED9" i="1" a="1"/>
  <c r="CU9" i="1" a="1"/>
  <c r="GL7" i="1" a="1"/>
  <c r="GL20" i="1" a="1"/>
  <c r="GM14" i="1" a="1"/>
  <c r="CU14" i="1" a="1"/>
  <c r="EA13" i="1" a="1"/>
  <c r="DG13" i="1" a="1"/>
  <c r="GJ11" i="1" a="1"/>
  <c r="ED36" i="1" a="1"/>
  <c r="GM12" i="1" a="1"/>
  <c r="DR12" i="1" a="1"/>
  <c r="DX8" i="1" a="1"/>
  <c r="DG8" i="1" a="1"/>
  <c r="GK7" i="1" a="1"/>
  <c r="DR7" i="1" a="1"/>
  <c r="ED37" i="1" a="1"/>
  <c r="DX13" i="1" a="1"/>
  <c r="GI11" i="1" a="1"/>
  <c r="ED11" i="1" a="1"/>
  <c r="CU11" i="1" a="1"/>
  <c r="EA9" i="1" a="1"/>
  <c r="DJ9" i="1" a="1"/>
  <c r="DX32" i="1" a="1"/>
  <c r="GI22" i="1" a="1"/>
  <c r="CU22" i="1" a="1"/>
  <c r="CU16" i="1" a="1"/>
  <c r="DD13" i="1" a="1"/>
  <c r="GL12" i="1" a="1"/>
  <c r="ED10" i="1" a="1"/>
  <c r="CU10" i="1" a="1"/>
  <c r="GM8" i="1" a="1"/>
  <c r="GJ7" i="1" a="1"/>
  <c r="DX14" i="1" a="1"/>
  <c r="GK12" i="1" a="1"/>
  <c r="DU8" i="1" a="1"/>
  <c r="DD8" i="1" a="1"/>
  <c r="DR17" i="1" a="1"/>
  <c r="GI16" i="1" a="1"/>
  <c r="DU13" i="1" a="1"/>
  <c r="ED12" i="1" a="1"/>
  <c r="CU12" i="1" a="1"/>
  <c r="EA11" i="1" a="1"/>
  <c r="DJ11" i="1" a="1"/>
  <c r="GM10" i="1" a="1"/>
  <c r="DX9" i="1" a="1"/>
  <c r="DG9" i="1" a="1"/>
  <c r="GL8" i="1" a="1"/>
  <c r="GI7" i="1" a="1"/>
  <c r="ED7" i="1" a="1"/>
  <c r="CU7" i="1" a="1"/>
  <c r="GJ12" i="1" a="1"/>
  <c r="EA10" i="1" a="1"/>
  <c r="DJ10" i="1" a="1"/>
  <c r="GL10" i="1" a="1"/>
  <c r="GM9" i="1" a="1"/>
  <c r="GK8" i="1" a="1"/>
  <c r="DR8" i="1" a="1"/>
  <c r="DR13" i="1" a="1"/>
  <c r="GI12" i="1" a="1"/>
  <c r="EA12" i="1" a="1"/>
  <c r="DJ12" i="1" a="1"/>
  <c r="DX11" i="1" a="1"/>
  <c r="DG11" i="1" a="1"/>
  <c r="DU9" i="1" a="1"/>
  <c r="DD9" i="1" a="1"/>
  <c r="EA7" i="1" a="1"/>
  <c r="DJ7" i="1" a="1"/>
  <c r="DR29" i="1" a="1"/>
  <c r="DU24" i="1" a="1"/>
  <c r="GK17" i="1" a="1"/>
  <c r="CU13" i="1" a="1"/>
  <c r="GK10" i="1" a="1"/>
  <c r="DX10" i="1" a="1"/>
  <c r="DG10" i="1" a="1"/>
  <c r="GL9" i="1" a="1"/>
  <c r="GJ8" i="1" a="1"/>
  <c r="AH35" i="1" l="1"/>
  <c r="EX17" i="1"/>
  <c r="FO8" i="1"/>
  <c r="FO18" i="1" s="1"/>
  <c r="ET17" i="1"/>
  <c r="FJ8" i="1"/>
  <c r="FJ18" i="1" s="1"/>
  <c r="EO24" i="1"/>
  <c r="EO25" i="1" s="1"/>
  <c r="FE24" i="1"/>
  <c r="FU24" i="1"/>
  <c r="FU25" i="1" s="1"/>
  <c r="EZ15" i="1"/>
  <c r="EZ16" i="1" s="1"/>
  <c r="FP15" i="1"/>
  <c r="FP16" i="1" s="1"/>
  <c r="EU6" i="1"/>
  <c r="EU7" i="1" s="1"/>
  <c r="GA24" i="1"/>
  <c r="GA25" i="1" s="1"/>
  <c r="FZ17" i="1"/>
  <c r="EX8" i="1"/>
  <c r="FN8" i="1"/>
  <c r="FN18" i="1" s="1"/>
  <c r="FI15" i="1"/>
  <c r="FI16" i="1" s="1"/>
  <c r="FB24" i="1"/>
  <c r="FB25" i="1" s="1"/>
  <c r="ES15" i="1"/>
  <c r="ES16" i="1" s="1"/>
  <c r="G11" i="1"/>
  <c r="W11" i="1"/>
  <c r="AM11" i="1"/>
  <c r="EY8" i="1"/>
  <c r="EY18" i="1" s="1"/>
  <c r="FO17" i="1"/>
  <c r="FB8" i="1"/>
  <c r="FB18" i="1" s="1"/>
  <c r="FR17" i="1"/>
  <c r="FY15" i="1"/>
  <c r="ER6" i="1"/>
  <c r="ER7" i="1" s="1"/>
  <c r="FX24" i="1"/>
  <c r="EN15" i="1"/>
  <c r="EN16" i="1" s="1"/>
  <c r="EU17" i="1"/>
  <c r="FK8" i="1"/>
  <c r="FK18" i="1" s="1"/>
  <c r="GA17" i="1"/>
  <c r="EQ17" i="1"/>
  <c r="FG8" i="1"/>
  <c r="FG18" i="1" s="1"/>
  <c r="FW17" i="1"/>
  <c r="EM17" i="1"/>
  <c r="FC8" i="1"/>
  <c r="FC18" i="1" s="1"/>
  <c r="FS17" i="1"/>
  <c r="FS8" i="1"/>
  <c r="FS18" i="1" s="1"/>
  <c r="FB17" i="1"/>
  <c r="G33" i="1"/>
  <c r="P12" i="1"/>
  <c r="AF12" i="1"/>
  <c r="FW8" i="1"/>
  <c r="FW18" i="1" s="1"/>
  <c r="FC17" i="1"/>
  <c r="EY17" i="1"/>
  <c r="EN6" i="1"/>
  <c r="EN7" i="1" s="1"/>
  <c r="EM8" i="1"/>
  <c r="FZ8" i="1"/>
  <c r="FG17" i="1"/>
  <c r="EQ8" i="1"/>
  <c r="EQ18" i="1" s="1"/>
  <c r="GA8" i="1"/>
  <c r="GA18" i="1" s="1"/>
  <c r="FJ17" i="1"/>
  <c r="EZ24" i="1"/>
  <c r="EZ25" i="1" s="1"/>
  <c r="FR8" i="1"/>
  <c r="FR18" i="1" s="1"/>
  <c r="ET8" i="1"/>
  <c r="ET18" i="1" s="1"/>
  <c r="FK17" i="1"/>
  <c r="FP24" i="1"/>
  <c r="FP25" i="1" s="1"/>
  <c r="ET13" i="1"/>
  <c r="FJ13" i="1"/>
  <c r="FZ13" i="1"/>
  <c r="EV4" i="1"/>
  <c r="EV14" i="1" s="1"/>
  <c r="FL4" i="1"/>
  <c r="FL14" i="1" s="1"/>
  <c r="EV15" i="1"/>
  <c r="EV16" i="1" s="1"/>
  <c r="FL15" i="1"/>
  <c r="FL16" i="1" s="1"/>
  <c r="EP6" i="1"/>
  <c r="EP7" i="1" s="1"/>
  <c r="FF6" i="1"/>
  <c r="FF7" i="1" s="1"/>
  <c r="FV6" i="1"/>
  <c r="FV7" i="1" s="1"/>
  <c r="FA24" i="1"/>
  <c r="FA25" i="1" s="1"/>
  <c r="FQ24" i="1"/>
  <c r="FQ25" i="1" s="1"/>
  <c r="EO26" i="1"/>
  <c r="EO27" i="1" s="1"/>
  <c r="FE26" i="1"/>
  <c r="FU26" i="1"/>
  <c r="FU27" i="1" s="1"/>
  <c r="EZ8" i="1"/>
  <c r="EZ18" i="1" s="1"/>
  <c r="FP8" i="1"/>
  <c r="FP18" i="1" s="1"/>
  <c r="EV26" i="1"/>
  <c r="EV27" i="1" s="1"/>
  <c r="FL26" i="1"/>
  <c r="FL27" i="1" s="1"/>
  <c r="ER26" i="1"/>
  <c r="ER27" i="1" s="1"/>
  <c r="FH26" i="1"/>
  <c r="FH27" i="1" s="1"/>
  <c r="FX26" i="1"/>
  <c r="EN26" i="1"/>
  <c r="EN27" i="1" s="1"/>
  <c r="FD26" i="1"/>
  <c r="FD27" i="1" s="1"/>
  <c r="FT26" i="1"/>
  <c r="FT27" i="1" s="1"/>
  <c r="EU26" i="1"/>
  <c r="EU27" i="1" s="1"/>
  <c r="FK26" i="1"/>
  <c r="FK27" i="1" s="1"/>
  <c r="GA26" i="1"/>
  <c r="GA27" i="1" s="1"/>
  <c r="FB26" i="1"/>
  <c r="FB27" i="1" s="1"/>
  <c r="FR26" i="1"/>
  <c r="FR27" i="1" s="1"/>
  <c r="EQ26" i="1"/>
  <c r="EQ27" i="1" s="1"/>
  <c r="FG26" i="1"/>
  <c r="FG27" i="1" s="1"/>
  <c r="FW26" i="1"/>
  <c r="FW27" i="1" s="1"/>
  <c r="EX26" i="1"/>
  <c r="FN26" i="1"/>
  <c r="FN27" i="1" s="1"/>
  <c r="EZ6" i="1"/>
  <c r="EZ7" i="1" s="1"/>
  <c r="EU8" i="1"/>
  <c r="EU18" i="1" s="1"/>
  <c r="FN17" i="1"/>
  <c r="EM24" i="1"/>
  <c r="FC24" i="1"/>
  <c r="FC25" i="1" s="1"/>
  <c r="FS24" i="1"/>
  <c r="FS25" i="1" s="1"/>
  <c r="EQ6" i="1"/>
  <c r="EQ7" i="1" s="1"/>
  <c r="FG6" i="1"/>
  <c r="FG7" i="1" s="1"/>
  <c r="FW6" i="1"/>
  <c r="FW7" i="1" s="1"/>
  <c r="EX24" i="1"/>
  <c r="FN24" i="1"/>
  <c r="FN25" i="1" s="1"/>
  <c r="ET15" i="1"/>
  <c r="ET16" i="1" s="1"/>
  <c r="FJ15" i="1"/>
  <c r="FJ16" i="1" s="1"/>
  <c r="FZ15" i="1"/>
  <c r="FA8" i="1"/>
  <c r="FA18" i="1" s="1"/>
  <c r="FP6" i="1"/>
  <c r="FP7" i="1" s="1"/>
  <c r="EN24" i="1"/>
  <c r="EN25" i="1" s="1"/>
  <c r="FD24" i="1"/>
  <c r="FD25" i="1" s="1"/>
  <c r="FT24" i="1"/>
  <c r="FT25" i="1" s="1"/>
  <c r="ER24" i="1"/>
  <c r="ER25" i="1" s="1"/>
  <c r="FH24" i="1"/>
  <c r="FH25" i="1" s="1"/>
  <c r="FX15" i="1"/>
  <c r="EY24" i="1"/>
  <c r="EY25" i="1" s="1"/>
  <c r="FO24" i="1"/>
  <c r="FO25" i="1" s="1"/>
  <c r="EU24" i="1"/>
  <c r="EU25" i="1" s="1"/>
  <c r="FK24" i="1"/>
  <c r="FK25" i="1" s="1"/>
  <c r="GA15" i="1"/>
  <c r="GA16" i="1" s="1"/>
  <c r="S33" i="1"/>
  <c r="AI33" i="1"/>
  <c r="EY6" i="1"/>
  <c r="EY7" i="1" s="1"/>
  <c r="ER15" i="1"/>
  <c r="ER16" i="1" s="1"/>
  <c r="EU15" i="1"/>
  <c r="EU16" i="1" s="1"/>
  <c r="AG34" i="1"/>
  <c r="FD6" i="1"/>
  <c r="FD7" i="1" s="1"/>
  <c r="EY15" i="1"/>
  <c r="EY16" i="1" s="1"/>
  <c r="FH6" i="1"/>
  <c r="FH7" i="1" s="1"/>
  <c r="T35" i="1"/>
  <c r="AJ35" i="1"/>
  <c r="FK6" i="1"/>
  <c r="FK7" i="1" s="1"/>
  <c r="FD15" i="1"/>
  <c r="FD16" i="1" s="1"/>
  <c r="FO6" i="1"/>
  <c r="FO7" i="1" s="1"/>
  <c r="FH15" i="1"/>
  <c r="FH16" i="1" s="1"/>
  <c r="FK15" i="1"/>
  <c r="FK16" i="1" s="1"/>
  <c r="FT6" i="1"/>
  <c r="FT7" i="1" s="1"/>
  <c r="FO15" i="1"/>
  <c r="FO16" i="1" s="1"/>
  <c r="AC23" i="1"/>
  <c r="AS23" i="1"/>
  <c r="FX6" i="1"/>
  <c r="GA6" i="1"/>
  <c r="GA7" i="1" s="1"/>
  <c r="FT15" i="1"/>
  <c r="FT16" i="1" s="1"/>
  <c r="H33" i="1"/>
  <c r="X33" i="1"/>
  <c r="AN33" i="1"/>
  <c r="AS9" i="1"/>
  <c r="FM4" i="1"/>
  <c r="F33" i="1"/>
  <c r="V33" i="1"/>
  <c r="AL33" i="1"/>
  <c r="EX4" i="1"/>
  <c r="FN4" i="1"/>
  <c r="FN5" i="1" s="1"/>
  <c r="FO26" i="1"/>
  <c r="FO27" i="1" s="1"/>
  <c r="ET6" i="1"/>
  <c r="ET7" i="1" s="1"/>
  <c r="M21" i="1"/>
  <c r="AC21" i="1"/>
  <c r="AS21" i="1"/>
  <c r="EY22" i="1"/>
  <c r="EY23" i="1" s="1"/>
  <c r="FO22" i="1"/>
  <c r="FO23" i="1" s="1"/>
  <c r="FC22" i="1"/>
  <c r="FC23" i="1" s="1"/>
  <c r="GA13" i="1"/>
  <c r="K34" i="1"/>
  <c r="AA34" i="1"/>
  <c r="AQ34" i="1"/>
  <c r="FT22" i="1"/>
  <c r="FT23" i="1" s="1"/>
  <c r="J10" i="1"/>
  <c r="Z10" i="1"/>
  <c r="AP10" i="1"/>
  <c r="EU13" i="1"/>
  <c r="FK13" i="1"/>
  <c r="AC33" i="1"/>
  <c r="EW4" i="1"/>
  <c r="EW14" i="1" s="1"/>
  <c r="M10" i="1"/>
  <c r="AC10" i="1"/>
  <c r="AS10" i="1"/>
  <c r="EW15" i="1"/>
  <c r="EW16" i="1" s="1"/>
  <c r="I9" i="1"/>
  <c r="Y9" i="1"/>
  <c r="AO9" i="1"/>
  <c r="Y24" i="1"/>
  <c r="AO24" i="1"/>
  <c r="P34" i="1"/>
  <c r="AF34" i="1"/>
  <c r="S36" i="1"/>
  <c r="AI36" i="1"/>
  <c r="EY26" i="1"/>
  <c r="EY27" i="1" s="1"/>
  <c r="AP24" i="1"/>
  <c r="FP22" i="1"/>
  <c r="FW13" i="1"/>
  <c r="ES26" i="1"/>
  <c r="ES27" i="1" s="1"/>
  <c r="N23" i="1"/>
  <c r="AD23" i="1"/>
  <c r="FP17" i="1"/>
  <c r="FF24" i="1"/>
  <c r="FF25" i="1" s="1"/>
  <c r="M35" i="1"/>
  <c r="AC35" i="1"/>
  <c r="AS35" i="1"/>
  <c r="FB22" i="1"/>
  <c r="FR22" i="1"/>
  <c r="FR23" i="1" s="1"/>
  <c r="M23" i="1"/>
  <c r="FI26" i="1"/>
  <c r="FI27" i="1" s="1"/>
  <c r="G9" i="1"/>
  <c r="W9" i="1"/>
  <c r="AR24" i="1"/>
  <c r="FG24" i="1"/>
  <c r="FG25" i="1" s="1"/>
  <c r="N34" i="1"/>
  <c r="AD34" i="1"/>
  <c r="P36" i="1"/>
  <c r="AF36" i="1"/>
  <c r="EM13" i="1"/>
  <c r="FC13" i="1"/>
  <c r="FS22" i="1"/>
  <c r="FS23" i="1" s="1"/>
  <c r="EO13" i="1"/>
  <c r="FE13" i="1"/>
  <c r="FU13" i="1"/>
  <c r="FV26" i="1"/>
  <c r="FV27" i="1" s="1"/>
  <c r="Q21" i="1"/>
  <c r="AG21" i="1"/>
  <c r="P33" i="1"/>
  <c r="AF33" i="1"/>
  <c r="O34" i="1"/>
  <c r="AE34" i="1"/>
  <c r="EP13" i="1"/>
  <c r="FF13" i="1"/>
  <c r="FV13" i="1"/>
  <c r="EM22" i="1"/>
  <c r="L34" i="1"/>
  <c r="EM26" i="1"/>
  <c r="R36" i="1"/>
  <c r="AH36" i="1"/>
  <c r="ER13" i="1"/>
  <c r="FH13" i="1"/>
  <c r="FX13" i="1"/>
  <c r="AR34" i="1"/>
  <c r="FQ22" i="1"/>
  <c r="FQ23" i="1" s="1"/>
  <c r="FA26" i="1"/>
  <c r="FA27" i="1" s="1"/>
  <c r="FC26" i="1"/>
  <c r="FC27" i="1" s="1"/>
  <c r="FI6" i="1"/>
  <c r="FI7" i="1" s="1"/>
  <c r="R22" i="1"/>
  <c r="AH22" i="1"/>
  <c r="Q34" i="1"/>
  <c r="ES13" i="1"/>
  <c r="FI13" i="1"/>
  <c r="FY13" i="1"/>
  <c r="FQ26" i="1"/>
  <c r="FQ27" i="1" s="1"/>
  <c r="K9" i="1"/>
  <c r="AA9" i="1"/>
  <c r="AQ9" i="1"/>
  <c r="FJ6" i="1"/>
  <c r="FJ7" i="1" s="1"/>
  <c r="AI22" i="1"/>
  <c r="R35" i="1"/>
  <c r="FR24" i="1"/>
  <c r="FR25" i="1" s="1"/>
  <c r="FA22" i="1"/>
  <c r="FA23" i="1" s="1"/>
  <c r="EW26" i="1"/>
  <c r="EW27" i="1" s="1"/>
  <c r="FS26" i="1"/>
  <c r="FS27" i="1" s="1"/>
  <c r="L9" i="1"/>
  <c r="AB9" i="1"/>
  <c r="AR9" i="1"/>
  <c r="E11" i="1"/>
  <c r="EX15" i="1"/>
  <c r="T33" i="1"/>
  <c r="AJ33" i="1"/>
  <c r="S34" i="1"/>
  <c r="E36" i="1"/>
  <c r="U36" i="1"/>
  <c r="AK36" i="1"/>
  <c r="EP26" i="1"/>
  <c r="EP27" i="1" s="1"/>
  <c r="FQ8" i="1"/>
  <c r="FQ18" i="1" s="1"/>
  <c r="E23" i="1"/>
  <c r="FV24" i="1"/>
  <c r="FV25" i="1" s="1"/>
  <c r="FT13" i="1"/>
  <c r="AB34" i="1"/>
  <c r="FG13" i="1"/>
  <c r="ET26" i="1"/>
  <c r="ET27" i="1" s="1"/>
  <c r="EZ17" i="1"/>
  <c r="FW24" i="1"/>
  <c r="FW25" i="1" s="1"/>
  <c r="EU4" i="1"/>
  <c r="EU14" i="1" s="1"/>
  <c r="FK4" i="1"/>
  <c r="FK5" i="1" s="1"/>
  <c r="GA4" i="1"/>
  <c r="GA14" i="1" s="1"/>
  <c r="EQ13" i="1"/>
  <c r="FJ26" i="1"/>
  <c r="FJ27" i="1" s="1"/>
  <c r="H11" i="1"/>
  <c r="X11" i="1"/>
  <c r="AN11" i="1"/>
  <c r="G22" i="1"/>
  <c r="W22" i="1"/>
  <c r="AM22" i="1"/>
  <c r="T24" i="1"/>
  <c r="AJ24" i="1"/>
  <c r="EP24" i="1"/>
  <c r="EP25" i="1" s="1"/>
  <c r="EZ22" i="1"/>
  <c r="EZ23" i="1" s="1"/>
  <c r="FF26" i="1"/>
  <c r="FF27" i="1" s="1"/>
  <c r="I21" i="1"/>
  <c r="Y21" i="1"/>
  <c r="EQ24" i="1"/>
  <c r="EQ25" i="1" s="1"/>
  <c r="ET4" i="1"/>
  <c r="ET14" i="1" s="1"/>
  <c r="FJ4" i="1"/>
  <c r="FJ5" i="1" s="1"/>
  <c r="FZ4" i="1"/>
  <c r="EW24" i="1"/>
  <c r="EW25" i="1" s="1"/>
  <c r="FY26" i="1"/>
  <c r="FY6" i="1"/>
  <c r="V24" i="1"/>
  <c r="I33" i="1"/>
  <c r="Y33" i="1"/>
  <c r="AO33" i="1"/>
  <c r="H35" i="1"/>
  <c r="X35" i="1"/>
  <c r="AN35" i="1"/>
  <c r="FD13" i="1"/>
  <c r="EY4" i="1"/>
  <c r="EY14" i="1" s="1"/>
  <c r="FM24" i="1"/>
  <c r="FZ6" i="1"/>
  <c r="K21" i="1"/>
  <c r="AA21" i="1"/>
  <c r="AQ21" i="1"/>
  <c r="FM15" i="1"/>
  <c r="J22" i="1"/>
  <c r="Z22" i="1"/>
  <c r="AP22" i="1"/>
  <c r="I35" i="1"/>
  <c r="Y35" i="1"/>
  <c r="AO35" i="1"/>
  <c r="K36" i="1"/>
  <c r="AA36" i="1"/>
  <c r="AQ36" i="1"/>
  <c r="EN13" i="1"/>
  <c r="FO4" i="1"/>
  <c r="FO14" i="1" s="1"/>
  <c r="FM26" i="1"/>
  <c r="FZ26" i="1"/>
  <c r="H10" i="1"/>
  <c r="X10" i="1"/>
  <c r="AN10" i="1"/>
  <c r="ES6" i="1"/>
  <c r="ES7" i="1" s="1"/>
  <c r="L21" i="1"/>
  <c r="AB21" i="1"/>
  <c r="AR21" i="1"/>
  <c r="FN15" i="1"/>
  <c r="FN16" i="1" s="1"/>
  <c r="J35" i="1"/>
  <c r="Z35" i="1"/>
  <c r="AP35" i="1"/>
  <c r="L36" i="1"/>
  <c r="AB36" i="1"/>
  <c r="AR36" i="1"/>
  <c r="EX22" i="1"/>
  <c r="FN22" i="1"/>
  <c r="FN23" i="1" s="1"/>
  <c r="FP9" i="1"/>
  <c r="K10" i="1"/>
  <c r="AA10" i="1"/>
  <c r="AQ10" i="1"/>
  <c r="H12" i="1"/>
  <c r="X12" i="1"/>
  <c r="AN12" i="1"/>
  <c r="FD22" i="1"/>
  <c r="FD23" i="1" s="1"/>
  <c r="FU22" i="1"/>
  <c r="FU23" i="1" s="1"/>
  <c r="AI34" i="1"/>
  <c r="M9" i="1"/>
  <c r="AC9" i="1"/>
  <c r="L10" i="1"/>
  <c r="AB10" i="1"/>
  <c r="AR10" i="1"/>
  <c r="EZ4" i="1"/>
  <c r="EZ14" i="1" s="1"/>
  <c r="FP4" i="1"/>
  <c r="FP14" i="1" s="1"/>
  <c r="I11" i="1"/>
  <c r="Y11" i="1"/>
  <c r="AO11" i="1"/>
  <c r="I12" i="1"/>
  <c r="Y12" i="1"/>
  <c r="AO12" i="1"/>
  <c r="EV13" i="1"/>
  <c r="FL13" i="1"/>
  <c r="T22" i="1"/>
  <c r="AJ22" i="1"/>
  <c r="O23" i="1"/>
  <c r="AE23" i="1"/>
  <c r="FA17" i="1"/>
  <c r="FQ17" i="1"/>
  <c r="F24" i="1"/>
  <c r="AL24" i="1"/>
  <c r="EN22" i="1"/>
  <c r="FE22" i="1"/>
  <c r="FV22" i="1"/>
  <c r="EZ26" i="1"/>
  <c r="EZ27" i="1" s="1"/>
  <c r="FP26" i="1"/>
  <c r="FP27" i="1" s="1"/>
  <c r="E33" i="1"/>
  <c r="U33" i="1"/>
  <c r="AK33" i="1"/>
  <c r="M34" i="1"/>
  <c r="AC34" i="1"/>
  <c r="AS34" i="1"/>
  <c r="K35" i="1"/>
  <c r="AA35" i="1"/>
  <c r="AQ35" i="1"/>
  <c r="M36" i="1"/>
  <c r="AC36" i="1"/>
  <c r="AS36" i="1"/>
  <c r="N9" i="1"/>
  <c r="AD9" i="1"/>
  <c r="FA4" i="1"/>
  <c r="FA14" i="1" s="1"/>
  <c r="FQ4" i="1"/>
  <c r="FQ14" i="1" s="1"/>
  <c r="J11" i="1"/>
  <c r="Z11" i="1"/>
  <c r="AP11" i="1"/>
  <c r="J12" i="1"/>
  <c r="Z12" i="1"/>
  <c r="AP12" i="1"/>
  <c r="EV6" i="1"/>
  <c r="EV7" i="1" s="1"/>
  <c r="FL6" i="1"/>
  <c r="FL7" i="1" s="1"/>
  <c r="EN8" i="1"/>
  <c r="EN18" i="1" s="1"/>
  <c r="FD8" i="1"/>
  <c r="FD18" i="1" s="1"/>
  <c r="FT8" i="1"/>
  <c r="FT18" i="1" s="1"/>
  <c r="EW13" i="1"/>
  <c r="FM13" i="1"/>
  <c r="N21" i="1"/>
  <c r="AD21" i="1"/>
  <c r="E22" i="1"/>
  <c r="U22" i="1"/>
  <c r="AK22" i="1"/>
  <c r="P23" i="1"/>
  <c r="AF23" i="1"/>
  <c r="EO22" i="1"/>
  <c r="EO23" i="1" s="1"/>
  <c r="FF22" i="1"/>
  <c r="FF23" i="1" s="1"/>
  <c r="FW22" i="1"/>
  <c r="FW23" i="1" s="1"/>
  <c r="ES24" i="1"/>
  <c r="ES25" i="1" s="1"/>
  <c r="FI24" i="1"/>
  <c r="FI25" i="1" s="1"/>
  <c r="FY24" i="1"/>
  <c r="L35" i="1"/>
  <c r="AB35" i="1"/>
  <c r="AR35" i="1"/>
  <c r="N36" i="1"/>
  <c r="AD36" i="1"/>
  <c r="O9" i="1"/>
  <c r="AE9" i="1"/>
  <c r="N10" i="1"/>
  <c r="AD10" i="1"/>
  <c r="FB4" i="1"/>
  <c r="FB14" i="1" s="1"/>
  <c r="FR4" i="1"/>
  <c r="FR14" i="1" s="1"/>
  <c r="K12" i="1"/>
  <c r="AA12" i="1"/>
  <c r="AQ12" i="1"/>
  <c r="EW6" i="1"/>
  <c r="EW7" i="1" s="1"/>
  <c r="FM6" i="1"/>
  <c r="EO8" i="1"/>
  <c r="FE8" i="1"/>
  <c r="FU8" i="1"/>
  <c r="EX13" i="1"/>
  <c r="FN13" i="1"/>
  <c r="O21" i="1"/>
  <c r="AE21" i="1"/>
  <c r="FA15" i="1"/>
  <c r="FA16" i="1" s="1"/>
  <c r="FQ15" i="1"/>
  <c r="FQ16" i="1" s="1"/>
  <c r="Q23" i="1"/>
  <c r="AG23" i="1"/>
  <c r="H24" i="1"/>
  <c r="X24" i="1"/>
  <c r="AN24" i="1"/>
  <c r="EP22" i="1"/>
  <c r="EP23" i="1" s="1"/>
  <c r="FG22" i="1"/>
  <c r="FG23" i="1" s="1"/>
  <c r="FX22" i="1"/>
  <c r="ET24" i="1"/>
  <c r="ET25" i="1" s="1"/>
  <c r="FJ24" i="1"/>
  <c r="FJ25" i="1" s="1"/>
  <c r="FZ24" i="1"/>
  <c r="W33" i="1"/>
  <c r="AM33" i="1"/>
  <c r="O36" i="1"/>
  <c r="AE36" i="1"/>
  <c r="P9" i="1"/>
  <c r="AF9" i="1"/>
  <c r="O10" i="1"/>
  <c r="AE10" i="1"/>
  <c r="EM4" i="1"/>
  <c r="EM14" i="1" s="1"/>
  <c r="FC4" i="1"/>
  <c r="FC14" i="1" s="1"/>
  <c r="FS4" i="1"/>
  <c r="FS14" i="1" s="1"/>
  <c r="L11" i="1"/>
  <c r="AB11" i="1"/>
  <c r="AR11" i="1"/>
  <c r="L12" i="1"/>
  <c r="AB12" i="1"/>
  <c r="AR12" i="1"/>
  <c r="EX6" i="1"/>
  <c r="FN6" i="1"/>
  <c r="FN7" i="1" s="1"/>
  <c r="EP8" i="1"/>
  <c r="EP18" i="1" s="1"/>
  <c r="FF8" i="1"/>
  <c r="FF18" i="1" s="1"/>
  <c r="FV8" i="1"/>
  <c r="FV18" i="1" s="1"/>
  <c r="EY13" i="1"/>
  <c r="FO13" i="1"/>
  <c r="FB15" i="1"/>
  <c r="FB16" i="1" s="1"/>
  <c r="FR15" i="1"/>
  <c r="FR16" i="1" s="1"/>
  <c r="R23" i="1"/>
  <c r="AH23" i="1"/>
  <c r="EN17" i="1"/>
  <c r="FD17" i="1"/>
  <c r="FT17" i="1"/>
  <c r="I24" i="1"/>
  <c r="EQ22" i="1"/>
  <c r="FH22" i="1"/>
  <c r="FY22" i="1"/>
  <c r="N35" i="1"/>
  <c r="AD35" i="1"/>
  <c r="EV22" i="1"/>
  <c r="EV23" i="1" s="1"/>
  <c r="FL22" i="1"/>
  <c r="FL23" i="1" s="1"/>
  <c r="Q9" i="1"/>
  <c r="AG9" i="1"/>
  <c r="P10" i="1"/>
  <c r="AF10" i="1"/>
  <c r="EN4" i="1"/>
  <c r="EN14" i="1" s="1"/>
  <c r="FD4" i="1"/>
  <c r="FD14" i="1" s="1"/>
  <c r="FT4" i="1"/>
  <c r="FT14" i="1" s="1"/>
  <c r="M11" i="1"/>
  <c r="AC11" i="1"/>
  <c r="AS11" i="1"/>
  <c r="M12" i="1"/>
  <c r="AC12" i="1"/>
  <c r="AS12" i="1"/>
  <c r="EZ13" i="1"/>
  <c r="FP13" i="1"/>
  <c r="EM15" i="1"/>
  <c r="FC15" i="1"/>
  <c r="FC16" i="1" s="1"/>
  <c r="FS15" i="1"/>
  <c r="FS16" i="1" s="1"/>
  <c r="H22" i="1"/>
  <c r="X22" i="1"/>
  <c r="AN22" i="1"/>
  <c r="S23" i="1"/>
  <c r="AI23" i="1"/>
  <c r="EO17" i="1"/>
  <c r="FE17" i="1"/>
  <c r="FU17" i="1"/>
  <c r="J24" i="1"/>
  <c r="Z24" i="1"/>
  <c r="ER22" i="1"/>
  <c r="ER23" i="1" s="1"/>
  <c r="FI22" i="1"/>
  <c r="FI23" i="1" s="1"/>
  <c r="FZ22" i="1"/>
  <c r="EV24" i="1"/>
  <c r="EV25" i="1" s="1"/>
  <c r="FL24" i="1"/>
  <c r="FL25" i="1" s="1"/>
  <c r="O35" i="1"/>
  <c r="AE35" i="1"/>
  <c r="Q36" i="1"/>
  <c r="AG36" i="1"/>
  <c r="R9" i="1"/>
  <c r="AH9" i="1"/>
  <c r="Q10" i="1"/>
  <c r="AG10" i="1"/>
  <c r="EO4" i="1"/>
  <c r="EO14" i="1" s="1"/>
  <c r="FE4" i="1"/>
  <c r="FU4" i="1"/>
  <c r="FU14" i="1" s="1"/>
  <c r="N11" i="1"/>
  <c r="AD11" i="1"/>
  <c r="N12" i="1"/>
  <c r="AD12" i="1"/>
  <c r="ER8" i="1"/>
  <c r="FH8" i="1"/>
  <c r="FH9" i="1" s="1"/>
  <c r="FX8" i="1"/>
  <c r="FA13" i="1"/>
  <c r="FQ13" i="1"/>
  <c r="I22" i="1"/>
  <c r="Y22" i="1"/>
  <c r="AO22" i="1"/>
  <c r="T23" i="1"/>
  <c r="AJ23" i="1"/>
  <c r="EP17" i="1"/>
  <c r="FF17" i="1"/>
  <c r="FV17" i="1"/>
  <c r="K24" i="1"/>
  <c r="AA24" i="1"/>
  <c r="AQ24" i="1"/>
  <c r="ES22" i="1"/>
  <c r="FJ22" i="1"/>
  <c r="FJ23" i="1" s="1"/>
  <c r="GA22" i="1"/>
  <c r="GA23" i="1" s="1"/>
  <c r="AP33" i="1"/>
  <c r="P35" i="1"/>
  <c r="AF35" i="1"/>
  <c r="AM12" i="1"/>
  <c r="S9" i="1"/>
  <c r="AI9" i="1"/>
  <c r="R10" i="1"/>
  <c r="AH10" i="1"/>
  <c r="EP4" i="1"/>
  <c r="EP14" i="1" s="1"/>
  <c r="FF4" i="1"/>
  <c r="FF14" i="1" s="1"/>
  <c r="FV4" i="1"/>
  <c r="FV14" i="1" s="1"/>
  <c r="O11" i="1"/>
  <c r="AE11" i="1"/>
  <c r="O12" i="1"/>
  <c r="AE12" i="1"/>
  <c r="FA6" i="1"/>
  <c r="FA7" i="1" s="1"/>
  <c r="FQ6" i="1"/>
  <c r="FQ7" i="1" s="1"/>
  <c r="ES8" i="1"/>
  <c r="FI8" i="1"/>
  <c r="FY8" i="1"/>
  <c r="FB13" i="1"/>
  <c r="FR13" i="1"/>
  <c r="S21" i="1"/>
  <c r="AI21" i="1"/>
  <c r="EO15" i="1"/>
  <c r="EO16" i="1" s="1"/>
  <c r="FE15" i="1"/>
  <c r="FU15" i="1"/>
  <c r="FU16" i="1" s="1"/>
  <c r="U23" i="1"/>
  <c r="AK23" i="1"/>
  <c r="L24" i="1"/>
  <c r="AB24" i="1"/>
  <c r="ET22" i="1"/>
  <c r="FK22" i="1"/>
  <c r="K33" i="1"/>
  <c r="AA33" i="1"/>
  <c r="AQ33" i="1"/>
  <c r="Q35" i="1"/>
  <c r="AG35" i="1"/>
  <c r="T9" i="1"/>
  <c r="AJ9" i="1"/>
  <c r="S10" i="1"/>
  <c r="AI10" i="1"/>
  <c r="EQ4" i="1"/>
  <c r="FG4" i="1"/>
  <c r="FW4" i="1"/>
  <c r="P11" i="1"/>
  <c r="AF11" i="1"/>
  <c r="FB6" i="1"/>
  <c r="FB7" i="1" s="1"/>
  <c r="FR6" i="1"/>
  <c r="FR7" i="1" s="1"/>
  <c r="FS13" i="1"/>
  <c r="EP15" i="1"/>
  <c r="EP16" i="1" s="1"/>
  <c r="FF15" i="1"/>
  <c r="FF16" i="1" s="1"/>
  <c r="FV15" i="1"/>
  <c r="FV16" i="1" s="1"/>
  <c r="K22" i="1"/>
  <c r="AA22" i="1"/>
  <c r="AQ22" i="1"/>
  <c r="F23" i="1"/>
  <c r="V23" i="1"/>
  <c r="AL23" i="1"/>
  <c r="ER17" i="1"/>
  <c r="FH17" i="1"/>
  <c r="FX17" i="1"/>
  <c r="M24" i="1"/>
  <c r="AC24" i="1"/>
  <c r="AS24" i="1"/>
  <c r="EU22" i="1"/>
  <c r="EU23" i="1" s="1"/>
  <c r="FM22" i="1"/>
  <c r="L33" i="1"/>
  <c r="AB33" i="1"/>
  <c r="AR33" i="1"/>
  <c r="T36" i="1"/>
  <c r="AJ36" i="1"/>
  <c r="W12" i="1"/>
  <c r="E9" i="1"/>
  <c r="U9" i="1"/>
  <c r="AK9" i="1"/>
  <c r="T10" i="1"/>
  <c r="AJ10" i="1"/>
  <c r="ER4" i="1"/>
  <c r="ER14" i="1" s="1"/>
  <c r="FH4" i="1"/>
  <c r="FH14" i="1" s="1"/>
  <c r="FX4" i="1"/>
  <c r="FX14" i="1" s="1"/>
  <c r="Q11" i="1"/>
  <c r="AG11" i="1"/>
  <c r="Q12" i="1"/>
  <c r="AG12" i="1"/>
  <c r="EM6" i="1"/>
  <c r="FC6" i="1"/>
  <c r="FC7" i="1" s="1"/>
  <c r="FS6" i="1"/>
  <c r="FS7" i="1" s="1"/>
  <c r="E21" i="1"/>
  <c r="U21" i="1"/>
  <c r="AK21" i="1"/>
  <c r="EQ15" i="1"/>
  <c r="EQ16" i="1" s="1"/>
  <c r="FG15" i="1"/>
  <c r="FG16" i="1" s="1"/>
  <c r="FW15" i="1"/>
  <c r="FW16" i="1" s="1"/>
  <c r="L22" i="1"/>
  <c r="AB22" i="1"/>
  <c r="AR22" i="1"/>
  <c r="G23" i="1"/>
  <c r="W23" i="1"/>
  <c r="AM23" i="1"/>
  <c r="ES17" i="1"/>
  <c r="FI17" i="1"/>
  <c r="FY17" i="1"/>
  <c r="N24" i="1"/>
  <c r="EW22" i="1"/>
  <c r="EW23" i="1" s="1"/>
  <c r="AS33" i="1"/>
  <c r="E34" i="1"/>
  <c r="U34" i="1"/>
  <c r="AK34" i="1"/>
  <c r="S35" i="1"/>
  <c r="AI35" i="1"/>
  <c r="F9" i="1"/>
  <c r="V9" i="1"/>
  <c r="AL9" i="1"/>
  <c r="E10" i="1"/>
  <c r="U10" i="1"/>
  <c r="AK10" i="1"/>
  <c r="ES4" i="1"/>
  <c r="FI4" i="1"/>
  <c r="FY4" i="1"/>
  <c r="R11" i="1"/>
  <c r="AH11" i="1"/>
  <c r="R12" i="1"/>
  <c r="AH12" i="1"/>
  <c r="EV8" i="1"/>
  <c r="EV18" i="1" s="1"/>
  <c r="FL8" i="1"/>
  <c r="FL18" i="1" s="1"/>
  <c r="M22" i="1"/>
  <c r="AC22" i="1"/>
  <c r="AS22" i="1"/>
  <c r="H23" i="1"/>
  <c r="X23" i="1"/>
  <c r="AN23" i="1"/>
  <c r="O24" i="1"/>
  <c r="AE24" i="1"/>
  <c r="N33" i="1"/>
  <c r="AD33" i="1"/>
  <c r="F34" i="1"/>
  <c r="V34" i="1"/>
  <c r="AL34" i="1"/>
  <c r="G12" i="1"/>
  <c r="AM9" i="1"/>
  <c r="F10" i="1"/>
  <c r="V10" i="1"/>
  <c r="AL10" i="1"/>
  <c r="S11" i="1"/>
  <c r="AI11" i="1"/>
  <c r="S12" i="1"/>
  <c r="AI12" i="1"/>
  <c r="EO6" i="1"/>
  <c r="EO7" i="1" s="1"/>
  <c r="FE6" i="1"/>
  <c r="FU6" i="1"/>
  <c r="FU7" i="1" s="1"/>
  <c r="EW8" i="1"/>
  <c r="FM8" i="1"/>
  <c r="G21" i="1"/>
  <c r="W21" i="1"/>
  <c r="AM21" i="1"/>
  <c r="N22" i="1"/>
  <c r="AD22" i="1"/>
  <c r="I23" i="1"/>
  <c r="Y23" i="1"/>
  <c r="AO23" i="1"/>
  <c r="P24" i="1"/>
  <c r="AF24" i="1"/>
  <c r="G34" i="1"/>
  <c r="W34" i="1"/>
  <c r="AM34" i="1"/>
  <c r="E35" i="1"/>
  <c r="U35" i="1"/>
  <c r="AK35" i="1"/>
  <c r="G36" i="1"/>
  <c r="W36" i="1"/>
  <c r="AM36" i="1"/>
  <c r="H9" i="1"/>
  <c r="X9" i="1"/>
  <c r="AN9" i="1"/>
  <c r="G10" i="1"/>
  <c r="W10" i="1"/>
  <c r="AM10" i="1"/>
  <c r="T11" i="1"/>
  <c r="AJ11" i="1"/>
  <c r="T12" i="1"/>
  <c r="AJ12" i="1"/>
  <c r="FS9" i="1"/>
  <c r="H21" i="1"/>
  <c r="X21" i="1"/>
  <c r="AN21" i="1"/>
  <c r="J23" i="1"/>
  <c r="Z23" i="1"/>
  <c r="AP23" i="1"/>
  <c r="EV17" i="1"/>
  <c r="FL17" i="1"/>
  <c r="H34" i="1"/>
  <c r="X34" i="1"/>
  <c r="AN34" i="1"/>
  <c r="F35" i="1"/>
  <c r="V35" i="1"/>
  <c r="AL35" i="1"/>
  <c r="U11" i="1"/>
  <c r="AK11" i="1"/>
  <c r="E12" i="1"/>
  <c r="U12" i="1"/>
  <c r="AK12" i="1"/>
  <c r="AO21" i="1"/>
  <c r="P22" i="1"/>
  <c r="AF22" i="1"/>
  <c r="K23" i="1"/>
  <c r="AA23" i="1"/>
  <c r="AQ23" i="1"/>
  <c r="EW17" i="1"/>
  <c r="FM17" i="1"/>
  <c r="R24" i="1"/>
  <c r="AH24" i="1"/>
  <c r="Q33" i="1"/>
  <c r="AG33" i="1"/>
  <c r="I34" i="1"/>
  <c r="Y34" i="1"/>
  <c r="AO34" i="1"/>
  <c r="I36" i="1"/>
  <c r="Y36" i="1"/>
  <c r="AO36" i="1"/>
  <c r="J9" i="1"/>
  <c r="Z9" i="1"/>
  <c r="AP9" i="1"/>
  <c r="I10" i="1"/>
  <c r="Y10" i="1"/>
  <c r="AO10" i="1"/>
  <c r="F11" i="1"/>
  <c r="V11" i="1"/>
  <c r="AL11" i="1"/>
  <c r="F12" i="1"/>
  <c r="V12" i="1"/>
  <c r="AL12" i="1"/>
  <c r="Q22" i="1"/>
  <c r="AG22" i="1"/>
  <c r="L23" i="1"/>
  <c r="AB23" i="1"/>
  <c r="AR23" i="1"/>
  <c r="R33" i="1"/>
  <c r="AH33" i="1"/>
  <c r="J34" i="1"/>
  <c r="Z34" i="1"/>
  <c r="AP34" i="1"/>
  <c r="J36" i="1"/>
  <c r="Z36" i="1"/>
  <c r="AP36" i="1"/>
  <c r="GJ8" i="1"/>
  <c r="GL9" i="1"/>
  <c r="DG10" i="1"/>
  <c r="DX10" i="1"/>
  <c r="GK10" i="1"/>
  <c r="CU13" i="1"/>
  <c r="GK17" i="1"/>
  <c r="DU24" i="1"/>
  <c r="DR29" i="1"/>
  <c r="DJ7" i="1"/>
  <c r="EA7" i="1"/>
  <c r="DD9" i="1"/>
  <c r="DU9" i="1"/>
  <c r="DG11" i="1"/>
  <c r="DX11" i="1"/>
  <c r="DJ12" i="1"/>
  <c r="EA12" i="1"/>
  <c r="GI12" i="1"/>
  <c r="DR13" i="1"/>
  <c r="DR8" i="1"/>
  <c r="GK8" i="1"/>
  <c r="GM9" i="1"/>
  <c r="GL10" i="1"/>
  <c r="DJ10" i="1"/>
  <c r="EA10" i="1"/>
  <c r="GJ12" i="1"/>
  <c r="CU7" i="1"/>
  <c r="ED7" i="1"/>
  <c r="GI7" i="1"/>
  <c r="GL8" i="1"/>
  <c r="DG9" i="1"/>
  <c r="DX9" i="1"/>
  <c r="GM10" i="1"/>
  <c r="DJ11" i="1"/>
  <c r="EA11" i="1"/>
  <c r="CU12" i="1"/>
  <c r="ED12" i="1"/>
  <c r="DU13" i="1"/>
  <c r="GI16" i="1"/>
  <c r="DR17" i="1"/>
  <c r="DD8" i="1"/>
  <c r="DU8" i="1"/>
  <c r="GK12" i="1"/>
  <c r="DX14" i="1"/>
  <c r="GJ7" i="1"/>
  <c r="GM8" i="1"/>
  <c r="CU10" i="1"/>
  <c r="ED10" i="1"/>
  <c r="GL12" i="1"/>
  <c r="DD13" i="1"/>
  <c r="CU16" i="1"/>
  <c r="CU22" i="1"/>
  <c r="GI22" i="1"/>
  <c r="DX32" i="1"/>
  <c r="DJ9" i="1"/>
  <c r="EA9" i="1"/>
  <c r="CU11" i="1"/>
  <c r="ED11" i="1"/>
  <c r="GI11" i="1"/>
  <c r="DX13" i="1"/>
  <c r="ED37" i="1"/>
  <c r="DR7" i="1"/>
  <c r="GK7" i="1"/>
  <c r="DG8" i="1"/>
  <c r="DX8" i="1"/>
  <c r="DR12" i="1"/>
  <c r="GM12" i="1"/>
  <c r="ED36" i="1"/>
  <c r="GJ11" i="1"/>
  <c r="DG13" i="1"/>
  <c r="EA13" i="1"/>
  <c r="CU14" i="1"/>
  <c r="GM14" i="1"/>
  <c r="GL20" i="1"/>
  <c r="GL7" i="1"/>
  <c r="CU9" i="1"/>
  <c r="ED9" i="1"/>
  <c r="GI9" i="1"/>
  <c r="DR10" i="1"/>
  <c r="DD7" i="1"/>
  <c r="DU7" i="1"/>
  <c r="DJ8" i="1"/>
  <c r="EA8" i="1"/>
  <c r="DR11" i="1"/>
  <c r="GK11" i="1"/>
  <c r="DD12" i="1"/>
  <c r="DU12" i="1"/>
  <c r="DJ13" i="1"/>
  <c r="DD19" i="1"/>
  <c r="GM7" i="1"/>
  <c r="GJ9" i="1"/>
  <c r="GI10" i="1"/>
  <c r="ED16" i="1"/>
  <c r="ED22" i="1"/>
  <c r="DD10" i="1"/>
  <c r="DU10" i="1"/>
  <c r="GL11" i="1"/>
  <c r="DG14" i="1"/>
  <c r="DG7" i="1"/>
  <c r="DX7" i="1"/>
  <c r="CU8" i="1"/>
  <c r="ED8" i="1"/>
  <c r="GI8" i="1"/>
  <c r="DR9" i="1"/>
  <c r="GK9" i="1"/>
  <c r="GJ10" i="1"/>
  <c r="DD11" i="1"/>
  <c r="DU11" i="1"/>
  <c r="DG12" i="1"/>
  <c r="DX12" i="1"/>
  <c r="GM11" i="1"/>
  <c r="DU19" i="1"/>
  <c r="GK13" i="1"/>
  <c r="DJ15" i="1"/>
  <c r="EA15" i="1"/>
  <c r="DG18" i="1"/>
  <c r="DX18" i="1"/>
  <c r="GJ19" i="1"/>
  <c r="DD20" i="1"/>
  <c r="DU20" i="1"/>
  <c r="CU24" i="1"/>
  <c r="EA25" i="1"/>
  <c r="GL25" i="1"/>
  <c r="GJ16" i="1"/>
  <c r="GL17" i="1"/>
  <c r="GM20" i="1"/>
  <c r="DJ21" i="1"/>
  <c r="EA21" i="1"/>
  <c r="GJ22" i="1"/>
  <c r="DD23" i="1"/>
  <c r="DU23" i="1"/>
  <c r="GM25" i="1"/>
  <c r="EA34" i="1"/>
  <c r="GL13" i="1"/>
  <c r="DD17" i="1"/>
  <c r="DU17" i="1"/>
  <c r="DG19" i="1"/>
  <c r="DX19" i="1"/>
  <c r="GK19" i="1"/>
  <c r="CU27" i="1"/>
  <c r="GI43" i="1"/>
  <c r="CU15" i="1"/>
  <c r="ED15" i="1"/>
  <c r="GI15" i="1"/>
  <c r="DR16" i="1"/>
  <c r="GK16" i="1"/>
  <c r="GM17" i="1"/>
  <c r="DJ18" i="1"/>
  <c r="EA18" i="1"/>
  <c r="DG20" i="1"/>
  <c r="DX20" i="1"/>
  <c r="DR22" i="1"/>
  <c r="GK22" i="1"/>
  <c r="DJ26" i="1"/>
  <c r="GI29" i="1"/>
  <c r="GM13" i="1"/>
  <c r="DJ14" i="1"/>
  <c r="EA14" i="1"/>
  <c r="GL19" i="1"/>
  <c r="CU21" i="1"/>
  <c r="ED21" i="1"/>
  <c r="GI21" i="1"/>
  <c r="DG23" i="1"/>
  <c r="GJ15" i="1"/>
  <c r="GL16" i="1"/>
  <c r="DG17" i="1"/>
  <c r="DX17" i="1"/>
  <c r="DJ19" i="1"/>
  <c r="EA19" i="1"/>
  <c r="GL22" i="1"/>
  <c r="GI23" i="1"/>
  <c r="DD24" i="1"/>
  <c r="DD16" i="1"/>
  <c r="DU16" i="1"/>
  <c r="CU18" i="1"/>
  <c r="ED18" i="1"/>
  <c r="GI18" i="1"/>
  <c r="GM19" i="1"/>
  <c r="DJ20" i="1"/>
  <c r="EA20" i="1"/>
  <c r="GJ21" i="1"/>
  <c r="DD22" i="1"/>
  <c r="DU22" i="1"/>
  <c r="EA23" i="1"/>
  <c r="GI27" i="1"/>
  <c r="DD28" i="1"/>
  <c r="ED14" i="1"/>
  <c r="GI14" i="1"/>
  <c r="DR15" i="1"/>
  <c r="GK15" i="1"/>
  <c r="GM16" i="1"/>
  <c r="GM22" i="1"/>
  <c r="DJ23" i="1"/>
  <c r="GJ23" i="1"/>
  <c r="DG24" i="1"/>
  <c r="GJ27" i="1"/>
  <c r="DJ17" i="1"/>
  <c r="EA17" i="1"/>
  <c r="GJ18" i="1"/>
  <c r="CU19" i="1"/>
  <c r="ED19" i="1"/>
  <c r="DR21" i="1"/>
  <c r="GK21" i="1"/>
  <c r="DJ24" i="1"/>
  <c r="EA26" i="1"/>
  <c r="GJ14" i="1"/>
  <c r="GL15" i="1"/>
  <c r="DG16" i="1"/>
  <c r="DX16" i="1"/>
  <c r="CU20" i="1"/>
  <c r="ED20" i="1"/>
  <c r="GI20" i="1"/>
  <c r="DG22" i="1"/>
  <c r="DX22" i="1"/>
  <c r="ED23" i="1"/>
  <c r="GK23" i="1"/>
  <c r="DD15" i="1"/>
  <c r="DU15" i="1"/>
  <c r="DR18" i="1"/>
  <c r="GK18" i="1"/>
  <c r="GL21" i="1"/>
  <c r="CU23" i="1"/>
  <c r="DJ25" i="1"/>
  <c r="ED27" i="1"/>
  <c r="DR14" i="1"/>
  <c r="GK14" i="1"/>
  <c r="GM15" i="1"/>
  <c r="CU17" i="1"/>
  <c r="ED17" i="1"/>
  <c r="GI17" i="1"/>
  <c r="GJ20" i="1"/>
  <c r="DD21" i="1"/>
  <c r="DU21" i="1"/>
  <c r="GL23" i="1"/>
  <c r="DU28" i="1"/>
  <c r="ED13" i="1"/>
  <c r="GI13" i="1"/>
  <c r="DJ16" i="1"/>
  <c r="EA16" i="1"/>
  <c r="GL18" i="1"/>
  <c r="DR19" i="1"/>
  <c r="GM21" i="1"/>
  <c r="DJ22" i="1"/>
  <c r="EA22" i="1"/>
  <c r="DG32" i="1"/>
  <c r="GL14" i="1"/>
  <c r="DG15" i="1"/>
  <c r="DX15" i="1"/>
  <c r="GJ17" i="1"/>
  <c r="DD18" i="1"/>
  <c r="DU18" i="1"/>
  <c r="DR20" i="1"/>
  <c r="GK20" i="1"/>
  <c r="GM23" i="1"/>
  <c r="DR24" i="1"/>
  <c r="DJ34" i="1"/>
  <c r="GJ13" i="1"/>
  <c r="DD14" i="1"/>
  <c r="DU14" i="1"/>
  <c r="GM18" i="1"/>
  <c r="GI19" i="1"/>
  <c r="DG21" i="1"/>
  <c r="DX21" i="1"/>
  <c r="DR23" i="1"/>
  <c r="GK24" i="1"/>
  <c r="GM24" i="1"/>
  <c r="DD25" i="1"/>
  <c r="DU25" i="1"/>
  <c r="GI28" i="1"/>
  <c r="DR30" i="1"/>
  <c r="GL31" i="1"/>
  <c r="DJ33" i="1"/>
  <c r="EA33" i="1"/>
  <c r="CU36" i="1"/>
  <c r="GI37" i="1"/>
  <c r="CU41" i="1"/>
  <c r="DJ31" i="1"/>
  <c r="EA31" i="1"/>
  <c r="CU35" i="1"/>
  <c r="ED35" i="1"/>
  <c r="GJ36" i="1"/>
  <c r="GL42" i="1"/>
  <c r="DX45" i="1"/>
  <c r="DX24" i="1"/>
  <c r="GJ28" i="1"/>
  <c r="DD29" i="1"/>
  <c r="DU29" i="1"/>
  <c r="GM31" i="1"/>
  <c r="DJ32" i="1"/>
  <c r="EA32" i="1"/>
  <c r="CU34" i="1"/>
  <c r="ED34" i="1"/>
  <c r="GL37" i="1"/>
  <c r="ED45" i="1"/>
  <c r="DD46" i="1"/>
  <c r="DG25" i="1"/>
  <c r="DX25" i="1"/>
  <c r="DR27" i="1"/>
  <c r="GK27" i="1"/>
  <c r="GJ29" i="1"/>
  <c r="DD30" i="1"/>
  <c r="DU30" i="1"/>
  <c r="GI30" i="1"/>
  <c r="CU33" i="1"/>
  <c r="ED33" i="1"/>
  <c r="GI35" i="1"/>
  <c r="GK36" i="1"/>
  <c r="DX38" i="1"/>
  <c r="DJ41" i="1"/>
  <c r="CU26" i="1"/>
  <c r="ED26" i="1"/>
  <c r="GI26" i="1"/>
  <c r="DG28" i="1"/>
  <c r="DX28" i="1"/>
  <c r="GK28" i="1"/>
  <c r="CU31" i="1"/>
  <c r="ED31" i="1"/>
  <c r="GI34" i="1"/>
  <c r="DR36" i="1"/>
  <c r="DG37" i="1"/>
  <c r="GK38" i="1"/>
  <c r="EA24" i="1"/>
  <c r="GL27" i="1"/>
  <c r="DG29" i="1"/>
  <c r="DX29" i="1"/>
  <c r="GK29" i="1"/>
  <c r="GJ30" i="1"/>
  <c r="CU32" i="1"/>
  <c r="ED32" i="1"/>
  <c r="GI33" i="1"/>
  <c r="DR35" i="1"/>
  <c r="GJ35" i="1"/>
  <c r="GM38" i="1"/>
  <c r="DU46" i="1"/>
  <c r="GJ26" i="1"/>
  <c r="DD27" i="1"/>
  <c r="DU27" i="1"/>
  <c r="GL28" i="1"/>
  <c r="DG30" i="1"/>
  <c r="DX30" i="1"/>
  <c r="GI32" i="1"/>
  <c r="DR34" i="1"/>
  <c r="GJ34" i="1"/>
  <c r="GM36" i="1"/>
  <c r="ED38" i="1"/>
  <c r="DG47" i="1"/>
  <c r="DX23" i="1"/>
  <c r="GM27" i="1"/>
  <c r="DJ28" i="1"/>
  <c r="EA28" i="1"/>
  <c r="GL29" i="1"/>
  <c r="GK30" i="1"/>
  <c r="DR33" i="1"/>
  <c r="GJ33" i="1"/>
  <c r="GK35" i="1"/>
  <c r="DD36" i="1"/>
  <c r="DU36" i="1"/>
  <c r="ED24" i="1"/>
  <c r="GI24" i="1"/>
  <c r="DR26" i="1"/>
  <c r="GK26" i="1"/>
  <c r="GM28" i="1"/>
  <c r="DJ29" i="1"/>
  <c r="EA29" i="1"/>
  <c r="DR31" i="1"/>
  <c r="GJ32" i="1"/>
  <c r="GK34" i="1"/>
  <c r="DD35" i="1"/>
  <c r="DU35" i="1"/>
  <c r="CU38" i="1"/>
  <c r="DD40" i="1"/>
  <c r="EA41" i="1"/>
  <c r="CU25" i="1"/>
  <c r="ED25" i="1"/>
  <c r="GI25" i="1"/>
  <c r="DG27" i="1"/>
  <c r="DX27" i="1"/>
  <c r="GM29" i="1"/>
  <c r="DJ30" i="1"/>
  <c r="EA30" i="1"/>
  <c r="GL30" i="1"/>
  <c r="DR32" i="1"/>
  <c r="GK33" i="1"/>
  <c r="DD34" i="1"/>
  <c r="DU34" i="1"/>
  <c r="GL35" i="1"/>
  <c r="DX36" i="1"/>
  <c r="DG40" i="1"/>
  <c r="ED41" i="1"/>
  <c r="DX47" i="1"/>
  <c r="GJ24" i="1"/>
  <c r="GL26" i="1"/>
  <c r="CU28" i="1"/>
  <c r="ED28" i="1"/>
  <c r="GI31" i="1"/>
  <c r="GK32" i="1"/>
  <c r="DD33" i="1"/>
  <c r="DU33" i="1"/>
  <c r="GL34" i="1"/>
  <c r="DG36" i="1"/>
  <c r="DR37" i="1"/>
  <c r="ED47" i="1"/>
  <c r="GJ25" i="1"/>
  <c r="DD26" i="1"/>
  <c r="DU26" i="1"/>
  <c r="CU29" i="1"/>
  <c r="ED29" i="1"/>
  <c r="GM30" i="1"/>
  <c r="DD31" i="1"/>
  <c r="DU31" i="1"/>
  <c r="GL33" i="1"/>
  <c r="DG35" i="1"/>
  <c r="DX35" i="1"/>
  <c r="GM35" i="1"/>
  <c r="GJ40" i="1"/>
  <c r="CU45" i="1"/>
  <c r="GM26" i="1"/>
  <c r="DJ27" i="1"/>
  <c r="EA27" i="1"/>
  <c r="CU30" i="1"/>
  <c r="ED30" i="1"/>
  <c r="GJ31" i="1"/>
  <c r="DD32" i="1"/>
  <c r="DU32" i="1"/>
  <c r="GL32" i="1"/>
  <c r="DG34" i="1"/>
  <c r="DX34" i="1"/>
  <c r="GM34" i="1"/>
  <c r="EA36" i="1"/>
  <c r="DG38" i="1"/>
  <c r="DR40" i="1"/>
  <c r="DR25" i="1"/>
  <c r="GK25" i="1"/>
  <c r="DG33" i="1"/>
  <c r="DX33" i="1"/>
  <c r="GM33" i="1"/>
  <c r="DJ36" i="1"/>
  <c r="CU37" i="1"/>
  <c r="DU40" i="1"/>
  <c r="GM40" i="1"/>
  <c r="GL24" i="1"/>
  <c r="DG26" i="1"/>
  <c r="DX26" i="1"/>
  <c r="DR28" i="1"/>
  <c r="DG31" i="1"/>
  <c r="DX31" i="1"/>
  <c r="GK31" i="1"/>
  <c r="GM32" i="1"/>
  <c r="DJ35" i="1"/>
  <c r="EA35" i="1"/>
  <c r="DX40" i="1"/>
  <c r="DG45" i="1"/>
  <c r="GM45" i="1"/>
  <c r="GK37" i="1"/>
  <c r="GK42" i="1"/>
  <c r="DJ43" i="1"/>
  <c r="EA43" i="1"/>
  <c r="DR44" i="1"/>
  <c r="GJ44" i="1"/>
  <c r="GI46" i="1"/>
  <c r="DD37" i="1"/>
  <c r="DU37" i="1"/>
  <c r="GI38" i="1"/>
  <c r="DJ39" i="1"/>
  <c r="EA39" i="1"/>
  <c r="GK40" i="1"/>
  <c r="DD42" i="1"/>
  <c r="DU42" i="1"/>
  <c r="GK44" i="1"/>
  <c r="DJ45" i="1"/>
  <c r="EA45" i="1"/>
  <c r="DR46" i="1"/>
  <c r="GJ46" i="1"/>
  <c r="DJ47" i="1"/>
  <c r="EA47" i="1"/>
  <c r="DR38" i="1"/>
  <c r="GJ38" i="1"/>
  <c r="GL40" i="1"/>
  <c r="CU43" i="1"/>
  <c r="ED43" i="1"/>
  <c r="DD44" i="1"/>
  <c r="DU44" i="1"/>
  <c r="DX37" i="1"/>
  <c r="GM37" i="1"/>
  <c r="CU39" i="1"/>
  <c r="ED39" i="1"/>
  <c r="GI41" i="1"/>
  <c r="DG42" i="1"/>
  <c r="DX42" i="1"/>
  <c r="GM42" i="1"/>
  <c r="GL44" i="1"/>
  <c r="GK46" i="1"/>
  <c r="DD38" i="1"/>
  <c r="DU38" i="1"/>
  <c r="GI39" i="1"/>
  <c r="DR41" i="1"/>
  <c r="GJ41" i="1"/>
  <c r="DG44" i="1"/>
  <c r="DX44" i="1"/>
  <c r="GM44" i="1"/>
  <c r="GL46" i="1"/>
  <c r="CU47" i="1"/>
  <c r="GI36" i="1"/>
  <c r="DJ37" i="1"/>
  <c r="EA37" i="1"/>
  <c r="GL38" i="1"/>
  <c r="DJ42" i="1"/>
  <c r="EA42" i="1"/>
  <c r="DR43" i="1"/>
  <c r="GJ43" i="1"/>
  <c r="GI45" i="1"/>
  <c r="DR39" i="1"/>
  <c r="GJ39" i="1"/>
  <c r="DJ40" i="1"/>
  <c r="EA40" i="1"/>
  <c r="GK41" i="1"/>
  <c r="DG46" i="1"/>
  <c r="DX46" i="1"/>
  <c r="GM46" i="1"/>
  <c r="DD41" i="1"/>
  <c r="DU41" i="1"/>
  <c r="GK43" i="1"/>
  <c r="DJ44" i="1"/>
  <c r="EA44" i="1"/>
  <c r="DR45" i="1"/>
  <c r="GJ45" i="1"/>
  <c r="DR47" i="1"/>
  <c r="GK39" i="1"/>
  <c r="GL41" i="1"/>
  <c r="CU42" i="1"/>
  <c r="ED42" i="1"/>
  <c r="DD43" i="1"/>
  <c r="DU43" i="1"/>
  <c r="DD39" i="1"/>
  <c r="DU39" i="1"/>
  <c r="CU40" i="1"/>
  <c r="ED40" i="1"/>
  <c r="GL43" i="1"/>
  <c r="GK45" i="1"/>
  <c r="DJ46" i="1"/>
  <c r="EA46" i="1"/>
  <c r="DJ38" i="1"/>
  <c r="EA38" i="1"/>
  <c r="GL39" i="1"/>
  <c r="DG41" i="1"/>
  <c r="DX41" i="1"/>
  <c r="GM41" i="1"/>
  <c r="GI42" i="1"/>
  <c r="CU44" i="1"/>
  <c r="ED44" i="1"/>
  <c r="DD45" i="1"/>
  <c r="DU45" i="1"/>
  <c r="DD47" i="1"/>
  <c r="DU47" i="1"/>
  <c r="GL36" i="1"/>
  <c r="GI40" i="1"/>
  <c r="DG43" i="1"/>
  <c r="DX43" i="1"/>
  <c r="GM43" i="1"/>
  <c r="GL45" i="1"/>
  <c r="GJ37" i="1"/>
  <c r="DG39" i="1"/>
  <c r="DX39" i="1"/>
  <c r="GM39" i="1"/>
  <c r="DR42" i="1"/>
  <c r="GJ42" i="1"/>
  <c r="GI44" i="1"/>
  <c r="CU46" i="1"/>
  <c r="ED46" i="1"/>
  <c r="AV5" i="1"/>
  <c r="BV9" i="1"/>
  <c r="BW7" i="1"/>
  <c r="K11" i="1"/>
  <c r="AA11" i="1"/>
  <c r="AQ11" i="1"/>
  <c r="EP9" i="1"/>
  <c r="EQ9" i="1"/>
  <c r="J21" i="1"/>
  <c r="Z21" i="1"/>
  <c r="AP21" i="1"/>
  <c r="GQ1" i="1"/>
  <c r="FL5" i="1"/>
  <c r="G24" i="1"/>
  <c r="W24" i="1"/>
  <c r="AM24" i="1"/>
  <c r="FK9" i="1"/>
  <c r="O22" i="1"/>
  <c r="AE22" i="1"/>
  <c r="BX9" i="1" a="1"/>
  <c r="BX9" i="1" s="1"/>
  <c r="P21" i="1"/>
  <c r="AF21" i="1"/>
  <c r="BI2" i="1"/>
  <c r="FO9" i="1"/>
  <c r="R21" i="1"/>
  <c r="AH21" i="1"/>
  <c r="FD5" i="1"/>
  <c r="S22" i="1"/>
  <c r="BX8" i="1" a="1"/>
  <c r="BX8" i="1" s="1"/>
  <c r="T21" i="1"/>
  <c r="AJ21" i="1"/>
  <c r="F21" i="1"/>
  <c r="V21" i="1"/>
  <c r="AL21" i="1"/>
  <c r="F22" i="1"/>
  <c r="V22" i="1"/>
  <c r="AL22" i="1"/>
  <c r="M33" i="1"/>
  <c r="AD24" i="1"/>
  <c r="O33" i="1"/>
  <c r="AE33" i="1"/>
  <c r="EJ35" i="1"/>
  <c r="EK36" i="1"/>
  <c r="G35" i="1"/>
  <c r="W35" i="1"/>
  <c r="AM35" i="1"/>
  <c r="Q24" i="1"/>
  <c r="AG24" i="1"/>
  <c r="S24" i="1"/>
  <c r="AI24" i="1"/>
  <c r="R34" i="1"/>
  <c r="AH34" i="1"/>
  <c r="F36" i="1"/>
  <c r="V36" i="1"/>
  <c r="AL36" i="1"/>
  <c r="E24" i="1"/>
  <c r="U24" i="1"/>
  <c r="AK24" i="1"/>
  <c r="T34" i="1"/>
  <c r="AJ34" i="1"/>
  <c r="H36" i="1"/>
  <c r="X36" i="1"/>
  <c r="AN36" i="1"/>
  <c r="J33" i="1"/>
  <c r="Z33" i="1"/>
  <c r="C47" i="1"/>
  <c r="B46" i="1"/>
  <c r="CA10" i="1" s="1"/>
  <c r="B44" i="1"/>
  <c r="CA8" i="1" s="1"/>
  <c r="EJ34" i="1"/>
  <c r="BL43" i="1"/>
  <c r="BL46" i="1"/>
  <c r="BL361" i="1"/>
  <c r="BL357" i="1"/>
  <c r="BL353" i="1"/>
  <c r="BL349" i="1"/>
  <c r="BL360" i="1"/>
  <c r="BL356" i="1"/>
  <c r="BL352" i="1"/>
  <c r="BL348" i="1"/>
  <c r="BL359" i="1"/>
  <c r="BL355" i="1"/>
  <c r="BL351" i="1"/>
  <c r="BL347" i="1"/>
  <c r="BL354" i="1"/>
  <c r="BL322" i="1"/>
  <c r="BL314" i="1"/>
  <c r="BL306" i="1"/>
  <c r="BL298" i="1"/>
  <c r="BL290" i="1"/>
  <c r="BL282" i="1"/>
  <c r="BL346" i="1"/>
  <c r="BL342" i="1"/>
  <c r="BL338" i="1"/>
  <c r="BL334" i="1"/>
  <c r="BL330" i="1"/>
  <c r="BL321" i="1"/>
  <c r="BL313" i="1"/>
  <c r="BL305" i="1"/>
  <c r="BL297" i="1"/>
  <c r="BL289" i="1"/>
  <c r="BL281" i="1"/>
  <c r="BL320" i="1"/>
  <c r="BL312" i="1"/>
  <c r="BL304" i="1"/>
  <c r="BL296" i="1"/>
  <c r="BL288" i="1"/>
  <c r="BL280" i="1"/>
  <c r="BL345" i="1"/>
  <c r="BL341" i="1"/>
  <c r="BL337" i="1"/>
  <c r="BL333" i="1"/>
  <c r="BL329" i="1"/>
  <c r="BL362" i="1"/>
  <c r="BL350" i="1"/>
  <c r="BL319" i="1"/>
  <c r="BL311" i="1"/>
  <c r="BL303" i="1"/>
  <c r="BL295" i="1"/>
  <c r="BL287" i="1"/>
  <c r="BL279" i="1"/>
  <c r="BL318" i="1"/>
  <c r="BL310" i="1"/>
  <c r="BL302" i="1"/>
  <c r="BL294" i="1"/>
  <c r="BL286" i="1"/>
  <c r="BL278" i="1"/>
  <c r="BL344" i="1"/>
  <c r="BL340" i="1"/>
  <c r="BL336" i="1"/>
  <c r="BL332" i="1"/>
  <c r="BL328" i="1"/>
  <c r="BL358" i="1"/>
  <c r="BL317" i="1"/>
  <c r="BL309" i="1"/>
  <c r="BL301" i="1"/>
  <c r="BL293" i="1"/>
  <c r="BL285" i="1"/>
  <c r="BL277" i="1"/>
  <c r="BL316" i="1"/>
  <c r="BL308" i="1"/>
  <c r="BL300" i="1"/>
  <c r="BL292" i="1"/>
  <c r="BL284" i="1"/>
  <c r="BL276" i="1"/>
  <c r="BL343" i="1"/>
  <c r="BL339" i="1"/>
  <c r="BL335" i="1"/>
  <c r="BL331" i="1"/>
  <c r="BL327" i="1"/>
  <c r="BL326" i="1"/>
  <c r="BL325" i="1"/>
  <c r="BL324" i="1"/>
  <c r="BL323" i="1"/>
  <c r="BL315" i="1"/>
  <c r="BL307" i="1"/>
  <c r="BL299" i="1"/>
  <c r="BL291" i="1"/>
  <c r="BL283" i="1"/>
  <c r="BL273" i="1"/>
  <c r="BL265" i="1"/>
  <c r="BL257" i="1"/>
  <c r="BL249" i="1"/>
  <c r="BL237" i="1"/>
  <c r="BL229" i="1"/>
  <c r="BL221" i="1"/>
  <c r="BL213" i="1"/>
  <c r="BL205" i="1"/>
  <c r="BL197" i="1"/>
  <c r="BL272" i="1"/>
  <c r="BL264" i="1"/>
  <c r="BL256" i="1"/>
  <c r="BL248" i="1"/>
  <c r="BL244" i="1"/>
  <c r="BL236" i="1"/>
  <c r="BL228" i="1"/>
  <c r="BL220" i="1"/>
  <c r="BL212" i="1"/>
  <c r="BL204" i="1"/>
  <c r="BL271" i="1"/>
  <c r="BL263" i="1"/>
  <c r="BL255" i="1"/>
  <c r="BL247" i="1"/>
  <c r="BL241" i="1"/>
  <c r="BL235" i="1"/>
  <c r="BL227" i="1"/>
  <c r="BL219" i="1"/>
  <c r="BL211" i="1"/>
  <c r="BL203" i="1"/>
  <c r="BL246" i="1"/>
  <c r="BL270" i="1"/>
  <c r="BL262" i="1"/>
  <c r="BL254" i="1"/>
  <c r="BL234" i="1"/>
  <c r="BL226" i="1"/>
  <c r="BL218" i="1"/>
  <c r="BL210" i="1"/>
  <c r="BL202" i="1"/>
  <c r="BL269" i="1"/>
  <c r="BL261" i="1"/>
  <c r="BL253" i="1"/>
  <c r="BL243" i="1"/>
  <c r="BL233" i="1"/>
  <c r="BL225" i="1"/>
  <c r="BL217" i="1"/>
  <c r="BL209" i="1"/>
  <c r="BL201" i="1"/>
  <c r="BL268" i="1"/>
  <c r="BL260" i="1"/>
  <c r="BL252" i="1"/>
  <c r="BL240" i="1"/>
  <c r="BL232" i="1"/>
  <c r="BL224" i="1"/>
  <c r="BL216" i="1"/>
  <c r="BL208" i="1"/>
  <c r="BL200" i="1"/>
  <c r="BL245" i="1"/>
  <c r="BL275" i="1"/>
  <c r="BL267" i="1"/>
  <c r="BL259" i="1"/>
  <c r="BL251" i="1"/>
  <c r="BL239" i="1"/>
  <c r="BL231" i="1"/>
  <c r="BL223" i="1"/>
  <c r="BL215" i="1"/>
  <c r="BL207" i="1"/>
  <c r="BL199" i="1"/>
  <c r="BL206" i="1"/>
  <c r="BL191" i="1"/>
  <c r="BL183" i="1"/>
  <c r="BL175" i="1"/>
  <c r="BL167" i="1"/>
  <c r="BL159" i="1"/>
  <c r="BL151" i="1"/>
  <c r="BL143" i="1"/>
  <c r="BL135" i="1"/>
  <c r="BL214" i="1"/>
  <c r="BL190" i="1"/>
  <c r="BL182" i="1"/>
  <c r="BL174" i="1"/>
  <c r="BL166" i="1"/>
  <c r="BL158" i="1"/>
  <c r="BL150" i="1"/>
  <c r="BL142" i="1"/>
  <c r="BL134" i="1"/>
  <c r="BL222" i="1"/>
  <c r="BL242" i="1"/>
  <c r="BL189" i="1"/>
  <c r="BL181" i="1"/>
  <c r="BL173" i="1"/>
  <c r="BL165" i="1"/>
  <c r="BL157" i="1"/>
  <c r="BL149" i="1"/>
  <c r="BL141" i="1"/>
  <c r="BL133" i="1"/>
  <c r="BL230" i="1"/>
  <c r="BL196" i="1"/>
  <c r="BL188" i="1"/>
  <c r="BL180" i="1"/>
  <c r="BL172" i="1"/>
  <c r="BL164" i="1"/>
  <c r="BL156" i="1"/>
  <c r="BL148" i="1"/>
  <c r="BL140" i="1"/>
  <c r="BL132" i="1"/>
  <c r="BL250" i="1"/>
  <c r="BL238" i="1"/>
  <c r="BL195" i="1"/>
  <c r="BL187" i="1"/>
  <c r="BL179" i="1"/>
  <c r="BL171" i="1"/>
  <c r="BL163" i="1"/>
  <c r="BL155" i="1"/>
  <c r="BL147" i="1"/>
  <c r="BL139" i="1"/>
  <c r="BL131" i="1"/>
  <c r="BL258" i="1"/>
  <c r="BL194" i="1"/>
  <c r="BL186" i="1"/>
  <c r="BL178" i="1"/>
  <c r="BL170" i="1"/>
  <c r="BL162" i="1"/>
  <c r="BL154" i="1"/>
  <c r="BL146" i="1"/>
  <c r="BL138" i="1"/>
  <c r="BL130" i="1"/>
  <c r="BL266" i="1"/>
  <c r="BL193" i="1"/>
  <c r="BL185" i="1"/>
  <c r="BL177" i="1"/>
  <c r="BL169" i="1"/>
  <c r="BL161" i="1"/>
  <c r="BL153" i="1"/>
  <c r="BL145" i="1"/>
  <c r="BL137" i="1"/>
  <c r="BL129" i="1"/>
  <c r="BL274" i="1"/>
  <c r="BL198" i="1"/>
  <c r="BL124" i="1"/>
  <c r="BL144" i="1"/>
  <c r="BL123" i="1"/>
  <c r="BL184" i="1"/>
  <c r="BL168" i="1"/>
  <c r="BL152" i="1"/>
  <c r="BL136" i="1"/>
  <c r="BL127" i="1"/>
  <c r="BL192" i="1"/>
  <c r="BL176" i="1"/>
  <c r="BL160" i="1"/>
  <c r="BL128" i="1"/>
  <c r="BL126" i="1"/>
  <c r="BL125" i="1"/>
  <c r="EL159" i="1"/>
  <c r="EL44" i="1"/>
  <c r="EL306" i="1"/>
  <c r="EL68" i="1"/>
  <c r="EL203" i="1"/>
  <c r="EL164" i="1"/>
  <c r="EK163" i="1"/>
  <c r="EJ287" i="1"/>
  <c r="EK288" i="1"/>
  <c r="EZ9" i="1" l="1"/>
  <c r="FN9" i="1"/>
  <c r="EY5" i="1"/>
  <c r="FJ14" i="1"/>
  <c r="EV5" i="1"/>
  <c r="GA5" i="1"/>
  <c r="EY9" i="1"/>
  <c r="ET5" i="1"/>
  <c r="FS5" i="1"/>
  <c r="EM5" i="1"/>
  <c r="FF5" i="1"/>
  <c r="FJ9" i="1"/>
  <c r="FL9" i="1"/>
  <c r="FR9" i="1"/>
  <c r="EU9" i="1"/>
  <c r="EP5" i="1"/>
  <c r="FQ5" i="1"/>
  <c r="FU5" i="1"/>
  <c r="ET9" i="1"/>
  <c r="EN9" i="1"/>
  <c r="FT5" i="1"/>
  <c r="ER5" i="1"/>
  <c r="FA9" i="1"/>
  <c r="FX5" i="1"/>
  <c r="FB9" i="1"/>
  <c r="FC5" i="1"/>
  <c r="FN14" i="1"/>
  <c r="EW5" i="1"/>
  <c r="FR5" i="1"/>
  <c r="FT9" i="1"/>
  <c r="FB5" i="1"/>
  <c r="GA9" i="1"/>
  <c r="FD9" i="1"/>
  <c r="FG9" i="1"/>
  <c r="FO5" i="1"/>
  <c r="FC9" i="1"/>
  <c r="FK14" i="1"/>
  <c r="FQ9" i="1"/>
  <c r="FH5" i="1"/>
  <c r="EO5" i="1"/>
  <c r="FW9" i="1"/>
  <c r="FA5" i="1"/>
  <c r="EN5" i="1"/>
  <c r="FP5" i="1"/>
  <c r="EU5" i="1"/>
  <c r="FV5" i="1"/>
  <c r="FH18" i="1"/>
  <c r="FF9" i="1"/>
  <c r="EZ5" i="1"/>
  <c r="EV9" i="1"/>
  <c r="FV9" i="1"/>
  <c r="EW18" i="1"/>
  <c r="EW9" i="1"/>
  <c r="FU18" i="1"/>
  <c r="FU9" i="1"/>
  <c r="EO18" i="1"/>
  <c r="EO9" i="1"/>
  <c r="FY14" i="1"/>
  <c r="FY5" i="1"/>
  <c r="FI14" i="1"/>
  <c r="FI5" i="1"/>
  <c r="FI18" i="1"/>
  <c r="FI9" i="1"/>
  <c r="FW14" i="1"/>
  <c r="FW5" i="1"/>
  <c r="ES18" i="1"/>
  <c r="ES9" i="1"/>
  <c r="FG14" i="1"/>
  <c r="FG5" i="1"/>
  <c r="EQ14" i="1"/>
  <c r="EQ5" i="1"/>
  <c r="ER9" i="1"/>
  <c r="ER18" i="1"/>
  <c r="EL293" i="1"/>
  <c r="EL166" i="1"/>
  <c r="EL39" i="1"/>
  <c r="BL9" i="1"/>
  <c r="EL313" i="1"/>
  <c r="EL186" i="1"/>
  <c r="BL29" i="1"/>
  <c r="EL59" i="1"/>
  <c r="EL397" i="1"/>
  <c r="EL270" i="1"/>
  <c r="BL113" i="1"/>
  <c r="EL143" i="1"/>
  <c r="EL343" i="1"/>
  <c r="EL216" i="1"/>
  <c r="BL59" i="1"/>
  <c r="EL89" i="1"/>
  <c r="EL392" i="1"/>
  <c r="EL265" i="1"/>
  <c r="BL108" i="1"/>
  <c r="EL138" i="1"/>
  <c r="EL362" i="1"/>
  <c r="EL235" i="1"/>
  <c r="EL108" i="1"/>
  <c r="BL78" i="1"/>
  <c r="EL387" i="1"/>
  <c r="EL260" i="1"/>
  <c r="EL133" i="1"/>
  <c r="BL103" i="1"/>
  <c r="EK289" i="1"/>
  <c r="EJ288" i="1"/>
  <c r="EL332" i="1"/>
  <c r="EL205" i="1"/>
  <c r="BL48" i="1"/>
  <c r="EL78" i="1"/>
  <c r="EL305" i="1"/>
  <c r="EL178" i="1"/>
  <c r="EL51" i="1"/>
  <c r="BL21" i="1"/>
  <c r="EL351" i="1"/>
  <c r="EL224" i="1"/>
  <c r="EL97" i="1"/>
  <c r="BL67" i="1"/>
  <c r="EL398" i="1"/>
  <c r="EL271" i="1"/>
  <c r="BL114" i="1"/>
  <c r="EL144" i="1"/>
  <c r="EL370" i="1"/>
  <c r="EL243" i="1"/>
  <c r="EL116" i="1"/>
  <c r="BL86" i="1"/>
  <c r="EL395" i="1"/>
  <c r="EL268" i="1"/>
  <c r="EL141" i="1"/>
  <c r="BL111" i="1"/>
  <c r="EL324" i="1"/>
  <c r="EL197" i="1"/>
  <c r="EL70" i="1"/>
  <c r="BL40" i="1"/>
  <c r="EL297" i="1"/>
  <c r="EL170" i="1"/>
  <c r="EL43" i="1"/>
  <c r="BL13" i="1"/>
  <c r="EL342" i="1"/>
  <c r="EL215" i="1"/>
  <c r="BL58" i="1"/>
  <c r="EL88" i="1"/>
  <c r="EL359" i="1"/>
  <c r="EL232" i="1"/>
  <c r="EL105" i="1"/>
  <c r="BL75" i="1"/>
  <c r="EL404" i="1"/>
  <c r="EL277" i="1"/>
  <c r="BL120" i="1"/>
  <c r="EL150" i="1"/>
  <c r="EL378" i="1"/>
  <c r="EL251" i="1"/>
  <c r="BL94" i="1"/>
  <c r="EL124" i="1"/>
  <c r="EL399" i="1"/>
  <c r="EL272" i="1"/>
  <c r="BL115" i="1"/>
  <c r="EL145" i="1"/>
  <c r="EK164" i="1"/>
  <c r="EJ163" i="1"/>
  <c r="EL316" i="1"/>
  <c r="EL189" i="1"/>
  <c r="EL62" i="1"/>
  <c r="BL32" i="1"/>
  <c r="EL328" i="1"/>
  <c r="EL201" i="1"/>
  <c r="BL44" i="1"/>
  <c r="EL74" i="1"/>
  <c r="EL327" i="1"/>
  <c r="EL200" i="1"/>
  <c r="EL73" i="1"/>
  <c r="EL350" i="1"/>
  <c r="EL223" i="1"/>
  <c r="EL96" i="1"/>
  <c r="BL66" i="1"/>
  <c r="EL367" i="1"/>
  <c r="EL240" i="1"/>
  <c r="EL113" i="1"/>
  <c r="BL83" i="1"/>
  <c r="EL337" i="1"/>
  <c r="EL210" i="1"/>
  <c r="BL53" i="1"/>
  <c r="EL83" i="1"/>
  <c r="EL386" i="1"/>
  <c r="EL259" i="1"/>
  <c r="BL102" i="1"/>
  <c r="EL132" i="1"/>
  <c r="EL326" i="1"/>
  <c r="EL199" i="1"/>
  <c r="BL42" i="1"/>
  <c r="EL72" i="1"/>
  <c r="EL308" i="1"/>
  <c r="EL181" i="1"/>
  <c r="EL54" i="1"/>
  <c r="BL24" i="1"/>
  <c r="EL320" i="1"/>
  <c r="EL193" i="1"/>
  <c r="EL66" i="1"/>
  <c r="BL36" i="1"/>
  <c r="EL192" i="1"/>
  <c r="EL358" i="1"/>
  <c r="EL231" i="1"/>
  <c r="EL104" i="1"/>
  <c r="BL74" i="1"/>
  <c r="EL375" i="1"/>
  <c r="EL248" i="1"/>
  <c r="EL121" i="1"/>
  <c r="BL91" i="1"/>
  <c r="EL345" i="1"/>
  <c r="EL218" i="1"/>
  <c r="EL91" i="1"/>
  <c r="BL61" i="1"/>
  <c r="EL394" i="1"/>
  <c r="EL267" i="1"/>
  <c r="BL110" i="1"/>
  <c r="EL140" i="1"/>
  <c r="EL52" i="1"/>
  <c r="EL318" i="1"/>
  <c r="EL191" i="1"/>
  <c r="BL34" i="1"/>
  <c r="EL64" i="1"/>
  <c r="EL300" i="1"/>
  <c r="EL173" i="1"/>
  <c r="EL46" i="1"/>
  <c r="BL16" i="1"/>
  <c r="EL312" i="1"/>
  <c r="EL185" i="1"/>
  <c r="EL58" i="1"/>
  <c r="BL28" i="1"/>
  <c r="EL311" i="1"/>
  <c r="EL184" i="1"/>
  <c r="EL366" i="1"/>
  <c r="EL239" i="1"/>
  <c r="EL112" i="1"/>
  <c r="BL82" i="1"/>
  <c r="EL383" i="1"/>
  <c r="EL256" i="1"/>
  <c r="BL99" i="1"/>
  <c r="EL129" i="1"/>
  <c r="EL353" i="1"/>
  <c r="EL226" i="1"/>
  <c r="EL99" i="1"/>
  <c r="BL69" i="1"/>
  <c r="EL406" i="1"/>
  <c r="EL279" i="1"/>
  <c r="BL122" i="1"/>
  <c r="EL152" i="1"/>
  <c r="EL340" i="1"/>
  <c r="EL213" i="1"/>
  <c r="BL56" i="1"/>
  <c r="EL86" i="1"/>
  <c r="EL310" i="1"/>
  <c r="EL183" i="1"/>
  <c r="EL56" i="1"/>
  <c r="BL26" i="1"/>
  <c r="EL292" i="1"/>
  <c r="EL165" i="1"/>
  <c r="EL38" i="1"/>
  <c r="BL8" i="1"/>
  <c r="EL37" i="1"/>
  <c r="EL291" i="1"/>
  <c r="EL304" i="1"/>
  <c r="EL177" i="1"/>
  <c r="EL50" i="1"/>
  <c r="BL20" i="1"/>
  <c r="EL176" i="1"/>
  <c r="EL49" i="1"/>
  <c r="EL374" i="1"/>
  <c r="EL247" i="1"/>
  <c r="EL120" i="1"/>
  <c r="BL90" i="1"/>
  <c r="EL391" i="1"/>
  <c r="EL264" i="1"/>
  <c r="BL107" i="1"/>
  <c r="EL137" i="1"/>
  <c r="EL361" i="1"/>
  <c r="EL234" i="1"/>
  <c r="EL107" i="1"/>
  <c r="BL77" i="1"/>
  <c r="EL348" i="1"/>
  <c r="EL221" i="1"/>
  <c r="EL94" i="1"/>
  <c r="BL64" i="1"/>
  <c r="EL302" i="1"/>
  <c r="EL175" i="1"/>
  <c r="EL48" i="1"/>
  <c r="BL18" i="1"/>
  <c r="EL331" i="1"/>
  <c r="EL204" i="1"/>
  <c r="EL77" i="1"/>
  <c r="BL47" i="1"/>
  <c r="EL330" i="1"/>
  <c r="EL76" i="1"/>
  <c r="EL296" i="1"/>
  <c r="EL169" i="1"/>
  <c r="EL42" i="1"/>
  <c r="BL12" i="1"/>
  <c r="EL295" i="1"/>
  <c r="EL41" i="1"/>
  <c r="EL382" i="1"/>
  <c r="EL255" i="1"/>
  <c r="BL98" i="1"/>
  <c r="EL128" i="1"/>
  <c r="EL369" i="1"/>
  <c r="EL242" i="1"/>
  <c r="EL115" i="1"/>
  <c r="BL85" i="1"/>
  <c r="EL356" i="1"/>
  <c r="EL229" i="1"/>
  <c r="EL102" i="1"/>
  <c r="BL72" i="1"/>
  <c r="EL294" i="1"/>
  <c r="EL167" i="1"/>
  <c r="EL40" i="1"/>
  <c r="BL10" i="1"/>
  <c r="EL323" i="1"/>
  <c r="EL196" i="1"/>
  <c r="EL69" i="1"/>
  <c r="BL39" i="1"/>
  <c r="EL322" i="1"/>
  <c r="EL195" i="1"/>
  <c r="EL402" i="1"/>
  <c r="EL275" i="1"/>
  <c r="BL118" i="1"/>
  <c r="EL148" i="1"/>
  <c r="EL390" i="1"/>
  <c r="EL263" i="1"/>
  <c r="BL106" i="1"/>
  <c r="EL136" i="1"/>
  <c r="EL403" i="1"/>
  <c r="EL276" i="1"/>
  <c r="EL149" i="1"/>
  <c r="BL119" i="1"/>
  <c r="EL377" i="1"/>
  <c r="EL250" i="1"/>
  <c r="EL123" i="1"/>
  <c r="BL93" i="1"/>
  <c r="EL364" i="1"/>
  <c r="EL237" i="1"/>
  <c r="EL110" i="1"/>
  <c r="BL80" i="1"/>
  <c r="EL289" i="1"/>
  <c r="EL162" i="1"/>
  <c r="EL35" i="1"/>
  <c r="BL5" i="1"/>
  <c r="EL315" i="1"/>
  <c r="EL188" i="1"/>
  <c r="EL61" i="1"/>
  <c r="BL31" i="1"/>
  <c r="EL314" i="1"/>
  <c r="EL187" i="1"/>
  <c r="EL60" i="1"/>
  <c r="EL341" i="1"/>
  <c r="EL214" i="1"/>
  <c r="BL57" i="1"/>
  <c r="EL87" i="1"/>
  <c r="EL400" i="1"/>
  <c r="EL273" i="1"/>
  <c r="BL116" i="1"/>
  <c r="EL146" i="1"/>
  <c r="EL336" i="1"/>
  <c r="EL209" i="1"/>
  <c r="BL52" i="1"/>
  <c r="EL82" i="1"/>
  <c r="EL385" i="1"/>
  <c r="EL258" i="1"/>
  <c r="BL101" i="1"/>
  <c r="EL131" i="1"/>
  <c r="EL372" i="1"/>
  <c r="EL245" i="1"/>
  <c r="EL118" i="1"/>
  <c r="BL88" i="1"/>
  <c r="EL334" i="1"/>
  <c r="EL207" i="1"/>
  <c r="BL50" i="1"/>
  <c r="EL80" i="1"/>
  <c r="EL307" i="1"/>
  <c r="EL180" i="1"/>
  <c r="EL53" i="1"/>
  <c r="BL23" i="1"/>
  <c r="EL179" i="1"/>
  <c r="EL349" i="1"/>
  <c r="EL222" i="1"/>
  <c r="BL65" i="1"/>
  <c r="EL95" i="1"/>
  <c r="EL344" i="1"/>
  <c r="EL217" i="1"/>
  <c r="EL90" i="1"/>
  <c r="BL60" i="1"/>
  <c r="EL393" i="1"/>
  <c r="EL266" i="1"/>
  <c r="BL109" i="1"/>
  <c r="EL139" i="1"/>
  <c r="EL339" i="1"/>
  <c r="EL212" i="1"/>
  <c r="BL55" i="1"/>
  <c r="EL85" i="1"/>
  <c r="EL380" i="1"/>
  <c r="EL253" i="1"/>
  <c r="EL126" i="1"/>
  <c r="BL96" i="1"/>
  <c r="EL65" i="1"/>
  <c r="EL333" i="1"/>
  <c r="EL206" i="1"/>
  <c r="BL49" i="1"/>
  <c r="EL79" i="1"/>
  <c r="EL299" i="1"/>
  <c r="EL172" i="1"/>
  <c r="EL45" i="1"/>
  <c r="BL15" i="1"/>
  <c r="EL298" i="1"/>
  <c r="EL171" i="1"/>
  <c r="EL357" i="1"/>
  <c r="EL230" i="1"/>
  <c r="EL103" i="1"/>
  <c r="BL73" i="1"/>
  <c r="EL352" i="1"/>
  <c r="EL225" i="1"/>
  <c r="EL98" i="1"/>
  <c r="BL68" i="1"/>
  <c r="EL401" i="1"/>
  <c r="EL274" i="1"/>
  <c r="BL117" i="1"/>
  <c r="EL147" i="1"/>
  <c r="EL347" i="1"/>
  <c r="EL220" i="1"/>
  <c r="EL93" i="1"/>
  <c r="BL63" i="1"/>
  <c r="EL388" i="1"/>
  <c r="EL261" i="1"/>
  <c r="BL104" i="1"/>
  <c r="EL134" i="1"/>
  <c r="EL319" i="1"/>
  <c r="EK37" i="1"/>
  <c r="EJ36" i="1"/>
  <c r="EL325" i="1"/>
  <c r="EL198" i="1"/>
  <c r="EL71" i="1"/>
  <c r="BL41" i="1"/>
  <c r="EL290" i="1"/>
  <c r="EL163" i="1"/>
  <c r="EL36" i="1"/>
  <c r="BL6" i="1"/>
  <c r="EL365" i="1"/>
  <c r="EL238" i="1"/>
  <c r="EL111" i="1"/>
  <c r="BL81" i="1"/>
  <c r="EL360" i="1"/>
  <c r="EL233" i="1"/>
  <c r="EL106" i="1"/>
  <c r="BL76" i="1"/>
  <c r="EL405" i="1"/>
  <c r="EL278" i="1"/>
  <c r="BL121" i="1"/>
  <c r="EL151" i="1"/>
  <c r="EL355" i="1"/>
  <c r="EL228" i="1"/>
  <c r="EL101" i="1"/>
  <c r="BL71" i="1"/>
  <c r="EL396" i="1"/>
  <c r="EL269" i="1"/>
  <c r="BL112" i="1"/>
  <c r="EL142" i="1"/>
  <c r="EL57" i="1"/>
  <c r="EL317" i="1"/>
  <c r="EL190" i="1"/>
  <c r="EL63" i="1"/>
  <c r="BL33" i="1"/>
  <c r="EL288" i="1"/>
  <c r="EL161" i="1"/>
  <c r="D30" i="1"/>
  <c r="D29" i="1"/>
  <c r="D28" i="1"/>
  <c r="EL32" i="1"/>
  <c r="EL33" i="1"/>
  <c r="EL34" i="1"/>
  <c r="EL20" i="1"/>
  <c r="D17" i="1"/>
  <c r="D18" i="1"/>
  <c r="D27" i="1"/>
  <c r="D26" i="1"/>
  <c r="D32" i="1" s="1"/>
  <c r="D15" i="1"/>
  <c r="D16" i="1"/>
  <c r="CR6" i="1" a="1"/>
  <c r="CR6" i="1" s="1"/>
  <c r="CS7" i="1" s="1"/>
  <c r="D5" i="1"/>
  <c r="DO6" i="1" a="1"/>
  <c r="DO6" i="1" s="1"/>
  <c r="EL11" i="1"/>
  <c r="D4" i="1"/>
  <c r="EL2" i="1"/>
  <c r="EL3" i="1" s="1"/>
  <c r="D2" i="1"/>
  <c r="D8" i="1" s="1"/>
  <c r="GH6" i="1" a="1"/>
  <c r="GH6" i="1" s="1"/>
  <c r="DA6" i="1" a="1"/>
  <c r="DA6" i="1" s="1"/>
  <c r="D6" i="1"/>
  <c r="D14" i="1"/>
  <c r="D20" i="1" s="1"/>
  <c r="BL4" i="1"/>
  <c r="EL160" i="1"/>
  <c r="EL286" i="1"/>
  <c r="EL373" i="1"/>
  <c r="EL246" i="1"/>
  <c r="EL119" i="1"/>
  <c r="BL89" i="1"/>
  <c r="EL368" i="1"/>
  <c r="EL241" i="1"/>
  <c r="EL114" i="1"/>
  <c r="BL84" i="1"/>
  <c r="EL338" i="1"/>
  <c r="EL211" i="1"/>
  <c r="BL54" i="1"/>
  <c r="EL84" i="1"/>
  <c r="EL363" i="1"/>
  <c r="EL236" i="1"/>
  <c r="EL109" i="1"/>
  <c r="BL79" i="1"/>
  <c r="EL303" i="1"/>
  <c r="EL309" i="1"/>
  <c r="EL182" i="1"/>
  <c r="EL55" i="1"/>
  <c r="BL25" i="1"/>
  <c r="EL329" i="1"/>
  <c r="EL202" i="1"/>
  <c r="BL45" i="1"/>
  <c r="EL75" i="1"/>
  <c r="EL381" i="1"/>
  <c r="EL254" i="1"/>
  <c r="BL97" i="1"/>
  <c r="EL127" i="1"/>
  <c r="EL376" i="1"/>
  <c r="EL249" i="1"/>
  <c r="EL122" i="1"/>
  <c r="BL92" i="1"/>
  <c r="EL346" i="1"/>
  <c r="EL219" i="1"/>
  <c r="EL92" i="1"/>
  <c r="BL62" i="1"/>
  <c r="EL371" i="1"/>
  <c r="EL244" i="1"/>
  <c r="EL117" i="1"/>
  <c r="BL87" i="1"/>
  <c r="EL168" i="1"/>
  <c r="EL301" i="1"/>
  <c r="EL174" i="1"/>
  <c r="EL47" i="1"/>
  <c r="BL17" i="1"/>
  <c r="EL321" i="1"/>
  <c r="EL194" i="1"/>
  <c r="BL37" i="1"/>
  <c r="EL67" i="1"/>
  <c r="EL389" i="1"/>
  <c r="EL262" i="1"/>
  <c r="BL105" i="1"/>
  <c r="EL135" i="1"/>
  <c r="EL335" i="1"/>
  <c r="EL208" i="1"/>
  <c r="BL51" i="1"/>
  <c r="EL81" i="1"/>
  <c r="EL384" i="1"/>
  <c r="EL257" i="1"/>
  <c r="BL100" i="1"/>
  <c r="EL130" i="1"/>
  <c r="EL354" i="1"/>
  <c r="EL227" i="1"/>
  <c r="EL100" i="1"/>
  <c r="BL70" i="1"/>
  <c r="EL379" i="1"/>
  <c r="EL252" i="1"/>
  <c r="EL125" i="1"/>
  <c r="BL95" i="1"/>
  <c r="EL287" i="1"/>
  <c r="B47" i="1"/>
  <c r="CA11" i="1" s="1"/>
  <c r="C48" i="1"/>
  <c r="AV6" i="1"/>
  <c r="BW8" i="1"/>
  <c r="BV10" i="1"/>
  <c r="GJ6" i="1" a="1"/>
  <c r="DG6" i="1" a="1"/>
  <c r="ED6" i="1" a="1"/>
  <c r="GI6" i="1" a="1"/>
  <c r="DD6" i="1" a="1"/>
  <c r="DR6" i="1" a="1"/>
  <c r="EA6" i="1" a="1"/>
  <c r="GM6" i="1" a="1"/>
  <c r="GL6" i="1" a="1"/>
  <c r="DX6" i="1" a="1"/>
  <c r="GK6" i="1" a="1"/>
  <c r="DJ6" i="1" a="1"/>
  <c r="DU6" i="1" a="1"/>
  <c r="CU6" i="1" a="1"/>
  <c r="D23" i="1" l="1"/>
  <c r="D33" i="1"/>
  <c r="D9" i="1"/>
  <c r="D22" i="1"/>
  <c r="EL24" i="1"/>
  <c r="EL25" i="1" s="1"/>
  <c r="D24" i="1"/>
  <c r="D10" i="1"/>
  <c r="D35" i="1"/>
  <c r="CU6" i="1"/>
  <c r="CV7" i="1" s="1"/>
  <c r="DU6" i="1"/>
  <c r="DJ6" i="1"/>
  <c r="GK6" i="1"/>
  <c r="DX6" i="1"/>
  <c r="GL6" i="1"/>
  <c r="GM6" i="1"/>
  <c r="EA6" i="1"/>
  <c r="DR6" i="1"/>
  <c r="DD6" i="1"/>
  <c r="GI6" i="1"/>
  <c r="ED6" i="1"/>
  <c r="DG6" i="1"/>
  <c r="GJ6" i="1"/>
  <c r="EK165" i="1"/>
  <c r="EJ164" i="1"/>
  <c r="AV7" i="1"/>
  <c r="D12" i="1"/>
  <c r="EL22" i="1"/>
  <c r="EL13" i="1"/>
  <c r="EL4" i="1"/>
  <c r="BW9" i="1"/>
  <c r="BX10" i="1" a="1"/>
  <c r="BX10" i="1" s="1"/>
  <c r="BV11" i="1"/>
  <c r="BS41" i="1"/>
  <c r="BT42" i="1" s="1"/>
  <c r="D34" i="1"/>
  <c r="DB36" i="1"/>
  <c r="DB27" i="1"/>
  <c r="DB44" i="1"/>
  <c r="DB21" i="1"/>
  <c r="DB25" i="1"/>
  <c r="DB13" i="1"/>
  <c r="DB18" i="1"/>
  <c r="DB24" i="1"/>
  <c r="DB31" i="1"/>
  <c r="DB40" i="1"/>
  <c r="DB15" i="1"/>
  <c r="DB35" i="1"/>
  <c r="DB9" i="1"/>
  <c r="DB16" i="1"/>
  <c r="DB12" i="1"/>
  <c r="DB10" i="1"/>
  <c r="DB33" i="1"/>
  <c r="DB34" i="1"/>
  <c r="DB11" i="1"/>
  <c r="DB22" i="1"/>
  <c r="DB19" i="1"/>
  <c r="DB37" i="1"/>
  <c r="DB20" i="1"/>
  <c r="DB46" i="1"/>
  <c r="DB8" i="1"/>
  <c r="DB29" i="1"/>
  <c r="DB26" i="1"/>
  <c r="DB43" i="1"/>
  <c r="DB38" i="1"/>
  <c r="DB7" i="1"/>
  <c r="DB17" i="1"/>
  <c r="DB14" i="1"/>
  <c r="DB42" i="1"/>
  <c r="DB47" i="1"/>
  <c r="DB39" i="1"/>
  <c r="DB45" i="1"/>
  <c r="DB32" i="1"/>
  <c r="DB30" i="1"/>
  <c r="DB23" i="1"/>
  <c r="DB41" i="1"/>
  <c r="DB28" i="1"/>
  <c r="DP44" i="1"/>
  <c r="DP41" i="1"/>
  <c r="DP33" i="1"/>
  <c r="DP34" i="1"/>
  <c r="DP38" i="1"/>
  <c r="DP19" i="1"/>
  <c r="DP30" i="1"/>
  <c r="DP15" i="1"/>
  <c r="DP13" i="1"/>
  <c r="DP43" i="1"/>
  <c r="DP37" i="1"/>
  <c r="DP22" i="1"/>
  <c r="DP18" i="1"/>
  <c r="DP42" i="1"/>
  <c r="DP27" i="1"/>
  <c r="DP24" i="1"/>
  <c r="DP45" i="1"/>
  <c r="DP11" i="1"/>
  <c r="DP9" i="1"/>
  <c r="DP12" i="1"/>
  <c r="DP28" i="1"/>
  <c r="DP47" i="1"/>
  <c r="DP8" i="1"/>
  <c r="DP23" i="1"/>
  <c r="DP31" i="1"/>
  <c r="DP14" i="1"/>
  <c r="DP17" i="1"/>
  <c r="DP40" i="1"/>
  <c r="DP10" i="1"/>
  <c r="DP35" i="1"/>
  <c r="DP20" i="1"/>
  <c r="DP21" i="1"/>
  <c r="DP29" i="1"/>
  <c r="DP32" i="1"/>
  <c r="DP36" i="1"/>
  <c r="DP7" i="1"/>
  <c r="DP39" i="1"/>
  <c r="DP46" i="1"/>
  <c r="DP26" i="1"/>
  <c r="DP25" i="1"/>
  <c r="DP16" i="1"/>
  <c r="EK290" i="1"/>
  <c r="EJ289" i="1"/>
  <c r="D36" i="1"/>
  <c r="AT6" i="1"/>
  <c r="D11" i="1"/>
  <c r="CS47" i="1"/>
  <c r="CS12" i="1"/>
  <c r="CS17" i="1"/>
  <c r="CS9" i="1"/>
  <c r="CS10" i="1"/>
  <c r="CS44" i="1"/>
  <c r="CS39" i="1"/>
  <c r="CS36" i="1"/>
  <c r="CS42" i="1"/>
  <c r="CS13" i="1"/>
  <c r="CS15" i="1"/>
  <c r="CS35" i="1"/>
  <c r="CS24" i="1"/>
  <c r="CS33" i="1"/>
  <c r="CS29" i="1"/>
  <c r="CS41" i="1"/>
  <c r="CS20" i="1"/>
  <c r="CS11" i="1"/>
  <c r="CS16" i="1"/>
  <c r="CS30" i="1"/>
  <c r="CS14" i="1"/>
  <c r="CS19" i="1"/>
  <c r="CS18" i="1"/>
  <c r="CS27" i="1"/>
  <c r="CS31" i="1"/>
  <c r="CS23" i="1"/>
  <c r="CS32" i="1"/>
  <c r="CS40" i="1"/>
  <c r="CS37" i="1"/>
  <c r="CS26" i="1"/>
  <c r="CS22" i="1"/>
  <c r="CS21" i="1"/>
  <c r="CS34" i="1"/>
  <c r="CS28" i="1"/>
  <c r="CS25" i="1"/>
  <c r="CS45" i="1"/>
  <c r="CS8" i="1"/>
  <c r="CS43" i="1"/>
  <c r="CS38" i="1"/>
  <c r="CS46" i="1"/>
  <c r="D21" i="1"/>
  <c r="EJ37" i="1"/>
  <c r="EK38" i="1"/>
  <c r="EL6" i="1"/>
  <c r="EL7" i="1" s="1"/>
  <c r="EL26" i="1"/>
  <c r="EL27" i="1" s="1"/>
  <c r="EL17" i="1"/>
  <c r="EL8" i="1"/>
  <c r="EL15" i="1"/>
  <c r="EL16" i="1" s="1"/>
  <c r="C49" i="1"/>
  <c r="B48" i="1"/>
  <c r="FX7" i="1"/>
  <c r="FX16" i="1"/>
  <c r="FX25" i="1"/>
  <c r="EK291" i="1" l="1"/>
  <c r="EJ290" i="1"/>
  <c r="EK166" i="1"/>
  <c r="EJ165" i="1"/>
  <c r="DH38" i="1"/>
  <c r="DH11" i="1"/>
  <c r="DH28" i="1"/>
  <c r="DH21" i="1"/>
  <c r="DH23" i="1"/>
  <c r="DH43" i="1"/>
  <c r="DH42" i="1"/>
  <c r="DH33" i="1"/>
  <c r="DH41" i="1"/>
  <c r="DH12" i="1"/>
  <c r="DH26" i="1"/>
  <c r="DH7" i="1"/>
  <c r="DH34" i="1"/>
  <c r="DH17" i="1"/>
  <c r="DH18" i="1"/>
  <c r="DH36" i="1"/>
  <c r="DH8" i="1"/>
  <c r="DH15" i="1"/>
  <c r="DH20" i="1"/>
  <c r="DH45" i="1"/>
  <c r="DH19" i="1"/>
  <c r="DH27" i="1"/>
  <c r="DH31" i="1"/>
  <c r="DH47" i="1"/>
  <c r="DH13" i="1"/>
  <c r="DH40" i="1"/>
  <c r="DH10" i="1"/>
  <c r="DH37" i="1"/>
  <c r="DH9" i="1"/>
  <c r="DH25" i="1"/>
  <c r="DH30" i="1"/>
  <c r="DH32" i="1"/>
  <c r="DH39" i="1"/>
  <c r="DH22" i="1"/>
  <c r="DH29" i="1"/>
  <c r="DH35" i="1"/>
  <c r="DH14" i="1"/>
  <c r="DH16" i="1"/>
  <c r="DH24" i="1"/>
  <c r="DH46" i="1"/>
  <c r="DH44" i="1"/>
  <c r="EE29" i="1"/>
  <c r="EE43" i="1"/>
  <c r="EE11" i="1"/>
  <c r="EE26" i="1"/>
  <c r="EE44" i="1"/>
  <c r="EE30" i="1"/>
  <c r="EE12" i="1"/>
  <c r="EE21" i="1"/>
  <c r="EE15" i="1"/>
  <c r="EE16" i="1"/>
  <c r="EE13" i="1"/>
  <c r="EE46" i="1"/>
  <c r="EE19" i="1"/>
  <c r="EE41" i="1"/>
  <c r="EE47" i="1"/>
  <c r="EE9" i="1"/>
  <c r="EE39" i="1"/>
  <c r="EE10" i="1"/>
  <c r="EE37" i="1"/>
  <c r="EE28" i="1"/>
  <c r="EE40" i="1"/>
  <c r="EE23" i="1"/>
  <c r="EE8" i="1"/>
  <c r="EE36" i="1"/>
  <c r="EE35" i="1"/>
  <c r="EE25" i="1"/>
  <c r="EE24" i="1"/>
  <c r="EE17" i="1"/>
  <c r="EE33" i="1"/>
  <c r="EE7" i="1"/>
  <c r="EE14" i="1"/>
  <c r="EE27" i="1"/>
  <c r="EE31" i="1"/>
  <c r="EE20" i="1"/>
  <c r="EE22" i="1"/>
  <c r="EE38" i="1"/>
  <c r="EE45" i="1"/>
  <c r="EE34" i="1"/>
  <c r="EE18" i="1"/>
  <c r="EE32" i="1"/>
  <c r="EE42" i="1"/>
  <c r="CR2" i="1"/>
  <c r="DA2" i="1"/>
  <c r="BW10" i="1"/>
  <c r="BV12" i="1"/>
  <c r="BX11" i="1" a="1"/>
  <c r="BX11" i="1" s="1"/>
  <c r="AU3" i="1" a="1"/>
  <c r="AU3" i="1" s="1"/>
  <c r="CA12" i="1"/>
  <c r="DE41" i="1"/>
  <c r="DE13" i="1"/>
  <c r="DE16" i="1"/>
  <c r="DE46" i="1"/>
  <c r="DE39" i="1"/>
  <c r="DE15" i="1"/>
  <c r="DE22" i="1"/>
  <c r="DE43" i="1"/>
  <c r="DE42" i="1"/>
  <c r="DE44" i="1"/>
  <c r="DE7" i="1"/>
  <c r="DE38" i="1"/>
  <c r="DE47" i="1"/>
  <c r="DE34" i="1"/>
  <c r="DE10" i="1"/>
  <c r="DE29" i="1"/>
  <c r="DE37" i="1"/>
  <c r="DE24" i="1"/>
  <c r="DE35" i="1"/>
  <c r="DE12" i="1"/>
  <c r="DE26" i="1"/>
  <c r="DE27" i="1"/>
  <c r="DE25" i="1"/>
  <c r="DE19" i="1"/>
  <c r="DE40" i="1"/>
  <c r="DE14" i="1"/>
  <c r="DE33" i="1"/>
  <c r="DE18" i="1"/>
  <c r="DE8" i="1"/>
  <c r="DE17" i="1"/>
  <c r="DE36" i="1"/>
  <c r="DE31" i="1"/>
  <c r="DE45" i="1"/>
  <c r="DE20" i="1"/>
  <c r="DE23" i="1"/>
  <c r="DE9" i="1"/>
  <c r="DE11" i="1"/>
  <c r="DE28" i="1"/>
  <c r="DE21" i="1"/>
  <c r="DE30" i="1"/>
  <c r="DE32" i="1"/>
  <c r="C50" i="1"/>
  <c r="B49" i="1"/>
  <c r="CA13" i="1" s="1"/>
  <c r="DS41" i="1"/>
  <c r="DS24" i="1"/>
  <c r="DS15" i="1"/>
  <c r="DS22" i="1"/>
  <c r="DS32" i="1"/>
  <c r="DS44" i="1"/>
  <c r="DS25" i="1"/>
  <c r="DS45" i="1"/>
  <c r="DS20" i="1"/>
  <c r="DS46" i="1"/>
  <c r="DS16" i="1"/>
  <c r="DS43" i="1"/>
  <c r="DS9" i="1"/>
  <c r="DS35" i="1"/>
  <c r="DS11" i="1"/>
  <c r="DS37" i="1"/>
  <c r="DS10" i="1"/>
  <c r="DS30" i="1"/>
  <c r="DS26" i="1"/>
  <c r="DS13" i="1"/>
  <c r="DS17" i="1"/>
  <c r="DS27" i="1"/>
  <c r="DS33" i="1"/>
  <c r="DS8" i="1"/>
  <c r="DS47" i="1"/>
  <c r="DS31" i="1"/>
  <c r="DS38" i="1"/>
  <c r="DS18" i="1"/>
  <c r="DS23" i="1"/>
  <c r="DS28" i="1"/>
  <c r="DS21" i="1"/>
  <c r="DS29" i="1"/>
  <c r="DS34" i="1"/>
  <c r="DS42" i="1"/>
  <c r="DS40" i="1"/>
  <c r="DS36" i="1"/>
  <c r="DS19" i="1"/>
  <c r="DS39" i="1"/>
  <c r="DS7" i="1"/>
  <c r="DS12" i="1"/>
  <c r="DS14" i="1"/>
  <c r="EL14" i="1"/>
  <c r="EL5" i="1"/>
  <c r="EB47" i="1"/>
  <c r="EB25" i="1"/>
  <c r="EB22" i="1"/>
  <c r="EB40" i="1"/>
  <c r="EB21" i="1"/>
  <c r="EB16" i="1"/>
  <c r="EB35" i="1"/>
  <c r="EB46" i="1"/>
  <c r="EB17" i="1"/>
  <c r="EB20" i="1"/>
  <c r="EB15" i="1"/>
  <c r="EB28" i="1"/>
  <c r="EB8" i="1"/>
  <c r="EB39" i="1"/>
  <c r="EB19" i="1"/>
  <c r="EB27" i="1"/>
  <c r="EB11" i="1"/>
  <c r="EB24" i="1"/>
  <c r="EB12" i="1"/>
  <c r="EB9" i="1"/>
  <c r="EB32" i="1"/>
  <c r="EB36" i="1"/>
  <c r="EB37" i="1"/>
  <c r="EB44" i="1"/>
  <c r="EB41" i="1"/>
  <c r="EB38" i="1"/>
  <c r="EB42" i="1"/>
  <c r="EB43" i="1"/>
  <c r="EB14" i="1"/>
  <c r="EB10" i="1"/>
  <c r="EB45" i="1"/>
  <c r="EB13" i="1"/>
  <c r="EB33" i="1"/>
  <c r="EB30" i="1"/>
  <c r="EB18" i="1"/>
  <c r="EB26" i="1"/>
  <c r="EB29" i="1"/>
  <c r="EB7" i="1"/>
  <c r="EB23" i="1"/>
  <c r="EB31" i="1"/>
  <c r="EB34" i="1"/>
  <c r="EL18" i="1"/>
  <c r="EL9" i="1"/>
  <c r="DY18" i="1"/>
  <c r="DY16" i="1"/>
  <c r="DY24" i="1"/>
  <c r="DY26" i="1"/>
  <c r="DY25" i="1"/>
  <c r="DY22" i="1"/>
  <c r="DY44" i="1"/>
  <c r="DY34" i="1"/>
  <c r="DY37" i="1"/>
  <c r="DY46" i="1"/>
  <c r="DY21" i="1"/>
  <c r="DY40" i="1"/>
  <c r="DY23" i="1"/>
  <c r="DY7" i="1"/>
  <c r="DY33" i="1"/>
  <c r="DY8" i="1"/>
  <c r="DY9" i="1"/>
  <c r="DY45" i="1"/>
  <c r="DY29" i="1"/>
  <c r="DY36" i="1"/>
  <c r="DY28" i="1"/>
  <c r="DY17" i="1"/>
  <c r="DY35" i="1"/>
  <c r="DY42" i="1"/>
  <c r="DY20" i="1"/>
  <c r="DY47" i="1"/>
  <c r="DY32" i="1"/>
  <c r="DY11" i="1"/>
  <c r="DY13" i="1"/>
  <c r="DY43" i="1"/>
  <c r="DY14" i="1"/>
  <c r="DY30" i="1"/>
  <c r="DY10" i="1"/>
  <c r="DY15" i="1"/>
  <c r="DY41" i="1"/>
  <c r="DY12" i="1"/>
  <c r="DY27" i="1"/>
  <c r="DY38" i="1"/>
  <c r="DY39" i="1"/>
  <c r="DY31" i="1"/>
  <c r="DY19" i="1"/>
  <c r="EK39" i="1"/>
  <c r="EJ38" i="1"/>
  <c r="DK19" i="1"/>
  <c r="DK47" i="1"/>
  <c r="DK37" i="1"/>
  <c r="DK36" i="1"/>
  <c r="DK11" i="1"/>
  <c r="DK23" i="1"/>
  <c r="DK39" i="1"/>
  <c r="DK25" i="1"/>
  <c r="DK14" i="1"/>
  <c r="DK30" i="1"/>
  <c r="DK7" i="1"/>
  <c r="DK18" i="1"/>
  <c r="DK27" i="1"/>
  <c r="DK29" i="1"/>
  <c r="DK43" i="1"/>
  <c r="DK21" i="1"/>
  <c r="DK24" i="1"/>
  <c r="DK13" i="1"/>
  <c r="DK35" i="1"/>
  <c r="DK45" i="1"/>
  <c r="DK12" i="1"/>
  <c r="DK16" i="1"/>
  <c r="DK46" i="1"/>
  <c r="DK41" i="1"/>
  <c r="DK10" i="1"/>
  <c r="DK31" i="1"/>
  <c r="DK33" i="1"/>
  <c r="DK34" i="1"/>
  <c r="DK38" i="1"/>
  <c r="DK28" i="1"/>
  <c r="DK22" i="1"/>
  <c r="DK15" i="1"/>
  <c r="DK32" i="1"/>
  <c r="DK17" i="1"/>
  <c r="DK44" i="1"/>
  <c r="DK26" i="1"/>
  <c r="DK9" i="1"/>
  <c r="DK40" i="1"/>
  <c r="DK8" i="1"/>
  <c r="DK42" i="1"/>
  <c r="DK20" i="1"/>
  <c r="AV8" i="1"/>
  <c r="DV47" i="1"/>
  <c r="DV44" i="1"/>
  <c r="DV33" i="1"/>
  <c r="DV23" i="1"/>
  <c r="DV19" i="1"/>
  <c r="DV25" i="1"/>
  <c r="DV8" i="1"/>
  <c r="DV21" i="1"/>
  <c r="DV17" i="1"/>
  <c r="DV10" i="1"/>
  <c r="DV20" i="1"/>
  <c r="DV26" i="1"/>
  <c r="DV46" i="1"/>
  <c r="DV42" i="1"/>
  <c r="DV7" i="1"/>
  <c r="DV30" i="1"/>
  <c r="DV31" i="1"/>
  <c r="DV32" i="1"/>
  <c r="DV36" i="1"/>
  <c r="DV9" i="1"/>
  <c r="DV41" i="1"/>
  <c r="DV22" i="1"/>
  <c r="DV34" i="1"/>
  <c r="DV11" i="1"/>
  <c r="DV35" i="1"/>
  <c r="DV18" i="1"/>
  <c r="DV16" i="1"/>
  <c r="DV28" i="1"/>
  <c r="DV24" i="1"/>
  <c r="DV13" i="1"/>
  <c r="DV27" i="1"/>
  <c r="DV15" i="1"/>
  <c r="DV14" i="1"/>
  <c r="DV39" i="1"/>
  <c r="DV12" i="1"/>
  <c r="DV38" i="1"/>
  <c r="DV37" i="1"/>
  <c r="DV45" i="1"/>
  <c r="DV40" i="1"/>
  <c r="DV43" i="1"/>
  <c r="DV29" i="1"/>
  <c r="CV21" i="1"/>
  <c r="CV31" i="1"/>
  <c r="CV39" i="1"/>
  <c r="CV8" i="1"/>
  <c r="CV17" i="1"/>
  <c r="CV18" i="1"/>
  <c r="CV35" i="1"/>
  <c r="CV45" i="1"/>
  <c r="CV47" i="1"/>
  <c r="CV25" i="1"/>
  <c r="CV16" i="1"/>
  <c r="CV38" i="1"/>
  <c r="CV14" i="1"/>
  <c r="CV30" i="1"/>
  <c r="CV27" i="1"/>
  <c r="CV24" i="1"/>
  <c r="CV37" i="1"/>
  <c r="CV10" i="1"/>
  <c r="CV32" i="1"/>
  <c r="CV29" i="1"/>
  <c r="CV22" i="1"/>
  <c r="CV36" i="1"/>
  <c r="CV23" i="1"/>
  <c r="CV9" i="1"/>
  <c r="CV11" i="1"/>
  <c r="CV12" i="1"/>
  <c r="CV33" i="1"/>
  <c r="CV34" i="1"/>
  <c r="CV20" i="1"/>
  <c r="CV13" i="1"/>
  <c r="CV43" i="1"/>
  <c r="CV15" i="1"/>
  <c r="CV28" i="1"/>
  <c r="CV46" i="1"/>
  <c r="CV26" i="1"/>
  <c r="CV44" i="1"/>
  <c r="CV42" i="1"/>
  <c r="CV19" i="1"/>
  <c r="CV40" i="1"/>
  <c r="CV41" i="1"/>
  <c r="DX2" i="1" l="1"/>
  <c r="EA2" i="1"/>
  <c r="DD2" i="1"/>
  <c r="DR2" i="1"/>
  <c r="DG2" i="1"/>
  <c r="BI3" i="1"/>
  <c r="ED2" i="1"/>
  <c r="EJ39" i="1"/>
  <c r="EK40" i="1"/>
  <c r="BV13" i="1"/>
  <c r="BW11" i="1"/>
  <c r="BX12" i="1" a="1"/>
  <c r="BX12" i="1" s="1"/>
  <c r="C51" i="1"/>
  <c r="B50" i="1"/>
  <c r="CA14" i="1" s="1"/>
  <c r="DJ2" i="1"/>
  <c r="DU2" i="1"/>
  <c r="AV9" i="1"/>
  <c r="CU2" i="1"/>
  <c r="EK167" i="1"/>
  <c r="EJ166" i="1"/>
  <c r="FX18" i="1"/>
  <c r="FX9" i="1"/>
  <c r="FX27" i="1"/>
  <c r="EK292" i="1"/>
  <c r="EJ291" i="1"/>
  <c r="B51" i="1" l="1"/>
  <c r="CA15" i="1" s="1"/>
  <c r="C52" i="1"/>
  <c r="BV14" i="1"/>
  <c r="BW12" i="1"/>
  <c r="BX13" i="1" a="1"/>
  <c r="BX13" i="1" s="1"/>
  <c r="EK293" i="1"/>
  <c r="EJ292" i="1"/>
  <c r="EJ40" i="1"/>
  <c r="EK41" i="1"/>
  <c r="EJ167" i="1"/>
  <c r="EK168" i="1"/>
  <c r="AV10" i="1"/>
  <c r="AV11" i="1" l="1"/>
  <c r="EK169" i="1"/>
  <c r="EJ168" i="1"/>
  <c r="FM7" i="1"/>
  <c r="FM16" i="1"/>
  <c r="FM25" i="1"/>
  <c r="EK42" i="1"/>
  <c r="EJ41" i="1"/>
  <c r="EK294" i="1"/>
  <c r="EJ293" i="1"/>
  <c r="BW13" i="1"/>
  <c r="BV15" i="1"/>
  <c r="BX14" i="1" a="1"/>
  <c r="BX14" i="1" s="1"/>
  <c r="C53" i="1"/>
  <c r="B52" i="1"/>
  <c r="CA16" i="1" s="1"/>
  <c r="C54" i="1" l="1"/>
  <c r="B53" i="1"/>
  <c r="CA17" i="1" s="1"/>
  <c r="AV12" i="1"/>
  <c r="BV16" i="1"/>
  <c r="BW14" i="1"/>
  <c r="BX15" i="1" a="1"/>
  <c r="BX15" i="1" s="1"/>
  <c r="EJ294" i="1"/>
  <c r="EK295" i="1"/>
  <c r="EJ42" i="1"/>
  <c r="EK43" i="1"/>
  <c r="EJ169" i="1"/>
  <c r="EK170" i="1"/>
  <c r="EJ170" i="1" l="1"/>
  <c r="EK171" i="1"/>
  <c r="EJ43" i="1"/>
  <c r="EK44" i="1"/>
  <c r="EJ295" i="1"/>
  <c r="EK296" i="1"/>
  <c r="FM9" i="1"/>
  <c r="FM18" i="1"/>
  <c r="FM27" i="1"/>
  <c r="BV17" i="1"/>
  <c r="BW15" i="1"/>
  <c r="BX16" i="1" a="1"/>
  <c r="BX16" i="1" s="1"/>
  <c r="AV13" i="1"/>
  <c r="C55" i="1"/>
  <c r="B54" i="1"/>
  <c r="C56" i="1" l="1"/>
  <c r="B55" i="1"/>
  <c r="CA19" i="1" s="1"/>
  <c r="AV14" i="1"/>
  <c r="CA18" i="1"/>
  <c r="AU4" i="1" a="1"/>
  <c r="AU4" i="1" s="1"/>
  <c r="BW16" i="1"/>
  <c r="BV18" i="1"/>
  <c r="BX17" i="1" a="1"/>
  <c r="BX17" i="1" s="1"/>
  <c r="EK297" i="1"/>
  <c r="EJ296" i="1"/>
  <c r="EK45" i="1"/>
  <c r="EJ44" i="1"/>
  <c r="EJ171" i="1"/>
  <c r="EK172" i="1"/>
  <c r="EK173" i="1" l="1"/>
  <c r="EJ172" i="1"/>
  <c r="EJ45" i="1"/>
  <c r="EK46" i="1"/>
  <c r="EK298" i="1"/>
  <c r="EJ297" i="1"/>
  <c r="BW17" i="1"/>
  <c r="BV19" i="1"/>
  <c r="BX18" i="1" a="1"/>
  <c r="BX18" i="1" s="1"/>
  <c r="BI4" i="1"/>
  <c r="AV15" i="1"/>
  <c r="C57" i="1"/>
  <c r="B56" i="1"/>
  <c r="CA20" i="1" s="1"/>
  <c r="BV20" i="1" l="1"/>
  <c r="BW18" i="1"/>
  <c r="BX19" i="1" a="1"/>
  <c r="BX19" i="1" s="1"/>
  <c r="EK299" i="1"/>
  <c r="EJ298" i="1"/>
  <c r="EK47" i="1"/>
  <c r="EJ46" i="1"/>
  <c r="C58" i="1"/>
  <c r="B57" i="1"/>
  <c r="CA21" i="1" s="1"/>
  <c r="AV16" i="1"/>
  <c r="EJ173" i="1"/>
  <c r="EK174" i="1"/>
  <c r="EK175" i="1" l="1"/>
  <c r="EJ174" i="1"/>
  <c r="AV17" i="1"/>
  <c r="C59" i="1"/>
  <c r="B58" i="1"/>
  <c r="CA22" i="1" s="1"/>
  <c r="EK48" i="1"/>
  <c r="EJ47" i="1"/>
  <c r="EK300" i="1"/>
  <c r="EJ299" i="1"/>
  <c r="BW19" i="1"/>
  <c r="BV21" i="1"/>
  <c r="BX20" i="1" a="1"/>
  <c r="BX20" i="1" s="1"/>
  <c r="BV22" i="1" l="1"/>
  <c r="BW20" i="1"/>
  <c r="BX21" i="1" a="1"/>
  <c r="BX21" i="1" s="1"/>
  <c r="EK301" i="1"/>
  <c r="EJ300" i="1"/>
  <c r="EJ48" i="1"/>
  <c r="EK49" i="1"/>
  <c r="B59" i="1"/>
  <c r="CA23" i="1" s="1"/>
  <c r="C60" i="1"/>
  <c r="AV18" i="1"/>
  <c r="FE25" i="1"/>
  <c r="FE7" i="1"/>
  <c r="FE16" i="1"/>
  <c r="FY7" i="1"/>
  <c r="FY16" i="1"/>
  <c r="FY25" i="1"/>
  <c r="EK176" i="1"/>
  <c r="EJ175" i="1"/>
  <c r="AV19" i="1" l="1"/>
  <c r="C61" i="1"/>
  <c r="B60" i="1"/>
  <c r="EK50" i="1"/>
  <c r="EJ49" i="1"/>
  <c r="EK302" i="1"/>
  <c r="EJ301" i="1"/>
  <c r="EK177" i="1"/>
  <c r="EJ176" i="1"/>
  <c r="BV23" i="1"/>
  <c r="BW21" i="1"/>
  <c r="BX22" i="1" a="1"/>
  <c r="BX22" i="1" s="1"/>
  <c r="BV24" i="1" l="1"/>
  <c r="BW22" i="1"/>
  <c r="BX23" i="1" a="1"/>
  <c r="BX23" i="1" s="1"/>
  <c r="EK178" i="1"/>
  <c r="EJ177" i="1"/>
  <c r="FY9" i="1"/>
  <c r="FE9" i="1"/>
  <c r="FE18" i="1"/>
  <c r="FE27" i="1"/>
  <c r="FY27" i="1"/>
  <c r="FY18" i="1"/>
  <c r="EJ302" i="1"/>
  <c r="EK303" i="1"/>
  <c r="EK51" i="1"/>
  <c r="EJ50" i="1"/>
  <c r="CA24" i="1"/>
  <c r="AU5" i="1" a="1"/>
  <c r="AU5" i="1" s="1"/>
  <c r="C62" i="1"/>
  <c r="B61" i="1"/>
  <c r="CA25" i="1" s="1"/>
  <c r="AV20" i="1"/>
  <c r="EK52" i="1" l="1"/>
  <c r="EJ51" i="1"/>
  <c r="EJ303" i="1"/>
  <c r="EK304" i="1"/>
  <c r="AV21" i="1"/>
  <c r="EK179" i="1"/>
  <c r="EJ178" i="1"/>
  <c r="C63" i="1"/>
  <c r="B62" i="1"/>
  <c r="CA26" i="1" s="1"/>
  <c r="BI5" i="1"/>
  <c r="BV25" i="1"/>
  <c r="BW23" i="1"/>
  <c r="BX24" i="1" a="1"/>
  <c r="BX24" i="1" s="1"/>
  <c r="C64" i="1" l="1"/>
  <c r="B63" i="1"/>
  <c r="CA27" i="1" s="1"/>
  <c r="EJ179" i="1"/>
  <c r="EK180" i="1"/>
  <c r="AV22" i="1"/>
  <c r="EK305" i="1"/>
  <c r="EJ304" i="1"/>
  <c r="BV26" i="1"/>
  <c r="BW24" i="1"/>
  <c r="BX25" i="1" a="1"/>
  <c r="BX25" i="1" s="1"/>
  <c r="EK53" i="1"/>
  <c r="EJ52" i="1"/>
  <c r="EK54" i="1" l="1"/>
  <c r="EJ53" i="1"/>
  <c r="BV27" i="1"/>
  <c r="BW25" i="1"/>
  <c r="BX26" i="1" a="1"/>
  <c r="BX26" i="1" s="1"/>
  <c r="EK306" i="1"/>
  <c r="EJ305" i="1"/>
  <c r="AV23" i="1"/>
  <c r="EK181" i="1"/>
  <c r="EJ180" i="1"/>
  <c r="C65" i="1"/>
  <c r="B64" i="1"/>
  <c r="CA28" i="1" s="1"/>
  <c r="C66" i="1" l="1"/>
  <c r="B65" i="1"/>
  <c r="CA29" i="1" s="1"/>
  <c r="EJ181" i="1"/>
  <c r="EK182" i="1"/>
  <c r="AV24" i="1"/>
  <c r="EK307" i="1"/>
  <c r="EJ306" i="1"/>
  <c r="BV28" i="1"/>
  <c r="BW26" i="1"/>
  <c r="BX27" i="1" a="1"/>
  <c r="BX27" i="1" s="1"/>
  <c r="EK55" i="1"/>
  <c r="EJ54" i="1"/>
  <c r="EK56" i="1" l="1"/>
  <c r="EJ55" i="1"/>
  <c r="BW27" i="1"/>
  <c r="BV29" i="1"/>
  <c r="BX28" i="1" a="1"/>
  <c r="BX28" i="1" s="1"/>
  <c r="EK308" i="1"/>
  <c r="EJ307" i="1"/>
  <c r="AV25" i="1"/>
  <c r="EK183" i="1"/>
  <c r="EJ182" i="1"/>
  <c r="C67" i="1"/>
  <c r="B66" i="1"/>
  <c r="CA30" i="1" l="1"/>
  <c r="AU6" i="1" a="1"/>
  <c r="AU6" i="1" s="1"/>
  <c r="B67" i="1"/>
  <c r="CA31" i="1" s="1"/>
  <c r="C68" i="1"/>
  <c r="EM7" i="1"/>
  <c r="EX7" i="1"/>
  <c r="FZ7" i="1"/>
  <c r="EK184" i="1"/>
  <c r="EJ183" i="1"/>
  <c r="AV26" i="1"/>
  <c r="EK309" i="1"/>
  <c r="EJ308" i="1"/>
  <c r="BV30" i="1"/>
  <c r="BW28" i="1"/>
  <c r="BX29" i="1" a="1"/>
  <c r="BX29" i="1" s="1"/>
  <c r="FZ5" i="1"/>
  <c r="ES5" i="1"/>
  <c r="FZ14" i="1"/>
  <c r="FM14" i="1"/>
  <c r="EX14" i="1"/>
  <c r="EX5" i="1"/>
  <c r="FE5" i="1"/>
  <c r="ES14" i="1"/>
  <c r="FM5" i="1"/>
  <c r="FE14" i="1"/>
  <c r="EJ56" i="1"/>
  <c r="EK57" i="1"/>
  <c r="BW29" i="1" l="1"/>
  <c r="BV31" i="1"/>
  <c r="BX30" i="1" a="1"/>
  <c r="BX30" i="1" s="1"/>
  <c r="EK58" i="1"/>
  <c r="EJ57" i="1"/>
  <c r="EK310" i="1"/>
  <c r="EJ309" i="1"/>
  <c r="AV27" i="1"/>
  <c r="EK185" i="1"/>
  <c r="EJ184" i="1"/>
  <c r="C69" i="1"/>
  <c r="B68" i="1"/>
  <c r="CA32" i="1" s="1"/>
  <c r="BI6" i="1"/>
  <c r="C70" i="1" l="1"/>
  <c r="B69" i="1"/>
  <c r="CA33" i="1" s="1"/>
  <c r="EK186" i="1"/>
  <c r="EJ185" i="1"/>
  <c r="AV28" i="1"/>
  <c r="EM9" i="1"/>
  <c r="EX9" i="1"/>
  <c r="FZ9" i="1"/>
  <c r="EX18" i="1"/>
  <c r="EM18" i="1"/>
  <c r="FZ18" i="1"/>
  <c r="EJ310" i="1"/>
  <c r="EK311" i="1"/>
  <c r="EK59" i="1"/>
  <c r="EJ58" i="1"/>
  <c r="BW30" i="1"/>
  <c r="BV32" i="1"/>
  <c r="BX31" i="1" a="1"/>
  <c r="BX31" i="1" s="1"/>
  <c r="EK60" i="1" l="1"/>
  <c r="EJ59" i="1"/>
  <c r="EJ311" i="1"/>
  <c r="EK312" i="1"/>
  <c r="AV29" i="1"/>
  <c r="EK187" i="1"/>
  <c r="EJ186" i="1"/>
  <c r="BW31" i="1"/>
  <c r="BV33" i="1"/>
  <c r="BX32" i="1" a="1"/>
  <c r="BX32" i="1" s="1"/>
  <c r="C71" i="1"/>
  <c r="B70" i="1"/>
  <c r="CA34" i="1" s="1"/>
  <c r="C72" i="1" l="1"/>
  <c r="B71" i="1"/>
  <c r="CA35" i="1" s="1"/>
  <c r="BV34" i="1"/>
  <c r="BW32" i="1"/>
  <c r="BX33" i="1" a="1"/>
  <c r="BX33" i="1" s="1"/>
  <c r="EK188" i="1"/>
  <c r="EJ187" i="1"/>
  <c r="AV30" i="1"/>
  <c r="EK313" i="1"/>
  <c r="EJ312" i="1"/>
  <c r="EK61" i="1"/>
  <c r="EJ60" i="1"/>
  <c r="EK62" i="1" l="1"/>
  <c r="EJ61" i="1"/>
  <c r="EK314" i="1"/>
  <c r="EJ313" i="1"/>
  <c r="AV31" i="1"/>
  <c r="FZ16" i="1"/>
  <c r="EX25" i="1"/>
  <c r="EX16" i="1"/>
  <c r="FZ25" i="1"/>
  <c r="EK189" i="1"/>
  <c r="EJ188" i="1"/>
  <c r="BV35" i="1"/>
  <c r="BW33" i="1"/>
  <c r="BX34" i="1" a="1"/>
  <c r="BX34" i="1" s="1"/>
  <c r="C73" i="1"/>
  <c r="B72" i="1"/>
  <c r="C74" i="1" l="1"/>
  <c r="B73" i="1"/>
  <c r="CA37" i="1" s="1"/>
  <c r="BV36" i="1"/>
  <c r="BW34" i="1"/>
  <c r="BX35" i="1" a="1"/>
  <c r="BX35" i="1" s="1"/>
  <c r="EJ189" i="1"/>
  <c r="EK190" i="1"/>
  <c r="AV32" i="1"/>
  <c r="EK315" i="1"/>
  <c r="EJ314" i="1"/>
  <c r="CA36" i="1"/>
  <c r="AU7" i="1" a="1"/>
  <c r="AU7" i="1" s="1"/>
  <c r="EK63" i="1"/>
  <c r="EJ62" i="1"/>
  <c r="EK64" i="1" l="1"/>
  <c r="EJ63" i="1"/>
  <c r="BI7" i="1"/>
  <c r="FZ27" i="1"/>
  <c r="EX27" i="1"/>
  <c r="EK316" i="1"/>
  <c r="EJ315" i="1"/>
  <c r="EK191" i="1"/>
  <c r="EJ190" i="1"/>
  <c r="BW35" i="1"/>
  <c r="BV37" i="1"/>
  <c r="BX36" i="1" a="1"/>
  <c r="BX36" i="1" s="1"/>
  <c r="C75" i="1"/>
  <c r="B74" i="1"/>
  <c r="CA38" i="1" s="1"/>
  <c r="BW36" i="1" l="1"/>
  <c r="BV38" i="1"/>
  <c r="BX37" i="1" a="1"/>
  <c r="BX37" i="1" s="1"/>
  <c r="EK192" i="1"/>
  <c r="EJ191" i="1"/>
  <c r="EJ316" i="1"/>
  <c r="EK317" i="1"/>
  <c r="B75" i="1"/>
  <c r="CA39" i="1" s="1"/>
  <c r="C76" i="1"/>
  <c r="EJ64" i="1"/>
  <c r="EK65" i="1"/>
  <c r="EK66" i="1" l="1"/>
  <c r="EJ65" i="1"/>
  <c r="C77" i="1"/>
  <c r="B76" i="1"/>
  <c r="CA40" i="1" s="1"/>
  <c r="EK318" i="1"/>
  <c r="EJ317" i="1"/>
  <c r="EK193" i="1"/>
  <c r="EJ192" i="1"/>
  <c r="BW37" i="1"/>
  <c r="BV39" i="1"/>
  <c r="BX38" i="1" a="1"/>
  <c r="BX38" i="1" s="1"/>
  <c r="EK67" i="1" l="1"/>
  <c r="EJ66" i="1"/>
  <c r="BV40" i="1"/>
  <c r="BW38" i="1"/>
  <c r="BX39" i="1" a="1"/>
  <c r="BX39" i="1" s="1"/>
  <c r="EK194" i="1"/>
  <c r="EJ193" i="1"/>
  <c r="EK319" i="1"/>
  <c r="EJ318" i="1"/>
  <c r="C78" i="1"/>
  <c r="B77" i="1"/>
  <c r="CA41" i="1" s="1"/>
  <c r="EK68" i="1" l="1"/>
  <c r="EJ67" i="1"/>
  <c r="C79" i="1"/>
  <c r="B78" i="1"/>
  <c r="EK320" i="1"/>
  <c r="EJ319" i="1"/>
  <c r="EK195" i="1"/>
  <c r="EJ194" i="1"/>
  <c r="BV41" i="1"/>
  <c r="BW39" i="1"/>
  <c r="BX40" i="1" a="1"/>
  <c r="BX40" i="1" s="1"/>
  <c r="EK69" i="1" l="1"/>
  <c r="EJ68" i="1"/>
  <c r="EM25" i="1"/>
  <c r="EM16" i="1"/>
  <c r="BW40" i="1"/>
  <c r="BV42" i="1"/>
  <c r="BX41" i="1" a="1"/>
  <c r="BX41" i="1" s="1"/>
  <c r="EK196" i="1"/>
  <c r="EJ195" i="1"/>
  <c r="EJ320" i="1"/>
  <c r="EK321" i="1"/>
  <c r="CA42" i="1"/>
  <c r="AU8" i="1" a="1"/>
  <c r="AU8" i="1" s="1"/>
  <c r="C80" i="1"/>
  <c r="B79" i="1"/>
  <c r="CA43" i="1" s="1"/>
  <c r="C81" i="1" l="1"/>
  <c r="B80" i="1"/>
  <c r="CA44" i="1" s="1"/>
  <c r="BI8" i="1"/>
  <c r="EK322" i="1"/>
  <c r="EJ321" i="1"/>
  <c r="EM27" i="1" s="1"/>
  <c r="EK197" i="1"/>
  <c r="EJ196" i="1"/>
  <c r="BV43" i="1"/>
  <c r="BW41" i="1"/>
  <c r="BX42" i="1" a="1"/>
  <c r="BX42" i="1" s="1"/>
  <c r="EK70" i="1"/>
  <c r="EJ69" i="1"/>
  <c r="EK71" i="1" l="1"/>
  <c r="EJ70" i="1"/>
  <c r="BV44" i="1"/>
  <c r="BW42" i="1"/>
  <c r="BX43" i="1" a="1"/>
  <c r="BX43" i="1" s="1"/>
  <c r="EJ197" i="1"/>
  <c r="EK198" i="1"/>
  <c r="EK323" i="1"/>
  <c r="EJ322" i="1"/>
  <c r="FZ23" i="1"/>
  <c r="EL23" i="1"/>
  <c r="C82" i="1"/>
  <c r="B81" i="1"/>
  <c r="CA45" i="1" s="1"/>
  <c r="C83" i="1" l="1"/>
  <c r="B82" i="1"/>
  <c r="CA46" i="1" s="1"/>
  <c r="EK324" i="1"/>
  <c r="EJ323" i="1"/>
  <c r="EK199" i="1"/>
  <c r="EJ198" i="1"/>
  <c r="BV45" i="1"/>
  <c r="BW43" i="1"/>
  <c r="BX44" i="1" a="1"/>
  <c r="BX44" i="1" s="1"/>
  <c r="FK23" i="1"/>
  <c r="EX23" i="1"/>
  <c r="FM23" i="1"/>
  <c r="ES23" i="1"/>
  <c r="EK72" i="1"/>
  <c r="EJ71" i="1"/>
  <c r="EJ72" i="1" l="1"/>
  <c r="ET23" i="1" s="1"/>
  <c r="EK73" i="1"/>
  <c r="BV46" i="1"/>
  <c r="BW44" i="1"/>
  <c r="BX45" i="1" a="1"/>
  <c r="BX45" i="1" s="1"/>
  <c r="EK200" i="1"/>
  <c r="EJ199" i="1"/>
  <c r="EK325" i="1"/>
  <c r="EJ324" i="1"/>
  <c r="B83" i="1"/>
  <c r="CA47" i="1" s="1"/>
  <c r="C84" i="1"/>
  <c r="C85" i="1" l="1"/>
  <c r="B84" i="1"/>
  <c r="EK326" i="1"/>
  <c r="EJ325" i="1"/>
  <c r="EK201" i="1"/>
  <c r="EJ200" i="1"/>
  <c r="BV47" i="1"/>
  <c r="BW45" i="1"/>
  <c r="BX46" i="1" a="1"/>
  <c r="BX46" i="1" s="1"/>
  <c r="EK74" i="1"/>
  <c r="EJ73" i="1"/>
  <c r="FY23" i="1" l="1"/>
  <c r="FB23" i="1"/>
  <c r="EK75" i="1"/>
  <c r="EJ74" i="1"/>
  <c r="BV48" i="1"/>
  <c r="BW46" i="1"/>
  <c r="BX47" i="1" a="1"/>
  <c r="BX47" i="1" s="1"/>
  <c r="EK202" i="1"/>
  <c r="EJ201" i="1"/>
  <c r="EK327" i="1"/>
  <c r="EJ326" i="1"/>
  <c r="CA48" i="1"/>
  <c r="AU9" i="1" a="1"/>
  <c r="AU9" i="1" s="1"/>
  <c r="C86" i="1"/>
  <c r="B85" i="1"/>
  <c r="CA49" i="1" s="1"/>
  <c r="C87" i="1" l="1"/>
  <c r="B86" i="1"/>
  <c r="CA50" i="1" s="1"/>
  <c r="BI9" i="1"/>
  <c r="EK328" i="1"/>
  <c r="EJ327" i="1"/>
  <c r="EK203" i="1"/>
  <c r="EJ202" i="1"/>
  <c r="BW47" i="1"/>
  <c r="BV49" i="1"/>
  <c r="BX48" i="1" a="1"/>
  <c r="BX48" i="1" s="1"/>
  <c r="FH23" i="1"/>
  <c r="EN23" i="1"/>
  <c r="EQ23" i="1"/>
  <c r="FE23" i="1"/>
  <c r="FP23" i="1"/>
  <c r="EK76" i="1"/>
  <c r="EJ75" i="1"/>
  <c r="FV23" i="1" s="1"/>
  <c r="BW48" i="1" l="1"/>
  <c r="BV50" i="1"/>
  <c r="BX49" i="1" a="1"/>
  <c r="BX49" i="1" s="1"/>
  <c r="EK204" i="1"/>
  <c r="EJ203" i="1"/>
  <c r="EJ328" i="1"/>
  <c r="EK329" i="1"/>
  <c r="EK77" i="1"/>
  <c r="EJ76" i="1"/>
  <c r="C88" i="1"/>
  <c r="B87" i="1"/>
  <c r="CA51" i="1" l="1"/>
  <c r="ES21" i="1"/>
  <c r="ES12" i="1"/>
  <c r="EL21" i="1"/>
  <c r="EL12" i="1"/>
  <c r="C89" i="1"/>
  <c r="B88" i="1"/>
  <c r="EK78" i="1"/>
  <c r="EJ77" i="1"/>
  <c r="EK330" i="1"/>
  <c r="EJ329" i="1"/>
  <c r="EK205" i="1"/>
  <c r="EJ204" i="1"/>
  <c r="BV51" i="1"/>
  <c r="BW49" i="1"/>
  <c r="BX50" i="1" a="1"/>
  <c r="BX50" i="1" s="1"/>
  <c r="BW50" i="1" l="1"/>
  <c r="BV52" i="1"/>
  <c r="BX51" i="1" a="1"/>
  <c r="BX51" i="1" s="1"/>
  <c r="EJ205" i="1"/>
  <c r="EK206" i="1"/>
  <c r="EK331" i="1"/>
  <c r="EJ330" i="1"/>
  <c r="EK79" i="1"/>
  <c r="EJ78" i="1"/>
  <c r="CA52" i="1"/>
  <c r="EX21" i="1"/>
  <c r="FZ21" i="1"/>
  <c r="FK12" i="1"/>
  <c r="EX12" i="1"/>
  <c r="FZ12" i="1"/>
  <c r="FK21" i="1"/>
  <c r="C90" i="1"/>
  <c r="B89" i="1"/>
  <c r="EK80" i="1" l="1"/>
  <c r="EJ79" i="1"/>
  <c r="EK332" i="1"/>
  <c r="EJ331" i="1"/>
  <c r="EK207" i="1"/>
  <c r="EJ206" i="1"/>
  <c r="CA53" i="1"/>
  <c r="FE12" i="1"/>
  <c r="FM21" i="1"/>
  <c r="FM12" i="1"/>
  <c r="FE21" i="1"/>
  <c r="BV53" i="1"/>
  <c r="BW51" i="1"/>
  <c r="BX52" i="1" a="1"/>
  <c r="BX52" i="1" s="1"/>
  <c r="B90" i="1"/>
  <c r="C91" i="1"/>
  <c r="B91" i="1" l="1"/>
  <c r="C92" i="1"/>
  <c r="CA54" i="1"/>
  <c r="ET21" i="1"/>
  <c r="ET12" i="1"/>
  <c r="AU10" i="1" a="1"/>
  <c r="AU10" i="1" s="1"/>
  <c r="BV54" i="1"/>
  <c r="BW52" i="1"/>
  <c r="BX53" i="1" a="1"/>
  <c r="BX53" i="1" s="1"/>
  <c r="EK208" i="1"/>
  <c r="EJ207" i="1"/>
  <c r="EK333" i="1"/>
  <c r="EJ332" i="1"/>
  <c r="EJ80" i="1"/>
  <c r="EK81" i="1"/>
  <c r="EK82" i="1" l="1"/>
  <c r="EJ81" i="1"/>
  <c r="EK334" i="1"/>
  <c r="EJ333" i="1"/>
  <c r="EK209" i="1"/>
  <c r="EJ208" i="1"/>
  <c r="BV55" i="1"/>
  <c r="BW53" i="1"/>
  <c r="BX54" i="1" a="1"/>
  <c r="BX54" i="1" s="1"/>
  <c r="BI10" i="1"/>
  <c r="B92" i="1"/>
  <c r="C93" i="1"/>
  <c r="CA55" i="1"/>
  <c r="FY21" i="1"/>
  <c r="FY12" i="1"/>
  <c r="CA56" i="1" l="1"/>
  <c r="FB21" i="1"/>
  <c r="FB12" i="1"/>
  <c r="FP21" i="1"/>
  <c r="FP12" i="1"/>
  <c r="BV56" i="1"/>
  <c r="BW54" i="1"/>
  <c r="BX55" i="1" a="1"/>
  <c r="BX55" i="1" s="1"/>
  <c r="EK210" i="1"/>
  <c r="EJ209" i="1"/>
  <c r="EK335" i="1"/>
  <c r="EJ334" i="1"/>
  <c r="B93" i="1"/>
  <c r="C94" i="1"/>
  <c r="EK83" i="1"/>
  <c r="EJ82" i="1"/>
  <c r="EK84" i="1" l="1"/>
  <c r="EJ83" i="1"/>
  <c r="C95" i="1"/>
  <c r="B94" i="1"/>
  <c r="CA58" i="1" s="1"/>
  <c r="CA57" i="1"/>
  <c r="FV21" i="1"/>
  <c r="FV12" i="1"/>
  <c r="FH12" i="1"/>
  <c r="EQ21" i="1"/>
  <c r="EQ12" i="1"/>
  <c r="FH21" i="1"/>
  <c r="EK336" i="1"/>
  <c r="EJ335" i="1"/>
  <c r="EK211" i="1"/>
  <c r="EJ210" i="1"/>
  <c r="BW55" i="1"/>
  <c r="BV57" i="1"/>
  <c r="BX56" i="1" a="1"/>
  <c r="BX56" i="1" s="1"/>
  <c r="EK212" i="1" l="1"/>
  <c r="EJ211" i="1"/>
  <c r="EJ336" i="1"/>
  <c r="EK337" i="1"/>
  <c r="C96" i="1"/>
  <c r="B95" i="1"/>
  <c r="CA59" i="1" s="1"/>
  <c r="BW56" i="1"/>
  <c r="BV58" i="1"/>
  <c r="BX57" i="1" a="1"/>
  <c r="BX57" i="1" s="1"/>
  <c r="EK85" i="1"/>
  <c r="EJ84" i="1"/>
  <c r="FX23" i="1" s="1"/>
  <c r="EK86" i="1" l="1"/>
  <c r="EJ85" i="1"/>
  <c r="BV59" i="1"/>
  <c r="BW57" i="1"/>
  <c r="BX58" i="1" a="1"/>
  <c r="BX58" i="1" s="1"/>
  <c r="B96" i="1"/>
  <c r="C97" i="1"/>
  <c r="EK338" i="1"/>
  <c r="EJ337" i="1"/>
  <c r="EK213" i="1"/>
  <c r="EJ212" i="1"/>
  <c r="EJ213" i="1" l="1"/>
  <c r="EK214" i="1"/>
  <c r="EK339" i="1"/>
  <c r="EJ338" i="1"/>
  <c r="B97" i="1"/>
  <c r="CA61" i="1" s="1"/>
  <c r="C98" i="1"/>
  <c r="CA60" i="1"/>
  <c r="AU11" i="1" a="1"/>
  <c r="AU11" i="1" s="1"/>
  <c r="BW58" i="1"/>
  <c r="BV60" i="1"/>
  <c r="BX59" i="1" a="1"/>
  <c r="BX59" i="1" s="1"/>
  <c r="EK87" i="1"/>
  <c r="EJ86" i="1"/>
  <c r="EK88" i="1" l="1"/>
  <c r="EJ87" i="1"/>
  <c r="BV61" i="1"/>
  <c r="BW59" i="1"/>
  <c r="BX60" i="1" a="1"/>
  <c r="BX60" i="1" s="1"/>
  <c r="BI11" i="1"/>
  <c r="C99" i="1"/>
  <c r="B98" i="1"/>
  <c r="CA62" i="1" s="1"/>
  <c r="EK340" i="1"/>
  <c r="EJ339" i="1"/>
  <c r="EK215" i="1"/>
  <c r="EJ214" i="1"/>
  <c r="EK216" i="1" l="1"/>
  <c r="EJ215" i="1"/>
  <c r="EK341" i="1"/>
  <c r="EJ340" i="1"/>
  <c r="C100" i="1"/>
  <c r="B99" i="1"/>
  <c r="CA63" i="1" s="1"/>
  <c r="BV62" i="1"/>
  <c r="BW60" i="1"/>
  <c r="BX61" i="1" a="1"/>
  <c r="BX61" i="1" s="1"/>
  <c r="EJ88" i="1"/>
  <c r="EK89" i="1"/>
  <c r="EJ89" i="1" l="1"/>
  <c r="EK90" i="1"/>
  <c r="BV63" i="1"/>
  <c r="BW61" i="1"/>
  <c r="BX62" i="1" a="1"/>
  <c r="BX62" i="1" s="1"/>
  <c r="C101" i="1"/>
  <c r="B100" i="1"/>
  <c r="CA64" i="1" s="1"/>
  <c r="EK342" i="1"/>
  <c r="EJ341" i="1"/>
  <c r="EK217" i="1"/>
  <c r="EJ216" i="1"/>
  <c r="EK218" i="1" l="1"/>
  <c r="EJ217" i="1"/>
  <c r="EK343" i="1"/>
  <c r="EJ342" i="1"/>
  <c r="C102" i="1"/>
  <c r="B101" i="1"/>
  <c r="CA65" i="1" s="1"/>
  <c r="BV64" i="1"/>
  <c r="BW62" i="1"/>
  <c r="BX63" i="1" a="1"/>
  <c r="BX63" i="1" s="1"/>
  <c r="EJ90" i="1"/>
  <c r="EK91" i="1"/>
  <c r="EJ91" i="1" l="1"/>
  <c r="EK92" i="1"/>
  <c r="BW63" i="1"/>
  <c r="BV65" i="1"/>
  <c r="BX64" i="1" a="1"/>
  <c r="BX64" i="1" s="1"/>
  <c r="C103" i="1"/>
  <c r="B102" i="1"/>
  <c r="EK344" i="1"/>
  <c r="EJ343" i="1"/>
  <c r="EK219" i="1"/>
  <c r="EJ218" i="1"/>
  <c r="EK220" i="1" l="1"/>
  <c r="EJ219" i="1"/>
  <c r="EJ344" i="1"/>
  <c r="EK345" i="1"/>
  <c r="CA66" i="1"/>
  <c r="AU12" i="1" a="1"/>
  <c r="AU12" i="1" s="1"/>
  <c r="C104" i="1"/>
  <c r="B103" i="1"/>
  <c r="CA67" i="1" s="1"/>
  <c r="BW64" i="1"/>
  <c r="BV66" i="1"/>
  <c r="BX65" i="1" a="1"/>
  <c r="BX65" i="1" s="1"/>
  <c r="EK93" i="1"/>
  <c r="EJ92" i="1"/>
  <c r="EJ93" i="1" l="1"/>
  <c r="EM23" i="1" s="1"/>
  <c r="EK94" i="1"/>
  <c r="BV67" i="1"/>
  <c r="BW65" i="1"/>
  <c r="BX66" i="1" a="1"/>
  <c r="BX66" i="1" s="1"/>
  <c r="B104" i="1"/>
  <c r="CA68" i="1" s="1"/>
  <c r="C105" i="1"/>
  <c r="BI12" i="1"/>
  <c r="EK346" i="1"/>
  <c r="EJ345" i="1"/>
  <c r="EK221" i="1"/>
  <c r="EJ220" i="1"/>
  <c r="EJ221" i="1" l="1"/>
  <c r="EK222" i="1"/>
  <c r="EK347" i="1"/>
  <c r="EJ346" i="1"/>
  <c r="B105" i="1"/>
  <c r="CA69" i="1" s="1"/>
  <c r="C106" i="1"/>
  <c r="BW66" i="1"/>
  <c r="BV68" i="1"/>
  <c r="BX67" i="1" a="1"/>
  <c r="BX67" i="1" s="1"/>
  <c r="EJ94" i="1"/>
  <c r="EK95" i="1"/>
  <c r="EK96" i="1" l="1"/>
  <c r="EJ95" i="1"/>
  <c r="BV69" i="1"/>
  <c r="BW67" i="1"/>
  <c r="BX68" i="1" a="1"/>
  <c r="BX68" i="1" s="1"/>
  <c r="C107" i="1"/>
  <c r="B106" i="1"/>
  <c r="CA70" i="1" s="1"/>
  <c r="EK348" i="1"/>
  <c r="EJ347" i="1"/>
  <c r="EK223" i="1"/>
  <c r="EJ222" i="1"/>
  <c r="EK224" i="1" l="1"/>
  <c r="EJ223" i="1"/>
  <c r="EK349" i="1"/>
  <c r="EJ348" i="1"/>
  <c r="C108" i="1"/>
  <c r="B107" i="1"/>
  <c r="CA71" i="1" s="1"/>
  <c r="BV70" i="1"/>
  <c r="BW68" i="1"/>
  <c r="BX69" i="1" a="1"/>
  <c r="BX69" i="1" s="1"/>
  <c r="EK97" i="1"/>
  <c r="EJ96" i="1"/>
  <c r="EK98" i="1" l="1"/>
  <c r="EJ97" i="1"/>
  <c r="BV71" i="1"/>
  <c r="BW69" i="1"/>
  <c r="BX70" i="1" a="1"/>
  <c r="BX70" i="1" s="1"/>
  <c r="C109" i="1"/>
  <c r="B108" i="1"/>
  <c r="EK350" i="1"/>
  <c r="EJ349" i="1"/>
  <c r="EK225" i="1"/>
  <c r="EJ224" i="1"/>
  <c r="EK226" i="1" l="1"/>
  <c r="EJ225" i="1"/>
  <c r="EK351" i="1"/>
  <c r="EJ350" i="1"/>
  <c r="CA72" i="1"/>
  <c r="AU13" i="1" a="1"/>
  <c r="AU13" i="1" s="1"/>
  <c r="C110" i="1"/>
  <c r="B109" i="1"/>
  <c r="CA73" i="1" s="1"/>
  <c r="BV72" i="1"/>
  <c r="BW70" i="1"/>
  <c r="BX71" i="1" a="1"/>
  <c r="BX71" i="1" s="1"/>
  <c r="EK99" i="1"/>
  <c r="EJ98" i="1"/>
  <c r="EK100" i="1" l="1"/>
  <c r="EJ99" i="1"/>
  <c r="BW71" i="1"/>
  <c r="BV73" i="1"/>
  <c r="BX72" i="1" a="1"/>
  <c r="BX72" i="1" s="1"/>
  <c r="C111" i="1"/>
  <c r="B110" i="1"/>
  <c r="BI13" i="1"/>
  <c r="EK352" i="1"/>
  <c r="EJ351" i="1"/>
  <c r="EK227" i="1"/>
  <c r="EJ226" i="1"/>
  <c r="EJ352" i="1" l="1"/>
  <c r="EK353" i="1"/>
  <c r="CA74" i="1"/>
  <c r="FX12" i="1"/>
  <c r="FX21" i="1"/>
  <c r="C112" i="1"/>
  <c r="B111" i="1"/>
  <c r="CA75" i="1" s="1"/>
  <c r="BW72" i="1"/>
  <c r="BV74" i="1"/>
  <c r="BX73" i="1" a="1"/>
  <c r="BX73" i="1" s="1"/>
  <c r="EK228" i="1"/>
  <c r="EJ227" i="1"/>
  <c r="EK101" i="1"/>
  <c r="EJ100" i="1"/>
  <c r="EJ101" i="1" l="1"/>
  <c r="EK102" i="1"/>
  <c r="EK229" i="1"/>
  <c r="EJ228" i="1"/>
  <c r="BV75" i="1"/>
  <c r="BW73" i="1"/>
  <c r="BX74" i="1" a="1"/>
  <c r="BX74" i="1" s="1"/>
  <c r="B112" i="1"/>
  <c r="CA76" i="1" s="1"/>
  <c r="C113" i="1"/>
  <c r="EK354" i="1"/>
  <c r="EJ353" i="1"/>
  <c r="EK355" i="1" l="1"/>
  <c r="EJ354" i="1"/>
  <c r="B113" i="1"/>
  <c r="C114" i="1"/>
  <c r="BW74" i="1"/>
  <c r="BV76" i="1"/>
  <c r="BX75" i="1" a="1"/>
  <c r="BX75" i="1" s="1"/>
  <c r="EJ229" i="1"/>
  <c r="EK230" i="1"/>
  <c r="EJ102" i="1"/>
  <c r="EK103" i="1"/>
  <c r="EK104" i="1" l="1"/>
  <c r="EJ103" i="1"/>
  <c r="EK231" i="1"/>
  <c r="EJ230" i="1"/>
  <c r="BV77" i="1"/>
  <c r="BW75" i="1"/>
  <c r="BX76" i="1" a="1"/>
  <c r="BX76" i="1" s="1"/>
  <c r="C115" i="1"/>
  <c r="B114" i="1"/>
  <c r="CA77" i="1"/>
  <c r="EM12" i="1"/>
  <c r="EK356" i="1"/>
  <c r="EJ355" i="1"/>
  <c r="EK357" i="1" l="1"/>
  <c r="EJ356" i="1"/>
  <c r="CA78" i="1"/>
  <c r="AU14" i="1" a="1"/>
  <c r="AU14" i="1" s="1"/>
  <c r="C116" i="1"/>
  <c r="B115" i="1"/>
  <c r="CA79" i="1" s="1"/>
  <c r="BV78" i="1"/>
  <c r="BW76" i="1"/>
  <c r="BX77" i="1" a="1"/>
  <c r="BX77" i="1" s="1"/>
  <c r="EK232" i="1"/>
  <c r="EJ231" i="1"/>
  <c r="EK105" i="1"/>
  <c r="EJ104" i="1"/>
  <c r="EK106" i="1" l="1"/>
  <c r="EJ105" i="1"/>
  <c r="EK233" i="1"/>
  <c r="EJ232" i="1"/>
  <c r="BV79" i="1"/>
  <c r="BW77" i="1"/>
  <c r="BX78" i="1" a="1"/>
  <c r="BX78" i="1" s="1"/>
  <c r="C117" i="1"/>
  <c r="B116" i="1"/>
  <c r="BI14" i="1"/>
  <c r="EK358" i="1"/>
  <c r="EJ357" i="1"/>
  <c r="EK359" i="1" l="1"/>
  <c r="EJ358" i="1"/>
  <c r="CA80" i="1"/>
  <c r="EM21" i="1"/>
  <c r="C118" i="1"/>
  <c r="B117" i="1"/>
  <c r="CA81" i="1" s="1"/>
  <c r="BV80" i="1"/>
  <c r="BW78" i="1"/>
  <c r="BX79" i="1" a="1"/>
  <c r="BX79" i="1" s="1"/>
  <c r="EK234" i="1"/>
  <c r="EJ233" i="1"/>
  <c r="EK107" i="1"/>
  <c r="EJ106" i="1"/>
  <c r="EK108" i="1" l="1"/>
  <c r="EJ107" i="1"/>
  <c r="EK235" i="1"/>
  <c r="EJ234" i="1"/>
  <c r="BW79" i="1"/>
  <c r="BV81" i="1"/>
  <c r="BX80" i="1" a="1"/>
  <c r="BX80" i="1" s="1"/>
  <c r="C119" i="1"/>
  <c r="B118" i="1"/>
  <c r="CA82" i="1" s="1"/>
  <c r="EK360" i="1"/>
  <c r="EJ359" i="1"/>
  <c r="EJ360" i="1" l="1"/>
  <c r="EK361" i="1"/>
  <c r="C120" i="1"/>
  <c r="B119" i="1"/>
  <c r="CA83" i="1" s="1"/>
  <c r="BW80" i="1"/>
  <c r="BV82" i="1"/>
  <c r="BX81" i="1" a="1"/>
  <c r="BX81" i="1" s="1"/>
  <c r="EK236" i="1"/>
  <c r="EJ235" i="1"/>
  <c r="EK109" i="1"/>
  <c r="EJ108" i="1"/>
  <c r="EJ109" i="1" l="1"/>
  <c r="EK110" i="1"/>
  <c r="EJ236" i="1"/>
  <c r="EK237" i="1"/>
  <c r="BV83" i="1"/>
  <c r="BW81" i="1"/>
  <c r="BX82" i="1" a="1"/>
  <c r="BX82" i="1" s="1"/>
  <c r="B120" i="1"/>
  <c r="C121" i="1"/>
  <c r="EK362" i="1"/>
  <c r="EJ361" i="1"/>
  <c r="EK363" i="1" l="1"/>
  <c r="EJ362" i="1"/>
  <c r="B121" i="1"/>
  <c r="CA85" i="1" s="1"/>
  <c r="C122" i="1"/>
  <c r="CA84" i="1"/>
  <c r="AU15" i="1" a="1"/>
  <c r="AU15" i="1" s="1"/>
  <c r="BW82" i="1"/>
  <c r="BV84" i="1"/>
  <c r="BX83" i="1" a="1"/>
  <c r="BX83" i="1" s="1"/>
  <c r="EK238" i="1"/>
  <c r="EJ237" i="1"/>
  <c r="EJ110" i="1"/>
  <c r="EK111" i="1"/>
  <c r="EK112" i="1" l="1"/>
  <c r="EJ111" i="1"/>
  <c r="EK239" i="1"/>
  <c r="EJ238" i="1"/>
  <c r="BV85" i="1"/>
  <c r="BW83" i="1"/>
  <c r="BX84" i="1" a="1"/>
  <c r="BX84" i="1" s="1"/>
  <c r="BI15" i="1"/>
  <c r="C123" i="1"/>
  <c r="B122" i="1"/>
  <c r="CA86" i="1" s="1"/>
  <c r="EK364" i="1"/>
  <c r="EJ363" i="1"/>
  <c r="EK365" i="1" l="1"/>
  <c r="EJ364" i="1"/>
  <c r="C124" i="1"/>
  <c r="B123" i="1"/>
  <c r="CA87" i="1" s="1"/>
  <c r="BV86" i="1"/>
  <c r="BW84" i="1"/>
  <c r="BX85" i="1" a="1"/>
  <c r="BX85" i="1" s="1"/>
  <c r="EK240" i="1"/>
  <c r="EJ239" i="1"/>
  <c r="EK113" i="1"/>
  <c r="EJ112" i="1"/>
  <c r="EK114" i="1" l="1"/>
  <c r="EJ113" i="1"/>
  <c r="EK241" i="1"/>
  <c r="EJ240" i="1"/>
  <c r="BV87" i="1"/>
  <c r="BW85" i="1"/>
  <c r="BX86" i="1" a="1"/>
  <c r="BX86" i="1" s="1"/>
  <c r="C125" i="1"/>
  <c r="B124" i="1"/>
  <c r="CA88" i="1" s="1"/>
  <c r="EK366" i="1"/>
  <c r="EJ365" i="1"/>
  <c r="EK367" i="1" l="1"/>
  <c r="EJ366" i="1"/>
  <c r="C126" i="1"/>
  <c r="B125" i="1"/>
  <c r="CA89" i="1" s="1"/>
  <c r="BV88" i="1"/>
  <c r="BW86" i="1"/>
  <c r="BX87" i="1" a="1"/>
  <c r="BX87" i="1" s="1"/>
  <c r="EK242" i="1"/>
  <c r="EJ241" i="1"/>
  <c r="EK115" i="1"/>
  <c r="EJ114" i="1"/>
  <c r="EK116" i="1" l="1"/>
  <c r="EJ115" i="1"/>
  <c r="EJ242" i="1"/>
  <c r="EK243" i="1"/>
  <c r="BW87" i="1"/>
  <c r="BV89" i="1"/>
  <c r="BX88" i="1" a="1"/>
  <c r="BX88" i="1" s="1"/>
  <c r="C127" i="1"/>
  <c r="B126" i="1"/>
  <c r="EK368" i="1"/>
  <c r="EJ367" i="1"/>
  <c r="EJ368" i="1" l="1"/>
  <c r="EK369" i="1"/>
  <c r="CA90" i="1"/>
  <c r="AU16" i="1" a="1"/>
  <c r="AU16" i="1" s="1"/>
  <c r="C128" i="1"/>
  <c r="B127" i="1"/>
  <c r="CA91" i="1" s="1"/>
  <c r="BV90" i="1"/>
  <c r="BW88" i="1"/>
  <c r="BX89" i="1" a="1"/>
  <c r="BX89" i="1" s="1"/>
  <c r="EJ243" i="1"/>
  <c r="EK244" i="1"/>
  <c r="EK117" i="1"/>
  <c r="EJ116" i="1"/>
  <c r="EJ117" i="1" l="1"/>
  <c r="EK118" i="1"/>
  <c r="EK245" i="1"/>
  <c r="EJ244" i="1"/>
  <c r="BV91" i="1"/>
  <c r="BW89" i="1"/>
  <c r="BX90" i="1" a="1"/>
  <c r="BX90" i="1" s="1"/>
  <c r="B128" i="1"/>
  <c r="CA92" i="1" s="1"/>
  <c r="C129" i="1"/>
  <c r="BI16" i="1"/>
  <c r="EJ369" i="1"/>
  <c r="EK370" i="1"/>
  <c r="B129" i="1" l="1"/>
  <c r="CA93" i="1" s="1"/>
  <c r="C130" i="1"/>
  <c r="BV92" i="1"/>
  <c r="BW90" i="1"/>
  <c r="BX91" i="1" a="1"/>
  <c r="BX91" i="1" s="1"/>
  <c r="EK246" i="1"/>
  <c r="EJ245" i="1"/>
  <c r="EJ118" i="1"/>
  <c r="EK119" i="1"/>
  <c r="EK371" i="1"/>
  <c r="EJ370" i="1"/>
  <c r="EK372" i="1" l="1"/>
  <c r="EJ371" i="1"/>
  <c r="EK120" i="1"/>
  <c r="EJ119" i="1"/>
  <c r="EK247" i="1"/>
  <c r="EJ246" i="1"/>
  <c r="BV93" i="1"/>
  <c r="BW91" i="1"/>
  <c r="BX92" i="1" a="1"/>
  <c r="BX92" i="1" s="1"/>
  <c r="C131" i="1"/>
  <c r="B130" i="1"/>
  <c r="CA94" i="1" s="1"/>
  <c r="C132" i="1" l="1"/>
  <c r="B131" i="1"/>
  <c r="CA95" i="1" s="1"/>
  <c r="BV94" i="1"/>
  <c r="BW92" i="1"/>
  <c r="BX93" i="1" a="1"/>
  <c r="BX93" i="1" s="1"/>
  <c r="EK248" i="1"/>
  <c r="EJ247" i="1"/>
  <c r="EK121" i="1"/>
  <c r="EJ120" i="1"/>
  <c r="EJ372" i="1"/>
  <c r="EK373" i="1"/>
  <c r="EJ373" i="1" l="1"/>
  <c r="EK374" i="1"/>
  <c r="EK122" i="1"/>
  <c r="EJ121" i="1"/>
  <c r="EK249" i="1"/>
  <c r="EJ248" i="1"/>
  <c r="BW93" i="1"/>
  <c r="BV95" i="1"/>
  <c r="BX94" i="1" a="1"/>
  <c r="BX94" i="1" s="1"/>
  <c r="C133" i="1"/>
  <c r="B132" i="1"/>
  <c r="CA96" i="1" l="1"/>
  <c r="AU17" i="1" a="1"/>
  <c r="AU17" i="1" s="1"/>
  <c r="C134" i="1"/>
  <c r="B133" i="1"/>
  <c r="CA97" i="1" s="1"/>
  <c r="BV96" i="1"/>
  <c r="BW94" i="1"/>
  <c r="BX95" i="1" a="1"/>
  <c r="BX95" i="1" s="1"/>
  <c r="EK250" i="1"/>
  <c r="EJ249" i="1"/>
  <c r="EK123" i="1"/>
  <c r="EJ122" i="1"/>
  <c r="EK375" i="1"/>
  <c r="EJ374" i="1"/>
  <c r="EK376" i="1" l="1"/>
  <c r="EJ375" i="1"/>
  <c r="EK124" i="1"/>
  <c r="EJ123" i="1"/>
  <c r="EJ250" i="1"/>
  <c r="EK251" i="1"/>
  <c r="BV97" i="1"/>
  <c r="BW95" i="1"/>
  <c r="BX96" i="1" a="1"/>
  <c r="BX96" i="1" s="1"/>
  <c r="C135" i="1"/>
  <c r="B134" i="1"/>
  <c r="CA98" i="1" s="1"/>
  <c r="BI17" i="1"/>
  <c r="C136" i="1" l="1"/>
  <c r="B135" i="1"/>
  <c r="CA99" i="1" s="1"/>
  <c r="BV98" i="1"/>
  <c r="BW96" i="1"/>
  <c r="BX97" i="1" a="1"/>
  <c r="BX97" i="1" s="1"/>
  <c r="EJ251" i="1"/>
  <c r="EK252" i="1"/>
  <c r="EK125" i="1"/>
  <c r="EJ124" i="1"/>
  <c r="EJ376" i="1"/>
  <c r="EK377" i="1"/>
  <c r="EJ377" i="1" l="1"/>
  <c r="EK378" i="1"/>
  <c r="EJ125" i="1"/>
  <c r="EK126" i="1"/>
  <c r="EK253" i="1"/>
  <c r="EJ252" i="1"/>
  <c r="BV99" i="1"/>
  <c r="BW97" i="1"/>
  <c r="BX98" i="1" a="1"/>
  <c r="BX98" i="1" s="1"/>
  <c r="B136" i="1"/>
  <c r="CA100" i="1" s="1"/>
  <c r="C137" i="1"/>
  <c r="B137" i="1" l="1"/>
  <c r="CA101" i="1" s="1"/>
  <c r="C138" i="1"/>
  <c r="BV100" i="1"/>
  <c r="BW98" i="1"/>
  <c r="BX99" i="1" a="1"/>
  <c r="BX99" i="1" s="1"/>
  <c r="EK254" i="1"/>
  <c r="EJ253" i="1"/>
  <c r="EJ126" i="1"/>
  <c r="EK127" i="1"/>
  <c r="EK379" i="1"/>
  <c r="EJ378" i="1"/>
  <c r="EK380" i="1" l="1"/>
  <c r="EJ379" i="1"/>
  <c r="EK128" i="1"/>
  <c r="EJ127" i="1"/>
  <c r="EK255" i="1"/>
  <c r="EJ254" i="1"/>
  <c r="BV101" i="1"/>
  <c r="BW99" i="1"/>
  <c r="BX100" i="1" a="1"/>
  <c r="BX100" i="1" s="1"/>
  <c r="C139" i="1"/>
  <c r="B138" i="1"/>
  <c r="CA102" i="1" l="1"/>
  <c r="AU18" i="1" a="1"/>
  <c r="AU18" i="1" s="1"/>
  <c r="C140" i="1"/>
  <c r="B139" i="1"/>
  <c r="CA103" i="1" s="1"/>
  <c r="BV102" i="1"/>
  <c r="BW100" i="1"/>
  <c r="BX101" i="1" a="1"/>
  <c r="BX101" i="1" s="1"/>
  <c r="EK256" i="1"/>
  <c r="EJ255" i="1"/>
  <c r="EK129" i="1"/>
  <c r="EJ128" i="1"/>
  <c r="EJ380" i="1"/>
  <c r="EK381" i="1"/>
  <c r="EJ381" i="1" l="1"/>
  <c r="EK382" i="1"/>
  <c r="EK130" i="1"/>
  <c r="EJ129" i="1"/>
  <c r="EK257" i="1"/>
  <c r="EJ256" i="1"/>
  <c r="BW101" i="1"/>
  <c r="BV103" i="1"/>
  <c r="BX102" i="1" a="1"/>
  <c r="BX102" i="1" s="1"/>
  <c r="C141" i="1"/>
  <c r="B140" i="1"/>
  <c r="CA104" i="1" s="1"/>
  <c r="BI18" i="1"/>
  <c r="C142" i="1" l="1"/>
  <c r="B141" i="1"/>
  <c r="CA105" i="1" s="1"/>
  <c r="BV104" i="1"/>
  <c r="BW102" i="1"/>
  <c r="BX103" i="1" a="1"/>
  <c r="BX103" i="1" s="1"/>
  <c r="EK258" i="1"/>
  <c r="EJ257" i="1"/>
  <c r="EK131" i="1"/>
  <c r="EJ130" i="1"/>
  <c r="EK383" i="1"/>
  <c r="EJ382" i="1"/>
  <c r="EK384" i="1" l="1"/>
  <c r="EJ383" i="1"/>
  <c r="EK132" i="1"/>
  <c r="EJ131" i="1"/>
  <c r="EJ258" i="1"/>
  <c r="EK259" i="1"/>
  <c r="BV105" i="1"/>
  <c r="BW103" i="1"/>
  <c r="BX104" i="1" a="1"/>
  <c r="BX104" i="1" s="1"/>
  <c r="C143" i="1"/>
  <c r="B142" i="1"/>
  <c r="CA106" i="1" s="1"/>
  <c r="C144" i="1" l="1"/>
  <c r="B143" i="1"/>
  <c r="CA107" i="1" s="1"/>
  <c r="BV106" i="1"/>
  <c r="BW104" i="1"/>
  <c r="BX105" i="1" a="1"/>
  <c r="BX105" i="1" s="1"/>
  <c r="EJ259" i="1"/>
  <c r="EK260" i="1"/>
  <c r="EK133" i="1"/>
  <c r="EJ132" i="1"/>
  <c r="EJ384" i="1"/>
  <c r="EK385" i="1"/>
  <c r="EJ385" i="1" l="1"/>
  <c r="EK386" i="1"/>
  <c r="EJ133" i="1"/>
  <c r="EK134" i="1"/>
  <c r="EK261" i="1"/>
  <c r="EJ260" i="1"/>
  <c r="BV107" i="1"/>
  <c r="BW105" i="1"/>
  <c r="BX106" i="1" a="1"/>
  <c r="BX106" i="1" s="1"/>
  <c r="B144" i="1"/>
  <c r="C145" i="1"/>
  <c r="B145" i="1" l="1"/>
  <c r="CA109" i="1" s="1"/>
  <c r="C146" i="1"/>
  <c r="CA108" i="1"/>
  <c r="AU19" i="1" a="1"/>
  <c r="AU19" i="1" s="1"/>
  <c r="BV108" i="1"/>
  <c r="BW106" i="1"/>
  <c r="BX107" i="1" a="1"/>
  <c r="BX107" i="1" s="1"/>
  <c r="EK262" i="1"/>
  <c r="EJ261" i="1"/>
  <c r="EJ134" i="1"/>
  <c r="EK135" i="1"/>
  <c r="EK387" i="1"/>
  <c r="EJ386" i="1"/>
  <c r="EK388" i="1" l="1"/>
  <c r="EJ387" i="1"/>
  <c r="EK136" i="1"/>
  <c r="EJ135" i="1"/>
  <c r="EK263" i="1"/>
  <c r="EJ262" i="1"/>
  <c r="BV109" i="1"/>
  <c r="BW107" i="1"/>
  <c r="BX108" i="1" a="1"/>
  <c r="BX108" i="1" s="1"/>
  <c r="BI19" i="1"/>
  <c r="C147" i="1"/>
  <c r="B146" i="1"/>
  <c r="CA110" i="1" s="1"/>
  <c r="BV110" i="1" l="1"/>
  <c r="BW108" i="1"/>
  <c r="BX109" i="1" a="1"/>
  <c r="BX109" i="1" s="1"/>
  <c r="C148" i="1"/>
  <c r="B147" i="1"/>
  <c r="CA111" i="1" s="1"/>
  <c r="EK264" i="1"/>
  <c r="EJ263" i="1"/>
  <c r="EK137" i="1"/>
  <c r="EJ136" i="1"/>
  <c r="EJ388" i="1"/>
  <c r="EK389" i="1"/>
  <c r="EK390" i="1" l="1"/>
  <c r="EJ389" i="1"/>
  <c r="EK138" i="1"/>
  <c r="EJ137" i="1"/>
  <c r="EK265" i="1"/>
  <c r="EJ264" i="1"/>
  <c r="C149" i="1"/>
  <c r="B148" i="1"/>
  <c r="CA112" i="1" s="1"/>
  <c r="BW109" i="1"/>
  <c r="BV111" i="1"/>
  <c r="BX110" i="1" a="1"/>
  <c r="BX110" i="1" s="1"/>
  <c r="BV112" i="1" l="1"/>
  <c r="BW110" i="1"/>
  <c r="BX111" i="1" a="1"/>
  <c r="BX111" i="1" s="1"/>
  <c r="C150" i="1"/>
  <c r="B149" i="1"/>
  <c r="CA113" i="1" s="1"/>
  <c r="EK266" i="1"/>
  <c r="EJ265" i="1"/>
  <c r="EK139" i="1"/>
  <c r="EJ138" i="1"/>
  <c r="EK391" i="1"/>
  <c r="EJ390" i="1"/>
  <c r="EJ391" i="1" l="1"/>
  <c r="EK392" i="1"/>
  <c r="EK140" i="1"/>
  <c r="EJ139" i="1"/>
  <c r="EJ266" i="1"/>
  <c r="EK267" i="1"/>
  <c r="C151" i="1"/>
  <c r="B150" i="1"/>
  <c r="BV113" i="1"/>
  <c r="BW111" i="1"/>
  <c r="BX112" i="1" a="1"/>
  <c r="BX112" i="1" s="1"/>
  <c r="BV114" i="1" l="1"/>
  <c r="BW112" i="1"/>
  <c r="BX113" i="1" a="1"/>
  <c r="BX113" i="1" s="1"/>
  <c r="CA114" i="1"/>
  <c r="AU20" i="1" a="1"/>
  <c r="AU20" i="1" s="1"/>
  <c r="C152" i="1"/>
  <c r="B151" i="1"/>
  <c r="CA115" i="1" s="1"/>
  <c r="EJ267" i="1"/>
  <c r="EK268" i="1"/>
  <c r="EK141" i="1"/>
  <c r="EJ140" i="1"/>
  <c r="EJ392" i="1"/>
  <c r="EK393" i="1"/>
  <c r="EK394" i="1" l="1"/>
  <c r="EJ393" i="1"/>
  <c r="EJ141" i="1"/>
  <c r="EK142" i="1"/>
  <c r="EK269" i="1"/>
  <c r="EJ268" i="1"/>
  <c r="B152" i="1"/>
  <c r="CA116" i="1" s="1"/>
  <c r="C153" i="1"/>
  <c r="BI20" i="1"/>
  <c r="BV115" i="1"/>
  <c r="BW113" i="1"/>
  <c r="BX114" i="1" a="1"/>
  <c r="BX114" i="1" s="1"/>
  <c r="BV116" i="1" l="1"/>
  <c r="BW114" i="1"/>
  <c r="BX115" i="1" a="1"/>
  <c r="BX115" i="1" s="1"/>
  <c r="B153" i="1"/>
  <c r="CA117" i="1" s="1"/>
  <c r="C154" i="1"/>
  <c r="EK270" i="1"/>
  <c r="EJ269" i="1"/>
  <c r="EJ142" i="1"/>
  <c r="EK143" i="1"/>
  <c r="EK395" i="1"/>
  <c r="EJ394" i="1"/>
  <c r="EJ395" i="1" l="1"/>
  <c r="EK396" i="1"/>
  <c r="EK144" i="1"/>
  <c r="EJ143" i="1"/>
  <c r="EK271" i="1"/>
  <c r="EJ270" i="1"/>
  <c r="C155" i="1"/>
  <c r="B154" i="1"/>
  <c r="CA118" i="1" s="1"/>
  <c r="BV117" i="1"/>
  <c r="BW115" i="1"/>
  <c r="BX116" i="1" a="1"/>
  <c r="BX116" i="1" s="1"/>
  <c r="BV118" i="1" l="1"/>
  <c r="BW116" i="1"/>
  <c r="BX117" i="1" a="1"/>
  <c r="BX117" i="1" s="1"/>
  <c r="B155" i="1"/>
  <c r="CA119" i="1" s="1"/>
  <c r="C156" i="1"/>
  <c r="EK272" i="1"/>
  <c r="EJ271" i="1"/>
  <c r="EK145" i="1"/>
  <c r="EJ144" i="1"/>
  <c r="EJ396" i="1"/>
  <c r="EK397" i="1"/>
  <c r="EK398" i="1" l="1"/>
  <c r="EJ397" i="1"/>
  <c r="EK146" i="1"/>
  <c r="EJ145" i="1"/>
  <c r="EK273" i="1"/>
  <c r="EJ272" i="1"/>
  <c r="C157" i="1"/>
  <c r="B156" i="1"/>
  <c r="BW117" i="1"/>
  <c r="BV119" i="1"/>
  <c r="BX118" i="1" a="1"/>
  <c r="BX118" i="1" s="1"/>
  <c r="BV120" i="1" l="1"/>
  <c r="BW118" i="1"/>
  <c r="BX119" i="1" a="1"/>
  <c r="BX119" i="1" s="1"/>
  <c r="CA120" i="1"/>
  <c r="AU21" i="1" a="1"/>
  <c r="AU21" i="1" s="1"/>
  <c r="C158" i="1"/>
  <c r="B157" i="1"/>
  <c r="CA121" i="1" s="1"/>
  <c r="EK274" i="1"/>
  <c r="EJ273" i="1"/>
  <c r="EK147" i="1"/>
  <c r="EJ146" i="1"/>
  <c r="EK399" i="1"/>
  <c r="EJ398" i="1"/>
  <c r="EK400" i="1" l="1"/>
  <c r="EJ399" i="1"/>
  <c r="EK148" i="1"/>
  <c r="EJ147" i="1"/>
  <c r="EJ274" i="1"/>
  <c r="EK275" i="1"/>
  <c r="B158" i="1"/>
  <c r="CA122" i="1" s="1"/>
  <c r="C159" i="1"/>
  <c r="BI21" i="1"/>
  <c r="BV121" i="1"/>
  <c r="BW119" i="1"/>
  <c r="BX120" i="1" a="1"/>
  <c r="BX120" i="1" s="1"/>
  <c r="BV122" i="1" l="1"/>
  <c r="BW120" i="1"/>
  <c r="BX121" i="1" a="1"/>
  <c r="BX121" i="1" s="1"/>
  <c r="C160" i="1"/>
  <c r="B159" i="1"/>
  <c r="CA123" i="1" s="1"/>
  <c r="EJ275" i="1"/>
  <c r="EK276" i="1"/>
  <c r="EK149" i="1"/>
  <c r="EJ148" i="1"/>
  <c r="EJ400" i="1"/>
  <c r="EK401" i="1"/>
  <c r="EK402" i="1" l="1"/>
  <c r="EJ401" i="1"/>
  <c r="EJ149" i="1"/>
  <c r="EK150" i="1"/>
  <c r="EK277" i="1"/>
  <c r="EJ276" i="1"/>
  <c r="C161" i="1"/>
  <c r="B160" i="1"/>
  <c r="CA124" i="1" s="1"/>
  <c r="BV123" i="1"/>
  <c r="BW121" i="1"/>
  <c r="BX122" i="1" a="1"/>
  <c r="BX122" i="1" s="1"/>
  <c r="BV124" i="1" l="1"/>
  <c r="BW122" i="1"/>
  <c r="BX123" i="1" a="1"/>
  <c r="BX123" i="1" s="1"/>
  <c r="C162" i="1"/>
  <c r="B161" i="1"/>
  <c r="CA125" i="1" s="1"/>
  <c r="EK278" i="1"/>
  <c r="EJ277" i="1"/>
  <c r="EJ150" i="1"/>
  <c r="EK151" i="1"/>
  <c r="EK403" i="1"/>
  <c r="EJ402" i="1"/>
  <c r="EK404" i="1" l="1"/>
  <c r="EJ403" i="1"/>
  <c r="EK152" i="1"/>
  <c r="EJ152" i="1" s="1"/>
  <c r="EJ151" i="1"/>
  <c r="EK279" i="1"/>
  <c r="EJ279" i="1" s="1"/>
  <c r="EJ278" i="1"/>
  <c r="C163" i="1"/>
  <c r="B162" i="1"/>
  <c r="BV125" i="1"/>
  <c r="BW123" i="1"/>
  <c r="BX124" i="1" a="1"/>
  <c r="BX124" i="1" s="1"/>
  <c r="BV126" i="1" l="1"/>
  <c r="BW124" i="1"/>
  <c r="BX125" i="1" a="1"/>
  <c r="BX125" i="1" s="1"/>
  <c r="CA126" i="1"/>
  <c r="AU22" i="1" a="1"/>
  <c r="AU22" i="1" s="1"/>
  <c r="C164" i="1"/>
  <c r="B163" i="1"/>
  <c r="CA127" i="1" s="1"/>
  <c r="EK405" i="1"/>
  <c r="EJ404" i="1"/>
  <c r="EK406" i="1" l="1"/>
  <c r="EJ406" i="1" s="1"/>
  <c r="EJ405" i="1"/>
  <c r="B164" i="1"/>
  <c r="CA128" i="1" s="1"/>
  <c r="C165" i="1"/>
  <c r="BI22" i="1"/>
  <c r="BW125" i="1"/>
  <c r="BV127" i="1"/>
  <c r="BX126" i="1" a="1"/>
  <c r="BX126" i="1" s="1"/>
  <c r="BV128" i="1" l="1"/>
  <c r="BW126" i="1"/>
  <c r="BX127" i="1" a="1"/>
  <c r="BX127" i="1" s="1"/>
  <c r="B165" i="1"/>
  <c r="CA129" i="1" s="1"/>
  <c r="C166" i="1"/>
  <c r="C167" i="1" l="1"/>
  <c r="B166" i="1"/>
  <c r="CA130" i="1" s="1"/>
  <c r="BV129" i="1"/>
  <c r="BW127" i="1"/>
  <c r="BX128" i="1" a="1"/>
  <c r="BX128" i="1" s="1"/>
  <c r="BV130" i="1" l="1"/>
  <c r="BW128" i="1"/>
  <c r="BX129" i="1" a="1"/>
  <c r="BX129" i="1" s="1"/>
  <c r="B167" i="1"/>
  <c r="CA131" i="1" s="1"/>
  <c r="C168" i="1"/>
  <c r="B168" i="1" l="1"/>
  <c r="C169" i="1"/>
  <c r="BV131" i="1"/>
  <c r="BW129" i="1"/>
  <c r="BX130" i="1" a="1"/>
  <c r="BX130" i="1" s="1"/>
  <c r="BV132" i="1" l="1"/>
  <c r="BW130" i="1"/>
  <c r="BX131" i="1" a="1"/>
  <c r="BX131" i="1" s="1"/>
  <c r="B169" i="1"/>
  <c r="CA133" i="1" s="1"/>
  <c r="C170" i="1"/>
  <c r="CA132" i="1"/>
  <c r="AU23" i="1" a="1"/>
  <c r="AU23" i="1" s="1"/>
  <c r="BI23" i="1" l="1"/>
  <c r="B170" i="1"/>
  <c r="CA134" i="1" s="1"/>
  <c r="C171" i="1"/>
  <c r="BV133" i="1"/>
  <c r="BW131" i="1"/>
  <c r="BX132" i="1" a="1"/>
  <c r="BX132" i="1" s="1"/>
  <c r="BV134" i="1" l="1"/>
  <c r="BW132" i="1"/>
  <c r="BX133" i="1" a="1"/>
  <c r="BX133" i="1" s="1"/>
  <c r="C172" i="1"/>
  <c r="B171" i="1"/>
  <c r="CA135" i="1" s="1"/>
  <c r="C173" i="1" l="1"/>
  <c r="B172" i="1"/>
  <c r="CA136" i="1" s="1"/>
  <c r="BW133" i="1"/>
  <c r="BV135" i="1"/>
  <c r="BX134" i="1" a="1"/>
  <c r="BX134" i="1" s="1"/>
  <c r="BV136" i="1" l="1"/>
  <c r="BW134" i="1"/>
  <c r="BX135" i="1" a="1"/>
  <c r="BX135" i="1" s="1"/>
  <c r="B173" i="1"/>
  <c r="CA137" i="1" s="1"/>
  <c r="C174" i="1"/>
  <c r="B174" i="1" l="1"/>
  <c r="C175" i="1"/>
  <c r="BV137" i="1"/>
  <c r="BW135" i="1"/>
  <c r="BX136" i="1" a="1"/>
  <c r="BX136" i="1" s="1"/>
  <c r="C176" i="1" l="1"/>
  <c r="B175" i="1"/>
  <c r="CA139" i="1" s="1"/>
  <c r="BV138" i="1"/>
  <c r="BW136" i="1"/>
  <c r="BX137" i="1" a="1"/>
  <c r="BX137" i="1" s="1"/>
  <c r="CA138" i="1"/>
  <c r="AU24" i="1" a="1"/>
  <c r="AU24" i="1" s="1"/>
  <c r="BI24" i="1" l="1"/>
  <c r="BV139" i="1"/>
  <c r="BW137" i="1"/>
  <c r="BX138" i="1" a="1"/>
  <c r="BX138" i="1" s="1"/>
  <c r="B176" i="1"/>
  <c r="CA140" i="1" s="1"/>
  <c r="C177" i="1"/>
  <c r="C178" i="1" l="1"/>
  <c r="B177" i="1"/>
  <c r="CA141" i="1" s="1"/>
  <c r="BV140" i="1"/>
  <c r="BW138" i="1"/>
  <c r="BX139" i="1" a="1"/>
  <c r="BX139" i="1" s="1"/>
  <c r="BV141" i="1" l="1"/>
  <c r="BW139" i="1"/>
  <c r="BX140" i="1" a="1"/>
  <c r="BX140" i="1" s="1"/>
  <c r="C179" i="1"/>
  <c r="B178" i="1"/>
  <c r="CA142" i="1" s="1"/>
  <c r="C180" i="1" l="1"/>
  <c r="B179" i="1"/>
  <c r="CA143" i="1" s="1"/>
  <c r="BV142" i="1"/>
  <c r="BW140" i="1"/>
  <c r="BX141" i="1" a="1"/>
  <c r="BX141" i="1" s="1"/>
  <c r="BW141" i="1" l="1"/>
  <c r="BV143" i="1"/>
  <c r="BX142" i="1" a="1"/>
  <c r="BX142" i="1" s="1"/>
  <c r="C181" i="1"/>
  <c r="B180" i="1"/>
  <c r="CA144" i="1" l="1"/>
  <c r="AU25" i="1" a="1"/>
  <c r="AU25" i="1" s="1"/>
  <c r="C182" i="1"/>
  <c r="B181" i="1"/>
  <c r="CA145" i="1" s="1"/>
  <c r="BV144" i="1"/>
  <c r="BW142" i="1"/>
  <c r="BX143" i="1" a="1"/>
  <c r="BX143" i="1" s="1"/>
  <c r="BV145" i="1" l="1"/>
  <c r="BW143" i="1"/>
  <c r="BX144" i="1" a="1"/>
  <c r="BX144" i="1" s="1"/>
  <c r="C183" i="1"/>
  <c r="B182" i="1"/>
  <c r="CA146" i="1" s="1"/>
  <c r="BI25" i="1"/>
  <c r="C184" i="1" l="1"/>
  <c r="B183" i="1"/>
  <c r="CA147" i="1" s="1"/>
  <c r="BV146" i="1"/>
  <c r="BW144" i="1"/>
  <c r="BX145" i="1" a="1"/>
  <c r="BX145" i="1" s="1"/>
  <c r="BV147" i="1" l="1"/>
  <c r="BW145" i="1"/>
  <c r="BX146" i="1" a="1"/>
  <c r="BX146" i="1" s="1"/>
  <c r="B184" i="1"/>
  <c r="CA148" i="1" s="1"/>
  <c r="C185" i="1"/>
  <c r="C186" i="1" l="1"/>
  <c r="B185" i="1"/>
  <c r="CA149" i="1" s="1"/>
  <c r="BV148" i="1"/>
  <c r="BW146" i="1"/>
  <c r="BX147" i="1" a="1"/>
  <c r="BX147" i="1" s="1"/>
  <c r="BV149" i="1" l="1"/>
  <c r="BW147" i="1"/>
  <c r="BX148" i="1" a="1"/>
  <c r="BX148" i="1" s="1"/>
  <c r="C187" i="1"/>
  <c r="B186" i="1"/>
  <c r="CA150" i="1" l="1"/>
  <c r="AU26" i="1" a="1"/>
  <c r="AU26" i="1" s="1"/>
  <c r="C188" i="1"/>
  <c r="B187" i="1"/>
  <c r="CA151" i="1" s="1"/>
  <c r="BV150" i="1"/>
  <c r="BW148" i="1"/>
  <c r="BX149" i="1" a="1"/>
  <c r="BX149" i="1" s="1"/>
  <c r="BW149" i="1" l="1"/>
  <c r="BV151" i="1"/>
  <c r="BX150" i="1" a="1"/>
  <c r="BX150" i="1" s="1"/>
  <c r="C189" i="1"/>
  <c r="B188" i="1"/>
  <c r="CA152" i="1" s="1"/>
  <c r="BI26" i="1"/>
  <c r="C190" i="1" l="1"/>
  <c r="B189" i="1"/>
  <c r="CA153" i="1" s="1"/>
  <c r="BV152" i="1"/>
  <c r="BW150" i="1"/>
  <c r="BX151" i="1" a="1"/>
  <c r="BX151" i="1" s="1"/>
  <c r="BV153" i="1" l="1"/>
  <c r="BW151" i="1"/>
  <c r="BX152" i="1" a="1"/>
  <c r="BX152" i="1" s="1"/>
  <c r="C191" i="1"/>
  <c r="B190" i="1"/>
  <c r="CA154" i="1" s="1"/>
  <c r="C192" i="1" l="1"/>
  <c r="B191" i="1"/>
  <c r="CA155" i="1" s="1"/>
  <c r="BV154" i="1"/>
  <c r="BW152" i="1"/>
  <c r="BX153" i="1" a="1"/>
  <c r="BX153" i="1" s="1"/>
  <c r="BW153" i="1" l="1"/>
  <c r="BV155" i="1"/>
  <c r="BX154" i="1" a="1"/>
  <c r="BX154" i="1" s="1"/>
  <c r="B192" i="1"/>
  <c r="C193" i="1"/>
  <c r="C194" i="1" l="1"/>
  <c r="B193" i="1"/>
  <c r="CA157" i="1" s="1"/>
  <c r="CA156" i="1"/>
  <c r="AU27" i="1" a="1"/>
  <c r="AU27" i="1" s="1"/>
  <c r="BW154" i="1"/>
  <c r="BV156" i="1"/>
  <c r="BX155" i="1" a="1"/>
  <c r="BX155" i="1" s="1"/>
  <c r="BV157" i="1" l="1"/>
  <c r="BW155" i="1"/>
  <c r="BX156" i="1" a="1"/>
  <c r="BX156" i="1" s="1"/>
  <c r="BI27" i="1"/>
  <c r="C195" i="1"/>
  <c r="B194" i="1"/>
  <c r="CA158" i="1" s="1"/>
  <c r="C196" i="1" l="1"/>
  <c r="B195" i="1"/>
  <c r="CA159" i="1" s="1"/>
  <c r="BW156" i="1"/>
  <c r="BV158" i="1"/>
  <c r="BX157" i="1" a="1"/>
  <c r="BX157" i="1" s="1"/>
  <c r="BW157" i="1" l="1"/>
  <c r="BV159" i="1"/>
  <c r="BX158" i="1" a="1"/>
  <c r="BX158" i="1" s="1"/>
  <c r="C197" i="1"/>
  <c r="B196" i="1"/>
  <c r="CA160" i="1" s="1"/>
  <c r="C198" i="1" l="1"/>
  <c r="B197" i="1"/>
  <c r="CA161" i="1" s="1"/>
  <c r="BV160" i="1"/>
  <c r="BW158" i="1"/>
  <c r="BX159" i="1" a="1"/>
  <c r="BX159" i="1" s="1"/>
  <c r="BV161" i="1" l="1"/>
  <c r="BW159" i="1"/>
  <c r="BX160" i="1" a="1"/>
  <c r="BX160" i="1" s="1"/>
  <c r="C199" i="1"/>
  <c r="B198" i="1"/>
  <c r="CA162" i="1" l="1"/>
  <c r="AU28" i="1" a="1"/>
  <c r="AU28" i="1" s="1"/>
  <c r="C200" i="1"/>
  <c r="B199" i="1"/>
  <c r="CA163" i="1" s="1"/>
  <c r="BV162" i="1"/>
  <c r="BW160" i="1"/>
  <c r="BX161" i="1" a="1"/>
  <c r="BX161" i="1" s="1"/>
  <c r="BW161" i="1" l="1"/>
  <c r="BV163" i="1"/>
  <c r="BX162" i="1" a="1"/>
  <c r="BX162" i="1" s="1"/>
  <c r="B200" i="1"/>
  <c r="CA164" i="1" s="1"/>
  <c r="C201" i="1"/>
  <c r="BI28" i="1"/>
  <c r="C202" i="1" l="1"/>
  <c r="B201" i="1"/>
  <c r="CA165" i="1" s="1"/>
  <c r="BV164" i="1"/>
  <c r="BW162" i="1"/>
  <c r="BX163" i="1" a="1"/>
  <c r="BX163" i="1" s="1"/>
  <c r="BS12" i="1" l="1"/>
  <c r="BV165" i="1"/>
  <c r="BW163" i="1"/>
  <c r="BX164" i="1" a="1"/>
  <c r="BX164" i="1" s="1"/>
  <c r="C203" i="1"/>
  <c r="B202" i="1"/>
  <c r="CA166" i="1" s="1"/>
  <c r="C204" i="1" l="1"/>
  <c r="B203" i="1"/>
  <c r="CA167" i="1" s="1"/>
  <c r="BV166" i="1"/>
  <c r="BW164" i="1"/>
  <c r="BX165" i="1" a="1"/>
  <c r="BX165" i="1" s="1"/>
  <c r="BT15" i="1"/>
  <c r="BS13" i="1"/>
  <c r="BS16" i="1" l="1"/>
  <c r="BS17" i="1" s="1"/>
  <c r="BV167" i="1"/>
  <c r="BW165" i="1"/>
  <c r="BX166" i="1" a="1"/>
  <c r="BX166" i="1" s="1"/>
  <c r="C205" i="1"/>
  <c r="B204" i="1"/>
  <c r="CA168" i="1" l="1"/>
  <c r="AU29" i="1" a="1"/>
  <c r="AU29" i="1" s="1"/>
  <c r="C206" i="1"/>
  <c r="B205" i="1"/>
  <c r="CA169" i="1" s="1"/>
  <c r="BV168" i="1"/>
  <c r="BW166" i="1"/>
  <c r="BX167" i="1" a="1"/>
  <c r="BX167" i="1" s="1"/>
  <c r="BS19" i="1"/>
  <c r="C207" i="1" l="1"/>
  <c r="B206" i="1"/>
  <c r="CA170" i="1" s="1"/>
  <c r="BV169" i="1"/>
  <c r="BW167" i="1"/>
  <c r="BX168" i="1" a="1"/>
  <c r="BX168" i="1" s="1"/>
  <c r="BI29" i="1"/>
  <c r="BV170" i="1" l="1"/>
  <c r="BW168" i="1"/>
  <c r="BX169" i="1" a="1"/>
  <c r="BX169" i="1" s="1"/>
  <c r="C208" i="1"/>
  <c r="B207" i="1"/>
  <c r="CA171" i="1" s="1"/>
  <c r="BV171" i="1" l="1"/>
  <c r="BW169" i="1"/>
  <c r="BX170" i="1" a="1"/>
  <c r="BX170" i="1" s="1"/>
  <c r="B208" i="1"/>
  <c r="CA172" i="1" s="1"/>
  <c r="C209" i="1"/>
  <c r="BV172" i="1" l="1"/>
  <c r="BW170" i="1"/>
  <c r="BX171" i="1" a="1"/>
  <c r="BX171" i="1" s="1"/>
  <c r="C210" i="1"/>
  <c r="B209" i="1"/>
  <c r="CA173" i="1" s="1"/>
  <c r="BV173" i="1" l="1"/>
  <c r="BW171" i="1"/>
  <c r="BX172" i="1" a="1"/>
  <c r="BX172" i="1" s="1"/>
  <c r="C211" i="1"/>
  <c r="B210" i="1"/>
  <c r="CA174" i="1" l="1"/>
  <c r="AU30" i="1" a="1"/>
  <c r="AU30" i="1" s="1"/>
  <c r="C212" i="1"/>
  <c r="B211" i="1"/>
  <c r="CA175" i="1" s="1"/>
  <c r="BV174" i="1"/>
  <c r="BW172" i="1"/>
  <c r="BX173" i="1" a="1"/>
  <c r="BX173" i="1" s="1"/>
  <c r="BW173" i="1" l="1"/>
  <c r="BV175" i="1"/>
  <c r="BX174" i="1" a="1"/>
  <c r="BX174" i="1" s="1"/>
  <c r="C213" i="1"/>
  <c r="B212" i="1"/>
  <c r="CA176" i="1" s="1"/>
  <c r="BI30" i="1"/>
  <c r="C214" i="1" l="1"/>
  <c r="B213" i="1"/>
  <c r="CA177" i="1" s="1"/>
  <c r="BV176" i="1"/>
  <c r="BW174" i="1"/>
  <c r="BX175" i="1" a="1"/>
  <c r="BX175" i="1" s="1"/>
  <c r="BV177" i="1" l="1"/>
  <c r="BW175" i="1"/>
  <c r="BX176" i="1" a="1"/>
  <c r="BX176" i="1" s="1"/>
  <c r="C215" i="1"/>
  <c r="B214" i="1"/>
  <c r="CA178" i="1" s="1"/>
  <c r="C216" i="1" l="1"/>
  <c r="B215" i="1"/>
  <c r="CA179" i="1" s="1"/>
  <c r="BV178" i="1"/>
  <c r="BW176" i="1"/>
  <c r="BX177" i="1" a="1"/>
  <c r="BX177" i="1" s="1"/>
  <c r="BV179" i="1" l="1"/>
  <c r="BW177" i="1"/>
  <c r="BX178" i="1" a="1"/>
  <c r="BX178" i="1" s="1"/>
  <c r="B216" i="1"/>
  <c r="C217" i="1"/>
  <c r="BV180" i="1" l="1"/>
  <c r="BW178" i="1"/>
  <c r="BX179" i="1" a="1"/>
  <c r="BX179" i="1" s="1"/>
  <c r="C218" i="1"/>
  <c r="B217" i="1"/>
  <c r="CA181" i="1" s="1"/>
  <c r="CA180" i="1"/>
  <c r="AU31" i="1" a="1"/>
  <c r="AU31" i="1" s="1"/>
  <c r="BI31" i="1" l="1"/>
  <c r="C219" i="1"/>
  <c r="B218" i="1"/>
  <c r="CA182" i="1" s="1"/>
  <c r="BV181" i="1"/>
  <c r="BW179" i="1"/>
  <c r="BX180" i="1" a="1"/>
  <c r="BX180" i="1" s="1"/>
  <c r="BV182" i="1" l="1"/>
  <c r="BW180" i="1"/>
  <c r="BX181" i="1" a="1"/>
  <c r="BX181" i="1" s="1"/>
  <c r="C220" i="1"/>
  <c r="B219" i="1"/>
  <c r="CA183" i="1" s="1"/>
  <c r="BW181" i="1" l="1"/>
  <c r="BV183" i="1"/>
  <c r="BX182" i="1" a="1"/>
  <c r="BX182" i="1" s="1"/>
  <c r="C221" i="1"/>
  <c r="B220" i="1"/>
  <c r="CA184" i="1" s="1"/>
  <c r="C222" i="1" l="1"/>
  <c r="B221" i="1"/>
  <c r="CA185" i="1" s="1"/>
  <c r="BV184" i="1"/>
  <c r="BW182" i="1"/>
  <c r="BX183" i="1" a="1"/>
  <c r="BX183" i="1" s="1"/>
  <c r="BV185" i="1" l="1"/>
  <c r="BW183" i="1"/>
  <c r="BX184" i="1" a="1"/>
  <c r="BX184" i="1" s="1"/>
  <c r="C223" i="1"/>
  <c r="B222" i="1"/>
  <c r="CA186" i="1" l="1"/>
  <c r="BA2" i="1"/>
  <c r="AZ2" i="1"/>
  <c r="AY2" i="1"/>
  <c r="AX2" i="1"/>
  <c r="AW2" i="1"/>
  <c r="BC2" i="1" s="1"/>
  <c r="BA3" i="1"/>
  <c r="AZ3" i="1"/>
  <c r="AY3" i="1"/>
  <c r="AX3" i="1"/>
  <c r="AW3" i="1"/>
  <c r="BC3" i="1" s="1"/>
  <c r="BA4" i="1"/>
  <c r="AZ4" i="1"/>
  <c r="AY4" i="1"/>
  <c r="AX4" i="1"/>
  <c r="AW4" i="1"/>
  <c r="BC4" i="1" s="1"/>
  <c r="AZ5" i="1"/>
  <c r="AY5" i="1"/>
  <c r="AX5" i="1"/>
  <c r="BD5" i="1" s="1"/>
  <c r="AW5" i="1"/>
  <c r="BC5" i="1" s="1"/>
  <c r="BA5" i="1"/>
  <c r="AY6" i="1"/>
  <c r="AX6" i="1"/>
  <c r="AW6" i="1"/>
  <c r="BC6" i="1" s="1"/>
  <c r="BA6" i="1"/>
  <c r="AZ6" i="1"/>
  <c r="AU32" i="1" a="1"/>
  <c r="AU32" i="1" s="1"/>
  <c r="BA7" i="1"/>
  <c r="AZ7" i="1"/>
  <c r="AY7" i="1"/>
  <c r="AX7" i="1"/>
  <c r="AW7" i="1"/>
  <c r="BC7" i="1" s="1"/>
  <c r="AY8" i="1"/>
  <c r="AX8" i="1"/>
  <c r="AW8" i="1"/>
  <c r="BC8" i="1" s="1"/>
  <c r="BA8" i="1"/>
  <c r="AZ8" i="1"/>
  <c r="BA9" i="1"/>
  <c r="AZ9" i="1"/>
  <c r="AY9" i="1"/>
  <c r="AX9" i="1"/>
  <c r="AW9" i="1"/>
  <c r="BC9" i="1" s="1"/>
  <c r="BA10" i="1"/>
  <c r="AZ10" i="1"/>
  <c r="AY10" i="1"/>
  <c r="AX10" i="1"/>
  <c r="AW10" i="1"/>
  <c r="BC10" i="1" s="1"/>
  <c r="BA11" i="1"/>
  <c r="AZ11" i="1"/>
  <c r="AY11" i="1"/>
  <c r="AX11" i="1"/>
  <c r="BD11" i="1" s="1"/>
  <c r="AW11" i="1"/>
  <c r="BC11" i="1" s="1"/>
  <c r="BA12" i="1"/>
  <c r="AZ12" i="1"/>
  <c r="AY12" i="1"/>
  <c r="AX12" i="1"/>
  <c r="AW12" i="1"/>
  <c r="BC12" i="1" s="1"/>
  <c r="AW13" i="1"/>
  <c r="BC13" i="1" s="1"/>
  <c r="BA13" i="1"/>
  <c r="AZ13" i="1"/>
  <c r="AY13" i="1"/>
  <c r="AX13" i="1"/>
  <c r="BA14" i="1"/>
  <c r="AY14" i="1"/>
  <c r="AX14" i="1"/>
  <c r="AW14" i="1"/>
  <c r="BC14" i="1" s="1"/>
  <c r="AZ14" i="1"/>
  <c r="BA15" i="1"/>
  <c r="AZ15" i="1"/>
  <c r="AY15" i="1"/>
  <c r="AX15" i="1"/>
  <c r="AW15" i="1"/>
  <c r="BC15" i="1" s="1"/>
  <c r="AX16" i="1"/>
  <c r="AW16" i="1"/>
  <c r="BC16" i="1" s="1"/>
  <c r="BA16" i="1"/>
  <c r="AZ16" i="1"/>
  <c r="AY16" i="1"/>
  <c r="BA17" i="1"/>
  <c r="AZ17" i="1"/>
  <c r="AW17" i="1"/>
  <c r="BC17" i="1" s="1"/>
  <c r="AY17" i="1"/>
  <c r="AX17" i="1"/>
  <c r="AX18" i="1"/>
  <c r="BD18" i="1" s="1"/>
  <c r="AW18" i="1"/>
  <c r="BC18" i="1" s="1"/>
  <c r="BA18" i="1"/>
  <c r="AZ18" i="1"/>
  <c r="AY18" i="1"/>
  <c r="BA19" i="1"/>
  <c r="AZ19" i="1"/>
  <c r="AY19" i="1"/>
  <c r="AX19" i="1"/>
  <c r="AW19" i="1"/>
  <c r="BC19" i="1" s="1"/>
  <c r="BA20" i="1"/>
  <c r="AZ20" i="1"/>
  <c r="AY20" i="1"/>
  <c r="AX20" i="1"/>
  <c r="AW20" i="1"/>
  <c r="BC20" i="1" s="1"/>
  <c r="BA21" i="1"/>
  <c r="AZ21" i="1"/>
  <c r="BF21" i="1" s="1"/>
  <c r="AY21" i="1"/>
  <c r="AX21" i="1"/>
  <c r="AW21" i="1"/>
  <c r="BC21" i="1" s="1"/>
  <c r="AW22" i="1"/>
  <c r="BC22" i="1" s="1"/>
  <c r="BA22" i="1"/>
  <c r="AZ22" i="1"/>
  <c r="AY22" i="1"/>
  <c r="AX22" i="1"/>
  <c r="BA23" i="1"/>
  <c r="AZ23" i="1"/>
  <c r="AY23" i="1"/>
  <c r="AX23" i="1"/>
  <c r="AW23" i="1"/>
  <c r="BC23" i="1" s="1"/>
  <c r="BA24" i="1"/>
  <c r="AY24" i="1"/>
  <c r="AW24" i="1"/>
  <c r="BC24" i="1" s="1"/>
  <c r="AZ24" i="1"/>
  <c r="AX24" i="1"/>
  <c r="AZ25" i="1"/>
  <c r="AY25" i="1"/>
  <c r="AX25" i="1"/>
  <c r="AW25" i="1"/>
  <c r="BC25" i="1" s="1"/>
  <c r="BA25" i="1"/>
  <c r="BA26" i="1"/>
  <c r="AY26" i="1"/>
  <c r="AX26" i="1"/>
  <c r="AW26" i="1"/>
  <c r="BC26" i="1" s="1"/>
  <c r="AZ26" i="1"/>
  <c r="AW27" i="1"/>
  <c r="BC27" i="1" s="1"/>
  <c r="BA27" i="1"/>
  <c r="AY27" i="1"/>
  <c r="AZ27" i="1"/>
  <c r="AX27" i="1"/>
  <c r="BA28" i="1"/>
  <c r="AZ28" i="1"/>
  <c r="AY28" i="1"/>
  <c r="AX28" i="1"/>
  <c r="AW28" i="1"/>
  <c r="BC28" i="1" s="1"/>
  <c r="BA29" i="1"/>
  <c r="AZ29" i="1"/>
  <c r="AY29" i="1"/>
  <c r="AX29" i="1"/>
  <c r="AW29" i="1"/>
  <c r="BC29" i="1" s="1"/>
  <c r="BA30" i="1"/>
  <c r="AZ30" i="1"/>
  <c r="AY30" i="1"/>
  <c r="AX30" i="1"/>
  <c r="AW30" i="1"/>
  <c r="BC30" i="1" s="1"/>
  <c r="BA31" i="1"/>
  <c r="AZ31" i="1"/>
  <c r="AY31" i="1"/>
  <c r="AX31" i="1"/>
  <c r="BD31" i="1" s="1"/>
  <c r="AW31" i="1"/>
  <c r="BC31" i="1" s="1"/>
  <c r="C224" i="1"/>
  <c r="B223" i="1"/>
  <c r="CA187" i="1" s="1"/>
  <c r="BV186" i="1"/>
  <c r="BW184" i="1"/>
  <c r="BX185" i="1" a="1"/>
  <c r="BX185" i="1" s="1"/>
  <c r="BD23" i="1" l="1"/>
  <c r="BD7" i="1"/>
  <c r="BG5" i="1"/>
  <c r="BE18" i="1"/>
  <c r="BD30" i="1"/>
  <c r="BE27" i="1"/>
  <c r="BF22" i="1"/>
  <c r="BF19" i="1"/>
  <c r="BD16" i="1"/>
  <c r="BD9" i="1"/>
  <c r="BD2" i="1"/>
  <c r="BD8" i="1"/>
  <c r="BG24" i="1"/>
  <c r="BD13" i="1"/>
  <c r="BE24" i="1"/>
  <c r="BE11" i="1"/>
  <c r="BF6" i="1"/>
  <c r="BE25" i="1"/>
  <c r="BD15" i="1"/>
  <c r="BD6" i="1"/>
  <c r="BD12" i="1"/>
  <c r="BE28" i="1"/>
  <c r="BD29" i="1"/>
  <c r="BD26" i="1"/>
  <c r="BE16" i="1"/>
  <c r="BF8" i="1"/>
  <c r="BE23" i="1"/>
  <c r="BF20" i="1"/>
  <c r="BG17" i="1"/>
  <c r="BD10" i="1"/>
  <c r="BE7" i="1"/>
  <c r="BE4" i="1"/>
  <c r="BD28" i="1"/>
  <c r="BF9" i="1"/>
  <c r="BG30" i="1"/>
  <c r="BF14" i="1"/>
  <c r="BD17" i="1"/>
  <c r="BE12" i="1"/>
  <c r="BG21" i="1"/>
  <c r="BF30" i="1"/>
  <c r="BD20" i="1"/>
  <c r="BE14" i="1"/>
  <c r="BG11" i="1"/>
  <c r="BF26" i="1"/>
  <c r="BE20" i="1"/>
  <c r="BF17" i="1"/>
  <c r="BG14" i="1"/>
  <c r="BD4" i="1"/>
  <c r="BF23" i="1"/>
  <c r="BG20" i="1"/>
  <c r="BE13" i="1"/>
  <c r="BE10" i="1"/>
  <c r="BF7" i="1"/>
  <c r="BF4" i="1"/>
  <c r="BE26" i="1"/>
  <c r="BG23" i="1"/>
  <c r="BF16" i="1"/>
  <c r="BF13" i="1"/>
  <c r="BF10" i="1"/>
  <c r="BG7" i="1"/>
  <c r="BG4" i="1"/>
  <c r="BV187" i="1"/>
  <c r="BW185" i="1"/>
  <c r="BX186" i="1" a="1"/>
  <c r="BX186" i="1" s="1"/>
  <c r="BG26" i="1"/>
  <c r="BD22" i="1"/>
  <c r="BD19" i="1"/>
  <c r="BG16" i="1"/>
  <c r="BG13" i="1"/>
  <c r="BG10" i="1"/>
  <c r="BI32" i="1"/>
  <c r="BA32" i="1"/>
  <c r="AZ32" i="1"/>
  <c r="AY32" i="1"/>
  <c r="AX32" i="1"/>
  <c r="BD32" i="1" s="1"/>
  <c r="AW32" i="1"/>
  <c r="BC32" i="1" s="1"/>
  <c r="BF29" i="1"/>
  <c r="BG29" i="1"/>
  <c r="BG25" i="1"/>
  <c r="BE22" i="1"/>
  <c r="BE19" i="1"/>
  <c r="BD3" i="1"/>
  <c r="BE29" i="1"/>
  <c r="B224" i="1"/>
  <c r="CA188" i="1" s="1"/>
  <c r="C225" i="1"/>
  <c r="BG6" i="1"/>
  <c r="BE3" i="1"/>
  <c r="BD25" i="1"/>
  <c r="BG22" i="1"/>
  <c r="BG19" i="1"/>
  <c r="BE9" i="1"/>
  <c r="BF3" i="1"/>
  <c r="BG3" i="1"/>
  <c r="BF28" i="1"/>
  <c r="BF25" i="1"/>
  <c r="BF18" i="1"/>
  <c r="BE15" i="1"/>
  <c r="BF12" i="1"/>
  <c r="BG9" i="1"/>
  <c r="BE6" i="1"/>
  <c r="BF31" i="1"/>
  <c r="BG28" i="1"/>
  <c r="BD24" i="1"/>
  <c r="BD21" i="1"/>
  <c r="BG18" i="1"/>
  <c r="BF15" i="1"/>
  <c r="BG12" i="1"/>
  <c r="BE31" i="1"/>
  <c r="BG31" i="1"/>
  <c r="BD27" i="1"/>
  <c r="BF24" i="1"/>
  <c r="BE21" i="1"/>
  <c r="BG15" i="1"/>
  <c r="BG8" i="1"/>
  <c r="BE2" i="1"/>
  <c r="BF27" i="1"/>
  <c r="BF2" i="1"/>
  <c r="BE5" i="1"/>
  <c r="BG2" i="1"/>
  <c r="BE30" i="1"/>
  <c r="BG27" i="1"/>
  <c r="BE17" i="1"/>
  <c r="BD14" i="1"/>
  <c r="BF11" i="1"/>
  <c r="BE8" i="1"/>
  <c r="BF5" i="1"/>
  <c r="C226" i="1" l="1"/>
  <c r="B225" i="1"/>
  <c r="CA189" i="1" s="1"/>
  <c r="BV188" i="1"/>
  <c r="BW186" i="1"/>
  <c r="BX187" i="1" a="1"/>
  <c r="BX187" i="1" s="1"/>
  <c r="BE32" i="1"/>
  <c r="BF32" i="1"/>
  <c r="BG32" i="1"/>
  <c r="BV189" i="1" l="1"/>
  <c r="BW187" i="1"/>
  <c r="BX188" i="1" a="1"/>
  <c r="BX188" i="1" s="1"/>
  <c r="C227" i="1"/>
  <c r="B226" i="1"/>
  <c r="CA190" i="1" s="1"/>
  <c r="C228" i="1" l="1"/>
  <c r="B227" i="1"/>
  <c r="CA191" i="1" s="1"/>
  <c r="BW188" i="1"/>
  <c r="BV190" i="1"/>
  <c r="BX189" i="1" a="1"/>
  <c r="BX189" i="1" s="1"/>
  <c r="BW189" i="1" l="1"/>
  <c r="BV191" i="1"/>
  <c r="BX190" i="1" a="1"/>
  <c r="BX190" i="1" s="1"/>
  <c r="C229" i="1"/>
  <c r="B228" i="1"/>
  <c r="CA192" i="1" s="1"/>
  <c r="C230" i="1" l="1"/>
  <c r="B229" i="1"/>
  <c r="CA193" i="1" s="1"/>
  <c r="BV192" i="1"/>
  <c r="BW190" i="1"/>
  <c r="BX191" i="1" a="1"/>
  <c r="BX191" i="1" s="1"/>
  <c r="BV193" i="1" l="1"/>
  <c r="BW191" i="1"/>
  <c r="BX192" i="1" a="1"/>
  <c r="BX192" i="1" s="1"/>
  <c r="C231" i="1"/>
  <c r="B230" i="1"/>
  <c r="CA194" i="1" s="1"/>
  <c r="C232" i="1" l="1"/>
  <c r="B231" i="1"/>
  <c r="CA195" i="1" s="1"/>
  <c r="BV194" i="1"/>
  <c r="BW192" i="1"/>
  <c r="BX193" i="1" a="1"/>
  <c r="BX193" i="1" s="1"/>
  <c r="BV195" i="1" l="1"/>
  <c r="BW193" i="1"/>
  <c r="BX194" i="1" a="1"/>
  <c r="BX194" i="1" s="1"/>
  <c r="B232" i="1"/>
  <c r="CA196" i="1" s="1"/>
  <c r="C233" i="1"/>
  <c r="C234" i="1" l="1"/>
  <c r="B233" i="1"/>
  <c r="CA197" i="1" s="1"/>
  <c r="BV196" i="1"/>
  <c r="BW194" i="1"/>
  <c r="BX195" i="1" a="1"/>
  <c r="BX195" i="1" s="1"/>
  <c r="BV197" i="1" l="1"/>
  <c r="BW195" i="1"/>
  <c r="BX196" i="1" a="1"/>
  <c r="BX196" i="1" s="1"/>
  <c r="C235" i="1"/>
  <c r="B234" i="1"/>
  <c r="CA198" i="1" s="1"/>
  <c r="C236" i="1" l="1"/>
  <c r="B235" i="1"/>
  <c r="CA199" i="1" s="1"/>
  <c r="BW196" i="1"/>
  <c r="BV198" i="1"/>
  <c r="BX197" i="1" a="1"/>
  <c r="BX197" i="1" s="1"/>
  <c r="BW197" i="1" l="1"/>
  <c r="BV199" i="1"/>
  <c r="BX198" i="1" a="1"/>
  <c r="BX198" i="1" s="1"/>
  <c r="B236" i="1"/>
  <c r="CA200" i="1" s="1"/>
  <c r="C237" i="1"/>
  <c r="B237" i="1" l="1"/>
  <c r="CA201" i="1" s="1"/>
  <c r="C238" i="1"/>
  <c r="BV200" i="1"/>
  <c r="BW198" i="1"/>
  <c r="BX199" i="1" a="1"/>
  <c r="BX199" i="1" s="1"/>
  <c r="BV201" i="1" l="1"/>
  <c r="BW199" i="1"/>
  <c r="BX200" i="1" a="1"/>
  <c r="BX200" i="1" s="1"/>
  <c r="B238" i="1"/>
  <c r="CA202" i="1" s="1"/>
  <c r="C239" i="1"/>
  <c r="C240" i="1" l="1"/>
  <c r="B239" i="1"/>
  <c r="CA203" i="1" s="1"/>
  <c r="BV202" i="1"/>
  <c r="BW200" i="1"/>
  <c r="BX201" i="1" a="1"/>
  <c r="BX201" i="1" s="1"/>
  <c r="BV203" i="1" l="1"/>
  <c r="BW201" i="1"/>
  <c r="BX202" i="1" a="1"/>
  <c r="BX202" i="1" s="1"/>
  <c r="C241" i="1"/>
  <c r="B240" i="1"/>
  <c r="CA204" i="1" s="1"/>
  <c r="C242" i="1" l="1"/>
  <c r="B241" i="1"/>
  <c r="CA205" i="1" s="1"/>
  <c r="BV204" i="1"/>
  <c r="BW202" i="1"/>
  <c r="BX203" i="1" a="1"/>
  <c r="BX203" i="1" s="1"/>
  <c r="BV205" i="1" l="1"/>
  <c r="BW203" i="1"/>
  <c r="BX204" i="1" a="1"/>
  <c r="BX204" i="1" s="1"/>
  <c r="C243" i="1"/>
  <c r="B242" i="1"/>
  <c r="CA206" i="1" s="1"/>
  <c r="C244" i="1" l="1"/>
  <c r="B243" i="1"/>
  <c r="CA207" i="1" s="1"/>
  <c r="BW204" i="1"/>
  <c r="BV206" i="1"/>
  <c r="BX205" i="1" a="1"/>
  <c r="BX205" i="1" s="1"/>
  <c r="BW205" i="1" l="1"/>
  <c r="BV207" i="1"/>
  <c r="BX206" i="1" a="1"/>
  <c r="BX206" i="1" s="1"/>
  <c r="C245" i="1"/>
  <c r="B244" i="1"/>
  <c r="CA208" i="1" s="1"/>
  <c r="B245" i="1" l="1"/>
  <c r="CA209" i="1" s="1"/>
  <c r="C246" i="1"/>
  <c r="BV208" i="1"/>
  <c r="BW206" i="1"/>
  <c r="BX207" i="1" a="1"/>
  <c r="BX207" i="1" s="1"/>
  <c r="BV209" i="1" l="1"/>
  <c r="BW207" i="1"/>
  <c r="BX208" i="1" a="1"/>
  <c r="BX208" i="1" s="1"/>
  <c r="B246" i="1"/>
  <c r="CA210" i="1" s="1"/>
  <c r="C247" i="1"/>
  <c r="C248" i="1" l="1"/>
  <c r="B247" i="1"/>
  <c r="CA211" i="1" s="1"/>
  <c r="BV210" i="1"/>
  <c r="BW208" i="1"/>
  <c r="BX209" i="1" a="1"/>
  <c r="BX209" i="1" s="1"/>
  <c r="BV211" i="1" l="1"/>
  <c r="BW209" i="1"/>
  <c r="BX210" i="1" a="1"/>
  <c r="BX210" i="1" s="1"/>
  <c r="C249" i="1"/>
  <c r="B248" i="1"/>
  <c r="CA212" i="1" s="1"/>
  <c r="C250" i="1" l="1"/>
  <c r="B249" i="1"/>
  <c r="CA213" i="1" s="1"/>
  <c r="BV212" i="1"/>
  <c r="BW210" i="1"/>
  <c r="BX211" i="1" a="1"/>
  <c r="BX211" i="1" s="1"/>
  <c r="BV213" i="1" l="1"/>
  <c r="BW211" i="1"/>
  <c r="BX212" i="1" a="1"/>
  <c r="BX212" i="1" s="1"/>
  <c r="C251" i="1"/>
  <c r="B250" i="1"/>
  <c r="CA214" i="1" s="1"/>
  <c r="C252" i="1" l="1"/>
  <c r="B251" i="1"/>
  <c r="CA215" i="1" s="1"/>
  <c r="BW212" i="1"/>
  <c r="BV214" i="1"/>
  <c r="BX213" i="1" a="1"/>
  <c r="BX213" i="1" s="1"/>
  <c r="BW213" i="1" l="1"/>
  <c r="BV215" i="1"/>
  <c r="BX214" i="1" a="1"/>
  <c r="BX214" i="1" s="1"/>
  <c r="C253" i="1"/>
  <c r="B252" i="1"/>
  <c r="CA216" i="1" s="1"/>
  <c r="B253" i="1" l="1"/>
  <c r="CA217" i="1" s="1"/>
  <c r="C254" i="1"/>
  <c r="BV216" i="1"/>
  <c r="BW214" i="1"/>
  <c r="BX215" i="1" a="1"/>
  <c r="BX215" i="1" s="1"/>
  <c r="BV217" i="1" l="1"/>
  <c r="BW215" i="1"/>
  <c r="BX216" i="1" a="1"/>
  <c r="BX216" i="1" s="1"/>
  <c r="B254" i="1"/>
  <c r="CA218" i="1" s="1"/>
  <c r="C255" i="1"/>
  <c r="C256" i="1" l="1"/>
  <c r="B255" i="1"/>
  <c r="CA219" i="1" s="1"/>
  <c r="BV218" i="1"/>
  <c r="BW216" i="1"/>
  <c r="BX217" i="1" a="1"/>
  <c r="BX217" i="1" s="1"/>
  <c r="BV219" i="1" l="1"/>
  <c r="BW217" i="1"/>
  <c r="BX218" i="1" a="1"/>
  <c r="BX218" i="1" s="1"/>
  <c r="C257" i="1"/>
  <c r="B256" i="1"/>
  <c r="CA220" i="1" s="1"/>
  <c r="C258" i="1" l="1"/>
  <c r="B257" i="1"/>
  <c r="CA221" i="1" s="1"/>
  <c r="BV220" i="1"/>
  <c r="BW218" i="1"/>
  <c r="BX219" i="1" a="1"/>
  <c r="BX219" i="1" s="1"/>
  <c r="BV221" i="1" l="1"/>
  <c r="BW219" i="1"/>
  <c r="BX220" i="1" a="1"/>
  <c r="BX220" i="1" s="1"/>
  <c r="C259" i="1"/>
  <c r="B258" i="1"/>
  <c r="CA222" i="1" s="1"/>
  <c r="C260" i="1" l="1"/>
  <c r="B259" i="1"/>
  <c r="CA223" i="1" s="1"/>
  <c r="BW220" i="1"/>
  <c r="BV222" i="1"/>
  <c r="BX221" i="1" a="1"/>
  <c r="BX221" i="1" s="1"/>
  <c r="BW221" i="1" l="1"/>
  <c r="BV223" i="1"/>
  <c r="BX222" i="1" a="1"/>
  <c r="BX222" i="1" s="1"/>
  <c r="C261" i="1"/>
  <c r="B260" i="1"/>
  <c r="CA224" i="1" s="1"/>
  <c r="B261" i="1" l="1"/>
  <c r="CA225" i="1" s="1"/>
  <c r="C262" i="1"/>
  <c r="BV224" i="1"/>
  <c r="BW222" i="1"/>
  <c r="BX223" i="1" a="1"/>
  <c r="BX223" i="1" s="1"/>
  <c r="BV225" i="1" l="1"/>
  <c r="BW223" i="1"/>
  <c r="BX224" i="1" a="1"/>
  <c r="BX224" i="1" s="1"/>
  <c r="B262" i="1"/>
  <c r="CA226" i="1" s="1"/>
  <c r="C263" i="1"/>
  <c r="C264" i="1" l="1"/>
  <c r="B263" i="1"/>
  <c r="CA227" i="1" s="1"/>
  <c r="BV226" i="1"/>
  <c r="BW224" i="1"/>
  <c r="BX225" i="1" a="1"/>
  <c r="BX225" i="1" s="1"/>
  <c r="BV227" i="1" l="1"/>
  <c r="BW225" i="1"/>
  <c r="BX226" i="1" a="1"/>
  <c r="BX226" i="1" s="1"/>
  <c r="C265" i="1"/>
  <c r="B264" i="1"/>
  <c r="CA228" i="1" s="1"/>
  <c r="C266" i="1" l="1"/>
  <c r="B265" i="1"/>
  <c r="CA229" i="1" s="1"/>
  <c r="BV228" i="1"/>
  <c r="BW226" i="1"/>
  <c r="BX227" i="1" a="1"/>
  <c r="BX227" i="1" s="1"/>
  <c r="BV229" i="1" l="1"/>
  <c r="BW227" i="1"/>
  <c r="BX228" i="1" a="1"/>
  <c r="BX228" i="1" s="1"/>
  <c r="C267" i="1"/>
  <c r="B266" i="1"/>
  <c r="CA230" i="1" s="1"/>
  <c r="C268" i="1" l="1"/>
  <c r="B267" i="1"/>
  <c r="CA231" i="1" s="1"/>
  <c r="BW228" i="1"/>
  <c r="BV230" i="1"/>
  <c r="BX229" i="1" a="1"/>
  <c r="BX229" i="1" s="1"/>
  <c r="BW229" i="1" l="1"/>
  <c r="BV231" i="1"/>
  <c r="BX230" i="1" a="1"/>
  <c r="BX230" i="1" s="1"/>
  <c r="C269" i="1"/>
  <c r="B268" i="1"/>
  <c r="CA232" i="1" s="1"/>
  <c r="B269" i="1" l="1"/>
  <c r="CA233" i="1" s="1"/>
  <c r="C270" i="1"/>
  <c r="BV232" i="1"/>
  <c r="BW230" i="1"/>
  <c r="BX231" i="1" a="1"/>
  <c r="BX231" i="1" s="1"/>
  <c r="BV233" i="1" l="1"/>
  <c r="BW231" i="1"/>
  <c r="BX232" i="1" a="1"/>
  <c r="BX232" i="1" s="1"/>
  <c r="B270" i="1"/>
  <c r="CA234" i="1" s="1"/>
  <c r="C271" i="1"/>
  <c r="C272" i="1" l="1"/>
  <c r="B271" i="1"/>
  <c r="CA235" i="1" s="1"/>
  <c r="BV234" i="1"/>
  <c r="BW232" i="1"/>
  <c r="BX233" i="1" a="1"/>
  <c r="BX233" i="1" s="1"/>
  <c r="BV235" i="1" l="1"/>
  <c r="BW233" i="1"/>
  <c r="BX234" i="1" a="1"/>
  <c r="BX234" i="1" s="1"/>
  <c r="C273" i="1"/>
  <c r="B272" i="1"/>
  <c r="CA236" i="1" s="1"/>
  <c r="C274" i="1" l="1"/>
  <c r="B273" i="1"/>
  <c r="CA237" i="1" s="1"/>
  <c r="BV236" i="1"/>
  <c r="BW234" i="1"/>
  <c r="BX235" i="1" a="1"/>
  <c r="BX235" i="1" s="1"/>
  <c r="BV237" i="1" l="1"/>
  <c r="BW235" i="1"/>
  <c r="BX236" i="1" a="1"/>
  <c r="BX236" i="1" s="1"/>
  <c r="C275" i="1"/>
  <c r="B274" i="1"/>
  <c r="CA238" i="1" s="1"/>
  <c r="C276" i="1" l="1"/>
  <c r="B275" i="1"/>
  <c r="CA239" i="1" s="1"/>
  <c r="BV238" i="1"/>
  <c r="BW236" i="1"/>
  <c r="BX237" i="1" a="1"/>
  <c r="BX237" i="1" s="1"/>
  <c r="BV239" i="1" l="1"/>
  <c r="BW237" i="1"/>
  <c r="BX238" i="1" a="1"/>
  <c r="BX238" i="1" s="1"/>
  <c r="C277" i="1"/>
  <c r="B276" i="1"/>
  <c r="CA240" i="1" s="1"/>
  <c r="B277" i="1" l="1"/>
  <c r="CA241" i="1" s="1"/>
  <c r="C278" i="1"/>
  <c r="BV240" i="1"/>
  <c r="BW238" i="1"/>
  <c r="BX239" i="1" a="1"/>
  <c r="BX239" i="1" s="1"/>
  <c r="BV241" i="1" l="1"/>
  <c r="BW239" i="1"/>
  <c r="BX240" i="1" a="1"/>
  <c r="BX240" i="1" s="1"/>
  <c r="B278" i="1"/>
  <c r="CA242" i="1" s="1"/>
  <c r="C279" i="1"/>
  <c r="C280" i="1" l="1"/>
  <c r="B279" i="1"/>
  <c r="CA243" i="1" s="1"/>
  <c r="BV242" i="1"/>
  <c r="BW240" i="1"/>
  <c r="BX241" i="1" a="1"/>
  <c r="BX241" i="1" s="1"/>
  <c r="BV243" i="1" l="1"/>
  <c r="BW241" i="1"/>
  <c r="BX242" i="1" a="1"/>
  <c r="BX242" i="1" s="1"/>
  <c r="C281" i="1"/>
  <c r="B280" i="1"/>
  <c r="CA244" i="1" s="1"/>
  <c r="B281" i="1" l="1"/>
  <c r="CA245" i="1" s="1"/>
  <c r="C282" i="1"/>
  <c r="BW242" i="1"/>
  <c r="BV244" i="1"/>
  <c r="BX243" i="1" a="1"/>
  <c r="BX243" i="1" s="1"/>
  <c r="BV245" i="1" l="1"/>
  <c r="BW243" i="1"/>
  <c r="BX244" i="1" a="1"/>
  <c r="BX244" i="1" s="1"/>
  <c r="B282" i="1"/>
  <c r="CA246" i="1" s="1"/>
  <c r="C283" i="1"/>
  <c r="C284" i="1" l="1"/>
  <c r="B283" i="1"/>
  <c r="CA247" i="1" s="1"/>
  <c r="BV246" i="1"/>
  <c r="BW244" i="1"/>
  <c r="BX245" i="1" a="1"/>
  <c r="BX245" i="1" s="1"/>
  <c r="BV247" i="1" l="1"/>
  <c r="BW245" i="1"/>
  <c r="BX246" i="1" a="1"/>
  <c r="BX246" i="1" s="1"/>
  <c r="B284" i="1"/>
  <c r="CA248" i="1" s="1"/>
  <c r="C285" i="1"/>
  <c r="C286" i="1" l="1"/>
  <c r="B285" i="1"/>
  <c r="CA249" i="1" s="1"/>
  <c r="BV248" i="1"/>
  <c r="BW246" i="1"/>
  <c r="BX247" i="1" a="1"/>
  <c r="BX247" i="1" s="1"/>
  <c r="BV249" i="1" l="1"/>
  <c r="BW247" i="1"/>
  <c r="BX248" i="1" a="1"/>
  <c r="BX248" i="1" s="1"/>
  <c r="C287" i="1"/>
  <c r="B286" i="1"/>
  <c r="CA250" i="1" s="1"/>
  <c r="C288" i="1" l="1"/>
  <c r="B287" i="1"/>
  <c r="CA251" i="1" s="1"/>
  <c r="BV250" i="1"/>
  <c r="BW248" i="1"/>
  <c r="BX249" i="1" a="1"/>
  <c r="BX249" i="1" s="1"/>
  <c r="BV251" i="1" l="1"/>
  <c r="BW249" i="1"/>
  <c r="BX250" i="1" a="1"/>
  <c r="BX250" i="1" s="1"/>
  <c r="C289" i="1"/>
  <c r="B288" i="1"/>
  <c r="CA252" i="1" s="1"/>
  <c r="B289" i="1" l="1"/>
  <c r="CA253" i="1" s="1"/>
  <c r="C290" i="1"/>
  <c r="BW250" i="1"/>
  <c r="BV252" i="1"/>
  <c r="BX251" i="1" a="1"/>
  <c r="BX251" i="1" s="1"/>
  <c r="BV253" i="1" l="1"/>
  <c r="BW251" i="1"/>
  <c r="BX252" i="1" a="1"/>
  <c r="BX252" i="1" s="1"/>
  <c r="B290" i="1"/>
  <c r="CA254" i="1" s="1"/>
  <c r="C291" i="1"/>
  <c r="C292" i="1" l="1"/>
  <c r="B291" i="1"/>
  <c r="CA255" i="1" s="1"/>
  <c r="BV254" i="1"/>
  <c r="BW252" i="1"/>
  <c r="BX253" i="1" a="1"/>
  <c r="BX253" i="1" s="1"/>
  <c r="BV255" i="1" l="1"/>
  <c r="BW253" i="1"/>
  <c r="BX254" i="1" a="1"/>
  <c r="BX254" i="1" s="1"/>
  <c r="C293" i="1"/>
  <c r="B292" i="1"/>
  <c r="CA256" i="1" s="1"/>
  <c r="C294" i="1" l="1"/>
  <c r="B293" i="1"/>
  <c r="CA257" i="1" s="1"/>
  <c r="BV256" i="1"/>
  <c r="BW254" i="1"/>
  <c r="BX255" i="1" a="1"/>
  <c r="BX255" i="1" s="1"/>
  <c r="BV257" i="1" l="1"/>
  <c r="BW255" i="1"/>
  <c r="BX256" i="1" a="1"/>
  <c r="BX256" i="1" s="1"/>
  <c r="C295" i="1"/>
  <c r="B294" i="1"/>
  <c r="CA258" i="1" s="1"/>
  <c r="C296" i="1" l="1"/>
  <c r="B295" i="1"/>
  <c r="CA259" i="1" s="1"/>
  <c r="BV258" i="1"/>
  <c r="BW256" i="1"/>
  <c r="BX257" i="1" a="1"/>
  <c r="BX257" i="1" s="1"/>
  <c r="BV259" i="1" l="1"/>
  <c r="BW257" i="1"/>
  <c r="BX258" i="1" a="1"/>
  <c r="BX258" i="1" s="1"/>
  <c r="C297" i="1"/>
  <c r="B296" i="1"/>
  <c r="CA260" i="1" s="1"/>
  <c r="B297" i="1" l="1"/>
  <c r="CA261" i="1" s="1"/>
  <c r="C298" i="1"/>
  <c r="BW258" i="1"/>
  <c r="BV260" i="1"/>
  <c r="BX259" i="1" a="1"/>
  <c r="BX259" i="1" s="1"/>
  <c r="BV261" i="1" l="1"/>
  <c r="BW259" i="1"/>
  <c r="BX260" i="1" a="1"/>
  <c r="BX260" i="1" s="1"/>
  <c r="B298" i="1"/>
  <c r="CA262" i="1" s="1"/>
  <c r="C299" i="1"/>
  <c r="C300" i="1" l="1"/>
  <c r="B299" i="1"/>
  <c r="CA263" i="1" s="1"/>
  <c r="BV262" i="1"/>
  <c r="BW260" i="1"/>
  <c r="BX261" i="1" a="1"/>
  <c r="BX261" i="1" s="1"/>
  <c r="BV263" i="1" l="1"/>
  <c r="BW261" i="1"/>
  <c r="BX262" i="1" a="1"/>
  <c r="BX262" i="1" s="1"/>
  <c r="C301" i="1"/>
  <c r="B300" i="1"/>
  <c r="CA264" i="1" s="1"/>
  <c r="C302" i="1" l="1"/>
  <c r="B301" i="1"/>
  <c r="CA265" i="1" s="1"/>
  <c r="BV264" i="1"/>
  <c r="BW262" i="1"/>
  <c r="BX263" i="1" a="1"/>
  <c r="BX263" i="1" s="1"/>
  <c r="BV265" i="1" l="1"/>
  <c r="BW263" i="1"/>
  <c r="BX264" i="1" a="1"/>
  <c r="BX264" i="1" s="1"/>
  <c r="C303" i="1"/>
  <c r="B302" i="1"/>
  <c r="CA266" i="1" s="1"/>
  <c r="C304" i="1" l="1"/>
  <c r="B303" i="1"/>
  <c r="CA267" i="1" s="1"/>
  <c r="BV266" i="1"/>
  <c r="BW264" i="1"/>
  <c r="BX265" i="1" a="1"/>
  <c r="BX265" i="1" s="1"/>
  <c r="BV267" i="1" l="1"/>
  <c r="BW265" i="1"/>
  <c r="BX266" i="1" a="1"/>
  <c r="BX266" i="1" s="1"/>
  <c r="C305" i="1"/>
  <c r="B304" i="1"/>
  <c r="CA268" i="1" s="1"/>
  <c r="B305" i="1" l="1"/>
  <c r="CA269" i="1" s="1"/>
  <c r="C306" i="1"/>
  <c r="BW266" i="1"/>
  <c r="BV268" i="1"/>
  <c r="BX267" i="1" a="1"/>
  <c r="BX267" i="1" s="1"/>
  <c r="BV269" i="1" l="1"/>
  <c r="BW267" i="1"/>
  <c r="BX268" i="1" a="1"/>
  <c r="BX268" i="1" s="1"/>
  <c r="B306" i="1"/>
  <c r="CA270" i="1" s="1"/>
  <c r="C307" i="1"/>
  <c r="C308" i="1" l="1"/>
  <c r="B307" i="1"/>
  <c r="CA271" i="1" s="1"/>
  <c r="BV270" i="1"/>
  <c r="BW268" i="1"/>
  <c r="BX269" i="1" a="1"/>
  <c r="BX269" i="1" s="1"/>
  <c r="BV271" i="1" l="1"/>
  <c r="BW269" i="1"/>
  <c r="BX270" i="1" a="1"/>
  <c r="BX270" i="1" s="1"/>
  <c r="C309" i="1"/>
  <c r="B308" i="1"/>
  <c r="CA272" i="1" s="1"/>
  <c r="C310" i="1" l="1"/>
  <c r="B309" i="1"/>
  <c r="CA273" i="1" s="1"/>
  <c r="BV272" i="1"/>
  <c r="BW270" i="1"/>
  <c r="BX271" i="1" a="1"/>
  <c r="BX271" i="1" s="1"/>
  <c r="BV273" i="1" l="1"/>
  <c r="BW271" i="1"/>
  <c r="BX272" i="1" a="1"/>
  <c r="BX272" i="1" s="1"/>
  <c r="C311" i="1"/>
  <c r="B310" i="1"/>
  <c r="CA274" i="1" s="1"/>
  <c r="C312" i="1" l="1"/>
  <c r="B311" i="1"/>
  <c r="CA275" i="1" s="1"/>
  <c r="BV274" i="1"/>
  <c r="BW272" i="1"/>
  <c r="BX273" i="1" a="1"/>
  <c r="BX273" i="1" s="1"/>
  <c r="BV275" i="1" l="1"/>
  <c r="BW273" i="1"/>
  <c r="BX274" i="1" a="1"/>
  <c r="BX274" i="1" s="1"/>
  <c r="C313" i="1"/>
  <c r="B312" i="1"/>
  <c r="CA276" i="1" s="1"/>
  <c r="B313" i="1" l="1"/>
  <c r="CA277" i="1" s="1"/>
  <c r="C314" i="1"/>
  <c r="BW274" i="1"/>
  <c r="BV276" i="1"/>
  <c r="BX275" i="1" a="1"/>
  <c r="BX275" i="1" s="1"/>
  <c r="BV277" i="1" l="1"/>
  <c r="BW275" i="1"/>
  <c r="BX276" i="1" a="1"/>
  <c r="BX276" i="1" s="1"/>
  <c r="B314" i="1"/>
  <c r="CA278" i="1" s="1"/>
  <c r="C315" i="1"/>
  <c r="C316" i="1" l="1"/>
  <c r="B315" i="1"/>
  <c r="CA279" i="1" s="1"/>
  <c r="BV278" i="1"/>
  <c r="BW276" i="1"/>
  <c r="BX277" i="1" a="1"/>
  <c r="BX277" i="1" s="1"/>
  <c r="BV279" i="1" l="1"/>
  <c r="BW277" i="1"/>
  <c r="BX278" i="1" a="1"/>
  <c r="BX278" i="1" s="1"/>
  <c r="C317" i="1"/>
  <c r="B316" i="1"/>
  <c r="CA280" i="1" s="1"/>
  <c r="C318" i="1" l="1"/>
  <c r="B317" i="1"/>
  <c r="CA281" i="1" s="1"/>
  <c r="BV280" i="1"/>
  <c r="BW278" i="1"/>
  <c r="BX279" i="1" a="1"/>
  <c r="BX279" i="1" s="1"/>
  <c r="BV281" i="1" l="1"/>
  <c r="BW279" i="1"/>
  <c r="BX280" i="1" a="1"/>
  <c r="BX280" i="1" s="1"/>
  <c r="C319" i="1"/>
  <c r="B318" i="1"/>
  <c r="CA282" i="1" s="1"/>
  <c r="C320" i="1" l="1"/>
  <c r="B319" i="1"/>
  <c r="CA283" i="1" s="1"/>
  <c r="BW280" i="1"/>
  <c r="BV282" i="1"/>
  <c r="BX281" i="1" a="1"/>
  <c r="BX281" i="1" s="1"/>
  <c r="BV283" i="1" l="1"/>
  <c r="BW281" i="1"/>
  <c r="BX282" i="1" a="1"/>
  <c r="BX282" i="1" s="1"/>
  <c r="C321" i="1"/>
  <c r="B320" i="1"/>
  <c r="CA284" i="1" s="1"/>
  <c r="C322" i="1" l="1"/>
  <c r="B321" i="1"/>
  <c r="CA285" i="1" s="1"/>
  <c r="BW282" i="1"/>
  <c r="BV284" i="1"/>
  <c r="BX283" i="1" a="1"/>
  <c r="BX283" i="1" s="1"/>
  <c r="BW283" i="1" l="1"/>
  <c r="BV285" i="1"/>
  <c r="BX284" i="1" a="1"/>
  <c r="BX284" i="1" s="1"/>
  <c r="C323" i="1"/>
  <c r="B322" i="1"/>
  <c r="CA286" i="1" s="1"/>
  <c r="B323" i="1" l="1"/>
  <c r="CA287" i="1" s="1"/>
  <c r="C324" i="1"/>
  <c r="BV286" i="1"/>
  <c r="BW284" i="1"/>
  <c r="BX285" i="1" a="1"/>
  <c r="BX285" i="1" s="1"/>
  <c r="BV287" i="1" l="1"/>
  <c r="BW285" i="1"/>
  <c r="BX286" i="1" a="1"/>
  <c r="BX286" i="1" s="1"/>
  <c r="C325" i="1"/>
  <c r="B324" i="1"/>
  <c r="CA288" i="1" s="1"/>
  <c r="C326" i="1" l="1"/>
  <c r="B325" i="1"/>
  <c r="CA289" i="1" s="1"/>
  <c r="BW286" i="1"/>
  <c r="BV288" i="1"/>
  <c r="BX287" i="1" a="1"/>
  <c r="BX287" i="1" s="1"/>
  <c r="BV289" i="1" l="1"/>
  <c r="BW287" i="1"/>
  <c r="BX288" i="1" a="1"/>
  <c r="BX288" i="1" s="1"/>
  <c r="C327" i="1"/>
  <c r="B326" i="1"/>
  <c r="CA290" i="1" s="1"/>
  <c r="C328" i="1" l="1"/>
  <c r="B327" i="1"/>
  <c r="CA291" i="1" s="1"/>
  <c r="BV290" i="1"/>
  <c r="BW288" i="1"/>
  <c r="BX289" i="1" a="1"/>
  <c r="BX289" i="1" s="1"/>
  <c r="BV291" i="1" l="1"/>
  <c r="BW289" i="1"/>
  <c r="BX290" i="1" a="1"/>
  <c r="BX290" i="1" s="1"/>
  <c r="C329" i="1"/>
  <c r="B328" i="1"/>
  <c r="CA292" i="1" s="1"/>
  <c r="C330" i="1" l="1"/>
  <c r="B329" i="1"/>
  <c r="CA293" i="1" s="1"/>
  <c r="BV292" i="1"/>
  <c r="BW290" i="1"/>
  <c r="BX291" i="1" a="1"/>
  <c r="BX291" i="1" s="1"/>
  <c r="BV293" i="1" l="1"/>
  <c r="BW291" i="1"/>
  <c r="BX292" i="1" a="1"/>
  <c r="BX292" i="1" s="1"/>
  <c r="C331" i="1"/>
  <c r="B330" i="1"/>
  <c r="CA294" i="1" s="1"/>
  <c r="B331" i="1" l="1"/>
  <c r="CA295" i="1" s="1"/>
  <c r="C332" i="1"/>
  <c r="BV294" i="1"/>
  <c r="BW292" i="1"/>
  <c r="BX293" i="1" a="1"/>
  <c r="BX293" i="1" s="1"/>
  <c r="BV295" i="1" l="1"/>
  <c r="BW293" i="1"/>
  <c r="BX294" i="1" a="1"/>
  <c r="BX294" i="1" s="1"/>
  <c r="C333" i="1"/>
  <c r="B332" i="1"/>
  <c r="CA296" i="1" s="1"/>
  <c r="C334" i="1" l="1"/>
  <c r="B333" i="1"/>
  <c r="CA297" i="1" s="1"/>
  <c r="BW294" i="1"/>
  <c r="BV296" i="1"/>
  <c r="BX295" i="1" a="1"/>
  <c r="BX295" i="1" s="1"/>
  <c r="BV297" i="1" l="1"/>
  <c r="BW295" i="1"/>
  <c r="BX296" i="1" a="1"/>
  <c r="BX296" i="1" s="1"/>
  <c r="C335" i="1"/>
  <c r="B334" i="1"/>
  <c r="CA298" i="1" s="1"/>
  <c r="C336" i="1" l="1"/>
  <c r="B335" i="1"/>
  <c r="CA299" i="1" s="1"/>
  <c r="BV298" i="1"/>
  <c r="BW296" i="1"/>
  <c r="BX297" i="1" a="1"/>
  <c r="BX297" i="1" s="1"/>
  <c r="BV299" i="1" l="1"/>
  <c r="BW297" i="1"/>
  <c r="BX298" i="1" a="1"/>
  <c r="BX298" i="1" s="1"/>
  <c r="C337" i="1"/>
  <c r="B336" i="1"/>
  <c r="CA300" i="1" s="1"/>
  <c r="C338" i="1" l="1"/>
  <c r="B337" i="1"/>
  <c r="CA301" i="1" s="1"/>
  <c r="BV300" i="1"/>
  <c r="BW298" i="1"/>
  <c r="BX299" i="1" a="1"/>
  <c r="BX299" i="1" s="1"/>
  <c r="BV301" i="1" l="1"/>
  <c r="BW299" i="1"/>
  <c r="BX300" i="1" a="1"/>
  <c r="BX300" i="1" s="1"/>
  <c r="C339" i="1"/>
  <c r="B338" i="1"/>
  <c r="CA302" i="1" s="1"/>
  <c r="B339" i="1" l="1"/>
  <c r="CA303" i="1" s="1"/>
  <c r="C340" i="1"/>
  <c r="BV302" i="1"/>
  <c r="BW300" i="1"/>
  <c r="BX301" i="1" a="1"/>
  <c r="BX301" i="1" s="1"/>
  <c r="BV303" i="1" l="1"/>
  <c r="BW301" i="1"/>
  <c r="BX302" i="1" a="1"/>
  <c r="BX302" i="1" s="1"/>
  <c r="C341" i="1"/>
  <c r="B340" i="1"/>
  <c r="CA304" i="1" s="1"/>
  <c r="C342" i="1" l="1"/>
  <c r="B341" i="1"/>
  <c r="CA305" i="1" s="1"/>
  <c r="BW302" i="1"/>
  <c r="BV304" i="1"/>
  <c r="BX303" i="1" a="1"/>
  <c r="BX303" i="1" s="1"/>
  <c r="BV305" i="1" l="1"/>
  <c r="BW303" i="1"/>
  <c r="BX304" i="1" a="1"/>
  <c r="BX304" i="1" s="1"/>
  <c r="C343" i="1"/>
  <c r="B342" i="1"/>
  <c r="CA306" i="1" s="1"/>
  <c r="C344" i="1" l="1"/>
  <c r="B343" i="1"/>
  <c r="CA307" i="1" s="1"/>
  <c r="BV306" i="1"/>
  <c r="BW304" i="1"/>
  <c r="BX305" i="1" a="1"/>
  <c r="BX305" i="1" s="1"/>
  <c r="BV307" i="1" l="1"/>
  <c r="BW305" i="1"/>
  <c r="BX306" i="1" a="1"/>
  <c r="BX306" i="1" s="1"/>
  <c r="C345" i="1"/>
  <c r="B344" i="1"/>
  <c r="CA308" i="1" s="1"/>
  <c r="C346" i="1" l="1"/>
  <c r="B345" i="1"/>
  <c r="CA309" i="1" s="1"/>
  <c r="BV308" i="1"/>
  <c r="BW306" i="1"/>
  <c r="BX307" i="1" a="1"/>
  <c r="BX307" i="1" s="1"/>
  <c r="BV309" i="1" l="1"/>
  <c r="BW307" i="1"/>
  <c r="BX308" i="1" a="1"/>
  <c r="BX308" i="1" s="1"/>
  <c r="C347" i="1"/>
  <c r="B346" i="1"/>
  <c r="CA310" i="1" s="1"/>
  <c r="B347" i="1" l="1"/>
  <c r="CA311" i="1" s="1"/>
  <c r="C348" i="1"/>
  <c r="BV310" i="1"/>
  <c r="BW308" i="1"/>
  <c r="BX309" i="1" a="1"/>
  <c r="BX309" i="1" s="1"/>
  <c r="BV311" i="1" l="1"/>
  <c r="BW309" i="1"/>
  <c r="BX310" i="1" a="1"/>
  <c r="BX310" i="1" s="1"/>
  <c r="C349" i="1"/>
  <c r="B348" i="1"/>
  <c r="CA312" i="1" s="1"/>
  <c r="C350" i="1" l="1"/>
  <c r="B349" i="1"/>
  <c r="CA313" i="1" s="1"/>
  <c r="BW310" i="1"/>
  <c r="BV312" i="1"/>
  <c r="BX311" i="1" a="1"/>
  <c r="BX311" i="1" s="1"/>
  <c r="BV313" i="1" l="1"/>
  <c r="BW311" i="1"/>
  <c r="BX312" i="1" a="1"/>
  <c r="BX312" i="1" s="1"/>
  <c r="C351" i="1"/>
  <c r="B350" i="1"/>
  <c r="CA314" i="1" s="1"/>
  <c r="C352" i="1" l="1"/>
  <c r="B351" i="1"/>
  <c r="CA315" i="1" s="1"/>
  <c r="BV314" i="1"/>
  <c r="BW312" i="1"/>
  <c r="BX313" i="1" a="1"/>
  <c r="BX313" i="1" s="1"/>
  <c r="BV315" i="1" l="1"/>
  <c r="BW313" i="1"/>
  <c r="BX314" i="1" a="1"/>
  <c r="BX314" i="1" s="1"/>
  <c r="C353" i="1"/>
  <c r="B352" i="1"/>
  <c r="CA316" i="1" s="1"/>
  <c r="C354" i="1" l="1"/>
  <c r="B353" i="1"/>
  <c r="CA317" i="1" s="1"/>
  <c r="BV316" i="1"/>
  <c r="BW314" i="1"/>
  <c r="BX315" i="1" a="1"/>
  <c r="BX315" i="1" s="1"/>
  <c r="BW315" i="1" l="1"/>
  <c r="BV317" i="1"/>
  <c r="BX316" i="1" a="1"/>
  <c r="BX316" i="1" s="1"/>
  <c r="C355" i="1"/>
  <c r="B354" i="1"/>
  <c r="CA318" i="1" s="1"/>
  <c r="B355" i="1" l="1"/>
  <c r="CA319" i="1" s="1"/>
  <c r="C356" i="1"/>
  <c r="BV318" i="1"/>
  <c r="BW316" i="1"/>
  <c r="BX317" i="1" a="1"/>
  <c r="BX317" i="1" s="1"/>
  <c r="BV319" i="1" l="1"/>
  <c r="BW317" i="1"/>
  <c r="BX318" i="1" a="1"/>
  <c r="BX318" i="1" s="1"/>
  <c r="C357" i="1"/>
  <c r="B356" i="1"/>
  <c r="CA320" i="1" s="1"/>
  <c r="C358" i="1" l="1"/>
  <c r="B357" i="1"/>
  <c r="CA321" i="1" s="1"/>
  <c r="BV320" i="1"/>
  <c r="BW318" i="1"/>
  <c r="BX319" i="1" a="1"/>
  <c r="BX319" i="1" s="1"/>
  <c r="BW319" i="1" l="1"/>
  <c r="BV321" i="1"/>
  <c r="BX320" i="1" a="1"/>
  <c r="BX320" i="1" s="1"/>
  <c r="C359" i="1"/>
  <c r="B358" i="1"/>
  <c r="CA322" i="1" s="1"/>
  <c r="C360" i="1" l="1"/>
  <c r="B359" i="1"/>
  <c r="CA323" i="1" s="1"/>
  <c r="BW320" i="1"/>
  <c r="BV322" i="1"/>
  <c r="BX321" i="1" a="1"/>
  <c r="BX321" i="1" s="1"/>
  <c r="BV323" i="1" l="1"/>
  <c r="BW321" i="1"/>
  <c r="BX322" i="1" a="1"/>
  <c r="BX322" i="1" s="1"/>
  <c r="C361" i="1"/>
  <c r="B360" i="1"/>
  <c r="CA324" i="1" s="1"/>
  <c r="C362" i="1" l="1"/>
  <c r="B361" i="1"/>
  <c r="CA325" i="1" s="1"/>
  <c r="BV324" i="1"/>
  <c r="BW322" i="1"/>
  <c r="BX323" i="1" a="1"/>
  <c r="BX323" i="1" s="1"/>
  <c r="BV325" i="1" l="1"/>
  <c r="BW323" i="1"/>
  <c r="BX324" i="1" a="1"/>
  <c r="BX324" i="1" s="1"/>
  <c r="C363" i="1"/>
  <c r="B362" i="1"/>
  <c r="CA326" i="1" s="1"/>
  <c r="C364" i="1" l="1"/>
  <c r="B363" i="1"/>
  <c r="CA327" i="1" s="1"/>
  <c r="BV326" i="1"/>
  <c r="BW324" i="1"/>
  <c r="BX325" i="1" a="1"/>
  <c r="BX325" i="1" s="1"/>
  <c r="BV327" i="1" l="1"/>
  <c r="BW325" i="1"/>
  <c r="BX326" i="1" a="1"/>
  <c r="BX326" i="1" s="1"/>
  <c r="C365" i="1"/>
  <c r="B364" i="1"/>
  <c r="CA328" i="1" s="1"/>
  <c r="C366" i="1" l="1"/>
  <c r="B365" i="1"/>
  <c r="CA329" i="1" s="1"/>
  <c r="BV328" i="1"/>
  <c r="BW326" i="1"/>
  <c r="BX327" i="1" a="1"/>
  <c r="BX327" i="1" s="1"/>
  <c r="BW327" i="1" l="1"/>
  <c r="BV329" i="1"/>
  <c r="BX328" i="1" a="1"/>
  <c r="BX328" i="1" s="1"/>
  <c r="B366" i="1"/>
  <c r="CA330" i="1" s="1"/>
  <c r="C367" i="1"/>
  <c r="B367" i="1" l="1"/>
  <c r="CA331" i="1" s="1"/>
  <c r="C368" i="1"/>
  <c r="BW328" i="1"/>
  <c r="BV330" i="1"/>
  <c r="BX329" i="1" a="1"/>
  <c r="BX329" i="1" s="1"/>
  <c r="BV331" i="1" l="1"/>
  <c r="BW329" i="1"/>
  <c r="BX330" i="1" a="1"/>
  <c r="BX330" i="1" s="1"/>
  <c r="C369" i="1"/>
  <c r="B368" i="1"/>
  <c r="CA332" i="1" s="1"/>
  <c r="C370" i="1" l="1"/>
  <c r="B369" i="1"/>
  <c r="CA333" i="1" s="1"/>
  <c r="BV332" i="1"/>
  <c r="BW330" i="1"/>
  <c r="BX331" i="1" a="1"/>
  <c r="BX331" i="1" s="1"/>
  <c r="BV333" i="1" l="1"/>
  <c r="BW331" i="1"/>
  <c r="BX332" i="1" a="1"/>
  <c r="BX332" i="1" s="1"/>
  <c r="B370" i="1"/>
  <c r="CA334" i="1" s="1"/>
  <c r="C371" i="1"/>
  <c r="B371" i="1" l="1"/>
  <c r="CA335" i="1" s="1"/>
  <c r="C372" i="1"/>
  <c r="BV334" i="1"/>
  <c r="BW332" i="1"/>
  <c r="BX333" i="1" a="1"/>
  <c r="BX333" i="1" s="1"/>
  <c r="BV335" i="1" l="1"/>
  <c r="BW333" i="1"/>
  <c r="BX334" i="1" a="1"/>
  <c r="BX334" i="1" s="1"/>
  <c r="C373" i="1"/>
  <c r="B372" i="1"/>
  <c r="CA336" i="1" s="1"/>
  <c r="C374" i="1" l="1"/>
  <c r="B373" i="1"/>
  <c r="CA337" i="1" s="1"/>
  <c r="BV336" i="1"/>
  <c r="BW334" i="1"/>
  <c r="BX335" i="1" a="1"/>
  <c r="BX335" i="1" s="1"/>
  <c r="BW335" i="1" l="1"/>
  <c r="BV337" i="1"/>
  <c r="BX336" i="1" a="1"/>
  <c r="BX336" i="1" s="1"/>
  <c r="B374" i="1"/>
  <c r="CA338" i="1" s="1"/>
  <c r="C375" i="1"/>
  <c r="B375" i="1" l="1"/>
  <c r="CA339" i="1" s="1"/>
  <c r="C376" i="1"/>
  <c r="BW336" i="1"/>
  <c r="BV338" i="1"/>
  <c r="BX337" i="1" a="1"/>
  <c r="BX337" i="1" s="1"/>
  <c r="BV339" i="1" l="1"/>
  <c r="BW337" i="1"/>
  <c r="BX338" i="1" a="1"/>
  <c r="BX338" i="1" s="1"/>
  <c r="C377" i="1"/>
  <c r="B376" i="1"/>
  <c r="CA340" i="1" s="1"/>
  <c r="C378" i="1" l="1"/>
  <c r="B377" i="1"/>
  <c r="CA341" i="1" s="1"/>
  <c r="BV340" i="1"/>
  <c r="BW338" i="1"/>
  <c r="BX339" i="1" a="1"/>
  <c r="BX339" i="1" s="1"/>
  <c r="BV341" i="1" l="1"/>
  <c r="BW339" i="1"/>
  <c r="BX340" i="1" a="1"/>
  <c r="BX340" i="1" s="1"/>
  <c r="B378" i="1"/>
  <c r="CA342" i="1" s="1"/>
  <c r="C379" i="1"/>
  <c r="B379" i="1" l="1"/>
  <c r="CA343" i="1" s="1"/>
  <c r="C380" i="1"/>
  <c r="BV342" i="1"/>
  <c r="BW340" i="1"/>
  <c r="BX341" i="1" a="1"/>
  <c r="BX341" i="1" s="1"/>
  <c r="BV343" i="1" l="1"/>
  <c r="BW341" i="1"/>
  <c r="BX342" i="1" a="1"/>
  <c r="BX342" i="1" s="1"/>
  <c r="C381" i="1"/>
  <c r="B380" i="1"/>
  <c r="CA344" i="1" s="1"/>
  <c r="C382" i="1" l="1"/>
  <c r="B381" i="1"/>
  <c r="CA345" i="1" s="1"/>
  <c r="BV344" i="1"/>
  <c r="BW342" i="1"/>
  <c r="BX343" i="1" a="1"/>
  <c r="BX343" i="1" s="1"/>
  <c r="BW343" i="1" l="1"/>
  <c r="BV345" i="1"/>
  <c r="BX344" i="1" a="1"/>
  <c r="BX344" i="1" s="1"/>
  <c r="B382" i="1"/>
  <c r="CA346" i="1" s="1"/>
  <c r="C383" i="1"/>
  <c r="B383" i="1" l="1"/>
  <c r="CA347" i="1" s="1"/>
  <c r="C384" i="1"/>
  <c r="BW344" i="1"/>
  <c r="BV346" i="1"/>
  <c r="BX345" i="1" a="1"/>
  <c r="BX345" i="1" s="1"/>
  <c r="BV347" i="1" l="1"/>
  <c r="BW345" i="1"/>
  <c r="BX346" i="1" a="1"/>
  <c r="BX346" i="1" s="1"/>
  <c r="C385" i="1"/>
  <c r="B384" i="1"/>
  <c r="CA348" i="1" s="1"/>
  <c r="C386" i="1" l="1"/>
  <c r="B385" i="1"/>
  <c r="CA349" i="1" s="1"/>
  <c r="BV348" i="1"/>
  <c r="BW346" i="1"/>
  <c r="BX347" i="1" a="1"/>
  <c r="BX347" i="1" s="1"/>
  <c r="BV349" i="1" l="1"/>
  <c r="BW347" i="1"/>
  <c r="BX348" i="1" a="1"/>
  <c r="BX348" i="1" s="1"/>
  <c r="C387" i="1"/>
  <c r="B386" i="1"/>
  <c r="CA350" i="1" s="1"/>
  <c r="C388" i="1" l="1"/>
  <c r="B387" i="1"/>
  <c r="CA351" i="1" s="1"/>
  <c r="BV350" i="1"/>
  <c r="BW348" i="1"/>
  <c r="BX349" i="1" a="1"/>
  <c r="BX349" i="1" s="1"/>
  <c r="BV351" i="1" l="1"/>
  <c r="BW349" i="1"/>
  <c r="BX350" i="1" a="1"/>
  <c r="BX350" i="1" s="1"/>
  <c r="C389" i="1"/>
  <c r="B388" i="1"/>
  <c r="CA352" i="1" s="1"/>
  <c r="B389" i="1" l="1"/>
  <c r="CA353" i="1" s="1"/>
  <c r="C390" i="1"/>
  <c r="BV352" i="1"/>
  <c r="BW350" i="1"/>
  <c r="BX351" i="1" a="1"/>
  <c r="BX351" i="1" s="1"/>
  <c r="BW351" i="1" l="1"/>
  <c r="BV353" i="1"/>
  <c r="BX352" i="1" a="1"/>
  <c r="BX352" i="1" s="1"/>
  <c r="B390" i="1"/>
  <c r="CA354" i="1" s="1"/>
  <c r="C391" i="1"/>
  <c r="C392" i="1" l="1"/>
  <c r="B391" i="1"/>
  <c r="CA355" i="1" s="1"/>
  <c r="BW352" i="1"/>
  <c r="BV354" i="1"/>
  <c r="BX353" i="1" a="1"/>
  <c r="BX353" i="1" s="1"/>
  <c r="BV355" i="1" l="1"/>
  <c r="BW353" i="1"/>
  <c r="BX354" i="1" a="1"/>
  <c r="BX354" i="1" s="1"/>
  <c r="C393" i="1"/>
  <c r="B392" i="1"/>
  <c r="CA356" i="1" s="1"/>
  <c r="B393" i="1" l="1"/>
  <c r="CA357" i="1" s="1"/>
  <c r="C394" i="1"/>
  <c r="BV356" i="1"/>
  <c r="BW354" i="1"/>
  <c r="BX355" i="1" a="1"/>
  <c r="BX355" i="1" s="1"/>
  <c r="BV357" i="1" l="1"/>
  <c r="BW355" i="1"/>
  <c r="BX356" i="1" a="1"/>
  <c r="BX356" i="1" s="1"/>
  <c r="B394" i="1"/>
  <c r="CA358" i="1" s="1"/>
  <c r="C395" i="1"/>
  <c r="C396" i="1" l="1"/>
  <c r="B395" i="1"/>
  <c r="CA359" i="1" s="1"/>
  <c r="BV358" i="1"/>
  <c r="BW356" i="1"/>
  <c r="BX357" i="1" a="1"/>
  <c r="BX357" i="1" s="1"/>
  <c r="BV359" i="1" l="1"/>
  <c r="BW357" i="1"/>
  <c r="BX358" i="1" a="1"/>
  <c r="BX358" i="1" s="1"/>
  <c r="C397" i="1"/>
  <c r="B396" i="1"/>
  <c r="CA360" i="1" s="1"/>
  <c r="B397" i="1" l="1"/>
  <c r="CA361" i="1" s="1"/>
  <c r="C398" i="1"/>
  <c r="BV360" i="1"/>
  <c r="BW358" i="1"/>
  <c r="BX359" i="1" a="1"/>
  <c r="BX359" i="1" s="1"/>
  <c r="BW359" i="1" l="1"/>
  <c r="BV361" i="1"/>
  <c r="BX360" i="1" a="1"/>
  <c r="BX360" i="1" s="1"/>
  <c r="B398" i="1"/>
  <c r="CA362" i="1" s="1"/>
  <c r="C399" i="1"/>
  <c r="C400" i="1" l="1"/>
  <c r="B399" i="1"/>
  <c r="CA363" i="1" s="1"/>
  <c r="BW360" i="1"/>
  <c r="BV362" i="1"/>
  <c r="BX361" i="1" a="1"/>
  <c r="BX361" i="1" s="1"/>
  <c r="BV363" i="1" l="1"/>
  <c r="BW361" i="1"/>
  <c r="BX362" i="1" a="1"/>
  <c r="BX362" i="1" s="1"/>
  <c r="C401" i="1"/>
  <c r="B400" i="1"/>
  <c r="CA364" i="1" s="1"/>
  <c r="B401" i="1" l="1"/>
  <c r="CA365" i="1" s="1"/>
  <c r="C402" i="1"/>
  <c r="B402" i="1" s="1"/>
  <c r="CA366" i="1" s="1"/>
  <c r="BZ366" i="1" s="1"/>
  <c r="BW362" i="1"/>
  <c r="BV364" i="1"/>
  <c r="BX363" i="1" a="1"/>
  <c r="BX363" i="1" s="1"/>
  <c r="BW363" i="1" l="1"/>
  <c r="BV365" i="1"/>
  <c r="BX364" i="1" a="1"/>
  <c r="BX364" i="1" s="1"/>
  <c r="BW364" i="1" l="1"/>
  <c r="BV366" i="1"/>
  <c r="BX365" i="1" a="1"/>
  <c r="BX365" i="1" s="1"/>
  <c r="BV367" i="1" l="1"/>
  <c r="BW365" i="1"/>
  <c r="BX366" i="1" a="1"/>
  <c r="BX366" i="1" s="1"/>
  <c r="BV368" i="1" l="1"/>
  <c r="BW366" i="1"/>
  <c r="BX367" i="1" a="1"/>
  <c r="BX367" i="1" s="1"/>
  <c r="BV369" i="1" l="1"/>
  <c r="BW367" i="1"/>
  <c r="BX368" i="1" a="1"/>
  <c r="BX368" i="1" s="1"/>
  <c r="BV370" i="1" l="1"/>
  <c r="BW368" i="1"/>
  <c r="BX369" i="1" a="1"/>
  <c r="BX369" i="1" s="1"/>
  <c r="BW369" i="1" l="1"/>
  <c r="BV371" i="1"/>
  <c r="BX370" i="1" a="1"/>
  <c r="BX370" i="1" s="1"/>
  <c r="BV372" i="1" l="1"/>
  <c r="BW370" i="1"/>
  <c r="BX371" i="1" a="1"/>
  <c r="BX371" i="1" s="1"/>
  <c r="BV373" i="1" l="1"/>
  <c r="BW371" i="1"/>
  <c r="BX372" i="1" a="1"/>
  <c r="BX372" i="1" s="1"/>
  <c r="BV374" i="1" l="1"/>
  <c r="BW372" i="1"/>
  <c r="BX373" i="1" a="1"/>
  <c r="BX373" i="1" s="1"/>
  <c r="BW373" i="1" l="1"/>
  <c r="BV375" i="1"/>
  <c r="BX374" i="1" a="1"/>
  <c r="BX374" i="1" s="1"/>
  <c r="BV376" i="1" l="1"/>
  <c r="BW374" i="1"/>
  <c r="BX375" i="1" a="1"/>
  <c r="BX375" i="1" s="1"/>
  <c r="BV377" i="1" l="1"/>
  <c r="BW375" i="1"/>
  <c r="BX376" i="1" a="1"/>
  <c r="BX376" i="1" s="1"/>
  <c r="BV378" i="1" l="1"/>
  <c r="BW376" i="1"/>
  <c r="BX377" i="1" a="1"/>
  <c r="BX377" i="1" s="1"/>
  <c r="BW377" i="1" l="1"/>
  <c r="BV379" i="1"/>
  <c r="BX378" i="1" a="1"/>
  <c r="BX378" i="1" s="1"/>
  <c r="BV380" i="1" l="1"/>
  <c r="BW378" i="1"/>
  <c r="BX379" i="1" a="1"/>
  <c r="BX379" i="1" s="1"/>
  <c r="BV381" i="1" l="1"/>
  <c r="BW379" i="1"/>
  <c r="BX380" i="1" a="1"/>
  <c r="BX380" i="1" s="1"/>
  <c r="BV382" i="1" l="1"/>
  <c r="BW380" i="1"/>
  <c r="BX381" i="1" a="1"/>
  <c r="BX381" i="1" s="1"/>
  <c r="BW381" i="1" l="1"/>
  <c r="BV383" i="1"/>
  <c r="BX382" i="1" a="1"/>
  <c r="BX382" i="1" s="1"/>
  <c r="BV384" i="1" l="1"/>
  <c r="BW382" i="1"/>
  <c r="BX383" i="1" a="1"/>
  <c r="BX383" i="1" s="1"/>
  <c r="BV385" i="1" l="1"/>
  <c r="BW383" i="1"/>
  <c r="BX384" i="1" a="1"/>
  <c r="BX384" i="1" s="1"/>
  <c r="BV386" i="1" l="1"/>
  <c r="BW384" i="1"/>
  <c r="BX385" i="1" a="1"/>
  <c r="BX385" i="1" s="1"/>
  <c r="BV387" i="1" l="1"/>
  <c r="BW385" i="1"/>
  <c r="BX386" i="1" a="1"/>
  <c r="BX386" i="1" s="1"/>
  <c r="BV388" i="1" l="1"/>
  <c r="BW386" i="1"/>
  <c r="BX387" i="1" a="1"/>
  <c r="BX387" i="1" s="1"/>
  <c r="BV389" i="1" l="1"/>
  <c r="BW387" i="1"/>
  <c r="BX388" i="1" a="1"/>
  <c r="BX388" i="1" s="1"/>
  <c r="BW388" i="1" l="1"/>
  <c r="BV390" i="1"/>
  <c r="BX389" i="1" a="1"/>
  <c r="BX389" i="1" s="1"/>
  <c r="BV391" i="1" l="1"/>
  <c r="BW389" i="1"/>
  <c r="BX390" i="1" a="1"/>
  <c r="BX390" i="1" s="1"/>
  <c r="BW390" i="1" l="1"/>
  <c r="BV392" i="1"/>
  <c r="BX391" i="1" a="1"/>
  <c r="BX391" i="1" s="1"/>
  <c r="BV393" i="1" l="1"/>
  <c r="BW391" i="1"/>
  <c r="BX392" i="1" a="1"/>
  <c r="BX392" i="1" s="1"/>
  <c r="BW392" i="1" l="1"/>
  <c r="BV394" i="1"/>
  <c r="BX393" i="1" a="1"/>
  <c r="BX393" i="1" s="1"/>
  <c r="BV395" i="1" l="1"/>
  <c r="BW393" i="1"/>
  <c r="BX394" i="1" a="1"/>
  <c r="BX394" i="1" s="1"/>
  <c r="BW394" i="1" l="1"/>
  <c r="BV396" i="1"/>
  <c r="BX395" i="1" a="1"/>
  <c r="BX395" i="1" s="1"/>
  <c r="BV397" i="1" l="1"/>
  <c r="BW395" i="1"/>
  <c r="BX396" i="1" a="1"/>
  <c r="BX396" i="1" s="1"/>
  <c r="BW396" i="1" l="1"/>
  <c r="BV398" i="1"/>
  <c r="BX397" i="1" a="1"/>
  <c r="BX397" i="1" s="1"/>
  <c r="BV399" i="1" l="1"/>
  <c r="BW397" i="1"/>
  <c r="BX398" i="1" a="1"/>
  <c r="BX398" i="1" s="1"/>
  <c r="BW398" i="1" l="1"/>
  <c r="BV400" i="1"/>
  <c r="BX399" i="1" a="1"/>
  <c r="BX399" i="1" s="1"/>
  <c r="BV401" i="1" l="1"/>
  <c r="BW399" i="1"/>
  <c r="BX400" i="1" a="1"/>
  <c r="BX400" i="1" s="1"/>
  <c r="BW400" i="1" l="1"/>
  <c r="BV402" i="1"/>
  <c r="BX401" i="1" a="1"/>
  <c r="BX401" i="1" s="1"/>
  <c r="BV403" i="1" l="1"/>
  <c r="BW401" i="1"/>
  <c r="BX402" i="1" a="1"/>
  <c r="BX402" i="1" s="1"/>
  <c r="BW402" i="1" l="1"/>
  <c r="BV404" i="1"/>
  <c r="BX403" i="1" a="1"/>
  <c r="BX403" i="1" s="1"/>
  <c r="BW403" i="1" l="1"/>
  <c r="BV405" i="1"/>
  <c r="BX404" i="1" a="1"/>
  <c r="BX404" i="1" s="1"/>
  <c r="BW404" i="1" l="1"/>
  <c r="BV406" i="1"/>
  <c r="BX405" i="1" a="1"/>
  <c r="BX405" i="1" s="1"/>
  <c r="BW405" i="1" l="1"/>
  <c r="BV407" i="1"/>
  <c r="BX406" i="1" a="1"/>
  <c r="BX406" i="1" s="1"/>
  <c r="BV408" i="1" l="1"/>
  <c r="BW406" i="1"/>
  <c r="BX407" i="1" a="1"/>
  <c r="BX407" i="1" s="1"/>
  <c r="BV409" i="1" l="1"/>
  <c r="BW407" i="1"/>
  <c r="BX408" i="1" a="1"/>
  <c r="BX408" i="1" s="1"/>
  <c r="BV410" i="1" l="1"/>
  <c r="BW408" i="1"/>
  <c r="BX409" i="1" a="1"/>
  <c r="BX409" i="1" s="1"/>
  <c r="BW409" i="1" l="1"/>
  <c r="BV411" i="1"/>
  <c r="BX410" i="1" a="1"/>
  <c r="BX410" i="1" s="1"/>
  <c r="BV412" i="1" l="1"/>
  <c r="BW410" i="1"/>
  <c r="BX411" i="1" a="1"/>
  <c r="BX411" i="1" s="1"/>
  <c r="BV413" i="1" l="1"/>
  <c r="BW411" i="1"/>
  <c r="BX412" i="1" a="1"/>
  <c r="BX412" i="1" s="1"/>
  <c r="BV414" i="1" l="1"/>
  <c r="BW412" i="1"/>
  <c r="BX413" i="1" a="1"/>
  <c r="BX413" i="1" s="1"/>
  <c r="BW413" i="1" l="1"/>
  <c r="BV415" i="1"/>
  <c r="BX414" i="1" a="1"/>
  <c r="BX414" i="1" s="1"/>
  <c r="BV416" i="1" l="1"/>
  <c r="BW414" i="1"/>
  <c r="BX415" i="1" a="1"/>
  <c r="BX415" i="1" s="1"/>
  <c r="BV417" i="1" l="1"/>
  <c r="BW415" i="1"/>
  <c r="BX416" i="1" a="1"/>
  <c r="BX416" i="1" s="1"/>
  <c r="BV418" i="1" l="1"/>
  <c r="BW416" i="1"/>
  <c r="BX417" i="1" a="1"/>
  <c r="BX417" i="1" s="1"/>
  <c r="BW417" i="1" l="1"/>
  <c r="BV419" i="1"/>
  <c r="BX418" i="1" a="1"/>
  <c r="BX418" i="1" s="1"/>
  <c r="BV420" i="1" l="1"/>
  <c r="BW418" i="1"/>
  <c r="BX419" i="1" a="1"/>
  <c r="BX419" i="1" s="1"/>
  <c r="BV421" i="1" l="1"/>
  <c r="BW419" i="1"/>
  <c r="BX420" i="1" a="1"/>
  <c r="BX420" i="1" s="1"/>
  <c r="BV422" i="1" l="1"/>
  <c r="BW420" i="1"/>
  <c r="BX421" i="1" a="1"/>
  <c r="BX421" i="1" s="1"/>
  <c r="BW421" i="1" l="1"/>
  <c r="BV423" i="1"/>
  <c r="BX422" i="1" a="1"/>
  <c r="BX422" i="1" s="1"/>
  <c r="BV424" i="1" l="1"/>
  <c r="BW422" i="1"/>
  <c r="BX423" i="1" a="1"/>
  <c r="BX423" i="1" s="1"/>
  <c r="BV425" i="1" l="1"/>
  <c r="BW423" i="1"/>
  <c r="BX424" i="1" a="1"/>
  <c r="BX424" i="1" s="1"/>
  <c r="BV426" i="1" l="1"/>
  <c r="BW424" i="1"/>
  <c r="BX425" i="1" a="1"/>
  <c r="BX425" i="1" s="1"/>
  <c r="BW425" i="1" l="1"/>
  <c r="BV427" i="1"/>
  <c r="BX426" i="1" a="1"/>
  <c r="BX426" i="1" s="1"/>
  <c r="BV428" i="1" l="1"/>
  <c r="BW426" i="1"/>
  <c r="BX427" i="1" a="1"/>
  <c r="BX427" i="1" s="1"/>
  <c r="BV429" i="1" l="1"/>
  <c r="BW427" i="1"/>
  <c r="BX428" i="1" a="1"/>
  <c r="BX428" i="1" s="1"/>
  <c r="BV430" i="1" l="1"/>
  <c r="BW428" i="1"/>
  <c r="BX429" i="1" a="1"/>
  <c r="BX429" i="1" s="1"/>
  <c r="BW429" i="1" l="1"/>
  <c r="BV431" i="1"/>
  <c r="BX430" i="1" a="1"/>
  <c r="BX430" i="1" s="1"/>
  <c r="BV432" i="1" l="1"/>
  <c r="BW430" i="1"/>
  <c r="BX431" i="1" a="1"/>
  <c r="BX431" i="1" s="1"/>
  <c r="BV433" i="1" l="1"/>
  <c r="BW431" i="1"/>
  <c r="BX432" i="1" a="1"/>
  <c r="BX432" i="1" s="1"/>
  <c r="BV434" i="1" l="1"/>
  <c r="BW432" i="1"/>
  <c r="BX433" i="1" a="1"/>
  <c r="BX433" i="1" s="1"/>
  <c r="BW433" i="1" l="1"/>
  <c r="BV435" i="1"/>
  <c r="BX434" i="1" a="1"/>
  <c r="BX434" i="1" s="1"/>
  <c r="BV436" i="1" l="1"/>
  <c r="BW434" i="1"/>
  <c r="BX435" i="1" a="1"/>
  <c r="BX435" i="1" s="1"/>
  <c r="BV437" i="1" l="1"/>
  <c r="BW435" i="1"/>
  <c r="BX436" i="1" a="1"/>
  <c r="BX436" i="1" s="1"/>
  <c r="BV438" i="1" l="1"/>
  <c r="BW436" i="1"/>
  <c r="BX437" i="1" a="1"/>
  <c r="BX437" i="1" s="1"/>
  <c r="BW437" i="1" l="1"/>
  <c r="BV439" i="1"/>
  <c r="BX438" i="1" a="1"/>
  <c r="BX438" i="1" s="1"/>
  <c r="BV440" i="1" l="1"/>
  <c r="BW438" i="1"/>
  <c r="BX439" i="1" a="1"/>
  <c r="BX439" i="1" s="1"/>
  <c r="BV441" i="1" l="1"/>
  <c r="BW439" i="1"/>
  <c r="BX440" i="1" a="1"/>
  <c r="BX440" i="1" s="1"/>
  <c r="BV442" i="1" l="1"/>
  <c r="BW440" i="1"/>
  <c r="BX441" i="1" a="1"/>
  <c r="BX441" i="1" s="1"/>
  <c r="BW441" i="1" l="1"/>
  <c r="BV443" i="1"/>
  <c r="BX442" i="1" a="1"/>
  <c r="BX442" i="1" s="1"/>
  <c r="BV444" i="1" l="1"/>
  <c r="BW442" i="1"/>
  <c r="BX443" i="1" a="1"/>
  <c r="BX443" i="1" s="1"/>
  <c r="BV445" i="1" l="1"/>
  <c r="BW443" i="1"/>
  <c r="BX444" i="1" a="1"/>
  <c r="BX444" i="1" s="1"/>
  <c r="BV446" i="1" l="1"/>
  <c r="BW444" i="1"/>
  <c r="BX445" i="1" a="1"/>
  <c r="BX445" i="1" s="1"/>
  <c r="BW445" i="1" l="1"/>
  <c r="BV447" i="1"/>
  <c r="BX446" i="1" a="1"/>
  <c r="BX446" i="1" s="1"/>
  <c r="BV448" i="1" l="1"/>
  <c r="BW446" i="1"/>
  <c r="BX447" i="1" a="1"/>
  <c r="BX447" i="1" s="1"/>
  <c r="BV449" i="1" l="1"/>
  <c r="BW447" i="1"/>
  <c r="BX448" i="1" a="1"/>
  <c r="BX448" i="1" s="1"/>
  <c r="BV450" i="1" l="1"/>
  <c r="BW448" i="1"/>
  <c r="BX449" i="1" a="1"/>
  <c r="BX449" i="1" s="1"/>
  <c r="BW449" i="1" l="1"/>
  <c r="BV451" i="1"/>
  <c r="BX450" i="1" a="1"/>
  <c r="BX450" i="1" s="1"/>
  <c r="BV452" i="1" l="1"/>
  <c r="BW450" i="1"/>
  <c r="BX451" i="1" a="1"/>
  <c r="BX451" i="1" s="1"/>
  <c r="BV453" i="1" l="1"/>
  <c r="BW451" i="1"/>
  <c r="BX452" i="1" a="1"/>
  <c r="BX452" i="1" s="1"/>
  <c r="BV454" i="1" l="1"/>
  <c r="BW452" i="1"/>
  <c r="BX453" i="1" a="1"/>
  <c r="BX453" i="1" s="1"/>
  <c r="BW453" i="1" l="1"/>
  <c r="BV455" i="1"/>
  <c r="BX454" i="1" a="1"/>
  <c r="BX454" i="1" s="1"/>
  <c r="BV456" i="1" l="1"/>
  <c r="BW454" i="1"/>
  <c r="BX455" i="1" a="1"/>
  <c r="BX455" i="1" s="1"/>
  <c r="BV457" i="1" l="1"/>
  <c r="BW455" i="1"/>
  <c r="BX456" i="1" a="1"/>
  <c r="BX456" i="1" s="1"/>
  <c r="BV458" i="1" l="1"/>
  <c r="BW456" i="1"/>
  <c r="BX457" i="1" a="1"/>
  <c r="BX457" i="1" s="1"/>
  <c r="BW457" i="1" l="1"/>
  <c r="BV459" i="1"/>
  <c r="BX458" i="1" a="1"/>
  <c r="BX458" i="1" s="1"/>
  <c r="BV460" i="1" l="1"/>
  <c r="BW458" i="1"/>
  <c r="BX459" i="1" a="1"/>
  <c r="BX459" i="1" s="1"/>
  <c r="BV461" i="1" l="1"/>
  <c r="BW459" i="1"/>
  <c r="BX460" i="1" a="1"/>
  <c r="BX460" i="1" s="1"/>
  <c r="BV462" i="1" l="1"/>
  <c r="BW460" i="1"/>
  <c r="BX461" i="1" a="1"/>
  <c r="BX461" i="1" s="1"/>
  <c r="BW461" i="1" l="1"/>
  <c r="BV463" i="1"/>
  <c r="BX462" i="1" a="1"/>
  <c r="BX462" i="1" s="1"/>
  <c r="BV464" i="1" l="1"/>
  <c r="BW462" i="1"/>
  <c r="BX463" i="1" a="1"/>
  <c r="BX463" i="1" s="1"/>
  <c r="BV465" i="1" l="1"/>
  <c r="BW463" i="1"/>
  <c r="BX464" i="1" a="1"/>
  <c r="BX464" i="1" s="1"/>
  <c r="BV466" i="1" l="1"/>
  <c r="BW464" i="1"/>
  <c r="BX465" i="1" a="1"/>
  <c r="BX465" i="1" s="1"/>
  <c r="BW465" i="1" l="1"/>
  <c r="BV467" i="1"/>
  <c r="BX466" i="1" a="1"/>
  <c r="BX466" i="1" s="1"/>
  <c r="BV468" i="1" l="1"/>
  <c r="BW466" i="1"/>
  <c r="BX467" i="1" a="1"/>
  <c r="BX467" i="1" s="1"/>
  <c r="BV469" i="1" l="1"/>
  <c r="BW467" i="1"/>
  <c r="BX468" i="1" a="1"/>
  <c r="BX468" i="1" s="1"/>
  <c r="BV470" i="1" l="1"/>
  <c r="BW468" i="1"/>
  <c r="BX469" i="1" a="1"/>
  <c r="BX469" i="1" s="1"/>
  <c r="BW469" i="1" l="1"/>
  <c r="BV471" i="1"/>
  <c r="BX470" i="1" a="1"/>
  <c r="BX470" i="1" s="1"/>
  <c r="BV472" i="1" l="1"/>
  <c r="BW470" i="1"/>
  <c r="BX471" i="1" a="1"/>
  <c r="BX471" i="1" s="1"/>
  <c r="BV473" i="1" l="1"/>
  <c r="BW471" i="1"/>
  <c r="BX472" i="1" a="1"/>
  <c r="BX472" i="1" s="1"/>
  <c r="BV474" i="1" l="1"/>
  <c r="BW472" i="1"/>
  <c r="BX473" i="1" a="1"/>
  <c r="BX473" i="1" s="1"/>
  <c r="BW473" i="1" l="1"/>
  <c r="BV475" i="1"/>
  <c r="BX474" i="1" a="1"/>
  <c r="BX474" i="1" s="1"/>
  <c r="BV476" i="1" l="1"/>
  <c r="BW474" i="1"/>
  <c r="BX475" i="1" a="1"/>
  <c r="BX475" i="1" s="1"/>
  <c r="BV477" i="1" l="1"/>
  <c r="BW475" i="1"/>
  <c r="BX476" i="1" a="1"/>
  <c r="BX476" i="1" s="1"/>
  <c r="BV478" i="1" l="1"/>
  <c r="BW476" i="1"/>
  <c r="BX477" i="1" a="1"/>
  <c r="BX477" i="1" s="1"/>
  <c r="BW477" i="1" l="1"/>
  <c r="BV479" i="1"/>
  <c r="BX478" i="1" a="1"/>
  <c r="BX478" i="1" s="1"/>
  <c r="BV480" i="1" l="1"/>
  <c r="BW478" i="1"/>
  <c r="BX479" i="1" a="1"/>
  <c r="BX479" i="1" s="1"/>
  <c r="BV481" i="1" l="1"/>
  <c r="BW479" i="1"/>
  <c r="BX480" i="1" a="1"/>
  <c r="BX480" i="1" s="1"/>
  <c r="BV482" i="1" l="1"/>
  <c r="BW480" i="1"/>
  <c r="BX481" i="1" a="1"/>
  <c r="BX481" i="1" s="1"/>
  <c r="BW481" i="1" l="1"/>
  <c r="BV483" i="1"/>
  <c r="BX482" i="1" a="1"/>
  <c r="BX482" i="1" s="1"/>
  <c r="BV484" i="1" l="1"/>
  <c r="BW482" i="1"/>
  <c r="BX483" i="1" a="1"/>
  <c r="BX483" i="1" s="1"/>
  <c r="BV485" i="1" l="1"/>
  <c r="BW483" i="1"/>
  <c r="BX484" i="1" a="1"/>
  <c r="BX484" i="1" s="1"/>
  <c r="BV486" i="1" l="1"/>
  <c r="BW484" i="1"/>
  <c r="BX485" i="1" a="1"/>
  <c r="BX485" i="1" s="1"/>
  <c r="BW485" i="1" l="1"/>
  <c r="BV487" i="1"/>
  <c r="BX486" i="1" a="1"/>
  <c r="BX486" i="1" s="1"/>
  <c r="BV488" i="1" l="1"/>
  <c r="BW486" i="1"/>
  <c r="BX487" i="1" a="1"/>
  <c r="BX487" i="1" s="1"/>
  <c r="BV489" i="1" l="1"/>
  <c r="BW487" i="1"/>
  <c r="BX488" i="1" a="1"/>
  <c r="BX488" i="1" s="1"/>
  <c r="BV490" i="1" l="1"/>
  <c r="BW488" i="1"/>
  <c r="BX489" i="1" a="1"/>
  <c r="BX489" i="1" s="1"/>
  <c r="BW489" i="1" l="1"/>
  <c r="BV491" i="1"/>
  <c r="BX490" i="1" a="1"/>
  <c r="BX490" i="1" s="1"/>
  <c r="BV492" i="1" l="1"/>
  <c r="BW490" i="1"/>
  <c r="BX491" i="1" a="1"/>
  <c r="BX491" i="1" s="1"/>
  <c r="BV493" i="1" l="1"/>
  <c r="BW491" i="1"/>
  <c r="BX492" i="1" a="1"/>
  <c r="BX492" i="1" s="1"/>
  <c r="BV494" i="1" l="1"/>
  <c r="BW492" i="1"/>
  <c r="BX493" i="1" a="1"/>
  <c r="BX493" i="1" s="1"/>
  <c r="BW493" i="1" l="1"/>
  <c r="BV495" i="1"/>
  <c r="BX494" i="1" a="1"/>
  <c r="BX494" i="1" s="1"/>
  <c r="BV496" i="1" l="1"/>
  <c r="BW494" i="1"/>
  <c r="BX495" i="1" a="1"/>
  <c r="BX495" i="1" s="1"/>
  <c r="BV497" i="1" l="1"/>
  <c r="BW495" i="1"/>
  <c r="BX496" i="1" a="1"/>
  <c r="BX496" i="1" s="1"/>
  <c r="BV498" i="1" l="1"/>
  <c r="BW496" i="1"/>
  <c r="BX497" i="1" a="1"/>
  <c r="BX497" i="1" s="1"/>
  <c r="BW497" i="1" l="1"/>
  <c r="BV499" i="1"/>
  <c r="BX498" i="1" a="1"/>
  <c r="BX498" i="1" s="1"/>
  <c r="BV500" i="1" l="1"/>
  <c r="BW498" i="1"/>
  <c r="BX499" i="1" a="1"/>
  <c r="BX499" i="1" s="1"/>
  <c r="BV501" i="1" l="1"/>
  <c r="BW499" i="1"/>
  <c r="BX500" i="1" a="1"/>
  <c r="BX500" i="1" s="1"/>
  <c r="BV502" i="1" l="1"/>
  <c r="BW500" i="1"/>
  <c r="BX501" i="1" a="1"/>
  <c r="BX501" i="1" s="1"/>
  <c r="BW501" i="1" l="1"/>
  <c r="BV503" i="1"/>
  <c r="BX502" i="1" a="1"/>
  <c r="BX502" i="1" s="1"/>
  <c r="BV504" i="1" l="1"/>
  <c r="BW502" i="1"/>
  <c r="BX503" i="1" a="1"/>
  <c r="BX503" i="1" s="1"/>
  <c r="BV505" i="1" l="1"/>
  <c r="BW503" i="1"/>
  <c r="BX504" i="1" a="1"/>
  <c r="BX504" i="1" s="1"/>
  <c r="BV506" i="1" l="1"/>
  <c r="BW504" i="1"/>
  <c r="BX505" i="1" a="1"/>
  <c r="BX505" i="1" s="1"/>
  <c r="BW505" i="1" l="1"/>
  <c r="BV507" i="1"/>
  <c r="BX506" i="1" a="1"/>
  <c r="BX506" i="1" s="1"/>
  <c r="BV508" i="1" l="1"/>
  <c r="BW506" i="1"/>
  <c r="BX507" i="1" a="1"/>
  <c r="BX507" i="1" s="1"/>
  <c r="BV509" i="1" l="1"/>
  <c r="BW507" i="1"/>
  <c r="BX508" i="1" a="1"/>
  <c r="BX508" i="1" s="1"/>
  <c r="BV510" i="1" l="1"/>
  <c r="BW508" i="1"/>
  <c r="BX509" i="1" a="1"/>
  <c r="BX509" i="1" s="1"/>
  <c r="BW509" i="1" l="1"/>
  <c r="BV511" i="1"/>
  <c r="BX510" i="1" a="1"/>
  <c r="BX510" i="1" s="1"/>
  <c r="BV512" i="1" l="1"/>
  <c r="BW510" i="1"/>
  <c r="BX511" i="1" a="1"/>
  <c r="BX511" i="1" s="1"/>
  <c r="BV513" i="1" l="1"/>
  <c r="BW511" i="1"/>
  <c r="BX512" i="1" a="1"/>
  <c r="BX512" i="1" s="1"/>
  <c r="BV514" i="1" l="1"/>
  <c r="BW512" i="1"/>
  <c r="BX513" i="1" a="1"/>
  <c r="BX513" i="1" s="1"/>
  <c r="BW513" i="1" l="1"/>
  <c r="BV515" i="1"/>
  <c r="BX514" i="1" a="1"/>
  <c r="BX514" i="1" s="1"/>
  <c r="BV516" i="1" l="1"/>
  <c r="BW514" i="1"/>
  <c r="BX515" i="1" a="1"/>
  <c r="BX515" i="1" s="1"/>
  <c r="BV517" i="1" l="1"/>
  <c r="BW515" i="1"/>
  <c r="BX516" i="1" a="1"/>
  <c r="BX516" i="1" s="1"/>
  <c r="BV518" i="1" l="1"/>
  <c r="BW516" i="1"/>
  <c r="BX517" i="1" a="1"/>
  <c r="BX517" i="1" s="1"/>
  <c r="BW517" i="1" l="1"/>
  <c r="BV519" i="1"/>
  <c r="BX518" i="1" a="1"/>
  <c r="BX518" i="1" s="1"/>
  <c r="BV520" i="1" l="1"/>
  <c r="BW518" i="1"/>
  <c r="BX519" i="1" a="1"/>
  <c r="BX519" i="1" s="1"/>
  <c r="BV521" i="1" l="1"/>
  <c r="BW519" i="1"/>
  <c r="BX520" i="1" a="1"/>
  <c r="BX520" i="1" s="1"/>
  <c r="BV522" i="1" l="1"/>
  <c r="BW520" i="1"/>
  <c r="BX521" i="1" a="1"/>
  <c r="BX521" i="1" s="1"/>
  <c r="BW521" i="1" l="1"/>
  <c r="BV523" i="1"/>
  <c r="BX522" i="1" a="1"/>
  <c r="BX522" i="1" s="1"/>
  <c r="BV524" i="1" l="1"/>
  <c r="BW522" i="1"/>
  <c r="BX523" i="1" a="1"/>
  <c r="BX523" i="1" s="1"/>
  <c r="BV525" i="1" l="1"/>
  <c r="BW523" i="1"/>
  <c r="BX524" i="1" a="1"/>
  <c r="BX524" i="1" s="1"/>
  <c r="BV526" i="1" l="1"/>
  <c r="BW524" i="1"/>
  <c r="BX525" i="1" a="1"/>
  <c r="BX525" i="1" s="1"/>
  <c r="BW525" i="1" l="1"/>
  <c r="BV527" i="1"/>
  <c r="BX526" i="1" a="1"/>
  <c r="BX526" i="1" s="1"/>
  <c r="BV528" i="1" l="1"/>
  <c r="BW526" i="1"/>
  <c r="BX527" i="1" a="1"/>
  <c r="BX527" i="1" s="1"/>
  <c r="BV529" i="1" l="1"/>
  <c r="BW527" i="1"/>
  <c r="BX528" i="1" a="1"/>
  <c r="BX528" i="1" s="1"/>
  <c r="BV530" i="1" l="1"/>
  <c r="BW528" i="1"/>
  <c r="BX529" i="1" a="1"/>
  <c r="BX529" i="1" s="1"/>
  <c r="BW529" i="1" l="1"/>
  <c r="BV531" i="1"/>
  <c r="BX530" i="1" a="1"/>
  <c r="BX530" i="1" s="1"/>
  <c r="BV532" i="1" l="1"/>
  <c r="BW530" i="1"/>
  <c r="BX531" i="1" a="1"/>
  <c r="BX531" i="1" s="1"/>
  <c r="BV533" i="1" l="1"/>
  <c r="BW531" i="1"/>
  <c r="BX532" i="1" a="1"/>
  <c r="BX532" i="1" s="1"/>
  <c r="BV534" i="1" l="1"/>
  <c r="BW532" i="1"/>
  <c r="BX533" i="1" a="1"/>
  <c r="BX533" i="1" s="1"/>
  <c r="BW533" i="1" l="1"/>
  <c r="BV535" i="1"/>
  <c r="BX534" i="1" a="1"/>
  <c r="BX534" i="1" s="1"/>
  <c r="BV536" i="1" l="1"/>
  <c r="BW534" i="1"/>
  <c r="BX535" i="1" a="1"/>
  <c r="BX535" i="1" s="1"/>
  <c r="BV537" i="1" l="1"/>
  <c r="BW535" i="1"/>
  <c r="BX536" i="1" a="1"/>
  <c r="BX536" i="1" s="1"/>
  <c r="BV538" i="1" l="1"/>
  <c r="BW536" i="1"/>
  <c r="BX537" i="1" a="1"/>
  <c r="BX537" i="1" s="1"/>
  <c r="BW537" i="1" l="1"/>
  <c r="BV539" i="1"/>
  <c r="BX538" i="1" a="1"/>
  <c r="BX538" i="1" s="1"/>
  <c r="BV540" i="1" l="1"/>
  <c r="BW538" i="1"/>
  <c r="BX539" i="1" a="1"/>
  <c r="BX539" i="1" s="1"/>
  <c r="BV541" i="1" l="1"/>
  <c r="BW539" i="1"/>
  <c r="BX540" i="1" a="1"/>
  <c r="BX540" i="1" s="1"/>
  <c r="BV542" i="1" l="1"/>
  <c r="BW540" i="1"/>
  <c r="BX541" i="1" a="1"/>
  <c r="BX541" i="1" s="1"/>
  <c r="BW541" i="1" l="1"/>
  <c r="BV543" i="1"/>
  <c r="BX542" i="1" a="1"/>
  <c r="BX542" i="1" s="1"/>
  <c r="BV544" i="1" l="1"/>
  <c r="BW542" i="1"/>
  <c r="BX543" i="1" a="1"/>
  <c r="BX543" i="1" s="1"/>
  <c r="BV545" i="1" l="1"/>
  <c r="BW543" i="1"/>
  <c r="BX544" i="1" a="1"/>
  <c r="BX544" i="1" s="1"/>
  <c r="BV546" i="1" l="1"/>
  <c r="BW544" i="1"/>
  <c r="BX545" i="1" a="1"/>
  <c r="BX545" i="1" s="1"/>
  <c r="BW545" i="1" l="1"/>
  <c r="BV547" i="1"/>
  <c r="BX546" i="1" a="1"/>
  <c r="BX546" i="1" s="1"/>
  <c r="BV548" i="1" l="1"/>
  <c r="BW546" i="1"/>
  <c r="BX547" i="1" a="1"/>
  <c r="BX547" i="1" s="1"/>
  <c r="BV549" i="1" l="1"/>
  <c r="BW547" i="1"/>
  <c r="BX548" i="1" a="1"/>
  <c r="BX548" i="1" s="1"/>
  <c r="BV550" i="1" l="1"/>
  <c r="BW548" i="1"/>
  <c r="BX549" i="1" a="1"/>
  <c r="BX549" i="1" s="1"/>
  <c r="BW549" i="1" l="1"/>
  <c r="BV551" i="1"/>
  <c r="BX550" i="1" a="1"/>
  <c r="BX550" i="1" s="1"/>
  <c r="BV552" i="1" l="1"/>
  <c r="BW550" i="1"/>
  <c r="BX551" i="1" a="1"/>
  <c r="BX551" i="1" s="1"/>
  <c r="BV553" i="1" l="1"/>
  <c r="BW551" i="1"/>
  <c r="BX552" i="1" a="1"/>
  <c r="BX552" i="1" s="1"/>
  <c r="BV554" i="1" l="1"/>
  <c r="BW552" i="1"/>
  <c r="BX553" i="1" a="1"/>
  <c r="BX553" i="1" s="1"/>
  <c r="BW553" i="1" l="1"/>
  <c r="BV555" i="1"/>
  <c r="BX554" i="1" a="1"/>
  <c r="BX554" i="1" s="1"/>
  <c r="BV556" i="1" l="1"/>
  <c r="BW554" i="1"/>
  <c r="BX555" i="1" a="1"/>
  <c r="BX555" i="1" s="1"/>
  <c r="BV557" i="1" l="1"/>
  <c r="BW555" i="1"/>
  <c r="BX556" i="1" a="1"/>
  <c r="BX556" i="1" s="1"/>
  <c r="BV558" i="1" l="1"/>
  <c r="BW556" i="1"/>
  <c r="BX557" i="1" a="1"/>
  <c r="BX557" i="1" s="1"/>
  <c r="BW557" i="1" l="1"/>
  <c r="BV559" i="1"/>
  <c r="BX558" i="1" a="1"/>
  <c r="BX558" i="1" s="1"/>
  <c r="BV560" i="1" l="1"/>
  <c r="BW558" i="1"/>
  <c r="BX559" i="1" a="1"/>
  <c r="BX559" i="1" s="1"/>
  <c r="BV561" i="1" l="1"/>
  <c r="BW559" i="1"/>
  <c r="BX560" i="1" a="1"/>
  <c r="BX560" i="1" s="1"/>
  <c r="BV562" i="1" l="1"/>
  <c r="BW560" i="1"/>
  <c r="BX561" i="1" a="1"/>
  <c r="BX561" i="1" s="1"/>
  <c r="BW561" i="1" l="1"/>
  <c r="BV563" i="1"/>
  <c r="BX562" i="1" a="1"/>
  <c r="BX562" i="1" s="1"/>
  <c r="BV564" i="1" l="1"/>
  <c r="BW562" i="1"/>
  <c r="BX563" i="1" a="1"/>
  <c r="BX563" i="1" s="1"/>
  <c r="BV565" i="1" l="1"/>
  <c r="BW563" i="1"/>
  <c r="BX564" i="1" a="1"/>
  <c r="BX564" i="1" s="1"/>
  <c r="BV566" i="1" l="1"/>
  <c r="BW564" i="1"/>
  <c r="BX565" i="1" a="1"/>
  <c r="BX565" i="1" s="1"/>
  <c r="BW565" i="1" l="1"/>
  <c r="BV567" i="1"/>
  <c r="BX566" i="1" a="1"/>
  <c r="BX566" i="1" s="1"/>
  <c r="BV568" i="1" l="1"/>
  <c r="BW566" i="1"/>
  <c r="BX567" i="1" a="1"/>
  <c r="BX567" i="1" s="1"/>
  <c r="BV569" i="1" l="1"/>
  <c r="BW567" i="1"/>
  <c r="BX568" i="1" a="1"/>
  <c r="BX568" i="1" s="1"/>
  <c r="BV570" i="1" l="1"/>
  <c r="BW568" i="1"/>
  <c r="BX569" i="1" a="1"/>
  <c r="BX569" i="1" s="1"/>
  <c r="BW569" i="1" l="1"/>
  <c r="BV571" i="1"/>
  <c r="BX570" i="1" a="1"/>
  <c r="BX570" i="1" s="1"/>
  <c r="BV572" i="1" l="1"/>
  <c r="BW570" i="1"/>
  <c r="BX571" i="1" a="1"/>
  <c r="BX571" i="1" s="1"/>
  <c r="BV573" i="1" l="1"/>
  <c r="BW571" i="1"/>
  <c r="BX572" i="1" a="1"/>
  <c r="BX572" i="1" s="1"/>
  <c r="BV574" i="1" l="1"/>
  <c r="BW572" i="1"/>
  <c r="BX573" i="1" a="1"/>
  <c r="BX573" i="1" s="1"/>
  <c r="BW573" i="1" l="1"/>
  <c r="BV575" i="1"/>
  <c r="BX574" i="1" a="1"/>
  <c r="BX574" i="1" s="1"/>
  <c r="BV576" i="1" l="1"/>
  <c r="BW574" i="1"/>
  <c r="BX575" i="1" a="1"/>
  <c r="BX575" i="1" s="1"/>
  <c r="BV577" i="1" l="1"/>
  <c r="BW575" i="1"/>
  <c r="BX576" i="1" a="1"/>
  <c r="BX576" i="1" s="1"/>
  <c r="BV578" i="1" l="1"/>
  <c r="BW576" i="1"/>
  <c r="BX577" i="1" a="1"/>
  <c r="BX577" i="1" s="1"/>
  <c r="BW577" i="1" l="1"/>
  <c r="BV579" i="1"/>
  <c r="BX578" i="1" a="1"/>
  <c r="BX578" i="1" s="1"/>
  <c r="BV580" i="1" l="1"/>
  <c r="BW578" i="1"/>
  <c r="BX579" i="1" a="1"/>
  <c r="BX579" i="1" s="1"/>
  <c r="BV581" i="1" l="1"/>
  <c r="BW579" i="1"/>
  <c r="BX580" i="1" a="1"/>
  <c r="BX580" i="1" s="1"/>
  <c r="BV582" i="1" l="1"/>
  <c r="BW580" i="1"/>
  <c r="BX581" i="1" a="1"/>
  <c r="BX581" i="1" s="1"/>
  <c r="BW581" i="1" l="1"/>
  <c r="BV583" i="1"/>
  <c r="BX582" i="1" a="1"/>
  <c r="BX582" i="1" s="1"/>
  <c r="BV584" i="1" l="1"/>
  <c r="BW582" i="1"/>
  <c r="BX583" i="1" a="1"/>
  <c r="BX583" i="1" s="1"/>
  <c r="BV585" i="1" l="1"/>
  <c r="BW583" i="1"/>
  <c r="BX584" i="1" a="1"/>
  <c r="BX584" i="1" s="1"/>
  <c r="BV586" i="1" l="1"/>
  <c r="BW584" i="1"/>
  <c r="BX585" i="1" a="1"/>
  <c r="BX585" i="1" s="1"/>
  <c r="BW585" i="1" l="1"/>
  <c r="BV587" i="1"/>
  <c r="BX586" i="1" a="1"/>
  <c r="BX586" i="1" s="1"/>
  <c r="BV588" i="1" l="1"/>
  <c r="BW586" i="1"/>
  <c r="BX587" i="1" a="1"/>
  <c r="BX587" i="1" s="1"/>
  <c r="BV589" i="1" l="1"/>
  <c r="BW587" i="1"/>
  <c r="BX588" i="1" a="1"/>
  <c r="BX588" i="1" s="1"/>
  <c r="BV590" i="1" l="1"/>
  <c r="BW588" i="1"/>
  <c r="BX589" i="1" a="1"/>
  <c r="BX589" i="1" s="1"/>
  <c r="BW589" i="1" l="1"/>
  <c r="BV591" i="1"/>
  <c r="BX590" i="1" a="1"/>
  <c r="BX590" i="1" s="1"/>
  <c r="BV592" i="1" l="1"/>
  <c r="BW590" i="1"/>
  <c r="BX591" i="1" a="1"/>
  <c r="BX591" i="1" s="1"/>
  <c r="BV593" i="1" l="1"/>
  <c r="BW591" i="1"/>
  <c r="BX592" i="1" a="1"/>
  <c r="BX592" i="1" s="1"/>
  <c r="BV594" i="1" l="1"/>
  <c r="BW592" i="1"/>
  <c r="BX593" i="1" a="1"/>
  <c r="BX593" i="1" s="1"/>
  <c r="BW593" i="1" l="1"/>
  <c r="BV595" i="1"/>
  <c r="BX594" i="1" a="1"/>
  <c r="BX594" i="1" s="1"/>
  <c r="BV596" i="1" l="1"/>
  <c r="BW594" i="1"/>
  <c r="BX595" i="1" a="1"/>
  <c r="BX595" i="1" s="1"/>
  <c r="BV597" i="1" l="1"/>
  <c r="BW595" i="1"/>
  <c r="BX596" i="1" a="1"/>
  <c r="BX596" i="1" s="1"/>
  <c r="BV598" i="1" l="1"/>
  <c r="BW596" i="1"/>
  <c r="BX597" i="1" a="1"/>
  <c r="BX597" i="1" s="1"/>
  <c r="BW597" i="1" l="1"/>
  <c r="BV599" i="1"/>
  <c r="BX598" i="1" a="1"/>
  <c r="BX598" i="1" s="1"/>
  <c r="BV600" i="1" l="1"/>
  <c r="BW598" i="1"/>
  <c r="BX599" i="1" a="1"/>
  <c r="BX599" i="1" s="1"/>
  <c r="BV601" i="1" l="1"/>
  <c r="BW599" i="1"/>
  <c r="BX600" i="1" a="1"/>
  <c r="BX600" i="1" s="1"/>
  <c r="BV602" i="1" l="1"/>
  <c r="BW600" i="1"/>
  <c r="BX601" i="1" a="1"/>
  <c r="BX601" i="1" s="1"/>
  <c r="BW601" i="1" l="1"/>
  <c r="BV603" i="1"/>
  <c r="BX602" i="1" a="1"/>
  <c r="BX602" i="1" s="1"/>
  <c r="BV604" i="1" l="1"/>
  <c r="BW602" i="1"/>
  <c r="BX603" i="1" a="1"/>
  <c r="BX603" i="1" s="1"/>
  <c r="BV605" i="1" l="1"/>
  <c r="BW603" i="1"/>
  <c r="BX604" i="1" a="1"/>
  <c r="BX604" i="1" s="1"/>
  <c r="BV606" i="1" l="1"/>
  <c r="BW604" i="1"/>
  <c r="BX605" i="1" a="1"/>
  <c r="BX605" i="1" s="1"/>
  <c r="BW605" i="1" l="1"/>
  <c r="BV607" i="1"/>
  <c r="BX606" i="1" a="1"/>
  <c r="BX606" i="1" s="1"/>
  <c r="BV608" i="1" l="1"/>
  <c r="BW606" i="1"/>
  <c r="BX607" i="1" a="1"/>
  <c r="BX607" i="1" s="1"/>
  <c r="BV609" i="1" l="1"/>
  <c r="BW607" i="1"/>
  <c r="BX608" i="1" a="1"/>
  <c r="BX608" i="1" s="1"/>
  <c r="BV610" i="1" l="1"/>
  <c r="BW608" i="1"/>
  <c r="BX609" i="1" a="1"/>
  <c r="BX609" i="1" s="1"/>
  <c r="BW609" i="1" l="1"/>
  <c r="BV611" i="1"/>
  <c r="BX610" i="1" a="1"/>
  <c r="BX610" i="1" s="1"/>
  <c r="BV612" i="1" l="1"/>
  <c r="BW610" i="1"/>
  <c r="BX611" i="1" a="1"/>
  <c r="BX611" i="1" s="1"/>
  <c r="BV613" i="1" l="1"/>
  <c r="BW611" i="1"/>
  <c r="BX612" i="1" a="1"/>
  <c r="BX612" i="1" s="1"/>
  <c r="BV614" i="1" l="1"/>
  <c r="BW612" i="1"/>
  <c r="BX613" i="1" a="1"/>
  <c r="BX613" i="1" s="1"/>
  <c r="BW613" i="1" l="1"/>
  <c r="BV615" i="1"/>
  <c r="BX614" i="1" a="1"/>
  <c r="BX614" i="1" s="1"/>
  <c r="BV616" i="1" l="1"/>
  <c r="BW614" i="1"/>
  <c r="BX615" i="1" a="1"/>
  <c r="BX615" i="1" s="1"/>
  <c r="BV617" i="1" l="1"/>
  <c r="BW615" i="1"/>
  <c r="BX616" i="1" a="1"/>
  <c r="BX616" i="1" s="1"/>
  <c r="BV618" i="1" l="1"/>
  <c r="BW616" i="1"/>
  <c r="BX617" i="1" a="1"/>
  <c r="BX617" i="1" s="1"/>
  <c r="BW617" i="1" l="1"/>
  <c r="BV619" i="1"/>
  <c r="BX618" i="1" a="1"/>
  <c r="BX618" i="1" s="1"/>
  <c r="BV620" i="1" l="1"/>
  <c r="BW618" i="1"/>
  <c r="BX619" i="1" a="1"/>
  <c r="BX619" i="1" s="1"/>
  <c r="BV621" i="1" l="1"/>
  <c r="BW619" i="1"/>
  <c r="BX620" i="1" a="1"/>
  <c r="BX620" i="1" s="1"/>
  <c r="BV622" i="1" l="1"/>
  <c r="BW620" i="1"/>
  <c r="BX621" i="1" a="1"/>
  <c r="BX621" i="1" s="1"/>
  <c r="BW621" i="1" l="1"/>
  <c r="BV623" i="1"/>
  <c r="BX622" i="1" a="1"/>
  <c r="BX622" i="1" s="1"/>
  <c r="BV624" i="1" l="1"/>
  <c r="BW622" i="1"/>
  <c r="BX623" i="1" a="1"/>
  <c r="BX623" i="1" s="1"/>
  <c r="BV625" i="1" l="1"/>
  <c r="BW623" i="1"/>
  <c r="BX624" i="1" a="1"/>
  <c r="BX624" i="1" s="1"/>
  <c r="BV626" i="1" l="1"/>
  <c r="BW624" i="1"/>
  <c r="BX625" i="1" a="1"/>
  <c r="BX625" i="1" s="1"/>
  <c r="BW625" i="1" l="1"/>
  <c r="BV627" i="1"/>
  <c r="BX626" i="1" a="1"/>
  <c r="BX626" i="1" s="1"/>
  <c r="BV628" i="1" l="1"/>
  <c r="BW626" i="1"/>
  <c r="BX627" i="1" a="1"/>
  <c r="BX627" i="1" s="1"/>
  <c r="BV629" i="1" l="1"/>
  <c r="BW627" i="1"/>
  <c r="BX628" i="1" a="1"/>
  <c r="BX628" i="1" s="1"/>
  <c r="BV630" i="1" l="1"/>
  <c r="BW628" i="1"/>
  <c r="BX629" i="1" a="1"/>
  <c r="BX629" i="1" s="1"/>
  <c r="BW629" i="1" l="1"/>
  <c r="BV631" i="1"/>
  <c r="BX630" i="1" a="1"/>
  <c r="BX630" i="1" s="1"/>
  <c r="BV632" i="1" l="1"/>
  <c r="BW630" i="1"/>
  <c r="BX631" i="1" a="1"/>
  <c r="BX631" i="1" s="1"/>
  <c r="BV633" i="1" l="1"/>
  <c r="BW631" i="1"/>
  <c r="BX632" i="1" a="1"/>
  <c r="BX632" i="1" s="1"/>
  <c r="BV634" i="1" l="1"/>
  <c r="BW632" i="1"/>
  <c r="BX633" i="1" a="1"/>
  <c r="BX633" i="1" s="1"/>
  <c r="BW633" i="1" l="1"/>
  <c r="BV635" i="1"/>
  <c r="BX634" i="1" a="1"/>
  <c r="BX634" i="1" s="1"/>
  <c r="BV636" i="1" l="1"/>
  <c r="BW634" i="1"/>
  <c r="BX635" i="1" a="1"/>
  <c r="BX635" i="1" s="1"/>
  <c r="BV637" i="1" l="1"/>
  <c r="BW635" i="1"/>
  <c r="BX636" i="1" a="1"/>
  <c r="BX636" i="1" s="1"/>
  <c r="BV638" i="1" l="1"/>
  <c r="BW636" i="1"/>
  <c r="BX637" i="1" a="1"/>
  <c r="BX637" i="1" s="1"/>
  <c r="BW637" i="1" l="1"/>
  <c r="BV639" i="1"/>
  <c r="BX638" i="1" a="1"/>
  <c r="BX638" i="1" s="1"/>
  <c r="BV640" i="1" l="1"/>
  <c r="BW638" i="1"/>
  <c r="BX639" i="1" a="1"/>
  <c r="BX639" i="1" s="1"/>
  <c r="BV641" i="1" l="1"/>
  <c r="BW639" i="1"/>
  <c r="BX640" i="1" a="1"/>
  <c r="BX640" i="1" s="1"/>
  <c r="BV642" i="1" l="1"/>
  <c r="BW640" i="1"/>
  <c r="BX641" i="1" a="1"/>
  <c r="BX641" i="1" s="1"/>
  <c r="BW641" i="1" l="1"/>
  <c r="BV643" i="1"/>
  <c r="BX642" i="1" a="1"/>
  <c r="BX642" i="1" s="1"/>
  <c r="BV644" i="1" l="1"/>
  <c r="BW642" i="1"/>
  <c r="BX643" i="1" a="1"/>
  <c r="BX643" i="1" s="1"/>
  <c r="BV645" i="1" l="1"/>
  <c r="BW643" i="1"/>
  <c r="BX644" i="1" a="1"/>
  <c r="BX644" i="1" s="1"/>
  <c r="BV646" i="1" l="1"/>
  <c r="BW644" i="1"/>
  <c r="BX645" i="1" a="1"/>
  <c r="BX645" i="1" s="1"/>
  <c r="BW645" i="1" l="1"/>
  <c r="BV647" i="1"/>
  <c r="BX646" i="1" a="1"/>
  <c r="BX646" i="1" s="1"/>
  <c r="BV648" i="1" l="1"/>
  <c r="BW646" i="1"/>
  <c r="BX647" i="1" a="1"/>
  <c r="BX647" i="1" s="1"/>
  <c r="BV649" i="1" l="1"/>
  <c r="BW647" i="1"/>
  <c r="BX648" i="1" a="1"/>
  <c r="BX648" i="1" s="1"/>
  <c r="BV650" i="1" l="1"/>
  <c r="BW648" i="1"/>
  <c r="BX649" i="1" a="1"/>
  <c r="BX649" i="1" s="1"/>
  <c r="BW649" i="1" l="1"/>
  <c r="BV651" i="1"/>
  <c r="BX650" i="1" a="1"/>
  <c r="BX650" i="1" s="1"/>
  <c r="BV652" i="1" l="1"/>
  <c r="BW650" i="1"/>
  <c r="BX651" i="1" a="1"/>
  <c r="BX651" i="1" s="1"/>
  <c r="BV653" i="1" l="1"/>
  <c r="BW651" i="1"/>
  <c r="BX652" i="1" a="1"/>
  <c r="BX652" i="1" s="1"/>
  <c r="BV654" i="1" l="1"/>
  <c r="BW652" i="1"/>
  <c r="BX653" i="1" a="1"/>
  <c r="BX653" i="1" s="1"/>
  <c r="BW653" i="1" l="1"/>
  <c r="BV655" i="1"/>
  <c r="BX654" i="1" a="1"/>
  <c r="BX654" i="1" s="1"/>
  <c r="BV656" i="1" l="1"/>
  <c r="BW654" i="1"/>
  <c r="BX655" i="1" a="1"/>
  <c r="BX655" i="1" s="1"/>
  <c r="BV657" i="1" l="1"/>
  <c r="BW655" i="1"/>
  <c r="BX656" i="1" a="1"/>
  <c r="BX656" i="1" s="1"/>
  <c r="BV658" i="1" l="1"/>
  <c r="BW656" i="1"/>
  <c r="BX657" i="1" a="1"/>
  <c r="BX657" i="1" s="1"/>
  <c r="BW657" i="1" l="1"/>
  <c r="BV659" i="1"/>
  <c r="BX658" i="1" a="1"/>
  <c r="BX658" i="1" s="1"/>
  <c r="BV660" i="1" l="1"/>
  <c r="BW658" i="1"/>
  <c r="BX659" i="1" a="1"/>
  <c r="BX659" i="1" s="1"/>
  <c r="BV661" i="1" l="1"/>
  <c r="BW659" i="1"/>
  <c r="BX660" i="1" a="1"/>
  <c r="BX660" i="1" s="1"/>
  <c r="BV662" i="1" l="1"/>
  <c r="BW660" i="1"/>
  <c r="BX661" i="1" a="1"/>
  <c r="BX661" i="1" s="1"/>
  <c r="BW661" i="1" l="1"/>
  <c r="BV663" i="1"/>
  <c r="BX662" i="1" a="1"/>
  <c r="BX662" i="1" s="1"/>
  <c r="BV664" i="1" l="1"/>
  <c r="BW662" i="1"/>
  <c r="BX663" i="1" a="1"/>
  <c r="BX663" i="1" s="1"/>
  <c r="BV665" i="1" l="1"/>
  <c r="BW663" i="1"/>
  <c r="BX664" i="1" a="1"/>
  <c r="BX664" i="1" s="1"/>
  <c r="BV666" i="1" l="1"/>
  <c r="BW664" i="1"/>
  <c r="BX665" i="1" a="1"/>
  <c r="BX665" i="1" s="1"/>
  <c r="BW665" i="1" l="1"/>
  <c r="BV667" i="1"/>
  <c r="BX666" i="1" a="1"/>
  <c r="BX666" i="1" s="1"/>
  <c r="BV668" i="1" l="1"/>
  <c r="BW666" i="1"/>
  <c r="BX667" i="1" a="1"/>
  <c r="BX667" i="1" s="1"/>
  <c r="BV669" i="1" l="1"/>
  <c r="BW667" i="1"/>
  <c r="BX668" i="1" a="1"/>
  <c r="BX668" i="1" s="1"/>
  <c r="BV670" i="1" l="1"/>
  <c r="BW668" i="1"/>
  <c r="BX669" i="1" a="1"/>
  <c r="BX669" i="1" s="1"/>
  <c r="BW669" i="1" l="1"/>
  <c r="BV671" i="1"/>
  <c r="BX670" i="1" a="1"/>
  <c r="BX670" i="1" s="1"/>
  <c r="BV672" i="1" l="1"/>
  <c r="BW670" i="1"/>
  <c r="BX671" i="1" a="1"/>
  <c r="BX671" i="1" s="1"/>
  <c r="BV673" i="1" l="1"/>
  <c r="BW671" i="1"/>
  <c r="BX672" i="1" a="1"/>
  <c r="BX672" i="1" s="1"/>
  <c r="BV674" i="1" l="1"/>
  <c r="BW672" i="1"/>
  <c r="BX673" i="1" a="1"/>
  <c r="BX673" i="1" s="1"/>
  <c r="BW673" i="1" l="1"/>
  <c r="BV675" i="1"/>
  <c r="BX674" i="1" a="1"/>
  <c r="BX674" i="1" s="1"/>
  <c r="BV676" i="1" l="1"/>
  <c r="BW674" i="1"/>
  <c r="BX675" i="1" a="1"/>
  <c r="BX675" i="1" s="1"/>
  <c r="BV677" i="1" l="1"/>
  <c r="BW675" i="1"/>
  <c r="BX676" i="1" a="1"/>
  <c r="BX676" i="1" s="1"/>
  <c r="BV678" i="1" l="1"/>
  <c r="BW676" i="1"/>
  <c r="BX677" i="1" a="1"/>
  <c r="BX677" i="1" s="1"/>
  <c r="BX4" i="1" s="1"/>
  <c r="BW67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<sst xmlns="http://schemas.openxmlformats.org/spreadsheetml/2006/main" count="314" uniqueCount="49">
  <si>
    <t>Label</t>
  </si>
  <si>
    <t>Hour Block</t>
  </si>
  <si>
    <t>Min</t>
  </si>
  <si>
    <t>First Quarter</t>
  </si>
  <si>
    <t>Median</t>
  </si>
  <si>
    <t>Third Quarter</t>
  </si>
  <si>
    <t>Max</t>
  </si>
  <si>
    <t>FQ - Min</t>
  </si>
  <si>
    <t>Med - FQ</t>
  </si>
  <si>
    <t>TQ - Med</t>
  </si>
  <si>
    <t>Max-TQ</t>
  </si>
  <si>
    <t>Date/Time</t>
  </si>
  <si>
    <t>24 hour window</t>
  </si>
  <si>
    <t>&gt;Trace</t>
  </si>
  <si>
    <t>72 hour window</t>
  </si>
  <si>
    <t>120 hour window</t>
  </si>
  <si>
    <t>5-day forecast window</t>
  </si>
  <si>
    <t>15 Day window</t>
  </si>
  <si>
    <t>Before</t>
  </si>
  <si>
    <t>5-DAY</t>
  </si>
  <si>
    <t>28-Day Window</t>
  </si>
  <si>
    <t>24-hours</t>
  </si>
  <si>
    <t>Peak</t>
  </si>
  <si>
    <t>After</t>
  </si>
  <si>
    <t>First Quart</t>
  </si>
  <si>
    <t>peak</t>
  </si>
  <si>
    <t>72-hours</t>
  </si>
  <si>
    <t>120-hours</t>
  </si>
  <si>
    <t>Cumulative Volumes</t>
  </si>
  <si>
    <t>1-day</t>
  </si>
  <si>
    <t>Maximum Flow Duration-Volumes</t>
  </si>
  <si>
    <t>3-day</t>
  </si>
  <si>
    <t>5-day</t>
  </si>
  <si>
    <t>Third Quart</t>
  </si>
  <si>
    <t>Forecast</t>
  </si>
  <si>
    <t>#</t>
  </si>
  <si>
    <t>% difference</t>
  </si>
  <si>
    <t>Trace</t>
  </si>
  <si>
    <t>Start</t>
  </si>
  <si>
    <t>3-DAY</t>
  </si>
  <si>
    <t>Lead Time</t>
  </si>
  <si>
    <t>Days</t>
  </si>
  <si>
    <t>Hours</t>
  </si>
  <si>
    <t>1-DAY</t>
  </si>
  <si>
    <t>CNRFC ENSEMBLE</t>
  </si>
  <si>
    <t>FOLC1F</t>
  </si>
  <si>
    <t>PST</t>
  </si>
  <si>
    <t>GMT</t>
  </si>
  <si>
    <t>X3WM_200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</si>
</sst>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/d/yy\ h:mm;@"/>
    <numFmt numFmtId="165" formatCode="#&quot;-day&quot;"/>
    <numFmt numFmtId="166" formatCode="hh"/>
    <numFmt numFmtId="167" formatCode="0#\ &quot; DAY&quot;"/>
    <numFmt numFmtId="168" formatCode="[$-409]m/d/yy\ h:mm\ AM/PM;@"/>
    <numFmt numFmtId="169" formatCode="0.000"/>
    <numFmt numFmtId="170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80808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168" fontId="9" fillId="0" borderId="0"/>
  </cellStyleXfs>
  <cellXfs count="85">
    <xf numFmtId="0" fontId="0" fillId="0" borderId="0" xfId="0"/>
    <xf numFmtId="164" fontId="3" fillId="0" borderId="1" xfId="0" applyNumberFormat="1" applyFont="1" applyBorder="1"/>
    <xf numFmtId="0" fontId="4" fillId="0" borderId="0" xfId="1"/>
    <xf numFmtId="2" fontId="4" fillId="0" borderId="0" xfId="1" applyNumberFormat="1"/>
    <xf numFmtId="1" fontId="4" fillId="0" borderId="0" xfId="1" applyNumberFormat="1" applyAlignment="1">
      <alignment horizontal="center"/>
    </xf>
    <xf numFmtId="1" fontId="4" fillId="0" borderId="0" xfId="1" applyNumberFormat="1"/>
    <xf numFmtId="0" fontId="5" fillId="0" borderId="0" xfId="1" applyFont="1"/>
    <xf numFmtId="0" fontId="4" fillId="0" borderId="0" xfId="1" applyAlignment="1">
      <alignment horizontal="center" wrapText="1"/>
    </xf>
    <xf numFmtId="1" fontId="4" fillId="0" borderId="0" xfId="1" applyNumberFormat="1" applyAlignment="1">
      <alignment horizontal="center" wrapText="1"/>
    </xf>
    <xf numFmtId="164" fontId="6" fillId="0" borderId="0" xfId="1" applyNumberFormat="1" applyFont="1" applyAlignment="1">
      <alignment wrapText="1"/>
    </xf>
    <xf numFmtId="0" fontId="3" fillId="0" borderId="0" xfId="2" applyFont="1"/>
    <xf numFmtId="0" fontId="0" fillId="2" borderId="0" xfId="0" applyFill="1"/>
    <xf numFmtId="0" fontId="7" fillId="0" borderId="0" xfId="2" applyFont="1"/>
    <xf numFmtId="0" fontId="2" fillId="0" borderId="0" xfId="0" applyFont="1" applyAlignment="1">
      <alignment horizontal="left"/>
    </xf>
    <xf numFmtId="164" fontId="3" fillId="0" borderId="0" xfId="0" applyNumberFormat="1" applyFont="1"/>
    <xf numFmtId="164" fontId="4" fillId="0" borderId="0" xfId="1" applyNumberFormat="1"/>
    <xf numFmtId="0" fontId="0" fillId="0" borderId="0" xfId="0" quotePrefix="1" applyAlignment="1">
      <alignment horizontal="center" wrapText="1"/>
    </xf>
    <xf numFmtId="0" fontId="0" fillId="0" borderId="0" xfId="0" quotePrefix="1" applyAlignment="1">
      <alignment horizontal="center" wrapText="1"/>
    </xf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1" fontId="0" fillId="2" borderId="0" xfId="0" applyNumberFormat="1" applyFill="1"/>
    <xf numFmtId="0" fontId="3" fillId="0" borderId="2" xfId="2" applyFont="1" applyBorder="1"/>
    <xf numFmtId="0" fontId="3" fillId="0" borderId="3" xfId="2" applyFont="1" applyBorder="1"/>
    <xf numFmtId="0" fontId="3" fillId="0" borderId="4" xfId="2" applyFont="1" applyBorder="1"/>
    <xf numFmtId="0" fontId="3" fillId="3" borderId="3" xfId="2" applyFont="1" applyFill="1" applyBorder="1"/>
    <xf numFmtId="0" fontId="3" fillId="0" borderId="5" xfId="2" applyFont="1" applyBorder="1"/>
    <xf numFmtId="0" fontId="3" fillId="0" borderId="6" xfId="2" applyFont="1" applyBorder="1"/>
    <xf numFmtId="0" fontId="0" fillId="0" borderId="6" xfId="0" applyBorder="1"/>
    <xf numFmtId="165" fontId="3" fillId="0" borderId="6" xfId="2" applyNumberFormat="1" applyFont="1" applyBorder="1"/>
    <xf numFmtId="0" fontId="0" fillId="0" borderId="7" xfId="0" applyBorder="1"/>
    <xf numFmtId="0" fontId="3" fillId="0" borderId="6" xfId="2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3" borderId="6" xfId="2" applyFont="1" applyFill="1" applyBorder="1" applyAlignment="1">
      <alignment horizontal="center"/>
    </xf>
    <xf numFmtId="165" fontId="3" fillId="0" borderId="6" xfId="2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7" xfId="2" applyFont="1" applyBorder="1"/>
    <xf numFmtId="164" fontId="0" fillId="0" borderId="0" xfId="0" applyNumberFormat="1"/>
    <xf numFmtId="0" fontId="7" fillId="0" borderId="8" xfId="2" applyFont="1" applyBorder="1"/>
    <xf numFmtId="0" fontId="3" fillId="0" borderId="9" xfId="2" applyFont="1" applyBorder="1"/>
    <xf numFmtId="1" fontId="7" fillId="0" borderId="10" xfId="2" applyNumberFormat="1" applyFont="1" applyBorder="1"/>
    <xf numFmtId="0" fontId="3" fillId="0" borderId="10" xfId="2" applyFont="1" applyBorder="1"/>
    <xf numFmtId="0" fontId="3" fillId="0" borderId="11" xfId="2" applyFont="1" applyBorder="1"/>
    <xf numFmtId="1" fontId="7" fillId="0" borderId="12" xfId="2" applyNumberFormat="1" applyFont="1" applyBorder="1"/>
    <xf numFmtId="0" fontId="3" fillId="3" borderId="12" xfId="2" applyFont="1" applyFill="1" applyBorder="1"/>
    <xf numFmtId="1" fontId="7" fillId="0" borderId="13" xfId="2" applyNumberFormat="1" applyFont="1" applyBorder="1"/>
    <xf numFmtId="1" fontId="7" fillId="0" borderId="3" xfId="2" applyNumberFormat="1" applyFont="1" applyBorder="1"/>
    <xf numFmtId="0" fontId="3" fillId="0" borderId="14" xfId="2" applyFont="1" applyBorder="1"/>
    <xf numFmtId="164" fontId="7" fillId="0" borderId="0" xfId="0" applyNumberFormat="1" applyFont="1"/>
    <xf numFmtId="1" fontId="2" fillId="0" borderId="0" xfId="0" applyNumberFormat="1" applyFont="1"/>
    <xf numFmtId="164" fontId="7" fillId="0" borderId="1" xfId="0" applyNumberFormat="1" applyFont="1" applyBorder="1"/>
    <xf numFmtId="0" fontId="2" fillId="0" borderId="0" xfId="0" applyFont="1"/>
    <xf numFmtId="0" fontId="3" fillId="0" borderId="1" xfId="2" applyFont="1" applyBorder="1"/>
    <xf numFmtId="1" fontId="3" fillId="0" borderId="15" xfId="2" applyNumberFormat="1" applyFont="1" applyBorder="1"/>
    <xf numFmtId="10" fontId="3" fillId="0" borderId="16" xfId="2" applyNumberFormat="1" applyFont="1" applyBorder="1"/>
    <xf numFmtId="1" fontId="3" fillId="0" borderId="10" xfId="2" applyNumberFormat="1" applyFont="1" applyBorder="1"/>
    <xf numFmtId="10" fontId="3" fillId="0" borderId="10" xfId="2" applyNumberFormat="1" applyFont="1" applyBorder="1"/>
    <xf numFmtId="0" fontId="3" fillId="3" borderId="0" xfId="2" applyFont="1" applyFill="1"/>
    <xf numFmtId="1" fontId="3" fillId="0" borderId="0" xfId="2" applyNumberFormat="1" applyFont="1"/>
    <xf numFmtId="0" fontId="3" fillId="0" borderId="17" xfId="2" applyFont="1" applyBorder="1"/>
    <xf numFmtId="2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6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/>
    </xf>
    <xf numFmtId="2" fontId="7" fillId="0" borderId="8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3" fillId="0" borderId="2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1" fontId="7" fillId="0" borderId="6" xfId="0" applyNumberFormat="1" applyFont="1" applyBorder="1" applyAlignment="1">
      <alignment horizontal="center"/>
    </xf>
    <xf numFmtId="1" fontId="3" fillId="0" borderId="0" xfId="3" applyNumberFormat="1" applyFont="1" applyAlignment="1">
      <alignment horizontal="center"/>
    </xf>
    <xf numFmtId="1" fontId="3" fillId="0" borderId="0" xfId="3" applyNumberFormat="1" applyFont="1"/>
    <xf numFmtId="1" fontId="3" fillId="0" borderId="17" xfId="2" applyNumberFormat="1" applyFont="1" applyBorder="1"/>
    <xf numFmtId="1" fontId="3" fillId="0" borderId="6" xfId="2" applyNumberFormat="1" applyFont="1" applyBorder="1"/>
    <xf numFmtId="1" fontId="3" fillId="0" borderId="7" xfId="2" applyNumberFormat="1" applyFont="1" applyBorder="1"/>
    <xf numFmtId="164" fontId="3" fillId="0" borderId="0" xfId="0" applyNumberFormat="1" applyFont="1" applyAlignment="1">
      <alignment horizontal="center"/>
    </xf>
    <xf numFmtId="169" fontId="3" fillId="0" borderId="0" xfId="3" applyNumberFormat="1" applyFont="1"/>
    <xf numFmtId="164" fontId="3" fillId="0" borderId="5" xfId="0" applyNumberFormat="1" applyFont="1" applyBorder="1"/>
    <xf numFmtId="164" fontId="3" fillId="0" borderId="6" xfId="0" applyNumberFormat="1" applyFont="1" applyBorder="1" applyAlignment="1">
      <alignment horizontal="center"/>
    </xf>
    <xf numFmtId="169" fontId="3" fillId="0" borderId="6" xfId="3" applyNumberFormat="1" applyFont="1" applyBorder="1"/>
    <xf numFmtId="170" fontId="3" fillId="0" borderId="0" xfId="0" applyNumberFormat="1" applyFont="1"/>
    <xf numFmtId="2" fontId="3" fillId="0" borderId="16" xfId="2" applyNumberFormat="1" applyFont="1" applyBorder="1"/>
  </cellXfs>
  <cellStyles count="4">
    <cellStyle name="Normal" xfId="0" builtinId="0"/>
    <cellStyle name="Normal 15" xfId="3" xr:uid="{13FACCD7-32E7-46F1-AF65-DC7AF750FA66}"/>
    <cellStyle name="Normal 16 3" xfId="1" xr:uid="{13B0DBBF-BDAE-424A-9CFA-7BBD73664B51}"/>
    <cellStyle name="Normal 3" xfId="2" xr:uid="{4E1DE654-C32C-42BF-BC7F-CAFD9EA81C14}"/>
  </cellStyles>
  <dxfs count="5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67917</xdr:colOff>
      <xdr:row>36</xdr:row>
      <xdr:rowOff>112230</xdr:rowOff>
    </xdr:from>
    <xdr:to>
      <xdr:col>5</xdr:col>
      <xdr:colOff>506067</xdr:colOff>
      <xdr:row>38</xdr:row>
      <xdr:rowOff>7455</xdr:rowOff>
    </xdr:to>
    <xdr:sp macro="" textlink="$BS$19">
      <xdr:nvSpPr>
        <xdr:cNvPr id="3" name="Rectangle 2">
          <a:extLst>
            <a:ext uri="{FF2B5EF4-FFF2-40B4-BE49-F238E27FC236}">
              <a16:creationId xmlns:a16="http://schemas.microsoft.com/office/drawing/2014/main" id="{8FF6B69B-7009-4423-8B1A-5E52AEDE4C2D}"/>
            </a:ext>
          </a:extLst>
        </xdr:cNvPr>
        <xdr:cNvSpPr/>
      </xdr:nvSpPr>
      <xdr:spPr>
        <a:xfrm>
          <a:off x="677517" y="7160730"/>
          <a:ext cx="2562225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C7A66275-0A6B-4102-A87D-26368F041702}" type="TxLink">
            <a:rPr lang="en-US" sz="10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TIME TO PEAK = 16 Days +16 Hours</a:t>
          </a:fld>
          <a:endParaRPr lang="en-US" sz="10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2edhddh/AppData/Roaming/Microsoft/Excel/Hindcast%20Check_1986_200%20Unregulated%20FOLC1F%20vs%20Determinstic%20FOLC1F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2COECAJ/Desktop/BLB/2016%20Stony%20-ready_CAJ%20-%20Copy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FORECAST\SJQ\MODELS\2019\NHG\New%20Hogan_WY2019_FINAL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microsoft.com/office/2019/04/relationships/externalLinkLongPath" Target="file:///W:\RESOPS\PROJECTS\CA\Folsom\WCM\Updating\FolsomWCM_2014\3_FINAL%20version%20of%20WCM%20-%20in%20process\PLATES%20-%20FINAL%20version%20-%20in%20process\Excel%20-%20Word\Folsom%20Plate%208-7%20Peak%20Regulated%20Flow%20Frequency%20Curve%20American%20R%20at%20Fair%20Oaks.xlsx?A46EBA45" TargetMode="External"/><Relationship Id="rId1" Type="http://schemas.openxmlformats.org/officeDocument/2006/relationships/externalLinkPath" Target="file:///\\A46EBA45\Folsom%20Plate%208-7%20Peak%20Regulated%20Flow%20Frequency%20Curve%20American%20R%20at%20Fair%20Oa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NDCAST BIAS CHECK 24-HR VOL "/>
      <sheetName val="HINDCAST BIAS CHECK 24-HR T&amp;P "/>
      <sheetName val="01 DAY (2)"/>
      <sheetName val="01 DAY"/>
      <sheetName val="02 DAY (2)"/>
      <sheetName val="02 DAY"/>
      <sheetName val="03 DAY"/>
      <sheetName val="04 DAY"/>
      <sheetName val="05 DAY"/>
      <sheetName val="06 DAY"/>
      <sheetName val="07 DAY"/>
      <sheetName val="08 DAY"/>
      <sheetName val="09 DAY"/>
      <sheetName val="10 DAY"/>
      <sheetName val="11 DAY"/>
      <sheetName val="12 DAY"/>
      <sheetName val="13 DAY"/>
      <sheetName val="14 DAY"/>
      <sheetName val="15 DAY"/>
      <sheetName val="16 DAY"/>
      <sheetName val="17 DAY"/>
      <sheetName val="18 DAY"/>
      <sheetName val="19 DAY"/>
      <sheetName val="20 DAY"/>
      <sheetName val="X3WM (NAT)"/>
      <sheetName val="Sheet1"/>
    </sheetNames>
    <sheetDataSet>
      <sheetData sheetId="0"/>
      <sheetData sheetId="1"/>
      <sheetData sheetId="2">
        <row r="1">
          <cell r="D1" t="str">
            <v>X3WM_200</v>
          </cell>
          <cell r="E1">
            <v>1980</v>
          </cell>
          <cell r="F1">
            <v>1981</v>
          </cell>
          <cell r="G1">
            <v>1982</v>
          </cell>
          <cell r="H1">
            <v>1983</v>
          </cell>
          <cell r="I1">
            <v>1984</v>
          </cell>
          <cell r="J1">
            <v>1985</v>
          </cell>
          <cell r="K1">
            <v>1986</v>
          </cell>
          <cell r="L1">
            <v>1987</v>
          </cell>
          <cell r="M1">
            <v>1988</v>
          </cell>
          <cell r="N1">
            <v>1989</v>
          </cell>
          <cell r="O1">
            <v>1990</v>
          </cell>
          <cell r="P1">
            <v>1991</v>
          </cell>
          <cell r="Q1">
            <v>1992</v>
          </cell>
          <cell r="R1">
            <v>1993</v>
          </cell>
          <cell r="S1">
            <v>1994</v>
          </cell>
          <cell r="T1">
            <v>1995</v>
          </cell>
          <cell r="U1">
            <v>1996</v>
          </cell>
          <cell r="V1">
            <v>1997</v>
          </cell>
          <cell r="W1">
            <v>1998</v>
          </cell>
          <cell r="X1">
            <v>1999</v>
          </cell>
          <cell r="Y1">
            <v>2000</v>
          </cell>
          <cell r="Z1">
            <v>2001</v>
          </cell>
          <cell r="AA1">
            <v>2002</v>
          </cell>
          <cell r="AB1">
            <v>2003</v>
          </cell>
          <cell r="AC1">
            <v>2004</v>
          </cell>
          <cell r="AD1">
            <v>2005</v>
          </cell>
          <cell r="AE1">
            <v>2006</v>
          </cell>
          <cell r="AF1">
            <v>2007</v>
          </cell>
          <cell r="AG1">
            <v>2008</v>
          </cell>
          <cell r="AH1">
            <v>2009</v>
          </cell>
          <cell r="AI1">
            <v>2010</v>
          </cell>
          <cell r="AJ1">
            <v>2011</v>
          </cell>
          <cell r="AK1">
            <v>2012</v>
          </cell>
          <cell r="AL1">
            <v>2013</v>
          </cell>
          <cell r="AM1">
            <v>2014</v>
          </cell>
          <cell r="AN1">
            <v>2015</v>
          </cell>
          <cell r="AO1">
            <v>2016</v>
          </cell>
          <cell r="AP1">
            <v>2017</v>
          </cell>
          <cell r="AQ1">
            <v>2018</v>
          </cell>
          <cell r="AR1">
            <v>2019</v>
          </cell>
          <cell r="AS1">
            <v>2020</v>
          </cell>
        </row>
        <row r="2">
          <cell r="AU2">
            <v>31444.166666666668</v>
          </cell>
          <cell r="BC2">
            <v>16073.3896484375</v>
          </cell>
          <cell r="BD2">
            <v>742.6103515625</v>
          </cell>
          <cell r="BE2">
            <v>92</v>
          </cell>
          <cell r="BF2">
            <v>47</v>
          </cell>
          <cell r="BG2">
            <v>0</v>
          </cell>
          <cell r="BI2">
            <v>16073.3896484375</v>
          </cell>
          <cell r="BS2" t="str">
            <v>1986_200
DAY 01 DAY (2): 02.01.86</v>
          </cell>
        </row>
        <row r="3">
          <cell r="AU3">
            <v>31444.416666666675</v>
          </cell>
          <cell r="BC3">
            <v>15360.75</v>
          </cell>
          <cell r="BD3">
            <v>734.25</v>
          </cell>
          <cell r="BE3">
            <v>337</v>
          </cell>
          <cell r="BF3">
            <v>235</v>
          </cell>
          <cell r="BG3">
            <v>105</v>
          </cell>
          <cell r="BI3">
            <v>16302.75</v>
          </cell>
        </row>
        <row r="4">
          <cell r="AU4">
            <v>31444.666666666682</v>
          </cell>
          <cell r="BC4">
            <v>13947</v>
          </cell>
          <cell r="BD4">
            <v>775.5</v>
          </cell>
          <cell r="BE4">
            <v>479</v>
          </cell>
          <cell r="BF4">
            <v>472.5</v>
          </cell>
          <cell r="BG4">
            <v>595</v>
          </cell>
          <cell r="BI4">
            <v>15360.75</v>
          </cell>
          <cell r="CB4">
            <v>0.05</v>
          </cell>
          <cell r="CC4">
            <v>0.1</v>
          </cell>
          <cell r="CF4">
            <v>0.25</v>
          </cell>
          <cell r="CG4">
            <v>0.5</v>
          </cell>
          <cell r="CH4">
            <v>0.75</v>
          </cell>
          <cell r="CK4">
            <v>0.9</v>
          </cell>
          <cell r="CL4">
            <v>0.95</v>
          </cell>
        </row>
        <row r="5">
          <cell r="AU5">
            <v>31444.91666666669</v>
          </cell>
          <cell r="BC5">
            <v>12626</v>
          </cell>
          <cell r="BD5">
            <v>586.25</v>
          </cell>
          <cell r="BE5">
            <v>434.25</v>
          </cell>
          <cell r="BF5">
            <v>462</v>
          </cell>
          <cell r="BG5">
            <v>1308.5</v>
          </cell>
          <cell r="BI5">
            <v>13947</v>
          </cell>
        </row>
        <row r="6">
          <cell r="AU6">
            <v>31445.166666666697</v>
          </cell>
          <cell r="BC6">
            <v>11311</v>
          </cell>
          <cell r="BD6">
            <v>822</v>
          </cell>
          <cell r="BE6">
            <v>282</v>
          </cell>
          <cell r="BF6">
            <v>366.5</v>
          </cell>
          <cell r="BG6">
            <v>2381.5</v>
          </cell>
          <cell r="BI6">
            <v>12730.330078125</v>
          </cell>
          <cell r="BS6">
            <v>31444.166666666668</v>
          </cell>
          <cell r="BT6">
            <v>0</v>
          </cell>
          <cell r="CA6">
            <v>31444.166666666668</v>
          </cell>
          <cell r="CB6">
            <v>16955</v>
          </cell>
          <cell r="CC6">
            <v>16955</v>
          </cell>
          <cell r="CF6">
            <v>16955</v>
          </cell>
          <cell r="CG6">
            <v>16955</v>
          </cell>
          <cell r="CH6">
            <v>16955</v>
          </cell>
          <cell r="CK6">
            <v>16955</v>
          </cell>
          <cell r="CL6">
            <v>16955</v>
          </cell>
        </row>
        <row r="7">
          <cell r="AU7">
            <v>31445.416666666704</v>
          </cell>
          <cell r="BC7">
            <v>10895</v>
          </cell>
          <cell r="BD7">
            <v>845</v>
          </cell>
          <cell r="BE7">
            <v>414</v>
          </cell>
          <cell r="BF7">
            <v>651.5</v>
          </cell>
          <cell r="BG7">
            <v>9489.5</v>
          </cell>
          <cell r="BI7">
            <v>12295.9296875</v>
          </cell>
          <cell r="BS7">
            <v>31444.166666666668</v>
          </cell>
          <cell r="BT7">
            <v>340000</v>
          </cell>
          <cell r="CA7">
            <v>31444.208333333336</v>
          </cell>
          <cell r="CB7">
            <v>16955</v>
          </cell>
          <cell r="CC7">
            <v>16955</v>
          </cell>
          <cell r="CF7">
            <v>16955</v>
          </cell>
          <cell r="CG7">
            <v>16955</v>
          </cell>
          <cell r="CH7">
            <v>16955</v>
          </cell>
          <cell r="CK7">
            <v>16955</v>
          </cell>
          <cell r="CL7">
            <v>16955</v>
          </cell>
        </row>
        <row r="8">
          <cell r="D8">
            <v>7619.97998046875</v>
          </cell>
          <cell r="E8">
            <v>10086</v>
          </cell>
          <cell r="F8">
            <v>7793</v>
          </cell>
          <cell r="G8">
            <v>7246</v>
          </cell>
          <cell r="H8">
            <v>7140</v>
          </cell>
          <cell r="I8">
            <v>8856</v>
          </cell>
          <cell r="J8">
            <v>7278</v>
          </cell>
          <cell r="K8">
            <v>9165</v>
          </cell>
          <cell r="L8">
            <v>8616</v>
          </cell>
          <cell r="M8">
            <v>6247</v>
          </cell>
          <cell r="N8">
            <v>7560</v>
          </cell>
          <cell r="O8">
            <v>7657</v>
          </cell>
          <cell r="P8">
            <v>11777</v>
          </cell>
          <cell r="Q8">
            <v>7065</v>
          </cell>
          <cell r="R8">
            <v>8473</v>
          </cell>
          <cell r="S8">
            <v>7248</v>
          </cell>
          <cell r="T8">
            <v>8097</v>
          </cell>
          <cell r="U8">
            <v>9619</v>
          </cell>
          <cell r="V8">
            <v>7758</v>
          </cell>
          <cell r="W8">
            <v>12635</v>
          </cell>
          <cell r="X8">
            <v>7890</v>
          </cell>
          <cell r="Y8">
            <v>9493</v>
          </cell>
          <cell r="Z8">
            <v>8615</v>
          </cell>
          <cell r="AA8">
            <v>6538</v>
          </cell>
          <cell r="AB8">
            <v>7223</v>
          </cell>
          <cell r="AC8">
            <v>8615</v>
          </cell>
          <cell r="AD8">
            <v>6734</v>
          </cell>
          <cell r="AE8">
            <v>10111</v>
          </cell>
          <cell r="AF8">
            <v>7481</v>
          </cell>
          <cell r="AG8">
            <v>7074</v>
          </cell>
          <cell r="AH8">
            <v>8480</v>
          </cell>
          <cell r="AI8">
            <v>9325</v>
          </cell>
          <cell r="AJ8">
            <v>7744</v>
          </cell>
          <cell r="AK8">
            <v>7027</v>
          </cell>
          <cell r="AL8">
            <v>8109</v>
          </cell>
          <cell r="AM8">
            <v>5795</v>
          </cell>
          <cell r="AN8">
            <v>9389</v>
          </cell>
          <cell r="AO8">
            <v>6348</v>
          </cell>
          <cell r="AP8">
            <v>9634</v>
          </cell>
          <cell r="AQ8">
            <v>10004</v>
          </cell>
          <cell r="AR8">
            <v>11512</v>
          </cell>
          <cell r="AS8">
            <v>6993</v>
          </cell>
          <cell r="AU8">
            <v>31445.666666666712</v>
          </cell>
          <cell r="BC8">
            <v>10946</v>
          </cell>
          <cell r="BD8">
            <v>1232.75</v>
          </cell>
          <cell r="BE8">
            <v>1099.75</v>
          </cell>
          <cell r="BF8">
            <v>1545.75</v>
          </cell>
          <cell r="BG8">
            <v>16819.75</v>
          </cell>
          <cell r="BI8">
            <v>14111.4501953125</v>
          </cell>
          <cell r="CA8">
            <v>31444.250000000004</v>
          </cell>
          <cell r="CB8">
            <v>16955</v>
          </cell>
          <cell r="CC8">
            <v>16955</v>
          </cell>
          <cell r="CF8">
            <v>16955</v>
          </cell>
          <cell r="CG8">
            <v>16955</v>
          </cell>
          <cell r="CH8">
            <v>16955</v>
          </cell>
          <cell r="CK8">
            <v>16955</v>
          </cell>
          <cell r="CL8">
            <v>16955</v>
          </cell>
        </row>
        <row r="9">
          <cell r="AU9">
            <v>31445.916666666719</v>
          </cell>
          <cell r="BC9">
            <v>10991</v>
          </cell>
          <cell r="BD9">
            <v>1697.5</v>
          </cell>
          <cell r="BE9">
            <v>1464</v>
          </cell>
          <cell r="BF9">
            <v>3033</v>
          </cell>
          <cell r="BG9">
            <v>16393.5</v>
          </cell>
          <cell r="BI9">
            <v>16250.16015625</v>
          </cell>
          <cell r="BS9">
            <v>31449.166666666668</v>
          </cell>
          <cell r="BT9">
            <v>0</v>
          </cell>
          <cell r="CA9">
            <v>31444.291666666672</v>
          </cell>
          <cell r="CB9">
            <v>16908</v>
          </cell>
          <cell r="CC9">
            <v>16908</v>
          </cell>
          <cell r="CF9">
            <v>16908</v>
          </cell>
          <cell r="CG9">
            <v>16908</v>
          </cell>
          <cell r="CH9">
            <v>16908</v>
          </cell>
          <cell r="CK9">
            <v>16908</v>
          </cell>
          <cell r="CL9">
            <v>16908</v>
          </cell>
        </row>
        <row r="10">
          <cell r="D10">
            <v>2870.384765625</v>
          </cell>
          <cell r="E10">
            <v>2693.5</v>
          </cell>
          <cell r="F10">
            <v>2577</v>
          </cell>
          <cell r="G10">
            <v>2194.75</v>
          </cell>
          <cell r="H10">
            <v>2025.75</v>
          </cell>
          <cell r="I10">
            <v>2593</v>
          </cell>
          <cell r="J10">
            <v>3109.25</v>
          </cell>
          <cell r="K10">
            <v>2540.75</v>
          </cell>
          <cell r="L10">
            <v>2415.5</v>
          </cell>
          <cell r="M10">
            <v>2305.75</v>
          </cell>
          <cell r="N10">
            <v>3066.75</v>
          </cell>
          <cell r="O10">
            <v>1850.75</v>
          </cell>
          <cell r="P10">
            <v>2827.5</v>
          </cell>
          <cell r="Q10">
            <v>2816.75</v>
          </cell>
          <cell r="R10">
            <v>1644.25</v>
          </cell>
          <cell r="S10">
            <v>2690.5</v>
          </cell>
          <cell r="T10">
            <v>2315.5</v>
          </cell>
          <cell r="U10">
            <v>2033.5</v>
          </cell>
          <cell r="V10">
            <v>3189</v>
          </cell>
          <cell r="W10">
            <v>2328.25</v>
          </cell>
          <cell r="X10">
            <v>2421.25</v>
          </cell>
          <cell r="Y10">
            <v>2572.75</v>
          </cell>
          <cell r="Z10">
            <v>2362.5</v>
          </cell>
          <cell r="AA10">
            <v>2444.75</v>
          </cell>
          <cell r="AB10">
            <v>2469.5</v>
          </cell>
          <cell r="AC10">
            <v>2610.75</v>
          </cell>
          <cell r="AD10">
            <v>2757</v>
          </cell>
          <cell r="AE10">
            <v>2675.75</v>
          </cell>
          <cell r="AF10">
            <v>1620.25</v>
          </cell>
          <cell r="AG10">
            <v>2446.75</v>
          </cell>
          <cell r="AH10">
            <v>2196</v>
          </cell>
          <cell r="AI10">
            <v>2011.25</v>
          </cell>
          <cell r="AJ10">
            <v>2162.5</v>
          </cell>
          <cell r="AK10">
            <v>1926.25</v>
          </cell>
          <cell r="AL10">
            <v>2185.25</v>
          </cell>
          <cell r="AM10">
            <v>2426.25</v>
          </cell>
          <cell r="AN10">
            <v>2460</v>
          </cell>
          <cell r="AO10">
            <v>3404.5</v>
          </cell>
          <cell r="AP10">
            <v>2530</v>
          </cell>
          <cell r="AQ10">
            <v>3053</v>
          </cell>
          <cell r="AR10">
            <v>2966</v>
          </cell>
          <cell r="AS10">
            <v>3333.25</v>
          </cell>
          <cell r="AU10">
            <v>31446.166666666726</v>
          </cell>
          <cell r="BC10">
            <v>10407</v>
          </cell>
          <cell r="BD10">
            <v>2280.5</v>
          </cell>
          <cell r="BE10">
            <v>1311</v>
          </cell>
          <cell r="BF10">
            <v>3891.75</v>
          </cell>
          <cell r="BG10">
            <v>14951.75</v>
          </cell>
          <cell r="BI10">
            <v>16391.83984375</v>
          </cell>
          <cell r="BS10">
            <v>31449.166666666668</v>
          </cell>
          <cell r="BT10">
            <v>310000</v>
          </cell>
          <cell r="CA10">
            <v>31444.333333333339</v>
          </cell>
          <cell r="CB10">
            <v>16862</v>
          </cell>
          <cell r="CC10">
            <v>16862</v>
          </cell>
          <cell r="CF10">
            <v>16862</v>
          </cell>
          <cell r="CG10">
            <v>16862</v>
          </cell>
          <cell r="CH10">
            <v>16862</v>
          </cell>
          <cell r="CK10">
            <v>16862</v>
          </cell>
          <cell r="CL10">
            <v>16862</v>
          </cell>
        </row>
        <row r="11">
          <cell r="D11">
            <v>1938.802490234375</v>
          </cell>
          <cell r="E11">
            <v>1768</v>
          </cell>
          <cell r="F11">
            <v>2591.5</v>
          </cell>
          <cell r="G11">
            <v>1294.75</v>
          </cell>
          <cell r="H11">
            <v>1603</v>
          </cell>
          <cell r="I11">
            <v>1922</v>
          </cell>
          <cell r="J11">
            <v>1440.25</v>
          </cell>
          <cell r="K11">
            <v>2144</v>
          </cell>
          <cell r="L11">
            <v>2693.5</v>
          </cell>
          <cell r="M11">
            <v>1718.25</v>
          </cell>
          <cell r="N11">
            <v>1167.75</v>
          </cell>
          <cell r="O11">
            <v>1181.75</v>
          </cell>
          <cell r="P11">
            <v>4609</v>
          </cell>
          <cell r="Q11">
            <v>693.75</v>
          </cell>
          <cell r="R11">
            <v>1154</v>
          </cell>
          <cell r="S11">
            <v>543.5</v>
          </cell>
          <cell r="T11">
            <v>2239</v>
          </cell>
          <cell r="U11">
            <v>867.75</v>
          </cell>
          <cell r="V11">
            <v>1824</v>
          </cell>
          <cell r="W11">
            <v>6484.75</v>
          </cell>
          <cell r="X11">
            <v>1657.25</v>
          </cell>
          <cell r="Y11">
            <v>1324.25</v>
          </cell>
          <cell r="Z11">
            <v>1745</v>
          </cell>
          <cell r="AA11">
            <v>1478.5</v>
          </cell>
          <cell r="AB11">
            <v>330.75</v>
          </cell>
          <cell r="AC11">
            <v>2559</v>
          </cell>
          <cell r="AD11">
            <v>1714.25</v>
          </cell>
          <cell r="AE11">
            <v>4758.75</v>
          </cell>
          <cell r="AF11">
            <v>1157.75</v>
          </cell>
          <cell r="AG11">
            <v>1056</v>
          </cell>
          <cell r="AH11">
            <v>1903.75</v>
          </cell>
          <cell r="AI11">
            <v>392.25</v>
          </cell>
          <cell r="AJ11">
            <v>1433.75</v>
          </cell>
          <cell r="AK11">
            <v>895.25</v>
          </cell>
          <cell r="AL11">
            <v>1831.25</v>
          </cell>
          <cell r="AM11">
            <v>1869.25</v>
          </cell>
          <cell r="AN11">
            <v>1318</v>
          </cell>
          <cell r="AO11">
            <v>1928</v>
          </cell>
          <cell r="AP11">
            <v>1779</v>
          </cell>
          <cell r="AQ11">
            <v>2140.25</v>
          </cell>
          <cell r="AR11">
            <v>7480.5</v>
          </cell>
          <cell r="AS11">
            <v>2344.5</v>
          </cell>
          <cell r="AU11">
            <v>31446.416666666733</v>
          </cell>
          <cell r="BC11">
            <v>9565</v>
          </cell>
          <cell r="BD11">
            <v>2659.5</v>
          </cell>
          <cell r="BE11">
            <v>1337.5</v>
          </cell>
          <cell r="BF11">
            <v>3521.75</v>
          </cell>
          <cell r="BG11">
            <v>10717.25</v>
          </cell>
          <cell r="BI11">
            <v>15190.7998046875</v>
          </cell>
          <cell r="CA11">
            <v>31444.375000000007</v>
          </cell>
          <cell r="CB11">
            <v>16816</v>
          </cell>
          <cell r="CC11">
            <v>16816</v>
          </cell>
          <cell r="CF11">
            <v>16816</v>
          </cell>
          <cell r="CG11">
            <v>16816</v>
          </cell>
          <cell r="CH11">
            <v>16816</v>
          </cell>
          <cell r="CK11">
            <v>16816</v>
          </cell>
          <cell r="CL11">
            <v>16816</v>
          </cell>
        </row>
        <row r="12">
          <cell r="D12">
            <v>1534.702392578125</v>
          </cell>
          <cell r="E12">
            <v>2566.5</v>
          </cell>
          <cell r="F12">
            <v>1603</v>
          </cell>
          <cell r="G12">
            <v>3728.75</v>
          </cell>
          <cell r="H12">
            <v>5451</v>
          </cell>
          <cell r="I12">
            <v>1906</v>
          </cell>
          <cell r="J12">
            <v>3042.25</v>
          </cell>
          <cell r="K12">
            <v>5585.5</v>
          </cell>
          <cell r="L12">
            <v>6925</v>
          </cell>
          <cell r="M12">
            <v>5446.25</v>
          </cell>
          <cell r="N12">
            <v>3266.25</v>
          </cell>
          <cell r="O12">
            <v>3863.25</v>
          </cell>
          <cell r="P12">
            <v>10729</v>
          </cell>
          <cell r="Q12">
            <v>4157.25</v>
          </cell>
          <cell r="R12">
            <v>4398</v>
          </cell>
          <cell r="S12">
            <v>4686</v>
          </cell>
          <cell r="T12">
            <v>1924</v>
          </cell>
          <cell r="U12">
            <v>3745.75</v>
          </cell>
          <cell r="V12">
            <v>1903</v>
          </cell>
          <cell r="W12">
            <v>5711.75</v>
          </cell>
          <cell r="X12">
            <v>2961.25</v>
          </cell>
          <cell r="Y12">
            <v>1385.75</v>
          </cell>
          <cell r="Z12">
            <v>2168</v>
          </cell>
          <cell r="AA12">
            <v>4344</v>
          </cell>
          <cell r="AB12">
            <v>4425.25</v>
          </cell>
          <cell r="AC12">
            <v>2532</v>
          </cell>
          <cell r="AD12">
            <v>3366.25</v>
          </cell>
          <cell r="AE12">
            <v>10738.25</v>
          </cell>
          <cell r="AF12">
            <v>4100.25</v>
          </cell>
          <cell r="AG12">
            <v>3819</v>
          </cell>
          <cell r="AH12">
            <v>1706.75</v>
          </cell>
          <cell r="AI12">
            <v>4168.75</v>
          </cell>
          <cell r="AJ12">
            <v>3606.75</v>
          </cell>
          <cell r="AK12">
            <v>4793.75</v>
          </cell>
          <cell r="AL12">
            <v>1973.75</v>
          </cell>
          <cell r="AM12">
            <v>5452.75</v>
          </cell>
          <cell r="AN12">
            <v>1917.5</v>
          </cell>
          <cell r="AO12">
            <v>3479</v>
          </cell>
          <cell r="AP12">
            <v>927</v>
          </cell>
          <cell r="AQ12">
            <v>5220.75</v>
          </cell>
          <cell r="AR12">
            <v>9312</v>
          </cell>
          <cell r="AS12">
            <v>3118.5</v>
          </cell>
          <cell r="AU12">
            <v>31446.666666666741</v>
          </cell>
          <cell r="BC12">
            <v>9049</v>
          </cell>
          <cell r="BD12">
            <v>2550</v>
          </cell>
          <cell r="BE12">
            <v>1568</v>
          </cell>
          <cell r="BF12">
            <v>3145.5</v>
          </cell>
          <cell r="BG12">
            <v>8846.5</v>
          </cell>
          <cell r="BI12">
            <v>14256.009765625</v>
          </cell>
          <cell r="CA12">
            <v>31444.416666666675</v>
          </cell>
          <cell r="CB12">
            <v>16763</v>
          </cell>
          <cell r="CC12">
            <v>16757</v>
          </cell>
          <cell r="CF12">
            <v>16757</v>
          </cell>
          <cell r="CG12">
            <v>16757</v>
          </cell>
          <cell r="CH12">
            <v>16757</v>
          </cell>
          <cell r="CK12">
            <v>16756</v>
          </cell>
          <cell r="CL12">
            <v>16756</v>
          </cell>
        </row>
        <row r="13">
          <cell r="AU13">
            <v>31446.916666666748</v>
          </cell>
          <cell r="BC13">
            <v>8722</v>
          </cell>
          <cell r="BD13">
            <v>2809.25</v>
          </cell>
          <cell r="BE13">
            <v>1268.25</v>
          </cell>
          <cell r="BF13">
            <v>2984</v>
          </cell>
          <cell r="BG13">
            <v>9794.5</v>
          </cell>
          <cell r="BI13">
            <v>13632.9501953125</v>
          </cell>
          <cell r="CA13">
            <v>31444.458333333343</v>
          </cell>
          <cell r="CB13">
            <v>16695</v>
          </cell>
          <cell r="CC13">
            <v>16670</v>
          </cell>
          <cell r="CF13">
            <v>16668</v>
          </cell>
          <cell r="CG13">
            <v>16667</v>
          </cell>
          <cell r="CH13">
            <v>16667</v>
          </cell>
          <cell r="CK13">
            <v>16667</v>
          </cell>
          <cell r="CL13">
            <v>16667</v>
          </cell>
        </row>
        <row r="14">
          <cell r="AU14">
            <v>31447.166666666755</v>
          </cell>
          <cell r="BC14">
            <v>8113</v>
          </cell>
          <cell r="BD14">
            <v>2951.75</v>
          </cell>
          <cell r="BE14">
            <v>1016.64990234375</v>
          </cell>
          <cell r="BF14">
            <v>3428.35009765625</v>
          </cell>
          <cell r="BG14">
            <v>9266.25</v>
          </cell>
          <cell r="BI14">
            <v>12893.5400390625</v>
          </cell>
          <cell r="CA14">
            <v>31444.500000000011</v>
          </cell>
          <cell r="CB14">
            <v>16620</v>
          </cell>
          <cell r="CC14">
            <v>16578</v>
          </cell>
          <cell r="CF14">
            <v>16572</v>
          </cell>
          <cell r="CG14">
            <v>16569</v>
          </cell>
          <cell r="CH14">
            <v>16569</v>
          </cell>
          <cell r="CK14">
            <v>16568</v>
          </cell>
          <cell r="CL14">
            <v>16568</v>
          </cell>
        </row>
        <row r="15">
          <cell r="AU15">
            <v>31447.416666666762</v>
          </cell>
          <cell r="BC15">
            <v>7581</v>
          </cell>
          <cell r="BD15">
            <v>2813.5</v>
          </cell>
          <cell r="BE15">
            <v>929</v>
          </cell>
          <cell r="BF15">
            <v>3109</v>
          </cell>
          <cell r="BG15">
            <v>5888.5</v>
          </cell>
          <cell r="BI15">
            <v>11925.6103515625</v>
          </cell>
          <cell r="BT15">
            <v>16.666666666664241</v>
          </cell>
          <cell r="CA15">
            <v>31444.541666666679</v>
          </cell>
          <cell r="CB15">
            <v>16507</v>
          </cell>
          <cell r="CC15">
            <v>16455</v>
          </cell>
          <cell r="CF15">
            <v>16438</v>
          </cell>
          <cell r="CG15">
            <v>16432</v>
          </cell>
          <cell r="CH15">
            <v>16431</v>
          </cell>
          <cell r="CK15">
            <v>16430</v>
          </cell>
          <cell r="CL15">
            <v>16430</v>
          </cell>
        </row>
        <row r="16">
          <cell r="AU16">
            <v>31447.66666666677</v>
          </cell>
          <cell r="BC16">
            <v>7155</v>
          </cell>
          <cell r="BD16">
            <v>2483.5</v>
          </cell>
          <cell r="BE16">
            <v>825.5</v>
          </cell>
          <cell r="BF16">
            <v>2544.75</v>
          </cell>
          <cell r="BG16">
            <v>4573.25</v>
          </cell>
          <cell r="BI16">
            <v>10980.650390625</v>
          </cell>
          <cell r="CA16">
            <v>31444.583333333347</v>
          </cell>
          <cell r="CB16">
            <v>16365</v>
          </cell>
          <cell r="CC16">
            <v>16309</v>
          </cell>
          <cell r="CF16">
            <v>16275</v>
          </cell>
          <cell r="CG16">
            <v>16267</v>
          </cell>
          <cell r="CH16">
            <v>16265</v>
          </cell>
          <cell r="CK16">
            <v>16264</v>
          </cell>
          <cell r="CL16">
            <v>16263</v>
          </cell>
        </row>
        <row r="17">
          <cell r="AU17">
            <v>31447.916666666777</v>
          </cell>
          <cell r="BC17">
            <v>6782</v>
          </cell>
          <cell r="BD17">
            <v>2147.25</v>
          </cell>
          <cell r="BE17">
            <v>761.75</v>
          </cell>
          <cell r="BF17">
            <v>2102.25</v>
          </cell>
          <cell r="BG17">
            <v>3830.75</v>
          </cell>
          <cell r="BI17">
            <v>10120.349609375</v>
          </cell>
          <cell r="CA17">
            <v>31444.625000000015</v>
          </cell>
          <cell r="CB17">
            <v>16208</v>
          </cell>
          <cell r="CC17">
            <v>16151</v>
          </cell>
          <cell r="CF17">
            <v>16095</v>
          </cell>
          <cell r="CG17">
            <v>16085</v>
          </cell>
          <cell r="CH17">
            <v>16082</v>
          </cell>
          <cell r="CK17">
            <v>16081</v>
          </cell>
          <cell r="CL17">
            <v>16080</v>
          </cell>
        </row>
        <row r="18">
          <cell r="AU18">
            <v>31448.166666666784</v>
          </cell>
          <cell r="BC18">
            <v>6472</v>
          </cell>
          <cell r="BD18">
            <v>1919.75</v>
          </cell>
          <cell r="BE18">
            <v>655.75</v>
          </cell>
          <cell r="BF18">
            <v>1778</v>
          </cell>
          <cell r="BG18">
            <v>3216.5</v>
          </cell>
          <cell r="BI18">
            <v>9395.5302734375</v>
          </cell>
          <cell r="CA18">
            <v>31444.666666666682</v>
          </cell>
          <cell r="CB18">
            <v>16047</v>
          </cell>
          <cell r="CC18">
            <v>15981</v>
          </cell>
          <cell r="CF18">
            <v>15903</v>
          </cell>
          <cell r="CG18">
            <v>15890</v>
          </cell>
          <cell r="CH18">
            <v>15885</v>
          </cell>
          <cell r="CK18">
            <v>15884</v>
          </cell>
          <cell r="CL18">
            <v>15882</v>
          </cell>
        </row>
        <row r="19">
          <cell r="AU19">
            <v>31448.416666666792</v>
          </cell>
          <cell r="BC19">
            <v>6205</v>
          </cell>
          <cell r="BD19">
            <v>1743.5</v>
          </cell>
          <cell r="BE19">
            <v>621</v>
          </cell>
          <cell r="BF19">
            <v>1543.5</v>
          </cell>
          <cell r="BG19">
            <v>2827</v>
          </cell>
          <cell r="BI19">
            <v>8804.330078125</v>
          </cell>
          <cell r="CA19">
            <v>31444.70833333335</v>
          </cell>
          <cell r="CB19">
            <v>15888</v>
          </cell>
          <cell r="CC19">
            <v>15797</v>
          </cell>
          <cell r="CF19">
            <v>15692</v>
          </cell>
          <cell r="CG19">
            <v>15676</v>
          </cell>
          <cell r="CH19">
            <v>15670</v>
          </cell>
          <cell r="CK19">
            <v>15665</v>
          </cell>
          <cell r="CL19">
            <v>15663</v>
          </cell>
        </row>
        <row r="20">
          <cell r="D20">
            <v>12295.9296875</v>
          </cell>
          <cell r="E20">
            <v>11479</v>
          </cell>
          <cell r="F20">
            <v>11863</v>
          </cell>
          <cell r="G20">
            <v>11093</v>
          </cell>
          <cell r="H20">
            <v>8974</v>
          </cell>
          <cell r="I20">
            <v>11856</v>
          </cell>
          <cell r="J20">
            <v>11887</v>
          </cell>
          <cell r="K20">
            <v>13121</v>
          </cell>
          <cell r="L20">
            <v>11970</v>
          </cell>
          <cell r="M20">
            <v>9201</v>
          </cell>
          <cell r="N20">
            <v>12200</v>
          </cell>
          <cell r="O20">
            <v>11476</v>
          </cell>
          <cell r="P20">
            <v>12589</v>
          </cell>
          <cell r="Q20">
            <v>11153</v>
          </cell>
          <cell r="R20">
            <v>10958</v>
          </cell>
          <cell r="S20">
            <v>11186</v>
          </cell>
          <cell r="T20">
            <v>11666</v>
          </cell>
          <cell r="U20">
            <v>11934</v>
          </cell>
          <cell r="V20">
            <v>12781</v>
          </cell>
          <cell r="W20">
            <v>13980</v>
          </cell>
          <cell r="X20">
            <v>11910</v>
          </cell>
          <cell r="Y20">
            <v>11376</v>
          </cell>
          <cell r="Z20">
            <v>12043</v>
          </cell>
          <cell r="AA20">
            <v>10797</v>
          </cell>
          <cell r="AB20">
            <v>11944</v>
          </cell>
          <cell r="AC20">
            <v>12465</v>
          </cell>
          <cell r="AD20">
            <v>11536</v>
          </cell>
          <cell r="AE20">
            <v>13282</v>
          </cell>
          <cell r="AF20">
            <v>11228</v>
          </cell>
          <cell r="AG20">
            <v>11411</v>
          </cell>
          <cell r="AH20">
            <v>12170</v>
          </cell>
          <cell r="AI20">
            <v>11586</v>
          </cell>
          <cell r="AJ20">
            <v>11486</v>
          </cell>
          <cell r="AK20">
            <v>11086</v>
          </cell>
          <cell r="AL20">
            <v>12005</v>
          </cell>
          <cell r="AM20">
            <v>8819</v>
          </cell>
          <cell r="AN20">
            <v>12173</v>
          </cell>
          <cell r="AO20">
            <v>9997</v>
          </cell>
          <cell r="AP20">
            <v>12391</v>
          </cell>
          <cell r="AQ20">
            <v>12137</v>
          </cell>
          <cell r="AR20">
            <v>12820</v>
          </cell>
          <cell r="AS20">
            <v>10133</v>
          </cell>
          <cell r="AU20">
            <v>31448.666666666799</v>
          </cell>
          <cell r="BC20">
            <v>5970</v>
          </cell>
          <cell r="BD20">
            <v>1653</v>
          </cell>
          <cell r="BE20">
            <v>675.1298828125</v>
          </cell>
          <cell r="BF20">
            <v>1595.3701171875</v>
          </cell>
          <cell r="BG20">
            <v>3206.5</v>
          </cell>
          <cell r="BI20">
            <v>8295.259765625</v>
          </cell>
          <cell r="CA20">
            <v>31444.750000000018</v>
          </cell>
          <cell r="CB20">
            <v>15708</v>
          </cell>
          <cell r="CC20">
            <v>15594</v>
          </cell>
          <cell r="CF20">
            <v>15462</v>
          </cell>
          <cell r="CG20">
            <v>15443</v>
          </cell>
          <cell r="CH20">
            <v>15434</v>
          </cell>
          <cell r="CK20">
            <v>15427</v>
          </cell>
          <cell r="CL20">
            <v>15424</v>
          </cell>
        </row>
        <row r="21">
          <cell r="D21">
            <v>1212.580078125</v>
          </cell>
          <cell r="E21">
            <v>1777.75</v>
          </cell>
          <cell r="F21">
            <v>1278</v>
          </cell>
          <cell r="G21">
            <v>1124.75</v>
          </cell>
          <cell r="H21">
            <v>1568.25</v>
          </cell>
          <cell r="I21">
            <v>2134.25</v>
          </cell>
          <cell r="J21">
            <v>743</v>
          </cell>
          <cell r="K21">
            <v>2234.5</v>
          </cell>
          <cell r="L21">
            <v>2333.75</v>
          </cell>
          <cell r="M21">
            <v>1296.5</v>
          </cell>
          <cell r="N21">
            <v>662.25</v>
          </cell>
          <cell r="O21">
            <v>574</v>
          </cell>
          <cell r="P21">
            <v>2840.75</v>
          </cell>
          <cell r="Q21">
            <v>1060.5</v>
          </cell>
          <cell r="R21">
            <v>715</v>
          </cell>
          <cell r="S21">
            <v>658.5</v>
          </cell>
          <cell r="T21">
            <v>2167.75</v>
          </cell>
          <cell r="U21">
            <v>434.75</v>
          </cell>
          <cell r="V21">
            <v>835.5</v>
          </cell>
          <cell r="W21">
            <v>1765.25</v>
          </cell>
          <cell r="X21">
            <v>773.25</v>
          </cell>
          <cell r="Y21">
            <v>2082.5</v>
          </cell>
          <cell r="Z21">
            <v>1858.25</v>
          </cell>
          <cell r="AA21">
            <v>1039</v>
          </cell>
          <cell r="AB21">
            <v>423.5</v>
          </cell>
          <cell r="AC21">
            <v>1855.75</v>
          </cell>
          <cell r="AD21">
            <v>611.5</v>
          </cell>
          <cell r="AE21">
            <v>2457.25</v>
          </cell>
          <cell r="AF21">
            <v>470.5</v>
          </cell>
          <cell r="AG21">
            <v>1008.25</v>
          </cell>
          <cell r="AH21">
            <v>1666.75</v>
          </cell>
          <cell r="AI21">
            <v>839.75</v>
          </cell>
          <cell r="AJ21">
            <v>757.25</v>
          </cell>
          <cell r="AK21">
            <v>482.25</v>
          </cell>
          <cell r="AL21">
            <v>1436.5</v>
          </cell>
          <cell r="AM21">
            <v>1693.75</v>
          </cell>
          <cell r="AN21">
            <v>1628.5</v>
          </cell>
          <cell r="AO21">
            <v>2091.75</v>
          </cell>
          <cell r="AP21">
            <v>1655.25</v>
          </cell>
          <cell r="AQ21">
            <v>2064</v>
          </cell>
          <cell r="AR21">
            <v>3016.75</v>
          </cell>
          <cell r="AS21">
            <v>2319</v>
          </cell>
          <cell r="AU21">
            <v>31448.916666666806</v>
          </cell>
          <cell r="BC21">
            <v>5762</v>
          </cell>
          <cell r="BD21">
            <v>1571.5</v>
          </cell>
          <cell r="BE21">
            <v>661</v>
          </cell>
          <cell r="BF21">
            <v>1625</v>
          </cell>
          <cell r="BG21">
            <v>3599.5</v>
          </cell>
          <cell r="BI21">
            <v>7896.85009765625</v>
          </cell>
          <cell r="CA21">
            <v>31444.791666666686</v>
          </cell>
          <cell r="CB21">
            <v>15511</v>
          </cell>
          <cell r="CC21">
            <v>15373</v>
          </cell>
          <cell r="CF21">
            <v>15214</v>
          </cell>
          <cell r="CG21">
            <v>15192</v>
          </cell>
          <cell r="CH21">
            <v>15180</v>
          </cell>
          <cell r="CK21">
            <v>15170</v>
          </cell>
          <cell r="CL21">
            <v>15164</v>
          </cell>
        </row>
        <row r="22">
          <cell r="D22">
            <v>1090.88037109375</v>
          </cell>
          <cell r="E22">
            <v>2707.25</v>
          </cell>
          <cell r="F22">
            <v>1629</v>
          </cell>
          <cell r="G22">
            <v>705.75</v>
          </cell>
          <cell r="H22">
            <v>724.25</v>
          </cell>
          <cell r="I22">
            <v>2153.75</v>
          </cell>
          <cell r="J22">
            <v>863</v>
          </cell>
          <cell r="K22">
            <v>1599.5</v>
          </cell>
          <cell r="L22">
            <v>2407.75</v>
          </cell>
          <cell r="M22">
            <v>908.5</v>
          </cell>
          <cell r="N22">
            <v>625.75</v>
          </cell>
          <cell r="O22">
            <v>859</v>
          </cell>
          <cell r="P22">
            <v>4095.75</v>
          </cell>
          <cell r="Q22">
            <v>414</v>
          </cell>
          <cell r="R22">
            <v>699.5</v>
          </cell>
          <cell r="S22">
            <v>352.5</v>
          </cell>
          <cell r="T22">
            <v>1527.25</v>
          </cell>
          <cell r="U22">
            <v>592.25</v>
          </cell>
          <cell r="V22">
            <v>1112.5</v>
          </cell>
          <cell r="W22">
            <v>1654.25</v>
          </cell>
          <cell r="X22">
            <v>982.75</v>
          </cell>
          <cell r="Y22">
            <v>1502</v>
          </cell>
          <cell r="Z22">
            <v>1921.25</v>
          </cell>
          <cell r="AA22">
            <v>650</v>
          </cell>
          <cell r="AB22">
            <v>138.5</v>
          </cell>
          <cell r="AC22">
            <v>1531.25</v>
          </cell>
          <cell r="AD22">
            <v>1124.5</v>
          </cell>
          <cell r="AE22">
            <v>3645.75</v>
          </cell>
          <cell r="AF22">
            <v>875.5</v>
          </cell>
          <cell r="AG22">
            <v>685.75</v>
          </cell>
          <cell r="AH22">
            <v>2069.75</v>
          </cell>
          <cell r="AI22">
            <v>298.75</v>
          </cell>
          <cell r="AJ22">
            <v>856.25</v>
          </cell>
          <cell r="AK22">
            <v>335.75</v>
          </cell>
          <cell r="AL22">
            <v>1046.5</v>
          </cell>
          <cell r="AM22">
            <v>807.75</v>
          </cell>
          <cell r="AN22">
            <v>1858.5</v>
          </cell>
          <cell r="AO22">
            <v>1071.25</v>
          </cell>
          <cell r="AP22">
            <v>2457.75</v>
          </cell>
          <cell r="AQ22">
            <v>2638</v>
          </cell>
          <cell r="AR22">
            <v>5618.25</v>
          </cell>
          <cell r="AS22">
            <v>928</v>
          </cell>
          <cell r="AU22">
            <v>31449.166666666813</v>
          </cell>
          <cell r="BC22">
            <v>5573</v>
          </cell>
          <cell r="BD22">
            <v>1443.25</v>
          </cell>
          <cell r="BE22">
            <v>667.25</v>
          </cell>
          <cell r="BF22">
            <v>1542.75</v>
          </cell>
          <cell r="BG22">
            <v>3828.75</v>
          </cell>
          <cell r="BI22">
            <v>7565.89990234375</v>
          </cell>
          <cell r="CA22">
            <v>31444.833333333354</v>
          </cell>
          <cell r="CB22">
            <v>15300</v>
          </cell>
          <cell r="CC22">
            <v>15136</v>
          </cell>
          <cell r="CF22">
            <v>14952</v>
          </cell>
          <cell r="CG22">
            <v>14927</v>
          </cell>
          <cell r="CH22">
            <v>14909</v>
          </cell>
          <cell r="CK22">
            <v>14896</v>
          </cell>
          <cell r="CL22">
            <v>14887</v>
          </cell>
        </row>
        <row r="23">
          <cell r="D23">
            <v>434.007080078125</v>
          </cell>
          <cell r="E23">
            <v>1036.5</v>
          </cell>
          <cell r="F23">
            <v>582</v>
          </cell>
          <cell r="G23">
            <v>302.75</v>
          </cell>
          <cell r="H23">
            <v>237.5</v>
          </cell>
          <cell r="I23">
            <v>410</v>
          </cell>
          <cell r="J23">
            <v>419.75</v>
          </cell>
          <cell r="K23">
            <v>490.5</v>
          </cell>
          <cell r="L23">
            <v>243.5</v>
          </cell>
          <cell r="M23">
            <v>102.75</v>
          </cell>
          <cell r="N23">
            <v>200.75</v>
          </cell>
          <cell r="O23">
            <v>182.75</v>
          </cell>
          <cell r="P23">
            <v>1502.5</v>
          </cell>
          <cell r="Q23">
            <v>170.25</v>
          </cell>
          <cell r="R23">
            <v>184.5</v>
          </cell>
          <cell r="S23">
            <v>72</v>
          </cell>
          <cell r="T23">
            <v>534</v>
          </cell>
          <cell r="U23">
            <v>248.25</v>
          </cell>
          <cell r="V23">
            <v>323</v>
          </cell>
          <cell r="W23">
            <v>5562.75</v>
          </cell>
          <cell r="X23">
            <v>327.75</v>
          </cell>
          <cell r="Y23">
            <v>608.75</v>
          </cell>
          <cell r="Z23">
            <v>329.5</v>
          </cell>
          <cell r="AA23">
            <v>125</v>
          </cell>
          <cell r="AB23">
            <v>23.75</v>
          </cell>
          <cell r="AC23">
            <v>447</v>
          </cell>
          <cell r="AD23">
            <v>316.75</v>
          </cell>
          <cell r="AE23">
            <v>1615.75</v>
          </cell>
          <cell r="AF23">
            <v>280.75</v>
          </cell>
          <cell r="AG23">
            <v>31</v>
          </cell>
          <cell r="AH23">
            <v>332.75</v>
          </cell>
          <cell r="AI23">
            <v>61.75</v>
          </cell>
          <cell r="AJ23">
            <v>248.75</v>
          </cell>
          <cell r="AK23">
            <v>257.25</v>
          </cell>
          <cell r="AL23">
            <v>493.25</v>
          </cell>
          <cell r="AM23">
            <v>181.75</v>
          </cell>
          <cell r="AN23">
            <v>348.5</v>
          </cell>
          <cell r="AO23">
            <v>316</v>
          </cell>
          <cell r="AP23">
            <v>303</v>
          </cell>
          <cell r="AQ23">
            <v>961.25</v>
          </cell>
          <cell r="AR23">
            <v>2812</v>
          </cell>
          <cell r="AS23">
            <v>456.5</v>
          </cell>
          <cell r="CA23">
            <v>31444.875000000022</v>
          </cell>
          <cell r="CB23">
            <v>15082</v>
          </cell>
          <cell r="CC23">
            <v>14889</v>
          </cell>
          <cell r="CF23">
            <v>14689</v>
          </cell>
          <cell r="CG23">
            <v>14651</v>
          </cell>
          <cell r="CH23">
            <v>14631</v>
          </cell>
          <cell r="CK23">
            <v>14613</v>
          </cell>
          <cell r="CL23">
            <v>14602</v>
          </cell>
        </row>
        <row r="24">
          <cell r="D24">
            <v>1534.702392578125</v>
          </cell>
          <cell r="E24">
            <v>2188.5</v>
          </cell>
          <cell r="F24">
            <v>1603</v>
          </cell>
          <cell r="G24">
            <v>3728.75</v>
          </cell>
          <cell r="H24">
            <v>5451</v>
          </cell>
          <cell r="I24">
            <v>1906</v>
          </cell>
          <cell r="J24">
            <v>3042.25</v>
          </cell>
          <cell r="K24">
            <v>5585.5</v>
          </cell>
          <cell r="L24">
            <v>6925</v>
          </cell>
          <cell r="M24">
            <v>5446.25</v>
          </cell>
          <cell r="N24">
            <v>3266.25</v>
          </cell>
          <cell r="O24">
            <v>3863.25</v>
          </cell>
          <cell r="P24">
            <v>10729</v>
          </cell>
          <cell r="Q24">
            <v>4157.25</v>
          </cell>
          <cell r="R24">
            <v>4398</v>
          </cell>
          <cell r="S24">
            <v>4686</v>
          </cell>
          <cell r="T24">
            <v>1924</v>
          </cell>
          <cell r="U24">
            <v>3745.75</v>
          </cell>
          <cell r="V24">
            <v>1903</v>
          </cell>
          <cell r="W24">
            <v>5711.75</v>
          </cell>
          <cell r="X24">
            <v>2961.25</v>
          </cell>
          <cell r="Y24">
            <v>1385.75</v>
          </cell>
          <cell r="Z24">
            <v>2168</v>
          </cell>
          <cell r="AA24">
            <v>4344</v>
          </cell>
          <cell r="AB24">
            <v>4425.25</v>
          </cell>
          <cell r="AC24">
            <v>2532</v>
          </cell>
          <cell r="AD24">
            <v>3366.25</v>
          </cell>
          <cell r="AE24">
            <v>10738.25</v>
          </cell>
          <cell r="AF24">
            <v>4100.25</v>
          </cell>
          <cell r="AG24">
            <v>3819</v>
          </cell>
          <cell r="AH24">
            <v>1706.75</v>
          </cell>
          <cell r="AI24">
            <v>4168.75</v>
          </cell>
          <cell r="AJ24">
            <v>3606.75</v>
          </cell>
          <cell r="AK24">
            <v>4793.75</v>
          </cell>
          <cell r="AL24">
            <v>1973.75</v>
          </cell>
          <cell r="AM24">
            <v>5452.75</v>
          </cell>
          <cell r="AN24">
            <v>1917.5</v>
          </cell>
          <cell r="AO24">
            <v>3479</v>
          </cell>
          <cell r="AP24">
            <v>927</v>
          </cell>
          <cell r="AQ24">
            <v>5220.75</v>
          </cell>
          <cell r="AR24">
            <v>9312</v>
          </cell>
          <cell r="AS24">
            <v>3118.5</v>
          </cell>
          <cell r="CA24">
            <v>31444.91666666669</v>
          </cell>
          <cell r="CB24">
            <v>14851</v>
          </cell>
          <cell r="CC24">
            <v>14639</v>
          </cell>
          <cell r="CF24">
            <v>14423</v>
          </cell>
          <cell r="CG24">
            <v>14375</v>
          </cell>
          <cell r="CH24">
            <v>14350</v>
          </cell>
          <cell r="CK24">
            <v>14328</v>
          </cell>
          <cell r="CL24">
            <v>14312</v>
          </cell>
        </row>
        <row r="25">
          <cell r="CA25">
            <v>31444.958333333358</v>
          </cell>
          <cell r="CB25">
            <v>14594</v>
          </cell>
          <cell r="CC25">
            <v>14390</v>
          </cell>
          <cell r="CF25">
            <v>14159</v>
          </cell>
          <cell r="CG25">
            <v>14103</v>
          </cell>
          <cell r="CH25">
            <v>14069</v>
          </cell>
          <cell r="CK25">
            <v>14043</v>
          </cell>
          <cell r="CL25">
            <v>14023</v>
          </cell>
        </row>
        <row r="26">
          <cell r="CA26">
            <v>31445.000000000025</v>
          </cell>
          <cell r="CB26">
            <v>14331</v>
          </cell>
          <cell r="CC26">
            <v>14131</v>
          </cell>
          <cell r="CF26">
            <v>13884</v>
          </cell>
          <cell r="CG26">
            <v>13825</v>
          </cell>
          <cell r="CH26">
            <v>13775</v>
          </cell>
          <cell r="CK26">
            <v>13751</v>
          </cell>
          <cell r="CL26">
            <v>13727</v>
          </cell>
        </row>
        <row r="27">
          <cell r="CA27">
            <v>31445.041666666693</v>
          </cell>
          <cell r="CB27">
            <v>14131</v>
          </cell>
          <cell r="CC27">
            <v>13932</v>
          </cell>
          <cell r="CF27">
            <v>13645</v>
          </cell>
          <cell r="CG27">
            <v>13565</v>
          </cell>
          <cell r="CH27">
            <v>13521</v>
          </cell>
          <cell r="CK27">
            <v>13479</v>
          </cell>
          <cell r="CL27">
            <v>13455</v>
          </cell>
        </row>
        <row r="28">
          <cell r="CA28">
            <v>31445.083333333361</v>
          </cell>
          <cell r="CB28">
            <v>13934</v>
          </cell>
          <cell r="CC28">
            <v>13738</v>
          </cell>
          <cell r="CF28">
            <v>13414</v>
          </cell>
          <cell r="CG28">
            <v>13327</v>
          </cell>
          <cell r="CH28">
            <v>13282</v>
          </cell>
          <cell r="CK28">
            <v>13207</v>
          </cell>
          <cell r="CL28">
            <v>13184</v>
          </cell>
        </row>
        <row r="29">
          <cell r="CA29">
            <v>31445.125000000029</v>
          </cell>
          <cell r="CB29">
            <v>13737</v>
          </cell>
          <cell r="CC29">
            <v>13569</v>
          </cell>
          <cell r="CF29">
            <v>13188</v>
          </cell>
          <cell r="CG29">
            <v>13092</v>
          </cell>
          <cell r="CH29">
            <v>13019</v>
          </cell>
          <cell r="CK29">
            <v>12934</v>
          </cell>
          <cell r="CL29">
            <v>12920</v>
          </cell>
        </row>
        <row r="30">
          <cell r="CA30">
            <v>31445.166666666697</v>
          </cell>
          <cell r="CB30">
            <v>13534</v>
          </cell>
          <cell r="CC30">
            <v>13331</v>
          </cell>
          <cell r="CF30">
            <v>12971</v>
          </cell>
          <cell r="CG30">
            <v>12871</v>
          </cell>
          <cell r="CH30">
            <v>12759</v>
          </cell>
          <cell r="CK30">
            <v>12662</v>
          </cell>
          <cell r="CL30">
            <v>12657</v>
          </cell>
        </row>
        <row r="31">
          <cell r="CA31">
            <v>31445.208333333365</v>
          </cell>
          <cell r="CB31">
            <v>13365</v>
          </cell>
          <cell r="CC31">
            <v>13139</v>
          </cell>
          <cell r="CF31">
            <v>12763</v>
          </cell>
          <cell r="CG31">
            <v>12632</v>
          </cell>
          <cell r="CH31">
            <v>12507</v>
          </cell>
          <cell r="CK31">
            <v>12414</v>
          </cell>
          <cell r="CL31">
            <v>12394</v>
          </cell>
        </row>
        <row r="32">
          <cell r="D32">
            <v>12941.2001953125</v>
          </cell>
          <cell r="E32">
            <v>13047</v>
          </cell>
          <cell r="F32">
            <v>13053</v>
          </cell>
          <cell r="G32">
            <v>13043</v>
          </cell>
          <cell r="H32">
            <v>12931</v>
          </cell>
          <cell r="I32">
            <v>13102</v>
          </cell>
          <cell r="J32">
            <v>13091</v>
          </cell>
          <cell r="K32">
            <v>13737</v>
          </cell>
          <cell r="L32">
            <v>12937</v>
          </cell>
          <cell r="M32">
            <v>12916</v>
          </cell>
          <cell r="N32">
            <v>13183</v>
          </cell>
          <cell r="O32">
            <v>13232</v>
          </cell>
          <cell r="P32">
            <v>13179</v>
          </cell>
          <cell r="Q32">
            <v>14246</v>
          </cell>
          <cell r="R32">
            <v>13070</v>
          </cell>
          <cell r="S32">
            <v>13067</v>
          </cell>
          <cell r="T32">
            <v>13133</v>
          </cell>
          <cell r="U32">
            <v>13052</v>
          </cell>
          <cell r="V32">
            <v>13531</v>
          </cell>
          <cell r="W32">
            <v>14467</v>
          </cell>
          <cell r="X32">
            <v>12960</v>
          </cell>
          <cell r="Y32">
            <v>13134</v>
          </cell>
          <cell r="Z32">
            <v>13058</v>
          </cell>
          <cell r="AA32">
            <v>12987</v>
          </cell>
          <cell r="AB32">
            <v>13451</v>
          </cell>
          <cell r="AC32">
            <v>13092</v>
          </cell>
          <cell r="AD32">
            <v>13019</v>
          </cell>
          <cell r="AE32">
            <v>13599</v>
          </cell>
          <cell r="AF32">
            <v>12979</v>
          </cell>
          <cell r="AG32">
            <v>12934</v>
          </cell>
          <cell r="AH32">
            <v>13188</v>
          </cell>
          <cell r="AI32">
            <v>13002</v>
          </cell>
          <cell r="AJ32">
            <v>13043</v>
          </cell>
          <cell r="AK32">
            <v>13569</v>
          </cell>
          <cell r="AL32">
            <v>13114</v>
          </cell>
          <cell r="AM32">
            <v>12901</v>
          </cell>
          <cell r="AN32">
            <v>13174</v>
          </cell>
          <cell r="AO32">
            <v>12920</v>
          </cell>
          <cell r="AP32">
            <v>13112</v>
          </cell>
          <cell r="AQ32">
            <v>13115</v>
          </cell>
          <cell r="AR32">
            <v>13286</v>
          </cell>
          <cell r="AS32">
            <v>13212</v>
          </cell>
          <cell r="CA32">
            <v>31445.250000000033</v>
          </cell>
          <cell r="CB32">
            <v>13282</v>
          </cell>
          <cell r="CC32">
            <v>12952</v>
          </cell>
          <cell r="CF32">
            <v>12560</v>
          </cell>
          <cell r="CG32">
            <v>12407</v>
          </cell>
          <cell r="CH32">
            <v>12260</v>
          </cell>
          <cell r="CK32">
            <v>12168</v>
          </cell>
          <cell r="CL32">
            <v>12136</v>
          </cell>
        </row>
        <row r="33">
          <cell r="D33">
            <v>1184.314453125</v>
          </cell>
          <cell r="E33">
            <v>1535</v>
          </cell>
          <cell r="F33">
            <v>1526.5</v>
          </cell>
          <cell r="G33">
            <v>1545</v>
          </cell>
          <cell r="H33">
            <v>1615</v>
          </cell>
          <cell r="I33">
            <v>1485.25</v>
          </cell>
          <cell r="J33">
            <v>1437.5</v>
          </cell>
          <cell r="K33">
            <v>1287.25</v>
          </cell>
          <cell r="L33">
            <v>1604.75</v>
          </cell>
          <cell r="M33">
            <v>1613.5</v>
          </cell>
          <cell r="N33">
            <v>1453</v>
          </cell>
          <cell r="O33">
            <v>1519</v>
          </cell>
          <cell r="P33">
            <v>1435.75</v>
          </cell>
          <cell r="Q33">
            <v>1309</v>
          </cell>
          <cell r="R33">
            <v>1529.75</v>
          </cell>
          <cell r="S33">
            <v>1498</v>
          </cell>
          <cell r="T33">
            <v>1486.25</v>
          </cell>
          <cell r="U33">
            <v>1508</v>
          </cell>
          <cell r="V33">
            <v>1295.5</v>
          </cell>
          <cell r="W33">
            <v>941.25</v>
          </cell>
          <cell r="X33">
            <v>1591</v>
          </cell>
          <cell r="Y33">
            <v>1513</v>
          </cell>
          <cell r="Z33">
            <v>1515.25</v>
          </cell>
          <cell r="AA33">
            <v>1579.25</v>
          </cell>
          <cell r="AB33">
            <v>1358.75</v>
          </cell>
          <cell r="AC33">
            <v>1463.25</v>
          </cell>
          <cell r="AD33">
            <v>1558.5</v>
          </cell>
          <cell r="AE33">
            <v>1124.5</v>
          </cell>
          <cell r="AF33">
            <v>1581.75</v>
          </cell>
          <cell r="AG33">
            <v>1640</v>
          </cell>
          <cell r="AH33">
            <v>1409</v>
          </cell>
          <cell r="AI33">
            <v>1573</v>
          </cell>
          <cell r="AJ33">
            <v>1509</v>
          </cell>
          <cell r="AK33">
            <v>1351.5</v>
          </cell>
          <cell r="AL33">
            <v>1466</v>
          </cell>
          <cell r="AM33">
            <v>1637.5</v>
          </cell>
          <cell r="AN33">
            <v>1419.25</v>
          </cell>
          <cell r="AO33">
            <v>1593.75</v>
          </cell>
          <cell r="AP33">
            <v>1454.25</v>
          </cell>
          <cell r="AQ33">
            <v>1491.5</v>
          </cell>
          <cell r="AR33">
            <v>1300.25</v>
          </cell>
          <cell r="AS33">
            <v>1410.5</v>
          </cell>
          <cell r="CA33">
            <v>31445.291666666701</v>
          </cell>
          <cell r="CB33">
            <v>13338</v>
          </cell>
          <cell r="CC33">
            <v>13206</v>
          </cell>
          <cell r="CF33">
            <v>12527</v>
          </cell>
          <cell r="CG33">
            <v>12279</v>
          </cell>
          <cell r="CH33">
            <v>12137</v>
          </cell>
          <cell r="CK33">
            <v>12026</v>
          </cell>
          <cell r="CL33">
            <v>11950</v>
          </cell>
        </row>
        <row r="34">
          <cell r="D34">
            <v>1337.87548828125</v>
          </cell>
          <cell r="E34">
            <v>1404</v>
          </cell>
          <cell r="F34">
            <v>1408</v>
          </cell>
          <cell r="G34">
            <v>1398.5</v>
          </cell>
          <cell r="H34">
            <v>1435</v>
          </cell>
          <cell r="I34">
            <v>1399.25</v>
          </cell>
          <cell r="J34">
            <v>1453.5</v>
          </cell>
          <cell r="K34">
            <v>1103.25</v>
          </cell>
          <cell r="L34">
            <v>1438.25</v>
          </cell>
          <cell r="M34">
            <v>1453</v>
          </cell>
          <cell r="N34">
            <v>1372.5</v>
          </cell>
          <cell r="O34">
            <v>1307</v>
          </cell>
          <cell r="P34">
            <v>1383.75</v>
          </cell>
          <cell r="Q34">
            <v>768.5</v>
          </cell>
          <cell r="R34">
            <v>1389.75</v>
          </cell>
          <cell r="S34">
            <v>1418.5</v>
          </cell>
          <cell r="T34">
            <v>1372.75</v>
          </cell>
          <cell r="U34">
            <v>1426</v>
          </cell>
          <cell r="V34">
            <v>1239.5</v>
          </cell>
          <cell r="W34">
            <v>834.25</v>
          </cell>
          <cell r="X34">
            <v>1431.5</v>
          </cell>
          <cell r="Y34">
            <v>1357</v>
          </cell>
          <cell r="Z34">
            <v>1412.75</v>
          </cell>
          <cell r="AA34">
            <v>1422.25</v>
          </cell>
          <cell r="AB34">
            <v>1245.75</v>
          </cell>
          <cell r="AC34">
            <v>1428.25</v>
          </cell>
          <cell r="AD34">
            <v>1409</v>
          </cell>
          <cell r="AE34">
            <v>1301.5</v>
          </cell>
          <cell r="AF34">
            <v>1421.75</v>
          </cell>
          <cell r="AG34">
            <v>1425</v>
          </cell>
          <cell r="AH34">
            <v>1390.5</v>
          </cell>
          <cell r="AI34">
            <v>1411.5</v>
          </cell>
          <cell r="AJ34">
            <v>1430.5</v>
          </cell>
          <cell r="AK34">
            <v>1162.5</v>
          </cell>
          <cell r="AL34">
            <v>1405</v>
          </cell>
          <cell r="AM34">
            <v>1447</v>
          </cell>
          <cell r="AN34">
            <v>1397.75</v>
          </cell>
          <cell r="AO34">
            <v>1464.75</v>
          </cell>
          <cell r="AP34">
            <v>1417.25</v>
          </cell>
          <cell r="AQ34">
            <v>1381.5</v>
          </cell>
          <cell r="AR34">
            <v>1401.75</v>
          </cell>
          <cell r="AS34">
            <v>1368.5</v>
          </cell>
          <cell r="CA34">
            <v>31445.333333333369</v>
          </cell>
          <cell r="CB34">
            <v>13906</v>
          </cell>
          <cell r="CC34">
            <v>13327</v>
          </cell>
          <cell r="CF34">
            <v>12510</v>
          </cell>
          <cell r="CG34">
            <v>12185</v>
          </cell>
          <cell r="CH34">
            <v>12040</v>
          </cell>
          <cell r="CK34">
            <v>11857</v>
          </cell>
          <cell r="CL34">
            <v>11779</v>
          </cell>
        </row>
        <row r="35">
          <cell r="D35">
            <v>736.257568359375</v>
          </cell>
          <cell r="E35">
            <v>785.75</v>
          </cell>
          <cell r="F35">
            <v>784.25</v>
          </cell>
          <cell r="G35">
            <v>785.25</v>
          </cell>
          <cell r="H35">
            <v>790</v>
          </cell>
          <cell r="I35">
            <v>785.25</v>
          </cell>
          <cell r="J35">
            <v>789</v>
          </cell>
          <cell r="K35">
            <v>648.75</v>
          </cell>
          <cell r="L35">
            <v>791</v>
          </cell>
          <cell r="M35">
            <v>788.5</v>
          </cell>
          <cell r="N35">
            <v>763.25</v>
          </cell>
          <cell r="O35">
            <v>714.75</v>
          </cell>
          <cell r="P35">
            <v>773.25</v>
          </cell>
          <cell r="Q35">
            <v>456.5</v>
          </cell>
          <cell r="R35">
            <v>782.25</v>
          </cell>
          <cell r="S35">
            <v>788.25</v>
          </cell>
          <cell r="T35">
            <v>779.75</v>
          </cell>
          <cell r="U35">
            <v>785.75</v>
          </cell>
          <cell r="V35">
            <v>705.75</v>
          </cell>
          <cell r="W35">
            <v>542.5</v>
          </cell>
          <cell r="X35">
            <v>788.5</v>
          </cell>
          <cell r="Y35">
            <v>767.75</v>
          </cell>
          <cell r="Z35">
            <v>785.75</v>
          </cell>
          <cell r="AA35">
            <v>783.25</v>
          </cell>
          <cell r="AB35">
            <v>716.25</v>
          </cell>
          <cell r="AC35">
            <v>787.5</v>
          </cell>
          <cell r="AD35">
            <v>785.25</v>
          </cell>
          <cell r="AE35">
            <v>746.75</v>
          </cell>
          <cell r="AF35">
            <v>789.25</v>
          </cell>
          <cell r="AG35">
            <v>772.75</v>
          </cell>
          <cell r="AH35">
            <v>784.25</v>
          </cell>
          <cell r="AI35">
            <v>785.25</v>
          </cell>
          <cell r="AJ35">
            <v>788.5</v>
          </cell>
          <cell r="AK35">
            <v>688.75</v>
          </cell>
          <cell r="AL35">
            <v>786.75</v>
          </cell>
          <cell r="AM35">
            <v>785.5</v>
          </cell>
          <cell r="AN35">
            <v>780.75</v>
          </cell>
          <cell r="AO35">
            <v>792.5</v>
          </cell>
          <cell r="AP35">
            <v>788.25</v>
          </cell>
          <cell r="AQ35">
            <v>783.75</v>
          </cell>
          <cell r="AR35">
            <v>783.75</v>
          </cell>
          <cell r="AS35">
            <v>780.75</v>
          </cell>
          <cell r="CA35">
            <v>31445.375000000036</v>
          </cell>
          <cell r="CB35">
            <v>14150</v>
          </cell>
          <cell r="CC35">
            <v>13470</v>
          </cell>
          <cell r="CF35">
            <v>12395</v>
          </cell>
          <cell r="CG35">
            <v>12107</v>
          </cell>
          <cell r="CH35">
            <v>11941</v>
          </cell>
          <cell r="CK35">
            <v>11696</v>
          </cell>
          <cell r="CL35">
            <v>11618</v>
          </cell>
        </row>
        <row r="36">
          <cell r="D36">
            <v>177.732177734375</v>
          </cell>
          <cell r="E36">
            <v>183.25</v>
          </cell>
          <cell r="F36">
            <v>183.25</v>
          </cell>
          <cell r="G36">
            <v>183.25</v>
          </cell>
          <cell r="H36">
            <v>184</v>
          </cell>
          <cell r="I36">
            <v>183.25</v>
          </cell>
          <cell r="J36">
            <v>184</v>
          </cell>
          <cell r="K36">
            <v>178.75</v>
          </cell>
          <cell r="L36">
            <v>184</v>
          </cell>
          <cell r="M36">
            <v>184</v>
          </cell>
          <cell r="N36">
            <v>183.25</v>
          </cell>
          <cell r="O36">
            <v>182.25</v>
          </cell>
          <cell r="P36">
            <v>183.25</v>
          </cell>
          <cell r="Q36">
            <v>175</v>
          </cell>
          <cell r="R36">
            <v>183.25</v>
          </cell>
          <cell r="S36">
            <v>183.25</v>
          </cell>
          <cell r="T36">
            <v>183.25</v>
          </cell>
          <cell r="U36">
            <v>183.25</v>
          </cell>
          <cell r="V36">
            <v>183.25</v>
          </cell>
          <cell r="W36">
            <v>170</v>
          </cell>
          <cell r="X36">
            <v>184</v>
          </cell>
          <cell r="Y36">
            <v>183.25</v>
          </cell>
          <cell r="Z36">
            <v>183.25</v>
          </cell>
          <cell r="AA36">
            <v>183.25</v>
          </cell>
          <cell r="AB36">
            <v>183.25</v>
          </cell>
          <cell r="AC36">
            <v>184</v>
          </cell>
          <cell r="AD36">
            <v>183.25</v>
          </cell>
          <cell r="AE36">
            <v>183.25</v>
          </cell>
          <cell r="AF36">
            <v>183.25</v>
          </cell>
          <cell r="AG36">
            <v>183.25</v>
          </cell>
          <cell r="AH36">
            <v>183.25</v>
          </cell>
          <cell r="AI36">
            <v>183.25</v>
          </cell>
          <cell r="AJ36">
            <v>184</v>
          </cell>
          <cell r="AK36">
            <v>183.25</v>
          </cell>
          <cell r="AL36">
            <v>183.25</v>
          </cell>
          <cell r="AM36">
            <v>184</v>
          </cell>
          <cell r="AN36">
            <v>183.25</v>
          </cell>
          <cell r="AO36">
            <v>184</v>
          </cell>
          <cell r="AP36">
            <v>183.25</v>
          </cell>
          <cell r="AQ36">
            <v>183.25</v>
          </cell>
          <cell r="AR36">
            <v>183.25</v>
          </cell>
          <cell r="AS36">
            <v>183.25</v>
          </cell>
          <cell r="CA36">
            <v>31445.416666666704</v>
          </cell>
          <cell r="CB36">
            <v>14252</v>
          </cell>
          <cell r="CC36">
            <v>13648</v>
          </cell>
          <cell r="CF36">
            <v>12391</v>
          </cell>
          <cell r="CG36">
            <v>12070</v>
          </cell>
          <cell r="CH36">
            <v>11849</v>
          </cell>
          <cell r="CK36">
            <v>11541</v>
          </cell>
          <cell r="CL36">
            <v>11466</v>
          </cell>
        </row>
        <row r="37">
          <cell r="CA37">
            <v>31445.458333333372</v>
          </cell>
          <cell r="CB37">
            <v>14748</v>
          </cell>
          <cell r="CC37">
            <v>13898</v>
          </cell>
          <cell r="CF37">
            <v>12414</v>
          </cell>
          <cell r="CG37">
            <v>12041</v>
          </cell>
          <cell r="CH37">
            <v>11749</v>
          </cell>
          <cell r="CK37">
            <v>11412</v>
          </cell>
          <cell r="CL37">
            <v>11320</v>
          </cell>
        </row>
        <row r="38">
          <cell r="CA38">
            <v>31445.50000000004</v>
          </cell>
          <cell r="CB38">
            <v>15333</v>
          </cell>
          <cell r="CC38">
            <v>14173</v>
          </cell>
          <cell r="CF38">
            <v>12448</v>
          </cell>
          <cell r="CG38">
            <v>12005</v>
          </cell>
          <cell r="CH38">
            <v>11666</v>
          </cell>
          <cell r="CK38">
            <v>11291</v>
          </cell>
          <cell r="CL38">
            <v>11185</v>
          </cell>
        </row>
        <row r="39">
          <cell r="CA39">
            <v>31445.541666666708</v>
          </cell>
          <cell r="CB39">
            <v>16400</v>
          </cell>
          <cell r="CC39">
            <v>14697</v>
          </cell>
          <cell r="CF39">
            <v>12508</v>
          </cell>
          <cell r="CG39">
            <v>12044</v>
          </cell>
          <cell r="CH39">
            <v>11715</v>
          </cell>
          <cell r="CK39">
            <v>11245</v>
          </cell>
          <cell r="CL39">
            <v>11118</v>
          </cell>
        </row>
        <row r="40">
          <cell r="CA40">
            <v>31445.583333333376</v>
          </cell>
          <cell r="CB40">
            <v>17699</v>
          </cell>
          <cell r="CC40">
            <v>15374</v>
          </cell>
          <cell r="CF40">
            <v>12821</v>
          </cell>
          <cell r="CG40">
            <v>12157</v>
          </cell>
          <cell r="CH40">
            <v>11676</v>
          </cell>
          <cell r="CK40">
            <v>11229</v>
          </cell>
          <cell r="CL40">
            <v>11104</v>
          </cell>
        </row>
        <row r="41">
          <cell r="D41" t="str">
            <v>X3WM_200</v>
          </cell>
          <cell r="E41">
            <v>1980</v>
          </cell>
          <cell r="F41">
            <v>1981</v>
          </cell>
          <cell r="G41">
            <v>1982</v>
          </cell>
          <cell r="H41">
            <v>1983</v>
          </cell>
          <cell r="I41">
            <v>1984</v>
          </cell>
          <cell r="J41">
            <v>1985</v>
          </cell>
          <cell r="K41">
            <v>1986</v>
          </cell>
          <cell r="L41">
            <v>1987</v>
          </cell>
          <cell r="M41">
            <v>1988</v>
          </cell>
          <cell r="N41">
            <v>1989</v>
          </cell>
          <cell r="O41">
            <v>1990</v>
          </cell>
          <cell r="P41">
            <v>1991</v>
          </cell>
          <cell r="Q41">
            <v>1992</v>
          </cell>
          <cell r="R41">
            <v>1993</v>
          </cell>
          <cell r="S41">
            <v>1994</v>
          </cell>
          <cell r="T41">
            <v>1995</v>
          </cell>
          <cell r="U41">
            <v>1996</v>
          </cell>
          <cell r="V41">
            <v>1997</v>
          </cell>
          <cell r="W41">
            <v>1998</v>
          </cell>
          <cell r="X41">
            <v>1999</v>
          </cell>
          <cell r="Y41">
            <v>2000</v>
          </cell>
          <cell r="Z41">
            <v>2001</v>
          </cell>
          <cell r="AA41">
            <v>2002</v>
          </cell>
          <cell r="AB41">
            <v>2003</v>
          </cell>
          <cell r="AC41">
            <v>2004</v>
          </cell>
          <cell r="AD41">
            <v>2005</v>
          </cell>
          <cell r="AE41">
            <v>2006</v>
          </cell>
          <cell r="AF41">
            <v>2007</v>
          </cell>
          <cell r="AG41">
            <v>2008</v>
          </cell>
          <cell r="AH41">
            <v>2009</v>
          </cell>
          <cell r="AI41">
            <v>2010</v>
          </cell>
          <cell r="AJ41">
            <v>2011</v>
          </cell>
          <cell r="AK41">
            <v>2012</v>
          </cell>
          <cell r="AL41">
            <v>2013</v>
          </cell>
          <cell r="AM41">
            <v>2014</v>
          </cell>
          <cell r="AN41">
            <v>2015</v>
          </cell>
          <cell r="AO41">
            <v>2016</v>
          </cell>
          <cell r="AP41">
            <v>2017</v>
          </cell>
          <cell r="AQ41">
            <v>2018</v>
          </cell>
          <cell r="AR41">
            <v>2019</v>
          </cell>
          <cell r="AS41">
            <v>2020</v>
          </cell>
          <cell r="CA41">
            <v>31445.625000000044</v>
          </cell>
          <cell r="CB41">
            <v>19132</v>
          </cell>
          <cell r="CC41">
            <v>16153</v>
          </cell>
          <cell r="CF41">
            <v>13163</v>
          </cell>
          <cell r="CG41">
            <v>12312</v>
          </cell>
          <cell r="CH41">
            <v>11770</v>
          </cell>
          <cell r="CK41">
            <v>11228</v>
          </cell>
          <cell r="CL41">
            <v>11093</v>
          </cell>
        </row>
        <row r="42">
          <cell r="B42">
            <v>31444.166666666668</v>
          </cell>
          <cell r="C42">
            <v>31444.5</v>
          </cell>
          <cell r="D42">
            <v>16073.3896484375</v>
          </cell>
          <cell r="E42">
            <v>16955</v>
          </cell>
          <cell r="F42">
            <v>16955</v>
          </cell>
          <cell r="G42">
            <v>16955</v>
          </cell>
          <cell r="H42">
            <v>16955</v>
          </cell>
          <cell r="I42">
            <v>16955</v>
          </cell>
          <cell r="J42">
            <v>16955</v>
          </cell>
          <cell r="K42">
            <v>16955</v>
          </cell>
          <cell r="L42">
            <v>16955</v>
          </cell>
          <cell r="M42">
            <v>16955</v>
          </cell>
          <cell r="N42">
            <v>16955</v>
          </cell>
          <cell r="O42">
            <v>16955</v>
          </cell>
          <cell r="P42">
            <v>16955</v>
          </cell>
          <cell r="Q42">
            <v>16955</v>
          </cell>
          <cell r="R42">
            <v>16955</v>
          </cell>
          <cell r="S42">
            <v>16955</v>
          </cell>
          <cell r="T42">
            <v>16955</v>
          </cell>
          <cell r="U42">
            <v>16955</v>
          </cell>
          <cell r="V42">
            <v>16955</v>
          </cell>
          <cell r="W42">
            <v>16955</v>
          </cell>
          <cell r="X42">
            <v>16955</v>
          </cell>
          <cell r="Y42">
            <v>16955</v>
          </cell>
          <cell r="Z42">
            <v>16955</v>
          </cell>
          <cell r="AA42">
            <v>16955</v>
          </cell>
          <cell r="AB42">
            <v>16955</v>
          </cell>
          <cell r="AC42">
            <v>16955</v>
          </cell>
          <cell r="AD42">
            <v>16955</v>
          </cell>
          <cell r="AE42">
            <v>16955</v>
          </cell>
          <cell r="AF42">
            <v>16955</v>
          </cell>
          <cell r="AG42">
            <v>16955</v>
          </cell>
          <cell r="AH42">
            <v>16955</v>
          </cell>
          <cell r="AI42">
            <v>16955</v>
          </cell>
          <cell r="AJ42">
            <v>16955</v>
          </cell>
          <cell r="AK42">
            <v>16955</v>
          </cell>
          <cell r="AL42">
            <v>16955</v>
          </cell>
          <cell r="AM42">
            <v>16955</v>
          </cell>
          <cell r="AN42">
            <v>16955</v>
          </cell>
          <cell r="AO42">
            <v>16955</v>
          </cell>
          <cell r="AP42">
            <v>16955</v>
          </cell>
          <cell r="AQ42">
            <v>16955</v>
          </cell>
          <cell r="AR42">
            <v>16955</v>
          </cell>
          <cell r="AS42">
            <v>16955</v>
          </cell>
          <cell r="CA42">
            <v>31445.666666666712</v>
          </cell>
          <cell r="CB42">
            <v>20751</v>
          </cell>
          <cell r="CC42">
            <v>17030</v>
          </cell>
          <cell r="CF42">
            <v>13520</v>
          </cell>
          <cell r="CG42">
            <v>12523</v>
          </cell>
          <cell r="CH42">
            <v>11947</v>
          </cell>
          <cell r="CK42">
            <v>11245</v>
          </cell>
          <cell r="CL42">
            <v>11104</v>
          </cell>
        </row>
        <row r="43">
          <cell r="B43">
            <v>31444.208333333336</v>
          </cell>
          <cell r="C43">
            <v>31444.541666666668</v>
          </cell>
          <cell r="D43">
            <v>16199.5302734375</v>
          </cell>
          <cell r="E43">
            <v>16955</v>
          </cell>
          <cell r="F43">
            <v>16955</v>
          </cell>
          <cell r="G43">
            <v>16955</v>
          </cell>
          <cell r="H43">
            <v>16955</v>
          </cell>
          <cell r="I43">
            <v>16955</v>
          </cell>
          <cell r="J43">
            <v>16955</v>
          </cell>
          <cell r="K43">
            <v>16955</v>
          </cell>
          <cell r="L43">
            <v>16955</v>
          </cell>
          <cell r="M43">
            <v>16955</v>
          </cell>
          <cell r="N43">
            <v>16955</v>
          </cell>
          <cell r="O43">
            <v>16955</v>
          </cell>
          <cell r="P43">
            <v>16955</v>
          </cell>
          <cell r="Q43">
            <v>16955</v>
          </cell>
          <cell r="R43">
            <v>16955</v>
          </cell>
          <cell r="S43">
            <v>16955</v>
          </cell>
          <cell r="T43">
            <v>16955</v>
          </cell>
          <cell r="U43">
            <v>16955</v>
          </cell>
          <cell r="V43">
            <v>16955</v>
          </cell>
          <cell r="W43">
            <v>16955</v>
          </cell>
          <cell r="X43">
            <v>16955</v>
          </cell>
          <cell r="Y43">
            <v>16955</v>
          </cell>
          <cell r="Z43">
            <v>16955</v>
          </cell>
          <cell r="AA43">
            <v>16955</v>
          </cell>
          <cell r="AB43">
            <v>16955</v>
          </cell>
          <cell r="AC43">
            <v>16955</v>
          </cell>
          <cell r="AD43">
            <v>16955</v>
          </cell>
          <cell r="AE43">
            <v>16955</v>
          </cell>
          <cell r="AF43">
            <v>16955</v>
          </cell>
          <cell r="AG43">
            <v>16955</v>
          </cell>
          <cell r="AH43">
            <v>16955</v>
          </cell>
          <cell r="AI43">
            <v>16955</v>
          </cell>
          <cell r="AJ43">
            <v>16955</v>
          </cell>
          <cell r="AK43">
            <v>16955</v>
          </cell>
          <cell r="AL43">
            <v>16955</v>
          </cell>
          <cell r="AM43">
            <v>16955</v>
          </cell>
          <cell r="AN43">
            <v>16955</v>
          </cell>
          <cell r="AO43">
            <v>16955</v>
          </cell>
          <cell r="AP43">
            <v>16955</v>
          </cell>
          <cell r="AQ43">
            <v>16955</v>
          </cell>
          <cell r="AR43">
            <v>16955</v>
          </cell>
          <cell r="AS43">
            <v>16955</v>
          </cell>
          <cell r="CA43">
            <v>31445.708333333379</v>
          </cell>
          <cell r="CB43">
            <v>22668</v>
          </cell>
          <cell r="CC43">
            <v>18027</v>
          </cell>
          <cell r="CF43">
            <v>13910</v>
          </cell>
          <cell r="CG43">
            <v>12802</v>
          </cell>
          <cell r="CH43">
            <v>12133</v>
          </cell>
          <cell r="CK43">
            <v>11309</v>
          </cell>
          <cell r="CL43">
            <v>11198</v>
          </cell>
        </row>
        <row r="44">
          <cell r="B44">
            <v>31444.250000000004</v>
          </cell>
          <cell r="C44">
            <v>31444.583333333336</v>
          </cell>
          <cell r="D44">
            <v>16299.6298828125</v>
          </cell>
          <cell r="E44">
            <v>16955</v>
          </cell>
          <cell r="F44">
            <v>16955</v>
          </cell>
          <cell r="G44">
            <v>16955</v>
          </cell>
          <cell r="H44">
            <v>16955</v>
          </cell>
          <cell r="I44">
            <v>16955</v>
          </cell>
          <cell r="J44">
            <v>16955</v>
          </cell>
          <cell r="K44">
            <v>16955</v>
          </cell>
          <cell r="L44">
            <v>16955</v>
          </cell>
          <cell r="M44">
            <v>16955</v>
          </cell>
          <cell r="N44">
            <v>16955</v>
          </cell>
          <cell r="O44">
            <v>16955</v>
          </cell>
          <cell r="P44">
            <v>16955</v>
          </cell>
          <cell r="Q44">
            <v>16955</v>
          </cell>
          <cell r="R44">
            <v>16955</v>
          </cell>
          <cell r="S44">
            <v>16955</v>
          </cell>
          <cell r="T44">
            <v>16955</v>
          </cell>
          <cell r="U44">
            <v>16955</v>
          </cell>
          <cell r="V44">
            <v>16955</v>
          </cell>
          <cell r="W44">
            <v>16955</v>
          </cell>
          <cell r="X44">
            <v>16955</v>
          </cell>
          <cell r="Y44">
            <v>16955</v>
          </cell>
          <cell r="Z44">
            <v>16955</v>
          </cell>
          <cell r="AA44">
            <v>16955</v>
          </cell>
          <cell r="AB44">
            <v>16955</v>
          </cell>
          <cell r="AC44">
            <v>16955</v>
          </cell>
          <cell r="AD44">
            <v>16955</v>
          </cell>
          <cell r="AE44">
            <v>16955</v>
          </cell>
          <cell r="AF44">
            <v>16955</v>
          </cell>
          <cell r="AG44">
            <v>16955</v>
          </cell>
          <cell r="AH44">
            <v>16955</v>
          </cell>
          <cell r="AI44">
            <v>16955</v>
          </cell>
          <cell r="AJ44">
            <v>16955</v>
          </cell>
          <cell r="AK44">
            <v>16955</v>
          </cell>
          <cell r="AL44">
            <v>16955</v>
          </cell>
          <cell r="AM44">
            <v>16955</v>
          </cell>
          <cell r="AN44">
            <v>16955</v>
          </cell>
          <cell r="AO44">
            <v>16955</v>
          </cell>
          <cell r="AP44">
            <v>16955</v>
          </cell>
          <cell r="AQ44">
            <v>16955</v>
          </cell>
          <cell r="AR44">
            <v>16955</v>
          </cell>
          <cell r="AS44">
            <v>16955</v>
          </cell>
          <cell r="CA44">
            <v>31445.750000000047</v>
          </cell>
          <cell r="CB44">
            <v>24615</v>
          </cell>
          <cell r="CC44">
            <v>19105</v>
          </cell>
          <cell r="CF44">
            <v>14204</v>
          </cell>
          <cell r="CG44">
            <v>13104</v>
          </cell>
          <cell r="CH44">
            <v>12215</v>
          </cell>
          <cell r="CK44">
            <v>11387</v>
          </cell>
          <cell r="CL44">
            <v>11283</v>
          </cell>
        </row>
        <row r="45">
          <cell r="B45">
            <v>31444.291666666672</v>
          </cell>
          <cell r="C45">
            <v>31444.625000000004</v>
          </cell>
          <cell r="D45">
            <v>16359.3203125</v>
          </cell>
          <cell r="E45">
            <v>16908</v>
          </cell>
          <cell r="F45">
            <v>16908</v>
          </cell>
          <cell r="G45">
            <v>16908</v>
          </cell>
          <cell r="H45">
            <v>16908</v>
          </cell>
          <cell r="I45">
            <v>16908</v>
          </cell>
          <cell r="J45">
            <v>16908</v>
          </cell>
          <cell r="K45">
            <v>16908</v>
          </cell>
          <cell r="L45">
            <v>16908</v>
          </cell>
          <cell r="M45">
            <v>16908</v>
          </cell>
          <cell r="N45">
            <v>16908</v>
          </cell>
          <cell r="O45">
            <v>16908</v>
          </cell>
          <cell r="P45">
            <v>16908</v>
          </cell>
          <cell r="Q45">
            <v>16908</v>
          </cell>
          <cell r="R45">
            <v>16908</v>
          </cell>
          <cell r="S45">
            <v>16908</v>
          </cell>
          <cell r="T45">
            <v>16908</v>
          </cell>
          <cell r="U45">
            <v>16908</v>
          </cell>
          <cell r="V45">
            <v>16908</v>
          </cell>
          <cell r="W45">
            <v>16911</v>
          </cell>
          <cell r="X45">
            <v>16908</v>
          </cell>
          <cell r="Y45">
            <v>16908</v>
          </cell>
          <cell r="Z45">
            <v>16908</v>
          </cell>
          <cell r="AA45">
            <v>16908</v>
          </cell>
          <cell r="AB45">
            <v>16908</v>
          </cell>
          <cell r="AC45">
            <v>16908</v>
          </cell>
          <cell r="AD45">
            <v>16908</v>
          </cell>
          <cell r="AE45">
            <v>16908</v>
          </cell>
          <cell r="AF45">
            <v>16908</v>
          </cell>
          <cell r="AG45">
            <v>16908</v>
          </cell>
          <cell r="AH45">
            <v>16908</v>
          </cell>
          <cell r="AI45">
            <v>16908</v>
          </cell>
          <cell r="AJ45">
            <v>16908</v>
          </cell>
          <cell r="AK45">
            <v>16908</v>
          </cell>
          <cell r="AL45">
            <v>16908</v>
          </cell>
          <cell r="AM45">
            <v>16908</v>
          </cell>
          <cell r="AN45">
            <v>16908</v>
          </cell>
          <cell r="AO45">
            <v>16908</v>
          </cell>
          <cell r="AP45">
            <v>16908</v>
          </cell>
          <cell r="AQ45">
            <v>16908</v>
          </cell>
          <cell r="AR45">
            <v>16908</v>
          </cell>
          <cell r="AS45">
            <v>16908</v>
          </cell>
          <cell r="CA45">
            <v>31445.791666666715</v>
          </cell>
          <cell r="CB45">
            <v>25881</v>
          </cell>
          <cell r="CC45">
            <v>19888</v>
          </cell>
          <cell r="CF45">
            <v>14378</v>
          </cell>
          <cell r="CG45">
            <v>13204</v>
          </cell>
          <cell r="CH45">
            <v>12163</v>
          </cell>
          <cell r="CK45">
            <v>11470</v>
          </cell>
          <cell r="CL45">
            <v>11380</v>
          </cell>
        </row>
        <row r="46">
          <cell r="B46">
            <v>31444.333333333339</v>
          </cell>
          <cell r="C46">
            <v>31444.666666666672</v>
          </cell>
          <cell r="D46">
            <v>16377.3798828125</v>
          </cell>
          <cell r="E46">
            <v>16862</v>
          </cell>
          <cell r="F46">
            <v>16862</v>
          </cell>
          <cell r="G46">
            <v>16862</v>
          </cell>
          <cell r="H46">
            <v>16862</v>
          </cell>
          <cell r="I46">
            <v>16862</v>
          </cell>
          <cell r="J46">
            <v>16862</v>
          </cell>
          <cell r="K46">
            <v>16862</v>
          </cell>
          <cell r="L46">
            <v>16862</v>
          </cell>
          <cell r="M46">
            <v>16862</v>
          </cell>
          <cell r="N46">
            <v>16862</v>
          </cell>
          <cell r="O46">
            <v>16863</v>
          </cell>
          <cell r="P46">
            <v>16862</v>
          </cell>
          <cell r="Q46">
            <v>16862</v>
          </cell>
          <cell r="R46">
            <v>16862</v>
          </cell>
          <cell r="S46">
            <v>16862</v>
          </cell>
          <cell r="T46">
            <v>16862</v>
          </cell>
          <cell r="U46">
            <v>16862</v>
          </cell>
          <cell r="V46">
            <v>16862</v>
          </cell>
          <cell r="W46">
            <v>16867</v>
          </cell>
          <cell r="X46">
            <v>16862</v>
          </cell>
          <cell r="Y46">
            <v>16862</v>
          </cell>
          <cell r="Z46">
            <v>16862</v>
          </cell>
          <cell r="AA46">
            <v>16862</v>
          </cell>
          <cell r="AB46">
            <v>16862</v>
          </cell>
          <cell r="AC46">
            <v>16862</v>
          </cell>
          <cell r="AD46">
            <v>16862</v>
          </cell>
          <cell r="AE46">
            <v>16862</v>
          </cell>
          <cell r="AF46">
            <v>16862</v>
          </cell>
          <cell r="AG46">
            <v>16862</v>
          </cell>
          <cell r="AH46">
            <v>16862</v>
          </cell>
          <cell r="AI46">
            <v>16862</v>
          </cell>
          <cell r="AJ46">
            <v>16862</v>
          </cell>
          <cell r="AK46">
            <v>16862</v>
          </cell>
          <cell r="AL46">
            <v>16862</v>
          </cell>
          <cell r="AM46">
            <v>16862</v>
          </cell>
          <cell r="AN46">
            <v>16862</v>
          </cell>
          <cell r="AO46">
            <v>16862</v>
          </cell>
          <cell r="AP46">
            <v>16862</v>
          </cell>
          <cell r="AQ46">
            <v>16862</v>
          </cell>
          <cell r="AR46">
            <v>16862</v>
          </cell>
          <cell r="AS46">
            <v>16862</v>
          </cell>
          <cell r="CA46">
            <v>31445.833333333383</v>
          </cell>
          <cell r="CB46">
            <v>27098</v>
          </cell>
          <cell r="CC46">
            <v>20616</v>
          </cell>
          <cell r="CF46">
            <v>14862</v>
          </cell>
          <cell r="CG46">
            <v>13470</v>
          </cell>
          <cell r="CH46">
            <v>12238</v>
          </cell>
          <cell r="CK46">
            <v>11620</v>
          </cell>
          <cell r="CL46">
            <v>11424</v>
          </cell>
        </row>
        <row r="47">
          <cell r="B47">
            <v>31444.375000000007</v>
          </cell>
          <cell r="C47">
            <v>31444.708333333339</v>
          </cell>
          <cell r="D47">
            <v>16358.6396484375</v>
          </cell>
          <cell r="E47">
            <v>16816</v>
          </cell>
          <cell r="F47">
            <v>16816</v>
          </cell>
          <cell r="G47">
            <v>16816</v>
          </cell>
          <cell r="H47">
            <v>16816</v>
          </cell>
          <cell r="I47">
            <v>16816</v>
          </cell>
          <cell r="J47">
            <v>16816</v>
          </cell>
          <cell r="K47">
            <v>16816</v>
          </cell>
          <cell r="L47">
            <v>16816</v>
          </cell>
          <cell r="M47">
            <v>16816</v>
          </cell>
          <cell r="N47">
            <v>16816</v>
          </cell>
          <cell r="O47">
            <v>16817</v>
          </cell>
          <cell r="P47">
            <v>16816</v>
          </cell>
          <cell r="Q47">
            <v>16816</v>
          </cell>
          <cell r="R47">
            <v>16816</v>
          </cell>
          <cell r="S47">
            <v>16816</v>
          </cell>
          <cell r="T47">
            <v>16816</v>
          </cell>
          <cell r="U47">
            <v>16816</v>
          </cell>
          <cell r="V47">
            <v>16816</v>
          </cell>
          <cell r="W47">
            <v>16824</v>
          </cell>
          <cell r="X47">
            <v>16816</v>
          </cell>
          <cell r="Y47">
            <v>16816</v>
          </cell>
          <cell r="Z47">
            <v>16816</v>
          </cell>
          <cell r="AA47">
            <v>16816</v>
          </cell>
          <cell r="AB47">
            <v>16816</v>
          </cell>
          <cell r="AC47">
            <v>16816</v>
          </cell>
          <cell r="AD47">
            <v>16816</v>
          </cell>
          <cell r="AE47">
            <v>16816</v>
          </cell>
          <cell r="AF47">
            <v>16816</v>
          </cell>
          <cell r="AG47">
            <v>16816</v>
          </cell>
          <cell r="AH47">
            <v>16816</v>
          </cell>
          <cell r="AI47">
            <v>16816</v>
          </cell>
          <cell r="AJ47">
            <v>16816</v>
          </cell>
          <cell r="AK47">
            <v>16816</v>
          </cell>
          <cell r="AL47">
            <v>16816</v>
          </cell>
          <cell r="AM47">
            <v>16816</v>
          </cell>
          <cell r="AN47">
            <v>16816</v>
          </cell>
          <cell r="AO47">
            <v>16816</v>
          </cell>
          <cell r="AP47">
            <v>16816</v>
          </cell>
          <cell r="AQ47">
            <v>16816</v>
          </cell>
          <cell r="AR47">
            <v>16816</v>
          </cell>
          <cell r="AS47">
            <v>16816</v>
          </cell>
          <cell r="CA47">
            <v>31445.875000000051</v>
          </cell>
          <cell r="CB47">
            <v>28286</v>
          </cell>
          <cell r="CC47">
            <v>21326</v>
          </cell>
          <cell r="CF47">
            <v>15399</v>
          </cell>
          <cell r="CG47">
            <v>13650</v>
          </cell>
          <cell r="CH47">
            <v>12317</v>
          </cell>
          <cell r="CK47">
            <v>11758</v>
          </cell>
          <cell r="CL47">
            <v>11449</v>
          </cell>
        </row>
        <row r="48">
          <cell r="B48">
            <v>31444.416666666675</v>
          </cell>
          <cell r="C48">
            <v>31444.750000000007</v>
          </cell>
          <cell r="D48">
            <v>16302.75</v>
          </cell>
          <cell r="E48">
            <v>16757</v>
          </cell>
          <cell r="F48">
            <v>16757</v>
          </cell>
          <cell r="G48">
            <v>16757</v>
          </cell>
          <cell r="H48">
            <v>16756</v>
          </cell>
          <cell r="I48">
            <v>16757</v>
          </cell>
          <cell r="J48">
            <v>16756</v>
          </cell>
          <cell r="K48">
            <v>16763</v>
          </cell>
          <cell r="L48">
            <v>16756</v>
          </cell>
          <cell r="M48">
            <v>16756</v>
          </cell>
          <cell r="N48">
            <v>16757</v>
          </cell>
          <cell r="O48">
            <v>16758</v>
          </cell>
          <cell r="P48">
            <v>16757</v>
          </cell>
          <cell r="Q48">
            <v>16768</v>
          </cell>
          <cell r="R48">
            <v>16757</v>
          </cell>
          <cell r="S48">
            <v>16757</v>
          </cell>
          <cell r="T48">
            <v>16757</v>
          </cell>
          <cell r="U48">
            <v>16757</v>
          </cell>
          <cell r="V48">
            <v>16757</v>
          </cell>
          <cell r="W48">
            <v>16772</v>
          </cell>
          <cell r="X48">
            <v>16756</v>
          </cell>
          <cell r="Y48">
            <v>16757</v>
          </cell>
          <cell r="Z48">
            <v>16757</v>
          </cell>
          <cell r="AA48">
            <v>16757</v>
          </cell>
          <cell r="AB48">
            <v>16757</v>
          </cell>
          <cell r="AC48">
            <v>16756</v>
          </cell>
          <cell r="AD48">
            <v>16757</v>
          </cell>
          <cell r="AE48">
            <v>16757</v>
          </cell>
          <cell r="AF48">
            <v>16757</v>
          </cell>
          <cell r="AG48">
            <v>16757</v>
          </cell>
          <cell r="AH48">
            <v>16757</v>
          </cell>
          <cell r="AI48">
            <v>16757</v>
          </cell>
          <cell r="AJ48">
            <v>16756</v>
          </cell>
          <cell r="AK48">
            <v>16757</v>
          </cell>
          <cell r="AL48">
            <v>16757</v>
          </cell>
          <cell r="AM48">
            <v>16756</v>
          </cell>
          <cell r="AN48">
            <v>16757</v>
          </cell>
          <cell r="AO48">
            <v>16756</v>
          </cell>
          <cell r="AP48">
            <v>16757</v>
          </cell>
          <cell r="AQ48">
            <v>16757</v>
          </cell>
          <cell r="AR48">
            <v>16757</v>
          </cell>
          <cell r="AS48">
            <v>16757</v>
          </cell>
          <cell r="CA48">
            <v>31445.916666666719</v>
          </cell>
          <cell r="CB48">
            <v>29362</v>
          </cell>
          <cell r="CC48">
            <v>22000</v>
          </cell>
          <cell r="CF48">
            <v>15917</v>
          </cell>
          <cell r="CG48">
            <v>13739</v>
          </cell>
          <cell r="CH48">
            <v>12396</v>
          </cell>
          <cell r="CK48">
            <v>11976</v>
          </cell>
          <cell r="CL48">
            <v>11465</v>
          </cell>
        </row>
        <row r="49">
          <cell r="B49">
            <v>31444.458333333343</v>
          </cell>
          <cell r="C49">
            <v>31444.791666666675</v>
          </cell>
          <cell r="D49">
            <v>16200</v>
          </cell>
          <cell r="E49">
            <v>16667</v>
          </cell>
          <cell r="F49">
            <v>16667</v>
          </cell>
          <cell r="G49">
            <v>16668</v>
          </cell>
          <cell r="H49">
            <v>16667</v>
          </cell>
          <cell r="I49">
            <v>16667</v>
          </cell>
          <cell r="J49">
            <v>16667</v>
          </cell>
          <cell r="K49">
            <v>16695</v>
          </cell>
          <cell r="L49">
            <v>16667</v>
          </cell>
          <cell r="M49">
            <v>16667</v>
          </cell>
          <cell r="N49">
            <v>16668</v>
          </cell>
          <cell r="O49">
            <v>16670</v>
          </cell>
          <cell r="P49">
            <v>16669</v>
          </cell>
          <cell r="Q49">
            <v>16715</v>
          </cell>
          <cell r="R49">
            <v>16668</v>
          </cell>
          <cell r="S49">
            <v>16667</v>
          </cell>
          <cell r="T49">
            <v>16668</v>
          </cell>
          <cell r="U49">
            <v>16667</v>
          </cell>
          <cell r="V49">
            <v>16669</v>
          </cell>
          <cell r="W49">
            <v>16699</v>
          </cell>
          <cell r="X49">
            <v>16667</v>
          </cell>
          <cell r="Y49">
            <v>16668</v>
          </cell>
          <cell r="Z49">
            <v>16667</v>
          </cell>
          <cell r="AA49">
            <v>16667</v>
          </cell>
          <cell r="AB49">
            <v>16670</v>
          </cell>
          <cell r="AC49">
            <v>16667</v>
          </cell>
          <cell r="AD49">
            <v>16667</v>
          </cell>
          <cell r="AE49">
            <v>16669</v>
          </cell>
          <cell r="AF49">
            <v>16667</v>
          </cell>
          <cell r="AG49">
            <v>16667</v>
          </cell>
          <cell r="AH49">
            <v>16668</v>
          </cell>
          <cell r="AI49">
            <v>16667</v>
          </cell>
          <cell r="AJ49">
            <v>16667</v>
          </cell>
          <cell r="AK49">
            <v>16670</v>
          </cell>
          <cell r="AL49">
            <v>16667</v>
          </cell>
          <cell r="AM49">
            <v>16667</v>
          </cell>
          <cell r="AN49">
            <v>16667</v>
          </cell>
          <cell r="AO49">
            <v>16666</v>
          </cell>
          <cell r="AP49">
            <v>16667</v>
          </cell>
          <cell r="AQ49">
            <v>16668</v>
          </cell>
          <cell r="AR49">
            <v>16667</v>
          </cell>
          <cell r="AS49">
            <v>16668</v>
          </cell>
          <cell r="CA49">
            <v>31445.958333333387</v>
          </cell>
          <cell r="CB49">
            <v>30274</v>
          </cell>
          <cell r="CC49">
            <v>22573</v>
          </cell>
          <cell r="CF49">
            <v>16420</v>
          </cell>
          <cell r="CG49">
            <v>14137</v>
          </cell>
          <cell r="CH49">
            <v>12474</v>
          </cell>
          <cell r="CK49">
            <v>12170</v>
          </cell>
          <cell r="CL49">
            <v>11477</v>
          </cell>
        </row>
        <row r="50">
          <cell r="B50">
            <v>31444.500000000011</v>
          </cell>
          <cell r="C50">
            <v>31444.833333333343</v>
          </cell>
          <cell r="D50">
            <v>16072.259765625</v>
          </cell>
          <cell r="E50">
            <v>16569</v>
          </cell>
          <cell r="F50">
            <v>16569</v>
          </cell>
          <cell r="G50">
            <v>16570</v>
          </cell>
          <cell r="H50">
            <v>16568</v>
          </cell>
          <cell r="I50">
            <v>16569</v>
          </cell>
          <cell r="J50">
            <v>16568</v>
          </cell>
          <cell r="K50">
            <v>16620</v>
          </cell>
          <cell r="L50">
            <v>16568</v>
          </cell>
          <cell r="M50">
            <v>16568</v>
          </cell>
          <cell r="N50">
            <v>16572</v>
          </cell>
          <cell r="O50">
            <v>16578</v>
          </cell>
          <cell r="P50">
            <v>16573</v>
          </cell>
          <cell r="Q50">
            <v>16662</v>
          </cell>
          <cell r="R50">
            <v>16571</v>
          </cell>
          <cell r="S50">
            <v>16569</v>
          </cell>
          <cell r="T50">
            <v>16571</v>
          </cell>
          <cell r="U50">
            <v>16569</v>
          </cell>
          <cell r="V50">
            <v>16576</v>
          </cell>
          <cell r="W50">
            <v>16625</v>
          </cell>
          <cell r="X50">
            <v>16568</v>
          </cell>
          <cell r="Y50">
            <v>16572</v>
          </cell>
          <cell r="Z50">
            <v>16569</v>
          </cell>
          <cell r="AA50">
            <v>16569</v>
          </cell>
          <cell r="AB50">
            <v>16578</v>
          </cell>
          <cell r="AC50">
            <v>16568</v>
          </cell>
          <cell r="AD50">
            <v>16569</v>
          </cell>
          <cell r="AE50">
            <v>16574</v>
          </cell>
          <cell r="AF50">
            <v>16568</v>
          </cell>
          <cell r="AG50">
            <v>16569</v>
          </cell>
          <cell r="AH50">
            <v>16570</v>
          </cell>
          <cell r="AI50">
            <v>16569</v>
          </cell>
          <cell r="AJ50">
            <v>16568</v>
          </cell>
          <cell r="AK50">
            <v>16579</v>
          </cell>
          <cell r="AL50">
            <v>16569</v>
          </cell>
          <cell r="AM50">
            <v>16568</v>
          </cell>
          <cell r="AN50">
            <v>16570</v>
          </cell>
          <cell r="AO50">
            <v>16567</v>
          </cell>
          <cell r="AP50">
            <v>16569</v>
          </cell>
          <cell r="AQ50">
            <v>16570</v>
          </cell>
          <cell r="AR50">
            <v>16569</v>
          </cell>
          <cell r="AS50">
            <v>16570</v>
          </cell>
          <cell r="CA50">
            <v>31446.000000000055</v>
          </cell>
          <cell r="CB50">
            <v>31010</v>
          </cell>
          <cell r="CC50">
            <v>23011</v>
          </cell>
          <cell r="CF50">
            <v>16884</v>
          </cell>
          <cell r="CG50">
            <v>14230</v>
          </cell>
          <cell r="CH50">
            <v>12590</v>
          </cell>
          <cell r="CK50">
            <v>12260</v>
          </cell>
          <cell r="CL50">
            <v>11518</v>
          </cell>
        </row>
        <row r="51">
          <cell r="B51">
            <v>31444.541666666679</v>
          </cell>
          <cell r="C51">
            <v>31444.875000000011</v>
          </cell>
          <cell r="D51">
            <v>15922.7001953125</v>
          </cell>
          <cell r="E51">
            <v>16432</v>
          </cell>
          <cell r="F51">
            <v>16432</v>
          </cell>
          <cell r="G51">
            <v>16433</v>
          </cell>
          <cell r="H51">
            <v>16430</v>
          </cell>
          <cell r="I51">
            <v>16432</v>
          </cell>
          <cell r="J51">
            <v>16430</v>
          </cell>
          <cell r="K51">
            <v>16507</v>
          </cell>
          <cell r="L51">
            <v>16430</v>
          </cell>
          <cell r="M51">
            <v>16430</v>
          </cell>
          <cell r="N51">
            <v>16439</v>
          </cell>
          <cell r="O51">
            <v>16454</v>
          </cell>
          <cell r="P51">
            <v>16438</v>
          </cell>
          <cell r="Q51">
            <v>16584</v>
          </cell>
          <cell r="R51">
            <v>16434</v>
          </cell>
          <cell r="S51">
            <v>16431</v>
          </cell>
          <cell r="T51">
            <v>16435</v>
          </cell>
          <cell r="U51">
            <v>16432</v>
          </cell>
          <cell r="V51">
            <v>16454</v>
          </cell>
          <cell r="W51">
            <v>16532</v>
          </cell>
          <cell r="X51">
            <v>16430</v>
          </cell>
          <cell r="Y51">
            <v>16438</v>
          </cell>
          <cell r="Z51">
            <v>16432</v>
          </cell>
          <cell r="AA51">
            <v>16432</v>
          </cell>
          <cell r="AB51">
            <v>16455</v>
          </cell>
          <cell r="AC51">
            <v>16431</v>
          </cell>
          <cell r="AD51">
            <v>16432</v>
          </cell>
          <cell r="AE51">
            <v>16445</v>
          </cell>
          <cell r="AF51">
            <v>16431</v>
          </cell>
          <cell r="AG51">
            <v>16435</v>
          </cell>
          <cell r="AH51">
            <v>16433</v>
          </cell>
          <cell r="AI51">
            <v>16432</v>
          </cell>
          <cell r="AJ51">
            <v>16431</v>
          </cell>
          <cell r="AK51">
            <v>16461</v>
          </cell>
          <cell r="AL51">
            <v>16432</v>
          </cell>
          <cell r="AM51">
            <v>16431</v>
          </cell>
          <cell r="AN51">
            <v>16434</v>
          </cell>
          <cell r="AO51">
            <v>16429</v>
          </cell>
          <cell r="AP51">
            <v>16431</v>
          </cell>
          <cell r="AQ51">
            <v>16433</v>
          </cell>
          <cell r="AR51">
            <v>16433</v>
          </cell>
          <cell r="AS51">
            <v>16434</v>
          </cell>
          <cell r="CA51">
            <v>31446.041666666722</v>
          </cell>
          <cell r="CB51">
            <v>31401</v>
          </cell>
          <cell r="CC51">
            <v>23031</v>
          </cell>
          <cell r="CF51">
            <v>17213</v>
          </cell>
          <cell r="CG51">
            <v>14127</v>
          </cell>
          <cell r="CH51">
            <v>12686</v>
          </cell>
          <cell r="CK51">
            <v>12267</v>
          </cell>
          <cell r="CL51">
            <v>11495</v>
          </cell>
        </row>
        <row r="52">
          <cell r="B52">
            <v>31444.583333333347</v>
          </cell>
          <cell r="C52">
            <v>31444.916666666679</v>
          </cell>
          <cell r="D52">
            <v>15752.6298828125</v>
          </cell>
          <cell r="E52">
            <v>16266</v>
          </cell>
          <cell r="F52">
            <v>16267</v>
          </cell>
          <cell r="G52">
            <v>16267</v>
          </cell>
          <cell r="H52">
            <v>16263</v>
          </cell>
          <cell r="I52">
            <v>16267</v>
          </cell>
          <cell r="J52">
            <v>16264</v>
          </cell>
          <cell r="K52">
            <v>16365</v>
          </cell>
          <cell r="L52">
            <v>16263</v>
          </cell>
          <cell r="M52">
            <v>16264</v>
          </cell>
          <cell r="N52">
            <v>16279</v>
          </cell>
          <cell r="O52">
            <v>16306</v>
          </cell>
          <cell r="P52">
            <v>16275</v>
          </cell>
          <cell r="Q52">
            <v>16487</v>
          </cell>
          <cell r="R52">
            <v>16269</v>
          </cell>
          <cell r="S52">
            <v>16265</v>
          </cell>
          <cell r="T52">
            <v>16270</v>
          </cell>
          <cell r="U52">
            <v>16266</v>
          </cell>
          <cell r="V52">
            <v>16309</v>
          </cell>
          <cell r="W52">
            <v>16423</v>
          </cell>
          <cell r="X52">
            <v>16264</v>
          </cell>
          <cell r="Y52">
            <v>16277</v>
          </cell>
          <cell r="Z52">
            <v>16266</v>
          </cell>
          <cell r="AA52">
            <v>16267</v>
          </cell>
          <cell r="AB52">
            <v>16306</v>
          </cell>
          <cell r="AC52">
            <v>16265</v>
          </cell>
          <cell r="AD52">
            <v>16267</v>
          </cell>
          <cell r="AE52">
            <v>16289</v>
          </cell>
          <cell r="AF52">
            <v>16265</v>
          </cell>
          <cell r="AG52">
            <v>16273</v>
          </cell>
          <cell r="AH52">
            <v>16267</v>
          </cell>
          <cell r="AI52">
            <v>16266</v>
          </cell>
          <cell r="AJ52">
            <v>16264</v>
          </cell>
          <cell r="AK52">
            <v>16319</v>
          </cell>
          <cell r="AL52">
            <v>16266</v>
          </cell>
          <cell r="AM52">
            <v>16266</v>
          </cell>
          <cell r="AN52">
            <v>16270</v>
          </cell>
          <cell r="AO52">
            <v>16262</v>
          </cell>
          <cell r="AP52">
            <v>16265</v>
          </cell>
          <cell r="AQ52">
            <v>16267</v>
          </cell>
          <cell r="AR52">
            <v>16268</v>
          </cell>
          <cell r="AS52">
            <v>16269</v>
          </cell>
          <cell r="CA52">
            <v>31446.08333333339</v>
          </cell>
          <cell r="CB52">
            <v>31629</v>
          </cell>
          <cell r="CC52">
            <v>23355</v>
          </cell>
          <cell r="CF52">
            <v>17498</v>
          </cell>
          <cell r="CG52">
            <v>14037</v>
          </cell>
          <cell r="CH52">
            <v>12782</v>
          </cell>
          <cell r="CK52">
            <v>12275</v>
          </cell>
          <cell r="CL52">
            <v>11425.000000000002</v>
          </cell>
        </row>
        <row r="53">
          <cell r="B53">
            <v>31444.625000000015</v>
          </cell>
          <cell r="C53">
            <v>31444.958333333347</v>
          </cell>
          <cell r="D53">
            <v>15566.0302734375</v>
          </cell>
          <cell r="E53">
            <v>16084</v>
          </cell>
          <cell r="F53">
            <v>16085</v>
          </cell>
          <cell r="G53">
            <v>16084</v>
          </cell>
          <cell r="H53">
            <v>16080</v>
          </cell>
          <cell r="I53">
            <v>16084</v>
          </cell>
          <cell r="J53">
            <v>16081</v>
          </cell>
          <cell r="K53">
            <v>16208</v>
          </cell>
          <cell r="L53">
            <v>16079</v>
          </cell>
          <cell r="M53">
            <v>16081</v>
          </cell>
          <cell r="N53">
            <v>16103</v>
          </cell>
          <cell r="O53">
            <v>16145</v>
          </cell>
          <cell r="P53">
            <v>16095</v>
          </cell>
          <cell r="Q53">
            <v>16378</v>
          </cell>
          <cell r="R53">
            <v>16087</v>
          </cell>
          <cell r="S53">
            <v>16082</v>
          </cell>
          <cell r="T53">
            <v>16089</v>
          </cell>
          <cell r="U53">
            <v>16084</v>
          </cell>
          <cell r="V53">
            <v>16151</v>
          </cell>
          <cell r="W53">
            <v>16303</v>
          </cell>
          <cell r="X53">
            <v>16081</v>
          </cell>
          <cell r="Y53">
            <v>16099</v>
          </cell>
          <cell r="Z53">
            <v>16084</v>
          </cell>
          <cell r="AA53">
            <v>16086</v>
          </cell>
          <cell r="AB53">
            <v>16143</v>
          </cell>
          <cell r="AC53">
            <v>16082</v>
          </cell>
          <cell r="AD53">
            <v>16084</v>
          </cell>
          <cell r="AE53">
            <v>16117</v>
          </cell>
          <cell r="AF53">
            <v>16081</v>
          </cell>
          <cell r="AG53">
            <v>16095</v>
          </cell>
          <cell r="AH53">
            <v>16085</v>
          </cell>
          <cell r="AI53">
            <v>16084</v>
          </cell>
          <cell r="AJ53">
            <v>16081</v>
          </cell>
          <cell r="AK53">
            <v>16165</v>
          </cell>
          <cell r="AL53">
            <v>16083</v>
          </cell>
          <cell r="AM53">
            <v>16084</v>
          </cell>
          <cell r="AN53">
            <v>16088</v>
          </cell>
          <cell r="AO53">
            <v>16078</v>
          </cell>
          <cell r="AP53">
            <v>16082</v>
          </cell>
          <cell r="AQ53">
            <v>16085</v>
          </cell>
          <cell r="AR53">
            <v>16086</v>
          </cell>
          <cell r="AS53">
            <v>16088</v>
          </cell>
          <cell r="CA53">
            <v>31446.125000000058</v>
          </cell>
          <cell r="CB53">
            <v>31734</v>
          </cell>
          <cell r="CC53">
            <v>23816</v>
          </cell>
          <cell r="CF53">
            <v>17730</v>
          </cell>
          <cell r="CG53">
            <v>13921</v>
          </cell>
          <cell r="CH53">
            <v>12851</v>
          </cell>
          <cell r="CK53">
            <v>12281</v>
          </cell>
          <cell r="CL53">
            <v>11330.000000000002</v>
          </cell>
        </row>
        <row r="54">
          <cell r="B54">
            <v>31444.666666666682</v>
          </cell>
          <cell r="C54">
            <v>31445.000000000015</v>
          </cell>
          <cell r="D54">
            <v>15360.75</v>
          </cell>
          <cell r="E54">
            <v>15888</v>
          </cell>
          <cell r="F54">
            <v>15890</v>
          </cell>
          <cell r="G54">
            <v>15889</v>
          </cell>
          <cell r="H54">
            <v>15882</v>
          </cell>
          <cell r="I54">
            <v>15889</v>
          </cell>
          <cell r="J54">
            <v>15883</v>
          </cell>
          <cell r="K54">
            <v>16047</v>
          </cell>
          <cell r="L54">
            <v>15881</v>
          </cell>
          <cell r="M54">
            <v>15884</v>
          </cell>
          <cell r="N54">
            <v>15914</v>
          </cell>
          <cell r="O54">
            <v>15971</v>
          </cell>
          <cell r="P54">
            <v>15902</v>
          </cell>
          <cell r="Q54">
            <v>16269</v>
          </cell>
          <cell r="R54">
            <v>15892</v>
          </cell>
          <cell r="S54">
            <v>15885</v>
          </cell>
          <cell r="T54">
            <v>15895</v>
          </cell>
          <cell r="U54">
            <v>15888</v>
          </cell>
          <cell r="V54">
            <v>15981</v>
          </cell>
          <cell r="W54">
            <v>16182</v>
          </cell>
          <cell r="X54">
            <v>15884</v>
          </cell>
          <cell r="Y54">
            <v>15909</v>
          </cell>
          <cell r="Z54">
            <v>15888</v>
          </cell>
          <cell r="AA54">
            <v>15891</v>
          </cell>
          <cell r="AB54">
            <v>15968</v>
          </cell>
          <cell r="AC54">
            <v>15885</v>
          </cell>
          <cell r="AD54">
            <v>15889</v>
          </cell>
          <cell r="AE54">
            <v>15933</v>
          </cell>
          <cell r="AF54">
            <v>15884</v>
          </cell>
          <cell r="AG54">
            <v>15903</v>
          </cell>
          <cell r="AH54">
            <v>15890</v>
          </cell>
          <cell r="AI54">
            <v>15889</v>
          </cell>
          <cell r="AJ54">
            <v>15884</v>
          </cell>
          <cell r="AK54">
            <v>16001</v>
          </cell>
          <cell r="AL54">
            <v>15887</v>
          </cell>
          <cell r="AM54">
            <v>15887</v>
          </cell>
          <cell r="AN54">
            <v>15894</v>
          </cell>
          <cell r="AO54">
            <v>15879</v>
          </cell>
          <cell r="AP54">
            <v>15885</v>
          </cell>
          <cell r="AQ54">
            <v>15891</v>
          </cell>
          <cell r="AR54">
            <v>15890</v>
          </cell>
          <cell r="AS54">
            <v>15894</v>
          </cell>
          <cell r="CA54">
            <v>31446.166666666726</v>
          </cell>
          <cell r="CB54">
            <v>31410</v>
          </cell>
          <cell r="CC54">
            <v>23880</v>
          </cell>
          <cell r="CF54">
            <v>17871</v>
          </cell>
          <cell r="CG54">
            <v>13868</v>
          </cell>
          <cell r="CH54">
            <v>12925</v>
          </cell>
          <cell r="CK54">
            <v>12282</v>
          </cell>
          <cell r="CL54">
            <v>11221.000000000002</v>
          </cell>
        </row>
        <row r="55">
          <cell r="B55">
            <v>31444.70833333335</v>
          </cell>
          <cell r="C55">
            <v>31445.041666666682</v>
          </cell>
          <cell r="D55">
            <v>15135.8095703125</v>
          </cell>
          <cell r="E55">
            <v>15675</v>
          </cell>
          <cell r="F55">
            <v>15676</v>
          </cell>
          <cell r="G55">
            <v>15677</v>
          </cell>
          <cell r="H55">
            <v>15665</v>
          </cell>
          <cell r="I55">
            <v>15676</v>
          </cell>
          <cell r="J55">
            <v>15663</v>
          </cell>
          <cell r="K55">
            <v>15888</v>
          </cell>
          <cell r="L55">
            <v>15663</v>
          </cell>
          <cell r="M55">
            <v>15665</v>
          </cell>
          <cell r="N55">
            <v>15707</v>
          </cell>
          <cell r="O55">
            <v>15781</v>
          </cell>
          <cell r="P55">
            <v>15692</v>
          </cell>
          <cell r="Q55">
            <v>16170</v>
          </cell>
          <cell r="R55">
            <v>15681</v>
          </cell>
          <cell r="S55">
            <v>15670</v>
          </cell>
          <cell r="T55">
            <v>15686</v>
          </cell>
          <cell r="U55">
            <v>15672</v>
          </cell>
          <cell r="V55">
            <v>15797</v>
          </cell>
          <cell r="W55">
            <v>16066</v>
          </cell>
          <cell r="X55">
            <v>15667</v>
          </cell>
          <cell r="Y55">
            <v>15704</v>
          </cell>
          <cell r="Z55">
            <v>15674</v>
          </cell>
          <cell r="AA55">
            <v>15676</v>
          </cell>
          <cell r="AB55">
            <v>15779</v>
          </cell>
          <cell r="AC55">
            <v>15669</v>
          </cell>
          <cell r="AD55">
            <v>15675</v>
          </cell>
          <cell r="AE55">
            <v>15734</v>
          </cell>
          <cell r="AF55">
            <v>15669</v>
          </cell>
          <cell r="AG55">
            <v>15691</v>
          </cell>
          <cell r="AH55">
            <v>15678</v>
          </cell>
          <cell r="AI55">
            <v>15675</v>
          </cell>
          <cell r="AJ55">
            <v>15668</v>
          </cell>
          <cell r="AK55">
            <v>15825</v>
          </cell>
          <cell r="AL55">
            <v>15674</v>
          </cell>
          <cell r="AM55">
            <v>15670</v>
          </cell>
          <cell r="AN55">
            <v>15682</v>
          </cell>
          <cell r="AO55">
            <v>15659</v>
          </cell>
          <cell r="AP55">
            <v>15670</v>
          </cell>
          <cell r="AQ55">
            <v>15680</v>
          </cell>
          <cell r="AR55">
            <v>15677</v>
          </cell>
          <cell r="AS55">
            <v>15684</v>
          </cell>
          <cell r="CA55">
            <v>31446.208333333394</v>
          </cell>
          <cell r="CB55">
            <v>30852</v>
          </cell>
          <cell r="CC55">
            <v>23654</v>
          </cell>
          <cell r="CF55">
            <v>17929</v>
          </cell>
          <cell r="CG55">
            <v>13916</v>
          </cell>
          <cell r="CH55">
            <v>12920</v>
          </cell>
          <cell r="CK55">
            <v>12260</v>
          </cell>
          <cell r="CL55">
            <v>11100.000000000002</v>
          </cell>
        </row>
        <row r="56">
          <cell r="B56">
            <v>31444.750000000018</v>
          </cell>
          <cell r="C56">
            <v>31445.08333333335</v>
          </cell>
          <cell r="D56">
            <v>14899.75</v>
          </cell>
          <cell r="E56">
            <v>15441</v>
          </cell>
          <cell r="F56">
            <v>15442</v>
          </cell>
          <cell r="G56">
            <v>15444</v>
          </cell>
          <cell r="H56">
            <v>15427</v>
          </cell>
          <cell r="I56">
            <v>15443</v>
          </cell>
          <cell r="J56">
            <v>15423</v>
          </cell>
          <cell r="K56">
            <v>15708</v>
          </cell>
          <cell r="L56">
            <v>15424</v>
          </cell>
          <cell r="M56">
            <v>15425</v>
          </cell>
          <cell r="N56">
            <v>15479</v>
          </cell>
          <cell r="O56">
            <v>15569</v>
          </cell>
          <cell r="P56">
            <v>15462</v>
          </cell>
          <cell r="Q56">
            <v>16052</v>
          </cell>
          <cell r="R56">
            <v>15450</v>
          </cell>
          <cell r="S56">
            <v>15434</v>
          </cell>
          <cell r="T56">
            <v>15457</v>
          </cell>
          <cell r="U56">
            <v>15436</v>
          </cell>
          <cell r="V56">
            <v>15594</v>
          </cell>
          <cell r="W56">
            <v>15935</v>
          </cell>
          <cell r="X56">
            <v>15429</v>
          </cell>
          <cell r="Y56">
            <v>15479</v>
          </cell>
          <cell r="Z56">
            <v>15439</v>
          </cell>
          <cell r="AA56">
            <v>15441</v>
          </cell>
          <cell r="AB56">
            <v>15571</v>
          </cell>
          <cell r="AC56">
            <v>15432</v>
          </cell>
          <cell r="AD56">
            <v>15441</v>
          </cell>
          <cell r="AE56">
            <v>15516</v>
          </cell>
          <cell r="AF56">
            <v>15433</v>
          </cell>
          <cell r="AG56">
            <v>15457</v>
          </cell>
          <cell r="AH56">
            <v>15446</v>
          </cell>
          <cell r="AI56">
            <v>15441</v>
          </cell>
          <cell r="AJ56">
            <v>15430</v>
          </cell>
          <cell r="AK56">
            <v>15632</v>
          </cell>
          <cell r="AL56">
            <v>15440</v>
          </cell>
          <cell r="AM56">
            <v>15431</v>
          </cell>
          <cell r="AN56">
            <v>15450</v>
          </cell>
          <cell r="AO56">
            <v>15416</v>
          </cell>
          <cell r="AP56">
            <v>15434</v>
          </cell>
          <cell r="AQ56">
            <v>15450</v>
          </cell>
          <cell r="AR56">
            <v>15443</v>
          </cell>
          <cell r="AS56">
            <v>15455</v>
          </cell>
          <cell r="CA56">
            <v>31446.250000000062</v>
          </cell>
          <cell r="CB56">
            <v>30186</v>
          </cell>
          <cell r="CC56">
            <v>23320</v>
          </cell>
          <cell r="CF56">
            <v>17946</v>
          </cell>
          <cell r="CG56">
            <v>13936</v>
          </cell>
          <cell r="CH56">
            <v>12805</v>
          </cell>
          <cell r="CK56">
            <v>12237</v>
          </cell>
          <cell r="CL56">
            <v>10976.000000000002</v>
          </cell>
        </row>
        <row r="57">
          <cell r="B57">
            <v>31444.791666666686</v>
          </cell>
          <cell r="C57">
            <v>31445.125000000018</v>
          </cell>
          <cell r="D57">
            <v>14661.599609375</v>
          </cell>
          <cell r="E57">
            <v>15189</v>
          </cell>
          <cell r="F57">
            <v>15190</v>
          </cell>
          <cell r="G57">
            <v>15194</v>
          </cell>
          <cell r="H57">
            <v>15170</v>
          </cell>
          <cell r="I57">
            <v>15192</v>
          </cell>
          <cell r="J57">
            <v>15162</v>
          </cell>
          <cell r="K57">
            <v>15511</v>
          </cell>
          <cell r="L57">
            <v>15166</v>
          </cell>
          <cell r="M57">
            <v>15164</v>
          </cell>
          <cell r="N57">
            <v>15233</v>
          </cell>
          <cell r="O57">
            <v>15334</v>
          </cell>
          <cell r="P57">
            <v>15214</v>
          </cell>
          <cell r="Q57">
            <v>15915</v>
          </cell>
          <cell r="R57">
            <v>15201</v>
          </cell>
          <cell r="S57">
            <v>15180</v>
          </cell>
          <cell r="T57">
            <v>15211</v>
          </cell>
          <cell r="U57">
            <v>15181</v>
          </cell>
          <cell r="V57">
            <v>15373</v>
          </cell>
          <cell r="W57">
            <v>15786</v>
          </cell>
          <cell r="X57">
            <v>15173</v>
          </cell>
          <cell r="Y57">
            <v>15236</v>
          </cell>
          <cell r="Z57">
            <v>15186</v>
          </cell>
          <cell r="AA57">
            <v>15187</v>
          </cell>
          <cell r="AB57">
            <v>15349</v>
          </cell>
          <cell r="AC57">
            <v>15176</v>
          </cell>
          <cell r="AD57">
            <v>15189</v>
          </cell>
          <cell r="AE57">
            <v>15284</v>
          </cell>
          <cell r="AF57">
            <v>15178</v>
          </cell>
          <cell r="AG57">
            <v>15202</v>
          </cell>
          <cell r="AH57">
            <v>15197</v>
          </cell>
          <cell r="AI57">
            <v>15188</v>
          </cell>
          <cell r="AJ57">
            <v>15174</v>
          </cell>
          <cell r="AK57">
            <v>15425</v>
          </cell>
          <cell r="AL57">
            <v>15188</v>
          </cell>
          <cell r="AM57">
            <v>15172</v>
          </cell>
          <cell r="AN57">
            <v>15199</v>
          </cell>
          <cell r="AO57">
            <v>15153</v>
          </cell>
          <cell r="AP57">
            <v>15180</v>
          </cell>
          <cell r="AQ57">
            <v>15202</v>
          </cell>
          <cell r="AR57">
            <v>15192</v>
          </cell>
          <cell r="AS57">
            <v>15210</v>
          </cell>
          <cell r="CA57">
            <v>31446.29166666673</v>
          </cell>
          <cell r="CB57">
            <v>29475</v>
          </cell>
          <cell r="CC57">
            <v>22849</v>
          </cell>
          <cell r="CF57">
            <v>17933</v>
          </cell>
          <cell r="CG57">
            <v>13910</v>
          </cell>
          <cell r="CH57">
            <v>12707</v>
          </cell>
          <cell r="CK57">
            <v>12128</v>
          </cell>
          <cell r="CL57">
            <v>10835.000000000002</v>
          </cell>
        </row>
        <row r="58">
          <cell r="B58">
            <v>31444.833333333354</v>
          </cell>
          <cell r="C58">
            <v>31445.166666666686</v>
          </cell>
          <cell r="D58">
            <v>14422.7001953125</v>
          </cell>
          <cell r="E58">
            <v>14923</v>
          </cell>
          <cell r="F58">
            <v>14923</v>
          </cell>
          <cell r="G58">
            <v>14929</v>
          </cell>
          <cell r="H58">
            <v>14897</v>
          </cell>
          <cell r="I58">
            <v>14928</v>
          </cell>
          <cell r="J58">
            <v>14885</v>
          </cell>
          <cell r="K58">
            <v>15300</v>
          </cell>
          <cell r="L58">
            <v>14893</v>
          </cell>
          <cell r="M58">
            <v>14887</v>
          </cell>
          <cell r="N58">
            <v>14972</v>
          </cell>
          <cell r="O58">
            <v>15081</v>
          </cell>
          <cell r="P58">
            <v>14952</v>
          </cell>
          <cell r="Q58">
            <v>15762</v>
          </cell>
          <cell r="R58">
            <v>14938</v>
          </cell>
          <cell r="S58">
            <v>14911</v>
          </cell>
          <cell r="T58">
            <v>14952</v>
          </cell>
          <cell r="U58">
            <v>14909</v>
          </cell>
          <cell r="V58">
            <v>15136</v>
          </cell>
          <cell r="W58">
            <v>15623</v>
          </cell>
          <cell r="X58">
            <v>14901</v>
          </cell>
          <cell r="Y58">
            <v>14979</v>
          </cell>
          <cell r="Z58">
            <v>14918</v>
          </cell>
          <cell r="AA58">
            <v>14916</v>
          </cell>
          <cell r="AB58">
            <v>15113</v>
          </cell>
          <cell r="AC58">
            <v>14905</v>
          </cell>
          <cell r="AD58">
            <v>14921</v>
          </cell>
          <cell r="AE58">
            <v>15038</v>
          </cell>
          <cell r="AF58">
            <v>14908</v>
          </cell>
          <cell r="AG58">
            <v>14928</v>
          </cell>
          <cell r="AH58">
            <v>14935</v>
          </cell>
          <cell r="AI58">
            <v>14920</v>
          </cell>
          <cell r="AJ58">
            <v>14902</v>
          </cell>
          <cell r="AK58">
            <v>15205</v>
          </cell>
          <cell r="AL58">
            <v>14922</v>
          </cell>
          <cell r="AM58">
            <v>14896</v>
          </cell>
          <cell r="AN58">
            <v>14934</v>
          </cell>
          <cell r="AO58">
            <v>14874</v>
          </cell>
          <cell r="AP58">
            <v>14912</v>
          </cell>
          <cell r="AQ58">
            <v>14941</v>
          </cell>
          <cell r="AR58">
            <v>14927</v>
          </cell>
          <cell r="AS58">
            <v>14952</v>
          </cell>
          <cell r="CA58">
            <v>31446.333333333398</v>
          </cell>
          <cell r="CB58">
            <v>28694</v>
          </cell>
          <cell r="CC58">
            <v>22306</v>
          </cell>
          <cell r="CF58">
            <v>17898</v>
          </cell>
          <cell r="CG58">
            <v>13825</v>
          </cell>
          <cell r="CH58">
            <v>12687</v>
          </cell>
          <cell r="CK58">
            <v>11997</v>
          </cell>
          <cell r="CL58">
            <v>10692.000000000002</v>
          </cell>
        </row>
        <row r="59">
          <cell r="B59">
            <v>31444.875000000022</v>
          </cell>
          <cell r="C59">
            <v>31445.208333333354</v>
          </cell>
          <cell r="D59">
            <v>14185.01953125</v>
          </cell>
          <cell r="E59">
            <v>14651</v>
          </cell>
          <cell r="F59">
            <v>14649</v>
          </cell>
          <cell r="G59">
            <v>14657</v>
          </cell>
          <cell r="H59">
            <v>14617</v>
          </cell>
          <cell r="I59">
            <v>14656</v>
          </cell>
          <cell r="J59">
            <v>14601</v>
          </cell>
          <cell r="K59">
            <v>15082</v>
          </cell>
          <cell r="L59">
            <v>14613</v>
          </cell>
          <cell r="M59">
            <v>14602</v>
          </cell>
          <cell r="N59">
            <v>14704</v>
          </cell>
          <cell r="O59">
            <v>14818</v>
          </cell>
          <cell r="P59">
            <v>14683</v>
          </cell>
          <cell r="Q59">
            <v>15601</v>
          </cell>
          <cell r="R59">
            <v>14668</v>
          </cell>
          <cell r="S59">
            <v>14635</v>
          </cell>
          <cell r="T59">
            <v>14686</v>
          </cell>
          <cell r="U59">
            <v>14631</v>
          </cell>
          <cell r="V59">
            <v>14889</v>
          </cell>
          <cell r="W59">
            <v>15453</v>
          </cell>
          <cell r="X59">
            <v>14622</v>
          </cell>
          <cell r="Y59">
            <v>14714</v>
          </cell>
          <cell r="Z59">
            <v>14643</v>
          </cell>
          <cell r="AA59">
            <v>14637</v>
          </cell>
          <cell r="AB59">
            <v>14871</v>
          </cell>
          <cell r="AC59">
            <v>14626</v>
          </cell>
          <cell r="AD59">
            <v>14647</v>
          </cell>
          <cell r="AE59">
            <v>14787</v>
          </cell>
          <cell r="AF59">
            <v>14631</v>
          </cell>
          <cell r="AG59">
            <v>14646</v>
          </cell>
          <cell r="AH59">
            <v>14665</v>
          </cell>
          <cell r="AI59">
            <v>14645</v>
          </cell>
          <cell r="AJ59">
            <v>14623</v>
          </cell>
          <cell r="AK59">
            <v>14978</v>
          </cell>
          <cell r="AL59">
            <v>14649</v>
          </cell>
          <cell r="AM59">
            <v>14611</v>
          </cell>
          <cell r="AN59">
            <v>14662</v>
          </cell>
          <cell r="AO59">
            <v>14587</v>
          </cell>
          <cell r="AP59">
            <v>14636</v>
          </cell>
          <cell r="AQ59">
            <v>14674</v>
          </cell>
          <cell r="AR59">
            <v>14655</v>
          </cell>
          <cell r="AS59">
            <v>14689</v>
          </cell>
          <cell r="CA59">
            <v>31446.375000000065</v>
          </cell>
          <cell r="CB59">
            <v>27620</v>
          </cell>
          <cell r="CC59">
            <v>21722</v>
          </cell>
          <cell r="CF59">
            <v>17825</v>
          </cell>
          <cell r="CG59">
            <v>13712</v>
          </cell>
          <cell r="CH59">
            <v>12585</v>
          </cell>
          <cell r="CK59">
            <v>11868</v>
          </cell>
          <cell r="CL59">
            <v>10567.000000000002</v>
          </cell>
        </row>
        <row r="60">
          <cell r="B60">
            <v>31444.91666666669</v>
          </cell>
          <cell r="C60">
            <v>31445.250000000022</v>
          </cell>
          <cell r="D60">
            <v>13947</v>
          </cell>
          <cell r="E60">
            <v>14375</v>
          </cell>
          <cell r="F60">
            <v>14371</v>
          </cell>
          <cell r="G60">
            <v>14381</v>
          </cell>
          <cell r="H60">
            <v>14333</v>
          </cell>
          <cell r="I60">
            <v>14381</v>
          </cell>
          <cell r="J60">
            <v>14311</v>
          </cell>
          <cell r="K60">
            <v>14851</v>
          </cell>
          <cell r="L60">
            <v>14328</v>
          </cell>
          <cell r="M60">
            <v>14312</v>
          </cell>
          <cell r="N60">
            <v>14432</v>
          </cell>
          <cell r="O60">
            <v>14550</v>
          </cell>
          <cell r="P60">
            <v>14410</v>
          </cell>
          <cell r="Q60">
            <v>15417</v>
          </cell>
          <cell r="R60">
            <v>14395</v>
          </cell>
          <cell r="S60">
            <v>14355</v>
          </cell>
          <cell r="T60">
            <v>14419</v>
          </cell>
          <cell r="U60">
            <v>14347</v>
          </cell>
          <cell r="V60">
            <v>14639</v>
          </cell>
          <cell r="W60">
            <v>15274</v>
          </cell>
          <cell r="X60">
            <v>14338</v>
          </cell>
          <cell r="Y60">
            <v>14446</v>
          </cell>
          <cell r="Z60">
            <v>14364</v>
          </cell>
          <cell r="AA60">
            <v>14354</v>
          </cell>
          <cell r="AB60">
            <v>14626</v>
          </cell>
          <cell r="AC60">
            <v>14343</v>
          </cell>
          <cell r="AD60">
            <v>14369</v>
          </cell>
          <cell r="AE60">
            <v>14533</v>
          </cell>
          <cell r="AF60">
            <v>14350</v>
          </cell>
          <cell r="AG60">
            <v>14358</v>
          </cell>
          <cell r="AH60">
            <v>14393</v>
          </cell>
          <cell r="AI60">
            <v>14365</v>
          </cell>
          <cell r="AJ60">
            <v>14339</v>
          </cell>
          <cell r="AK60">
            <v>14748</v>
          </cell>
          <cell r="AL60">
            <v>14373</v>
          </cell>
          <cell r="AM60">
            <v>14321</v>
          </cell>
          <cell r="AN60">
            <v>14387</v>
          </cell>
          <cell r="AO60">
            <v>14294</v>
          </cell>
          <cell r="AP60">
            <v>14357</v>
          </cell>
          <cell r="AQ60">
            <v>14404</v>
          </cell>
          <cell r="AR60">
            <v>14380</v>
          </cell>
          <cell r="AS60">
            <v>14423</v>
          </cell>
          <cell r="CA60">
            <v>31446.416666666733</v>
          </cell>
          <cell r="CB60">
            <v>26664</v>
          </cell>
          <cell r="CC60">
            <v>21189</v>
          </cell>
          <cell r="CF60">
            <v>17719</v>
          </cell>
          <cell r="CG60">
            <v>13613</v>
          </cell>
          <cell r="CH60">
            <v>12478</v>
          </cell>
          <cell r="CK60">
            <v>11740</v>
          </cell>
          <cell r="CL60">
            <v>10468.000000000002</v>
          </cell>
        </row>
        <row r="61">
          <cell r="B61">
            <v>31444.958333333358</v>
          </cell>
          <cell r="C61">
            <v>31445.29166666669</v>
          </cell>
          <cell r="D61">
            <v>13739.240234375</v>
          </cell>
          <cell r="E61">
            <v>14103</v>
          </cell>
          <cell r="F61">
            <v>14096</v>
          </cell>
          <cell r="G61">
            <v>14109</v>
          </cell>
          <cell r="H61">
            <v>14048</v>
          </cell>
          <cell r="I61">
            <v>14110</v>
          </cell>
          <cell r="J61">
            <v>14021</v>
          </cell>
          <cell r="K61">
            <v>14594</v>
          </cell>
          <cell r="L61">
            <v>14043</v>
          </cell>
          <cell r="M61">
            <v>14023</v>
          </cell>
          <cell r="N61">
            <v>14159</v>
          </cell>
          <cell r="O61">
            <v>14280</v>
          </cell>
          <cell r="P61">
            <v>14139</v>
          </cell>
          <cell r="Q61">
            <v>15188</v>
          </cell>
          <cell r="R61">
            <v>14124</v>
          </cell>
          <cell r="S61">
            <v>14075</v>
          </cell>
          <cell r="T61">
            <v>14154</v>
          </cell>
          <cell r="U61">
            <v>14064</v>
          </cell>
          <cell r="V61">
            <v>14390</v>
          </cell>
          <cell r="W61">
            <v>15083</v>
          </cell>
          <cell r="X61">
            <v>14056</v>
          </cell>
          <cell r="Y61">
            <v>14181</v>
          </cell>
          <cell r="Z61">
            <v>14088</v>
          </cell>
          <cell r="AA61">
            <v>14070</v>
          </cell>
          <cell r="AB61">
            <v>14380</v>
          </cell>
          <cell r="AC61">
            <v>14060</v>
          </cell>
          <cell r="AD61">
            <v>14093</v>
          </cell>
          <cell r="AE61">
            <v>14280</v>
          </cell>
          <cell r="AF61">
            <v>14070</v>
          </cell>
          <cell r="AG61">
            <v>14069</v>
          </cell>
          <cell r="AH61">
            <v>14125</v>
          </cell>
          <cell r="AI61">
            <v>14087</v>
          </cell>
          <cell r="AJ61">
            <v>14055</v>
          </cell>
          <cell r="AK61">
            <v>14518</v>
          </cell>
          <cell r="AL61">
            <v>14100</v>
          </cell>
          <cell r="AM61">
            <v>14032</v>
          </cell>
          <cell r="AN61">
            <v>14114</v>
          </cell>
          <cell r="AO61">
            <v>14001</v>
          </cell>
          <cell r="AP61">
            <v>14080</v>
          </cell>
          <cell r="AQ61">
            <v>14138</v>
          </cell>
          <cell r="AR61">
            <v>14107</v>
          </cell>
          <cell r="AS61">
            <v>14162</v>
          </cell>
          <cell r="CA61">
            <v>31446.458333333401</v>
          </cell>
          <cell r="CB61">
            <v>25856</v>
          </cell>
          <cell r="CC61">
            <v>20739</v>
          </cell>
          <cell r="CF61">
            <v>17552</v>
          </cell>
          <cell r="CG61">
            <v>13542</v>
          </cell>
          <cell r="CH61">
            <v>12431</v>
          </cell>
          <cell r="CK61">
            <v>11607</v>
          </cell>
          <cell r="CL61">
            <v>10366.000000000002</v>
          </cell>
        </row>
        <row r="62">
          <cell r="B62">
            <v>31445.000000000025</v>
          </cell>
          <cell r="C62">
            <v>31445.333333333358</v>
          </cell>
          <cell r="D62">
            <v>13538.3896484375</v>
          </cell>
          <cell r="E62">
            <v>13825</v>
          </cell>
          <cell r="F62">
            <v>13814</v>
          </cell>
          <cell r="G62">
            <v>13830</v>
          </cell>
          <cell r="H62">
            <v>13757</v>
          </cell>
          <cell r="I62">
            <v>13832</v>
          </cell>
          <cell r="J62">
            <v>13727</v>
          </cell>
          <cell r="K62">
            <v>14331</v>
          </cell>
          <cell r="L62">
            <v>13751</v>
          </cell>
          <cell r="M62">
            <v>13726</v>
          </cell>
          <cell r="N62">
            <v>13880</v>
          </cell>
          <cell r="O62">
            <v>14002</v>
          </cell>
          <cell r="P62">
            <v>13861</v>
          </cell>
          <cell r="Q62">
            <v>14949</v>
          </cell>
          <cell r="R62">
            <v>13848</v>
          </cell>
          <cell r="S62">
            <v>13789</v>
          </cell>
          <cell r="T62">
            <v>13884</v>
          </cell>
          <cell r="U62">
            <v>13775</v>
          </cell>
          <cell r="V62">
            <v>14131</v>
          </cell>
          <cell r="W62">
            <v>14881</v>
          </cell>
          <cell r="X62">
            <v>13766</v>
          </cell>
          <cell r="Y62">
            <v>13908</v>
          </cell>
          <cell r="Z62">
            <v>13806</v>
          </cell>
          <cell r="AA62">
            <v>13780</v>
          </cell>
          <cell r="AB62">
            <v>14127</v>
          </cell>
          <cell r="AC62">
            <v>13771</v>
          </cell>
          <cell r="AD62">
            <v>13811</v>
          </cell>
          <cell r="AE62">
            <v>14021</v>
          </cell>
          <cell r="AF62">
            <v>13784</v>
          </cell>
          <cell r="AG62">
            <v>13773</v>
          </cell>
          <cell r="AH62">
            <v>13851</v>
          </cell>
          <cell r="AI62">
            <v>13803</v>
          </cell>
          <cell r="AJ62">
            <v>13764</v>
          </cell>
          <cell r="AK62">
            <v>14277</v>
          </cell>
          <cell r="AL62">
            <v>13821</v>
          </cell>
          <cell r="AM62">
            <v>13737</v>
          </cell>
          <cell r="AN62">
            <v>13835</v>
          </cell>
          <cell r="AO62">
            <v>13701</v>
          </cell>
          <cell r="AP62">
            <v>13797</v>
          </cell>
          <cell r="AQ62">
            <v>13867</v>
          </cell>
          <cell r="AR62">
            <v>13829</v>
          </cell>
          <cell r="AS62">
            <v>13895</v>
          </cell>
          <cell r="CA62">
            <v>31446.500000000069</v>
          </cell>
          <cell r="CB62">
            <v>25061</v>
          </cell>
          <cell r="CC62">
            <v>20275</v>
          </cell>
          <cell r="CF62">
            <v>17339</v>
          </cell>
          <cell r="CG62">
            <v>13460</v>
          </cell>
          <cell r="CH62">
            <v>12373</v>
          </cell>
          <cell r="CK62">
            <v>11466</v>
          </cell>
          <cell r="CL62">
            <v>10257.000000000002</v>
          </cell>
        </row>
        <row r="63">
          <cell r="B63">
            <v>31445.041666666693</v>
          </cell>
          <cell r="C63">
            <v>31445.375000000025</v>
          </cell>
          <cell r="D63">
            <v>13344.01953125</v>
          </cell>
          <cell r="E63">
            <v>13562</v>
          </cell>
          <cell r="F63">
            <v>13557</v>
          </cell>
          <cell r="G63">
            <v>13565</v>
          </cell>
          <cell r="H63">
            <v>13479</v>
          </cell>
          <cell r="I63">
            <v>13585</v>
          </cell>
          <cell r="J63">
            <v>13509</v>
          </cell>
          <cell r="K63">
            <v>14131</v>
          </cell>
          <cell r="L63">
            <v>13477</v>
          </cell>
          <cell r="M63">
            <v>13454</v>
          </cell>
          <cell r="N63">
            <v>13645</v>
          </cell>
          <cell r="O63">
            <v>13745</v>
          </cell>
          <cell r="P63">
            <v>13629</v>
          </cell>
          <cell r="Q63">
            <v>14716</v>
          </cell>
          <cell r="R63">
            <v>13585</v>
          </cell>
          <cell r="S63">
            <v>13545</v>
          </cell>
          <cell r="T63">
            <v>13629</v>
          </cell>
          <cell r="U63">
            <v>13531</v>
          </cell>
          <cell r="V63">
            <v>13932</v>
          </cell>
          <cell r="W63">
            <v>14745</v>
          </cell>
          <cell r="X63">
            <v>13494</v>
          </cell>
          <cell r="Y63">
            <v>13648</v>
          </cell>
          <cell r="Z63">
            <v>13553</v>
          </cell>
          <cell r="AA63">
            <v>13513</v>
          </cell>
          <cell r="AB63">
            <v>13898</v>
          </cell>
          <cell r="AC63">
            <v>13541</v>
          </cell>
          <cell r="AD63">
            <v>13544</v>
          </cell>
          <cell r="AE63">
            <v>13877</v>
          </cell>
          <cell r="AF63">
            <v>13513</v>
          </cell>
          <cell r="AG63">
            <v>13492</v>
          </cell>
          <cell r="AH63">
            <v>13625</v>
          </cell>
          <cell r="AI63">
            <v>13533</v>
          </cell>
          <cell r="AJ63">
            <v>13521</v>
          </cell>
          <cell r="AK63">
            <v>14044</v>
          </cell>
          <cell r="AL63">
            <v>13582</v>
          </cell>
          <cell r="AM63">
            <v>13455</v>
          </cell>
          <cell r="AN63">
            <v>13611</v>
          </cell>
          <cell r="AO63">
            <v>13439</v>
          </cell>
          <cell r="AP63">
            <v>13565</v>
          </cell>
          <cell r="AQ63">
            <v>13611</v>
          </cell>
          <cell r="AR63">
            <v>13643</v>
          </cell>
          <cell r="AS63">
            <v>13663</v>
          </cell>
          <cell r="CA63">
            <v>31446.541666666737</v>
          </cell>
          <cell r="CB63">
            <v>24574</v>
          </cell>
          <cell r="CC63">
            <v>19828</v>
          </cell>
          <cell r="CF63">
            <v>17114</v>
          </cell>
          <cell r="CG63">
            <v>13407</v>
          </cell>
          <cell r="CH63">
            <v>12241</v>
          </cell>
          <cell r="CK63">
            <v>11373</v>
          </cell>
          <cell r="CL63">
            <v>10154.000000000002</v>
          </cell>
        </row>
        <row r="64">
          <cell r="B64">
            <v>31445.083333333361</v>
          </cell>
          <cell r="C64">
            <v>31445.416666666693</v>
          </cell>
          <cell r="D64">
            <v>13146.419921875</v>
          </cell>
          <cell r="E64">
            <v>13304</v>
          </cell>
          <cell r="F64">
            <v>13305</v>
          </cell>
          <cell r="G64">
            <v>13304</v>
          </cell>
          <cell r="H64">
            <v>13205</v>
          </cell>
          <cell r="I64">
            <v>13343</v>
          </cell>
          <cell r="J64">
            <v>13299</v>
          </cell>
          <cell r="K64">
            <v>13934</v>
          </cell>
          <cell r="L64">
            <v>13207</v>
          </cell>
          <cell r="M64">
            <v>13184</v>
          </cell>
          <cell r="N64">
            <v>13414</v>
          </cell>
          <cell r="O64">
            <v>13489</v>
          </cell>
          <cell r="P64">
            <v>13403</v>
          </cell>
          <cell r="Q64">
            <v>14482</v>
          </cell>
          <cell r="R64">
            <v>13327</v>
          </cell>
          <cell r="S64">
            <v>13306</v>
          </cell>
          <cell r="T64">
            <v>13380</v>
          </cell>
          <cell r="U64">
            <v>13291</v>
          </cell>
          <cell r="V64">
            <v>13731</v>
          </cell>
          <cell r="W64">
            <v>14608</v>
          </cell>
          <cell r="X64">
            <v>13227</v>
          </cell>
          <cell r="Y64">
            <v>13391</v>
          </cell>
          <cell r="Z64">
            <v>13305</v>
          </cell>
          <cell r="AA64">
            <v>13250</v>
          </cell>
          <cell r="AB64">
            <v>13674</v>
          </cell>
          <cell r="AC64">
            <v>13316</v>
          </cell>
          <cell r="AD64">
            <v>13282</v>
          </cell>
          <cell r="AE64">
            <v>13738</v>
          </cell>
          <cell r="AF64">
            <v>13246</v>
          </cell>
          <cell r="AG64">
            <v>13213</v>
          </cell>
          <cell r="AH64">
            <v>13405</v>
          </cell>
          <cell r="AI64">
            <v>13267</v>
          </cell>
          <cell r="AJ64">
            <v>13282</v>
          </cell>
          <cell r="AK64">
            <v>13808</v>
          </cell>
          <cell r="AL64">
            <v>13347</v>
          </cell>
          <cell r="AM64">
            <v>13178</v>
          </cell>
          <cell r="AN64">
            <v>13392</v>
          </cell>
          <cell r="AO64">
            <v>13179</v>
          </cell>
          <cell r="AP64">
            <v>13338</v>
          </cell>
          <cell r="AQ64">
            <v>13362</v>
          </cell>
          <cell r="AR64">
            <v>13464</v>
          </cell>
          <cell r="AS64">
            <v>13436</v>
          </cell>
          <cell r="CA64">
            <v>31446.583333333405</v>
          </cell>
          <cell r="CB64">
            <v>24132</v>
          </cell>
          <cell r="CC64">
            <v>19411</v>
          </cell>
          <cell r="CF64">
            <v>17001</v>
          </cell>
          <cell r="CG64">
            <v>13360</v>
          </cell>
          <cell r="CH64">
            <v>12111</v>
          </cell>
          <cell r="CK64">
            <v>11316</v>
          </cell>
          <cell r="CL64">
            <v>10052.000000000002</v>
          </cell>
        </row>
        <row r="65">
          <cell r="B65">
            <v>31445.125000000029</v>
          </cell>
          <cell r="C65">
            <v>31445.458333333361</v>
          </cell>
          <cell r="D65">
            <v>12941.2001953125</v>
          </cell>
          <cell r="E65">
            <v>13047</v>
          </cell>
          <cell r="F65">
            <v>13053</v>
          </cell>
          <cell r="G65">
            <v>13043</v>
          </cell>
          <cell r="H65">
            <v>12931</v>
          </cell>
          <cell r="I65">
            <v>13102</v>
          </cell>
          <cell r="J65">
            <v>13091</v>
          </cell>
          <cell r="K65">
            <v>13737</v>
          </cell>
          <cell r="L65">
            <v>12937</v>
          </cell>
          <cell r="M65">
            <v>12916</v>
          </cell>
          <cell r="N65">
            <v>13183</v>
          </cell>
          <cell r="O65">
            <v>13232</v>
          </cell>
          <cell r="P65">
            <v>13179</v>
          </cell>
          <cell r="Q65">
            <v>14246</v>
          </cell>
          <cell r="R65">
            <v>13070</v>
          </cell>
          <cell r="S65">
            <v>13067</v>
          </cell>
          <cell r="T65">
            <v>13133</v>
          </cell>
          <cell r="U65">
            <v>13052</v>
          </cell>
          <cell r="V65">
            <v>13531</v>
          </cell>
          <cell r="W65">
            <v>14467</v>
          </cell>
          <cell r="X65">
            <v>12960</v>
          </cell>
          <cell r="Y65">
            <v>13134</v>
          </cell>
          <cell r="Z65">
            <v>13058</v>
          </cell>
          <cell r="AA65">
            <v>12987</v>
          </cell>
          <cell r="AB65">
            <v>13451</v>
          </cell>
          <cell r="AC65">
            <v>13092</v>
          </cell>
          <cell r="AD65">
            <v>13019</v>
          </cell>
          <cell r="AE65">
            <v>13599</v>
          </cell>
          <cell r="AF65">
            <v>12979</v>
          </cell>
          <cell r="AG65">
            <v>12934</v>
          </cell>
          <cell r="AH65">
            <v>13188</v>
          </cell>
          <cell r="AI65">
            <v>13002</v>
          </cell>
          <cell r="AJ65">
            <v>13043</v>
          </cell>
          <cell r="AK65">
            <v>13569</v>
          </cell>
          <cell r="AL65">
            <v>13114</v>
          </cell>
          <cell r="AM65">
            <v>12901</v>
          </cell>
          <cell r="AN65">
            <v>13174</v>
          </cell>
          <cell r="AO65">
            <v>12920</v>
          </cell>
          <cell r="AP65">
            <v>13112</v>
          </cell>
          <cell r="AQ65">
            <v>13115</v>
          </cell>
          <cell r="AR65">
            <v>13286</v>
          </cell>
          <cell r="AS65">
            <v>13212</v>
          </cell>
          <cell r="CA65">
            <v>31446.625000000073</v>
          </cell>
          <cell r="CB65">
            <v>23879</v>
          </cell>
          <cell r="CC65">
            <v>19012</v>
          </cell>
          <cell r="CF65">
            <v>16776</v>
          </cell>
          <cell r="CG65">
            <v>13311</v>
          </cell>
          <cell r="CH65">
            <v>11980</v>
          </cell>
          <cell r="CK65">
            <v>11281</v>
          </cell>
          <cell r="CL65">
            <v>9951.0000000000018</v>
          </cell>
        </row>
        <row r="66">
          <cell r="B66">
            <v>31445.166666666697</v>
          </cell>
          <cell r="C66">
            <v>31445.500000000029</v>
          </cell>
          <cell r="D66">
            <v>12730.330078125</v>
          </cell>
          <cell r="E66">
            <v>12792</v>
          </cell>
          <cell r="F66">
            <v>12802</v>
          </cell>
          <cell r="G66">
            <v>12785</v>
          </cell>
          <cell r="H66">
            <v>12659</v>
          </cell>
          <cell r="I66">
            <v>12862</v>
          </cell>
          <cell r="J66">
            <v>12888</v>
          </cell>
          <cell r="K66">
            <v>13534</v>
          </cell>
          <cell r="L66">
            <v>12670</v>
          </cell>
          <cell r="M66">
            <v>12650</v>
          </cell>
          <cell r="N66">
            <v>12952</v>
          </cell>
          <cell r="O66">
            <v>12975</v>
          </cell>
          <cell r="P66">
            <v>12961</v>
          </cell>
          <cell r="Q66">
            <v>13997</v>
          </cell>
          <cell r="R66">
            <v>12813</v>
          </cell>
          <cell r="S66">
            <v>12829</v>
          </cell>
          <cell r="T66">
            <v>12886</v>
          </cell>
          <cell r="U66">
            <v>12815</v>
          </cell>
          <cell r="V66">
            <v>13331</v>
          </cell>
          <cell r="W66">
            <v>14316</v>
          </cell>
          <cell r="X66">
            <v>12694</v>
          </cell>
          <cell r="Y66">
            <v>12876</v>
          </cell>
          <cell r="Z66">
            <v>12812</v>
          </cell>
          <cell r="AA66">
            <v>12725</v>
          </cell>
          <cell r="AB66">
            <v>13228</v>
          </cell>
          <cell r="AC66">
            <v>12872</v>
          </cell>
          <cell r="AD66">
            <v>12759</v>
          </cell>
          <cell r="AE66">
            <v>13468</v>
          </cell>
          <cell r="AF66">
            <v>12714</v>
          </cell>
          <cell r="AG66">
            <v>12657</v>
          </cell>
          <cell r="AH66">
            <v>12971</v>
          </cell>
          <cell r="AI66">
            <v>12738</v>
          </cell>
          <cell r="AJ66">
            <v>12806</v>
          </cell>
          <cell r="AK66">
            <v>13326</v>
          </cell>
          <cell r="AL66">
            <v>12882</v>
          </cell>
          <cell r="AM66">
            <v>12626</v>
          </cell>
          <cell r="AN66">
            <v>12958</v>
          </cell>
          <cell r="AO66">
            <v>12662</v>
          </cell>
          <cell r="AP66">
            <v>12888</v>
          </cell>
          <cell r="AQ66">
            <v>12871</v>
          </cell>
          <cell r="AR66">
            <v>13113</v>
          </cell>
          <cell r="AS66">
            <v>12991</v>
          </cell>
          <cell r="CA66">
            <v>31446.666666666741</v>
          </cell>
          <cell r="CB66">
            <v>23550</v>
          </cell>
          <cell r="CC66">
            <v>18643</v>
          </cell>
          <cell r="CF66">
            <v>16608</v>
          </cell>
          <cell r="CG66">
            <v>13256</v>
          </cell>
          <cell r="CH66">
            <v>11853</v>
          </cell>
          <cell r="CK66">
            <v>11251</v>
          </cell>
          <cell r="CL66">
            <v>9851.0000000000018</v>
          </cell>
        </row>
        <row r="67">
          <cell r="B67">
            <v>31445.208333333365</v>
          </cell>
          <cell r="C67">
            <v>31445.541666666697</v>
          </cell>
          <cell r="D67">
            <v>12608.5703125</v>
          </cell>
          <cell r="E67">
            <v>12544</v>
          </cell>
          <cell r="F67">
            <v>12559</v>
          </cell>
          <cell r="G67">
            <v>12536</v>
          </cell>
          <cell r="H67">
            <v>12395</v>
          </cell>
          <cell r="I67">
            <v>12632</v>
          </cell>
          <cell r="J67">
            <v>12699</v>
          </cell>
          <cell r="K67">
            <v>13323</v>
          </cell>
          <cell r="L67">
            <v>12416</v>
          </cell>
          <cell r="M67">
            <v>12394</v>
          </cell>
          <cell r="N67">
            <v>12727</v>
          </cell>
          <cell r="O67">
            <v>12721</v>
          </cell>
          <cell r="P67">
            <v>12771</v>
          </cell>
          <cell r="Q67">
            <v>13727</v>
          </cell>
          <cell r="R67">
            <v>12560</v>
          </cell>
          <cell r="S67">
            <v>12598</v>
          </cell>
          <cell r="T67">
            <v>12644</v>
          </cell>
          <cell r="U67">
            <v>12590</v>
          </cell>
          <cell r="V67">
            <v>13139</v>
          </cell>
          <cell r="W67">
            <v>14147</v>
          </cell>
          <cell r="X67">
            <v>12437</v>
          </cell>
          <cell r="Y67">
            <v>12624</v>
          </cell>
          <cell r="Z67">
            <v>12579</v>
          </cell>
          <cell r="AA67">
            <v>12470</v>
          </cell>
          <cell r="AB67">
            <v>13008</v>
          </cell>
          <cell r="AC67">
            <v>12664</v>
          </cell>
          <cell r="AD67">
            <v>12507</v>
          </cell>
          <cell r="AE67">
            <v>13365</v>
          </cell>
          <cell r="AF67">
            <v>12457</v>
          </cell>
          <cell r="AG67">
            <v>12387</v>
          </cell>
          <cell r="AH67">
            <v>12763</v>
          </cell>
          <cell r="AI67">
            <v>12481</v>
          </cell>
          <cell r="AJ67">
            <v>12579</v>
          </cell>
          <cell r="AK67">
            <v>13084</v>
          </cell>
          <cell r="AL67">
            <v>12658</v>
          </cell>
          <cell r="AM67">
            <v>12359</v>
          </cell>
          <cell r="AN67">
            <v>12753</v>
          </cell>
          <cell r="AO67">
            <v>12414</v>
          </cell>
          <cell r="AP67">
            <v>12676</v>
          </cell>
          <cell r="AQ67">
            <v>12642</v>
          </cell>
          <cell r="AR67">
            <v>12960</v>
          </cell>
          <cell r="AS67">
            <v>12787</v>
          </cell>
          <cell r="CA67">
            <v>31446.708333333409</v>
          </cell>
          <cell r="CB67">
            <v>23288</v>
          </cell>
          <cell r="CC67">
            <v>18355</v>
          </cell>
          <cell r="CF67">
            <v>16370</v>
          </cell>
          <cell r="CG67">
            <v>13205</v>
          </cell>
          <cell r="CH67">
            <v>11747</v>
          </cell>
          <cell r="CK67">
            <v>11237</v>
          </cell>
          <cell r="CL67">
            <v>9765.0000000000018</v>
          </cell>
        </row>
        <row r="68">
          <cell r="B68">
            <v>31445.250000000033</v>
          </cell>
          <cell r="C68">
            <v>31445.583333333365</v>
          </cell>
          <cell r="D68">
            <v>12499.2998046875</v>
          </cell>
          <cell r="E68">
            <v>12300</v>
          </cell>
          <cell r="F68">
            <v>12321</v>
          </cell>
          <cell r="G68">
            <v>12293</v>
          </cell>
          <cell r="H68">
            <v>12136</v>
          </cell>
          <cell r="I68">
            <v>12408</v>
          </cell>
          <cell r="J68">
            <v>12516</v>
          </cell>
          <cell r="K68">
            <v>13121</v>
          </cell>
          <cell r="L68">
            <v>12168</v>
          </cell>
          <cell r="M68">
            <v>12143</v>
          </cell>
          <cell r="N68">
            <v>12507</v>
          </cell>
          <cell r="O68">
            <v>12471</v>
          </cell>
          <cell r="P68">
            <v>12589</v>
          </cell>
          <cell r="Q68">
            <v>13457</v>
          </cell>
          <cell r="R68">
            <v>12313</v>
          </cell>
          <cell r="S68">
            <v>12371</v>
          </cell>
          <cell r="T68">
            <v>12407</v>
          </cell>
          <cell r="U68">
            <v>12369</v>
          </cell>
          <cell r="V68">
            <v>12952</v>
          </cell>
          <cell r="W68">
            <v>13980</v>
          </cell>
          <cell r="X68">
            <v>12186</v>
          </cell>
          <cell r="Y68">
            <v>12377</v>
          </cell>
          <cell r="Z68">
            <v>12350</v>
          </cell>
          <cell r="AA68">
            <v>12220</v>
          </cell>
          <cell r="AB68">
            <v>12791</v>
          </cell>
          <cell r="AC68">
            <v>12465</v>
          </cell>
          <cell r="AD68">
            <v>12260</v>
          </cell>
          <cell r="AE68">
            <v>13282</v>
          </cell>
          <cell r="AF68">
            <v>12205</v>
          </cell>
          <cell r="AG68">
            <v>12121</v>
          </cell>
          <cell r="AH68">
            <v>12560</v>
          </cell>
          <cell r="AI68">
            <v>12230</v>
          </cell>
          <cell r="AJ68">
            <v>12358</v>
          </cell>
          <cell r="AK68">
            <v>12842</v>
          </cell>
          <cell r="AL68">
            <v>12439</v>
          </cell>
          <cell r="AM68">
            <v>12096</v>
          </cell>
          <cell r="AN68">
            <v>12554</v>
          </cell>
          <cell r="AO68">
            <v>12170</v>
          </cell>
          <cell r="AP68">
            <v>12471</v>
          </cell>
          <cell r="AQ68">
            <v>12420</v>
          </cell>
          <cell r="AR68">
            <v>12820</v>
          </cell>
          <cell r="AS68">
            <v>12590</v>
          </cell>
          <cell r="CA68">
            <v>31446.750000000076</v>
          </cell>
          <cell r="CB68">
            <v>22765</v>
          </cell>
          <cell r="CC68">
            <v>18191</v>
          </cell>
          <cell r="CF68">
            <v>16230</v>
          </cell>
          <cell r="CG68">
            <v>13153</v>
          </cell>
          <cell r="CH68">
            <v>11608</v>
          </cell>
          <cell r="CK68">
            <v>11141</v>
          </cell>
          <cell r="CL68">
            <v>9679.0000000000018</v>
          </cell>
        </row>
        <row r="69">
          <cell r="B69">
            <v>31445.291666666701</v>
          </cell>
          <cell r="C69">
            <v>31445.625000000033</v>
          </cell>
          <cell r="D69">
            <v>12412.6396484375</v>
          </cell>
          <cell r="E69">
            <v>12137</v>
          </cell>
          <cell r="F69">
            <v>12224</v>
          </cell>
          <cell r="G69">
            <v>12084</v>
          </cell>
          <cell r="H69">
            <v>11950</v>
          </cell>
          <cell r="I69">
            <v>12279</v>
          </cell>
          <cell r="J69">
            <v>12527</v>
          </cell>
          <cell r="K69">
            <v>13206</v>
          </cell>
          <cell r="L69">
            <v>12102</v>
          </cell>
          <cell r="M69">
            <v>11941</v>
          </cell>
          <cell r="N69">
            <v>12440</v>
          </cell>
          <cell r="O69">
            <v>12371</v>
          </cell>
          <cell r="P69">
            <v>12968</v>
          </cell>
          <cell r="Q69">
            <v>13277</v>
          </cell>
          <cell r="R69">
            <v>12158</v>
          </cell>
          <cell r="S69">
            <v>12241</v>
          </cell>
          <cell r="T69">
            <v>12257</v>
          </cell>
          <cell r="U69">
            <v>12271</v>
          </cell>
          <cell r="V69">
            <v>12925</v>
          </cell>
          <cell r="W69">
            <v>14012</v>
          </cell>
          <cell r="X69">
            <v>12112</v>
          </cell>
          <cell r="Y69">
            <v>12163</v>
          </cell>
          <cell r="Z69">
            <v>12251</v>
          </cell>
          <cell r="AA69">
            <v>12153</v>
          </cell>
          <cell r="AB69">
            <v>12654</v>
          </cell>
          <cell r="AC69">
            <v>12478</v>
          </cell>
          <cell r="AD69">
            <v>12146</v>
          </cell>
          <cell r="AE69">
            <v>13644</v>
          </cell>
          <cell r="AF69">
            <v>12026</v>
          </cell>
          <cell r="AG69">
            <v>11979</v>
          </cell>
          <cell r="AH69">
            <v>12456</v>
          </cell>
          <cell r="AI69">
            <v>12101</v>
          </cell>
          <cell r="AJ69">
            <v>12312</v>
          </cell>
          <cell r="AK69">
            <v>12653</v>
          </cell>
          <cell r="AL69">
            <v>12338</v>
          </cell>
          <cell r="AM69">
            <v>11888</v>
          </cell>
          <cell r="AN69">
            <v>12460</v>
          </cell>
          <cell r="AO69">
            <v>12132</v>
          </cell>
          <cell r="AP69">
            <v>12434</v>
          </cell>
          <cell r="AQ69">
            <v>12319</v>
          </cell>
          <cell r="AR69">
            <v>13338</v>
          </cell>
          <cell r="AS69">
            <v>12544</v>
          </cell>
          <cell r="CA69">
            <v>31446.791666666744</v>
          </cell>
          <cell r="CB69">
            <v>22283</v>
          </cell>
          <cell r="CC69">
            <v>18002</v>
          </cell>
          <cell r="CF69">
            <v>16094</v>
          </cell>
          <cell r="CG69">
            <v>13053</v>
          </cell>
          <cell r="CH69">
            <v>11531</v>
          </cell>
          <cell r="CK69">
            <v>11025</v>
          </cell>
          <cell r="CL69">
            <v>9595.0000000000018</v>
          </cell>
        </row>
        <row r="70">
          <cell r="B70">
            <v>31445.333333333369</v>
          </cell>
          <cell r="C70">
            <v>31445.666666666701</v>
          </cell>
          <cell r="D70">
            <v>12350.1796875</v>
          </cell>
          <cell r="E70">
            <v>11985</v>
          </cell>
          <cell r="F70">
            <v>12136</v>
          </cell>
          <cell r="G70">
            <v>11887</v>
          </cell>
          <cell r="H70">
            <v>11779</v>
          </cell>
          <cell r="I70">
            <v>12166</v>
          </cell>
          <cell r="J70">
            <v>12560</v>
          </cell>
          <cell r="K70">
            <v>13327</v>
          </cell>
          <cell r="L70">
            <v>12047</v>
          </cell>
          <cell r="M70">
            <v>11750</v>
          </cell>
          <cell r="N70">
            <v>12380</v>
          </cell>
          <cell r="O70">
            <v>12280</v>
          </cell>
          <cell r="P70">
            <v>13360</v>
          </cell>
          <cell r="Q70">
            <v>13099</v>
          </cell>
          <cell r="R70">
            <v>12016</v>
          </cell>
          <cell r="S70">
            <v>12120</v>
          </cell>
          <cell r="T70">
            <v>12115</v>
          </cell>
          <cell r="U70">
            <v>12185</v>
          </cell>
          <cell r="V70">
            <v>12917</v>
          </cell>
          <cell r="W70">
            <v>14072</v>
          </cell>
          <cell r="X70">
            <v>12049</v>
          </cell>
          <cell r="Y70">
            <v>11963</v>
          </cell>
          <cell r="Z70">
            <v>12168</v>
          </cell>
          <cell r="AA70">
            <v>12095</v>
          </cell>
          <cell r="AB70">
            <v>12520</v>
          </cell>
          <cell r="AC70">
            <v>12520</v>
          </cell>
          <cell r="AD70">
            <v>12040</v>
          </cell>
          <cell r="AE70">
            <v>14074</v>
          </cell>
          <cell r="AF70">
            <v>11857</v>
          </cell>
          <cell r="AG70">
            <v>11846</v>
          </cell>
          <cell r="AH70">
            <v>12361</v>
          </cell>
          <cell r="AI70">
            <v>11982</v>
          </cell>
          <cell r="AJ70">
            <v>12274</v>
          </cell>
          <cell r="AK70">
            <v>12470</v>
          </cell>
          <cell r="AL70">
            <v>12247</v>
          </cell>
          <cell r="AM70">
            <v>11689</v>
          </cell>
          <cell r="AN70">
            <v>12375</v>
          </cell>
          <cell r="AO70">
            <v>12103</v>
          </cell>
          <cell r="AP70">
            <v>12411</v>
          </cell>
          <cell r="AQ70">
            <v>12238</v>
          </cell>
          <cell r="AR70">
            <v>13906</v>
          </cell>
          <cell r="AS70">
            <v>12510</v>
          </cell>
          <cell r="CA70">
            <v>31446.833333333412</v>
          </cell>
          <cell r="CB70">
            <v>21916</v>
          </cell>
          <cell r="CC70">
            <v>17837</v>
          </cell>
          <cell r="CF70">
            <v>15999</v>
          </cell>
          <cell r="CG70">
            <v>12964</v>
          </cell>
          <cell r="CH70">
            <v>11498</v>
          </cell>
          <cell r="CK70">
            <v>10889</v>
          </cell>
          <cell r="CL70">
            <v>9513.0000000000018</v>
          </cell>
        </row>
        <row r="71">
          <cell r="B71">
            <v>31445.375000000036</v>
          </cell>
          <cell r="C71">
            <v>31445.708333333369</v>
          </cell>
          <cell r="D71">
            <v>12310.75</v>
          </cell>
          <cell r="E71">
            <v>11839</v>
          </cell>
          <cell r="F71">
            <v>12054</v>
          </cell>
          <cell r="G71">
            <v>11696</v>
          </cell>
          <cell r="H71">
            <v>11618</v>
          </cell>
          <cell r="I71">
            <v>12062</v>
          </cell>
          <cell r="J71">
            <v>12609</v>
          </cell>
          <cell r="K71">
            <v>13470</v>
          </cell>
          <cell r="L71">
            <v>12001</v>
          </cell>
          <cell r="M71">
            <v>11565</v>
          </cell>
          <cell r="N71">
            <v>12326</v>
          </cell>
          <cell r="O71">
            <v>12196</v>
          </cell>
          <cell r="P71">
            <v>13766</v>
          </cell>
          <cell r="Q71">
            <v>12923</v>
          </cell>
          <cell r="R71">
            <v>11882</v>
          </cell>
          <cell r="S71">
            <v>12006</v>
          </cell>
          <cell r="T71">
            <v>11978</v>
          </cell>
          <cell r="U71">
            <v>12107</v>
          </cell>
          <cell r="V71">
            <v>12925</v>
          </cell>
          <cell r="W71">
            <v>14150</v>
          </cell>
          <cell r="X71">
            <v>11994</v>
          </cell>
          <cell r="Y71">
            <v>11770</v>
          </cell>
          <cell r="Z71">
            <v>12095</v>
          </cell>
          <cell r="AA71">
            <v>12044</v>
          </cell>
          <cell r="AB71">
            <v>12391</v>
          </cell>
          <cell r="AC71">
            <v>12580</v>
          </cell>
          <cell r="AD71">
            <v>11941</v>
          </cell>
          <cell r="AE71">
            <v>14549</v>
          </cell>
          <cell r="AF71">
            <v>11694</v>
          </cell>
          <cell r="AG71">
            <v>11722</v>
          </cell>
          <cell r="AH71">
            <v>12271</v>
          </cell>
          <cell r="AI71">
            <v>11871</v>
          </cell>
          <cell r="AJ71">
            <v>12244</v>
          </cell>
          <cell r="AK71">
            <v>12291</v>
          </cell>
          <cell r="AL71">
            <v>12163</v>
          </cell>
          <cell r="AM71">
            <v>11497</v>
          </cell>
          <cell r="AN71">
            <v>12297</v>
          </cell>
          <cell r="AO71">
            <v>12082</v>
          </cell>
          <cell r="AP71">
            <v>12395</v>
          </cell>
          <cell r="AQ71">
            <v>12170</v>
          </cell>
          <cell r="AR71">
            <v>14512</v>
          </cell>
          <cell r="AS71">
            <v>12485</v>
          </cell>
          <cell r="CA71">
            <v>31446.87500000008</v>
          </cell>
          <cell r="CB71">
            <v>21580</v>
          </cell>
          <cell r="CC71">
            <v>17687</v>
          </cell>
          <cell r="CF71">
            <v>15923</v>
          </cell>
          <cell r="CG71">
            <v>12882</v>
          </cell>
          <cell r="CH71">
            <v>11526</v>
          </cell>
          <cell r="CK71">
            <v>10797</v>
          </cell>
          <cell r="CL71">
            <v>9432.0000000000018</v>
          </cell>
        </row>
        <row r="72">
          <cell r="B72">
            <v>31445.416666666704</v>
          </cell>
          <cell r="C72">
            <v>31445.750000000036</v>
          </cell>
          <cell r="D72">
            <v>12295.9296875</v>
          </cell>
          <cell r="E72">
            <v>11702</v>
          </cell>
          <cell r="F72">
            <v>11979</v>
          </cell>
          <cell r="G72">
            <v>11516</v>
          </cell>
          <cell r="H72">
            <v>11466</v>
          </cell>
          <cell r="I72">
            <v>11970</v>
          </cell>
          <cell r="J72">
            <v>12675</v>
          </cell>
          <cell r="K72">
            <v>13648</v>
          </cell>
          <cell r="L72">
            <v>11970</v>
          </cell>
          <cell r="M72">
            <v>11388</v>
          </cell>
          <cell r="N72">
            <v>12278</v>
          </cell>
          <cell r="O72">
            <v>12118</v>
          </cell>
          <cell r="P72">
            <v>14206</v>
          </cell>
          <cell r="Q72">
            <v>12756</v>
          </cell>
          <cell r="R72">
            <v>11757</v>
          </cell>
          <cell r="S72">
            <v>11900</v>
          </cell>
          <cell r="T72">
            <v>11851</v>
          </cell>
          <cell r="U72">
            <v>12038</v>
          </cell>
          <cell r="V72">
            <v>12947</v>
          </cell>
          <cell r="W72">
            <v>14252</v>
          </cell>
          <cell r="X72">
            <v>11949</v>
          </cell>
          <cell r="Y72">
            <v>11597</v>
          </cell>
          <cell r="Z72">
            <v>12043</v>
          </cell>
          <cell r="AA72">
            <v>12000</v>
          </cell>
          <cell r="AB72">
            <v>12267</v>
          </cell>
          <cell r="AC72">
            <v>12662</v>
          </cell>
          <cell r="AD72">
            <v>11849</v>
          </cell>
          <cell r="AE72">
            <v>15083</v>
          </cell>
          <cell r="AF72">
            <v>11541</v>
          </cell>
          <cell r="AG72">
            <v>11606</v>
          </cell>
          <cell r="AH72">
            <v>12198</v>
          </cell>
          <cell r="AI72">
            <v>11767</v>
          </cell>
          <cell r="AJ72">
            <v>12224</v>
          </cell>
          <cell r="AK72">
            <v>12118</v>
          </cell>
          <cell r="AL72">
            <v>12089</v>
          </cell>
          <cell r="AM72">
            <v>11311</v>
          </cell>
          <cell r="AN72">
            <v>12231</v>
          </cell>
          <cell r="AO72">
            <v>12070</v>
          </cell>
          <cell r="AP72">
            <v>12391</v>
          </cell>
          <cell r="AQ72">
            <v>12137</v>
          </cell>
          <cell r="AR72">
            <v>15163</v>
          </cell>
          <cell r="AS72">
            <v>12474</v>
          </cell>
          <cell r="CA72">
            <v>31446.916666666748</v>
          </cell>
          <cell r="CB72">
            <v>21256</v>
          </cell>
          <cell r="CC72">
            <v>17836</v>
          </cell>
          <cell r="CF72">
            <v>15875</v>
          </cell>
          <cell r="CG72">
            <v>12803</v>
          </cell>
          <cell r="CH72">
            <v>11531</v>
          </cell>
          <cell r="CK72">
            <v>10701</v>
          </cell>
          <cell r="CL72">
            <v>9369.0000000000018</v>
          </cell>
        </row>
        <row r="73">
          <cell r="B73">
            <v>31445.458333333372</v>
          </cell>
          <cell r="C73">
            <v>31445.791666666704</v>
          </cell>
          <cell r="D73">
            <v>12376.98046875</v>
          </cell>
          <cell r="E73">
            <v>11582</v>
          </cell>
          <cell r="F73">
            <v>11917</v>
          </cell>
          <cell r="G73">
            <v>11363</v>
          </cell>
          <cell r="H73">
            <v>11320</v>
          </cell>
          <cell r="I73">
            <v>11904</v>
          </cell>
          <cell r="J73">
            <v>12780</v>
          </cell>
          <cell r="K73">
            <v>13898</v>
          </cell>
          <cell r="L73">
            <v>11983</v>
          </cell>
          <cell r="M73">
            <v>11225</v>
          </cell>
          <cell r="N73">
            <v>12236</v>
          </cell>
          <cell r="O73">
            <v>12052</v>
          </cell>
          <cell r="P73">
            <v>14748</v>
          </cell>
          <cell r="Q73">
            <v>12611</v>
          </cell>
          <cell r="R73">
            <v>11649</v>
          </cell>
          <cell r="S73">
            <v>11813</v>
          </cell>
          <cell r="T73">
            <v>11749</v>
          </cell>
          <cell r="U73">
            <v>11982</v>
          </cell>
          <cell r="V73">
            <v>12996</v>
          </cell>
          <cell r="W73">
            <v>14401</v>
          </cell>
          <cell r="X73">
            <v>11926</v>
          </cell>
          <cell r="Y73">
            <v>11484</v>
          </cell>
          <cell r="Z73">
            <v>12045</v>
          </cell>
          <cell r="AA73">
            <v>11966</v>
          </cell>
          <cell r="AB73">
            <v>12156</v>
          </cell>
          <cell r="AC73">
            <v>12786</v>
          </cell>
          <cell r="AD73">
            <v>11765</v>
          </cell>
          <cell r="AE73">
            <v>15741</v>
          </cell>
          <cell r="AF73">
            <v>11412</v>
          </cell>
          <cell r="AG73">
            <v>11505</v>
          </cell>
          <cell r="AH73">
            <v>12175</v>
          </cell>
          <cell r="AI73">
            <v>11672</v>
          </cell>
          <cell r="AJ73">
            <v>12227</v>
          </cell>
          <cell r="AK73">
            <v>11963</v>
          </cell>
          <cell r="AL73">
            <v>12041</v>
          </cell>
          <cell r="AM73">
            <v>11133</v>
          </cell>
          <cell r="AN73">
            <v>12197</v>
          </cell>
          <cell r="AO73">
            <v>12076</v>
          </cell>
          <cell r="AP73">
            <v>12414</v>
          </cell>
          <cell r="AQ73">
            <v>12210</v>
          </cell>
          <cell r="AR73">
            <v>15923</v>
          </cell>
          <cell r="AS73">
            <v>12497</v>
          </cell>
          <cell r="CA73">
            <v>31446.958333333416</v>
          </cell>
          <cell r="CB73">
            <v>20952</v>
          </cell>
          <cell r="CC73">
            <v>18172</v>
          </cell>
          <cell r="CF73">
            <v>15873</v>
          </cell>
          <cell r="CG73">
            <v>12821</v>
          </cell>
          <cell r="CH73">
            <v>11502</v>
          </cell>
          <cell r="CK73">
            <v>10599</v>
          </cell>
          <cell r="CL73">
            <v>9360.0000000000018</v>
          </cell>
        </row>
        <row r="74">
          <cell r="B74">
            <v>31445.50000000004</v>
          </cell>
          <cell r="C74">
            <v>31445.833333333372</v>
          </cell>
          <cell r="D74">
            <v>12557.6201171875</v>
          </cell>
          <cell r="E74">
            <v>11479</v>
          </cell>
          <cell r="F74">
            <v>11863</v>
          </cell>
          <cell r="G74">
            <v>11218</v>
          </cell>
          <cell r="H74">
            <v>11185</v>
          </cell>
          <cell r="I74">
            <v>11856</v>
          </cell>
          <cell r="J74">
            <v>12894</v>
          </cell>
          <cell r="K74">
            <v>14173</v>
          </cell>
          <cell r="L74">
            <v>12011</v>
          </cell>
          <cell r="M74">
            <v>11070</v>
          </cell>
          <cell r="N74">
            <v>12200</v>
          </cell>
          <cell r="O74">
            <v>11992</v>
          </cell>
          <cell r="P74">
            <v>15333</v>
          </cell>
          <cell r="Q74">
            <v>12472</v>
          </cell>
          <cell r="R74">
            <v>11550</v>
          </cell>
          <cell r="S74">
            <v>11732</v>
          </cell>
          <cell r="T74">
            <v>11666</v>
          </cell>
          <cell r="U74">
            <v>11934</v>
          </cell>
          <cell r="V74">
            <v>13056</v>
          </cell>
          <cell r="W74">
            <v>14571</v>
          </cell>
          <cell r="X74">
            <v>11910</v>
          </cell>
          <cell r="Y74">
            <v>11385</v>
          </cell>
          <cell r="Z74">
            <v>12067</v>
          </cell>
          <cell r="AA74">
            <v>11940</v>
          </cell>
          <cell r="AB74">
            <v>12052</v>
          </cell>
          <cell r="AC74">
            <v>12925</v>
          </cell>
          <cell r="AD74">
            <v>11692</v>
          </cell>
          <cell r="AE74">
            <v>16481</v>
          </cell>
          <cell r="AF74">
            <v>11291</v>
          </cell>
          <cell r="AG74">
            <v>11411</v>
          </cell>
          <cell r="AH74">
            <v>12170</v>
          </cell>
          <cell r="AI74">
            <v>11586</v>
          </cell>
          <cell r="AJ74">
            <v>12239</v>
          </cell>
          <cell r="AK74">
            <v>11815</v>
          </cell>
          <cell r="AL74">
            <v>12005</v>
          </cell>
          <cell r="AM74">
            <v>10962</v>
          </cell>
          <cell r="AN74">
            <v>12173</v>
          </cell>
          <cell r="AO74">
            <v>12091</v>
          </cell>
          <cell r="AP74">
            <v>12448</v>
          </cell>
          <cell r="AQ74">
            <v>12300</v>
          </cell>
          <cell r="AR74">
            <v>16723</v>
          </cell>
          <cell r="AS74">
            <v>12530</v>
          </cell>
          <cell r="CA74">
            <v>31447.000000000084</v>
          </cell>
          <cell r="CB74">
            <v>20656</v>
          </cell>
          <cell r="CC74">
            <v>18506</v>
          </cell>
          <cell r="CF74">
            <v>15867</v>
          </cell>
          <cell r="CG74">
            <v>12906</v>
          </cell>
          <cell r="CH74">
            <v>11526</v>
          </cell>
          <cell r="CK74">
            <v>10503</v>
          </cell>
          <cell r="CL74">
            <v>9358.0000000000018</v>
          </cell>
        </row>
        <row r="75">
          <cell r="B75">
            <v>31445.541666666708</v>
          </cell>
          <cell r="C75">
            <v>31445.87500000004</v>
          </cell>
          <cell r="D75">
            <v>12821.6904296875</v>
          </cell>
          <cell r="E75">
            <v>11495</v>
          </cell>
          <cell r="F75">
            <v>11895</v>
          </cell>
          <cell r="G75">
            <v>11145</v>
          </cell>
          <cell r="H75">
            <v>11118</v>
          </cell>
          <cell r="I75">
            <v>11965</v>
          </cell>
          <cell r="J75">
            <v>13022</v>
          </cell>
          <cell r="K75">
            <v>14697</v>
          </cell>
          <cell r="L75">
            <v>12406</v>
          </cell>
          <cell r="M75">
            <v>11008</v>
          </cell>
          <cell r="N75">
            <v>12265</v>
          </cell>
          <cell r="O75">
            <v>12044</v>
          </cell>
          <cell r="P75">
            <v>16400</v>
          </cell>
          <cell r="Q75">
            <v>12386</v>
          </cell>
          <cell r="R75">
            <v>11552</v>
          </cell>
          <cell r="S75">
            <v>11715</v>
          </cell>
          <cell r="T75">
            <v>11752</v>
          </cell>
          <cell r="U75">
            <v>11966</v>
          </cell>
          <cell r="V75">
            <v>13182</v>
          </cell>
          <cell r="W75">
            <v>15276</v>
          </cell>
          <cell r="X75">
            <v>12005</v>
          </cell>
          <cell r="Y75">
            <v>11376</v>
          </cell>
          <cell r="Z75">
            <v>12202</v>
          </cell>
          <cell r="AA75">
            <v>11976</v>
          </cell>
          <cell r="AB75">
            <v>11986</v>
          </cell>
          <cell r="AC75">
            <v>13272</v>
          </cell>
          <cell r="AD75">
            <v>11721</v>
          </cell>
          <cell r="AE75">
            <v>17385</v>
          </cell>
          <cell r="AF75">
            <v>11245</v>
          </cell>
          <cell r="AG75">
            <v>11429</v>
          </cell>
          <cell r="AH75">
            <v>12254</v>
          </cell>
          <cell r="AI75">
            <v>11596</v>
          </cell>
          <cell r="AJ75">
            <v>12306</v>
          </cell>
          <cell r="AK75">
            <v>11732</v>
          </cell>
          <cell r="AL75">
            <v>12044</v>
          </cell>
          <cell r="AM75">
            <v>10906</v>
          </cell>
          <cell r="AN75">
            <v>12229</v>
          </cell>
          <cell r="AO75">
            <v>12254</v>
          </cell>
          <cell r="AP75">
            <v>12602</v>
          </cell>
          <cell r="AQ75">
            <v>12508</v>
          </cell>
          <cell r="AR75">
            <v>17851</v>
          </cell>
          <cell r="AS75">
            <v>12633</v>
          </cell>
          <cell r="CA75">
            <v>31447.041666666752</v>
          </cell>
          <cell r="CB75">
            <v>20418</v>
          </cell>
          <cell r="CC75">
            <v>18733</v>
          </cell>
          <cell r="CF75">
            <v>15846</v>
          </cell>
          <cell r="CG75">
            <v>12796</v>
          </cell>
          <cell r="CH75">
            <v>11553</v>
          </cell>
          <cell r="CK75">
            <v>10379</v>
          </cell>
          <cell r="CL75">
            <v>9334.0000000000018</v>
          </cell>
        </row>
        <row r="76">
          <cell r="B76">
            <v>31445.583333333376</v>
          </cell>
          <cell r="C76">
            <v>31445.916666666708</v>
          </cell>
          <cell r="D76">
            <v>13174.7802734375</v>
          </cell>
          <cell r="E76">
            <v>11607</v>
          </cell>
          <cell r="F76">
            <v>11992</v>
          </cell>
          <cell r="G76">
            <v>11109</v>
          </cell>
          <cell r="H76">
            <v>11104</v>
          </cell>
          <cell r="I76">
            <v>12211</v>
          </cell>
          <cell r="J76">
            <v>13197</v>
          </cell>
          <cell r="K76">
            <v>15374</v>
          </cell>
          <cell r="L76">
            <v>12926</v>
          </cell>
          <cell r="M76">
            <v>11006</v>
          </cell>
          <cell r="N76">
            <v>12379</v>
          </cell>
          <cell r="O76">
            <v>12152</v>
          </cell>
          <cell r="P76">
            <v>17699</v>
          </cell>
          <cell r="Q76">
            <v>12319</v>
          </cell>
          <cell r="R76">
            <v>11603</v>
          </cell>
          <cell r="S76">
            <v>11714</v>
          </cell>
          <cell r="T76">
            <v>11973</v>
          </cell>
          <cell r="U76">
            <v>12043</v>
          </cell>
          <cell r="V76">
            <v>13343</v>
          </cell>
          <cell r="W76">
            <v>16063</v>
          </cell>
          <cell r="X76">
            <v>12151</v>
          </cell>
          <cell r="Y76">
            <v>11460</v>
          </cell>
          <cell r="Z76">
            <v>12431</v>
          </cell>
          <cell r="AA76">
            <v>12047</v>
          </cell>
          <cell r="AB76">
            <v>11955</v>
          </cell>
          <cell r="AC76">
            <v>13709</v>
          </cell>
          <cell r="AD76">
            <v>11824</v>
          </cell>
          <cell r="AE76">
            <v>18485</v>
          </cell>
          <cell r="AF76">
            <v>11229</v>
          </cell>
          <cell r="AG76">
            <v>11472</v>
          </cell>
          <cell r="AH76">
            <v>12430</v>
          </cell>
          <cell r="AI76">
            <v>11676</v>
          </cell>
          <cell r="AJ76">
            <v>12442</v>
          </cell>
          <cell r="AK76">
            <v>11669</v>
          </cell>
          <cell r="AL76">
            <v>12157</v>
          </cell>
          <cell r="AM76">
            <v>10895</v>
          </cell>
          <cell r="AN76">
            <v>12384</v>
          </cell>
          <cell r="AO76">
            <v>12445</v>
          </cell>
          <cell r="AP76">
            <v>12854</v>
          </cell>
          <cell r="AQ76">
            <v>12812</v>
          </cell>
          <cell r="AR76">
            <v>19171</v>
          </cell>
          <cell r="AS76">
            <v>12821</v>
          </cell>
          <cell r="CA76">
            <v>31447.083333333419</v>
          </cell>
          <cell r="CB76">
            <v>20171</v>
          </cell>
          <cell r="CC76">
            <v>18964</v>
          </cell>
          <cell r="CF76">
            <v>15776</v>
          </cell>
          <cell r="CG76">
            <v>12665</v>
          </cell>
          <cell r="CH76">
            <v>11562</v>
          </cell>
          <cell r="CK76">
            <v>10256</v>
          </cell>
          <cell r="CL76">
            <v>9277.0000000000018</v>
          </cell>
        </row>
        <row r="77">
          <cell r="B77">
            <v>31445.625000000044</v>
          </cell>
          <cell r="C77">
            <v>31445.958333333376</v>
          </cell>
          <cell r="D77">
            <v>13611.48046875</v>
          </cell>
          <cell r="E77">
            <v>11770</v>
          </cell>
          <cell r="F77">
            <v>12127</v>
          </cell>
          <cell r="G77">
            <v>11093</v>
          </cell>
          <cell r="H77">
            <v>11118</v>
          </cell>
          <cell r="I77">
            <v>12542</v>
          </cell>
          <cell r="J77">
            <v>13400</v>
          </cell>
          <cell r="K77">
            <v>16153</v>
          </cell>
          <cell r="L77">
            <v>13519</v>
          </cell>
          <cell r="M77">
            <v>11042</v>
          </cell>
          <cell r="N77">
            <v>12522</v>
          </cell>
          <cell r="O77">
            <v>12294</v>
          </cell>
          <cell r="P77">
            <v>19132</v>
          </cell>
          <cell r="Q77">
            <v>12261</v>
          </cell>
          <cell r="R77">
            <v>11681</v>
          </cell>
          <cell r="S77">
            <v>11719</v>
          </cell>
          <cell r="T77">
            <v>12278</v>
          </cell>
          <cell r="U77">
            <v>12145</v>
          </cell>
          <cell r="V77">
            <v>13524</v>
          </cell>
          <cell r="W77">
            <v>16905</v>
          </cell>
          <cell r="X77">
            <v>12324</v>
          </cell>
          <cell r="Y77">
            <v>11604</v>
          </cell>
          <cell r="Z77">
            <v>12711</v>
          </cell>
          <cell r="AA77">
            <v>12136</v>
          </cell>
          <cell r="AB77">
            <v>11944</v>
          </cell>
          <cell r="AC77">
            <v>14205</v>
          </cell>
          <cell r="AD77">
            <v>11969</v>
          </cell>
          <cell r="AE77">
            <v>19746</v>
          </cell>
          <cell r="AF77">
            <v>11228</v>
          </cell>
          <cell r="AG77">
            <v>11530</v>
          </cell>
          <cell r="AH77">
            <v>12653</v>
          </cell>
          <cell r="AI77">
            <v>11797</v>
          </cell>
          <cell r="AJ77">
            <v>12617</v>
          </cell>
          <cell r="AK77">
            <v>11618</v>
          </cell>
          <cell r="AL77">
            <v>12312</v>
          </cell>
          <cell r="AM77">
            <v>10910</v>
          </cell>
          <cell r="AN77">
            <v>12604</v>
          </cell>
          <cell r="AO77">
            <v>12654</v>
          </cell>
          <cell r="AP77">
            <v>13163</v>
          </cell>
          <cell r="AQ77">
            <v>13172</v>
          </cell>
          <cell r="AR77">
            <v>20615</v>
          </cell>
          <cell r="AS77">
            <v>13060</v>
          </cell>
          <cell r="CA77">
            <v>31447.125000000087</v>
          </cell>
          <cell r="CB77">
            <v>19919</v>
          </cell>
          <cell r="CC77">
            <v>19189</v>
          </cell>
          <cell r="CF77">
            <v>15724</v>
          </cell>
          <cell r="CG77">
            <v>12520</v>
          </cell>
          <cell r="CH77">
            <v>11536</v>
          </cell>
          <cell r="CK77">
            <v>10133</v>
          </cell>
          <cell r="CL77">
            <v>9201.0000000000018</v>
          </cell>
        </row>
        <row r="78">
          <cell r="B78">
            <v>31445.666666666712</v>
          </cell>
          <cell r="C78">
            <v>31446.000000000044</v>
          </cell>
          <cell r="D78">
            <v>14111.4501953125</v>
          </cell>
          <cell r="E78">
            <v>11977</v>
          </cell>
          <cell r="F78">
            <v>12305</v>
          </cell>
          <cell r="G78">
            <v>11104</v>
          </cell>
          <cell r="H78">
            <v>11153</v>
          </cell>
          <cell r="I78">
            <v>12950</v>
          </cell>
          <cell r="J78">
            <v>13630</v>
          </cell>
          <cell r="K78">
            <v>17030</v>
          </cell>
          <cell r="L78">
            <v>14231</v>
          </cell>
          <cell r="M78">
            <v>11103</v>
          </cell>
          <cell r="N78">
            <v>12687</v>
          </cell>
          <cell r="O78">
            <v>12462</v>
          </cell>
          <cell r="P78">
            <v>20751</v>
          </cell>
          <cell r="Q78">
            <v>12219</v>
          </cell>
          <cell r="R78">
            <v>11781</v>
          </cell>
          <cell r="S78">
            <v>11737</v>
          </cell>
          <cell r="T78">
            <v>12656</v>
          </cell>
          <cell r="U78">
            <v>12269</v>
          </cell>
          <cell r="V78">
            <v>13724</v>
          </cell>
          <cell r="W78">
            <v>17844</v>
          </cell>
          <cell r="X78">
            <v>12523</v>
          </cell>
          <cell r="Y78">
            <v>11827</v>
          </cell>
          <cell r="Z78">
            <v>13043</v>
          </cell>
          <cell r="AA78">
            <v>12243</v>
          </cell>
          <cell r="AB78">
            <v>11956</v>
          </cell>
          <cell r="AC78">
            <v>14755</v>
          </cell>
          <cell r="AD78">
            <v>12148</v>
          </cell>
          <cell r="AE78">
            <v>21195</v>
          </cell>
          <cell r="AF78">
            <v>11245</v>
          </cell>
          <cell r="AG78">
            <v>11605</v>
          </cell>
          <cell r="AH78">
            <v>12936</v>
          </cell>
          <cell r="AI78">
            <v>11947</v>
          </cell>
          <cell r="AJ78">
            <v>12823</v>
          </cell>
          <cell r="AK78">
            <v>11581</v>
          </cell>
          <cell r="AL78">
            <v>12513</v>
          </cell>
          <cell r="AM78">
            <v>10946</v>
          </cell>
          <cell r="AN78">
            <v>12889</v>
          </cell>
          <cell r="AO78">
            <v>12877</v>
          </cell>
          <cell r="AP78">
            <v>13520</v>
          </cell>
          <cell r="AQ78">
            <v>13620</v>
          </cell>
          <cell r="AR78">
            <v>22295</v>
          </cell>
          <cell r="AS78">
            <v>13334</v>
          </cell>
          <cell r="CA78">
            <v>31447.166666666755</v>
          </cell>
          <cell r="CB78">
            <v>19651</v>
          </cell>
          <cell r="CC78">
            <v>19157</v>
          </cell>
          <cell r="CF78">
            <v>15705</v>
          </cell>
          <cell r="CG78">
            <v>12368</v>
          </cell>
          <cell r="CH78">
            <v>11458</v>
          </cell>
          <cell r="CK78">
            <v>10012</v>
          </cell>
          <cell r="CL78">
            <v>9115.0000000000018</v>
          </cell>
        </row>
        <row r="79">
          <cell r="B79">
            <v>31445.708333333379</v>
          </cell>
          <cell r="C79">
            <v>31446.041666666712</v>
          </cell>
          <cell r="D79">
            <v>14564.1103515625</v>
          </cell>
          <cell r="E79">
            <v>12256</v>
          </cell>
          <cell r="F79">
            <v>12566</v>
          </cell>
          <cell r="G79">
            <v>11175</v>
          </cell>
          <cell r="H79">
            <v>11212</v>
          </cell>
          <cell r="I79">
            <v>13468</v>
          </cell>
          <cell r="J79">
            <v>13910</v>
          </cell>
          <cell r="K79">
            <v>18027</v>
          </cell>
          <cell r="L79">
            <v>15259</v>
          </cell>
          <cell r="M79">
            <v>11198</v>
          </cell>
          <cell r="N79">
            <v>12888</v>
          </cell>
          <cell r="O79">
            <v>12673</v>
          </cell>
          <cell r="P79">
            <v>22668</v>
          </cell>
          <cell r="Q79">
            <v>12209</v>
          </cell>
          <cell r="R79">
            <v>11919</v>
          </cell>
          <cell r="S79">
            <v>11794</v>
          </cell>
          <cell r="T79">
            <v>13138</v>
          </cell>
          <cell r="U79">
            <v>12424</v>
          </cell>
          <cell r="V79">
            <v>13961</v>
          </cell>
          <cell r="W79">
            <v>19006</v>
          </cell>
          <cell r="X79">
            <v>12773</v>
          </cell>
          <cell r="Y79">
            <v>12190</v>
          </cell>
          <cell r="Z79">
            <v>13467</v>
          </cell>
          <cell r="AA79">
            <v>12382</v>
          </cell>
          <cell r="AB79">
            <v>12010</v>
          </cell>
          <cell r="AC79">
            <v>15394</v>
          </cell>
          <cell r="AD79">
            <v>12374</v>
          </cell>
          <cell r="AE79">
            <v>22863</v>
          </cell>
          <cell r="AF79">
            <v>11309</v>
          </cell>
          <cell r="AG79">
            <v>11716</v>
          </cell>
          <cell r="AH79">
            <v>13336</v>
          </cell>
          <cell r="AI79">
            <v>12133</v>
          </cell>
          <cell r="AJ79">
            <v>13075</v>
          </cell>
          <cell r="AK79">
            <v>11572</v>
          </cell>
          <cell r="AL79">
            <v>12802</v>
          </cell>
          <cell r="AM79">
            <v>11006</v>
          </cell>
          <cell r="AN79">
            <v>13271</v>
          </cell>
          <cell r="AO79">
            <v>13142</v>
          </cell>
          <cell r="AP79">
            <v>13945</v>
          </cell>
          <cell r="AQ79">
            <v>14222</v>
          </cell>
          <cell r="AR79">
            <v>24441</v>
          </cell>
          <cell r="AS79">
            <v>13639</v>
          </cell>
          <cell r="CA79">
            <v>31447.208333333423</v>
          </cell>
          <cell r="CB79">
            <v>19517</v>
          </cell>
          <cell r="CC79">
            <v>19358</v>
          </cell>
          <cell r="CF79">
            <v>15699</v>
          </cell>
          <cell r="CG79">
            <v>12204</v>
          </cell>
          <cell r="CH79">
            <v>11372</v>
          </cell>
          <cell r="CK79">
            <v>9891</v>
          </cell>
          <cell r="CL79">
            <v>9021.0000000000018</v>
          </cell>
        </row>
        <row r="80">
          <cell r="B80">
            <v>31445.750000000047</v>
          </cell>
          <cell r="C80">
            <v>31446.083333333379</v>
          </cell>
          <cell r="D80">
            <v>14999.259765625</v>
          </cell>
          <cell r="E80">
            <v>12565</v>
          </cell>
          <cell r="F80">
            <v>12870</v>
          </cell>
          <cell r="G80">
            <v>11265</v>
          </cell>
          <cell r="H80">
            <v>11283</v>
          </cell>
          <cell r="I80">
            <v>14043</v>
          </cell>
          <cell r="J80">
            <v>14204</v>
          </cell>
          <cell r="K80">
            <v>19105</v>
          </cell>
          <cell r="L80">
            <v>16334</v>
          </cell>
          <cell r="M80">
            <v>11306</v>
          </cell>
          <cell r="N80">
            <v>13104</v>
          </cell>
          <cell r="O80">
            <v>12898</v>
          </cell>
          <cell r="P80">
            <v>24682</v>
          </cell>
          <cell r="Q80">
            <v>12215</v>
          </cell>
          <cell r="R80">
            <v>12071</v>
          </cell>
          <cell r="S80">
            <v>11861</v>
          </cell>
          <cell r="T80">
            <v>13683</v>
          </cell>
          <cell r="U80">
            <v>12603</v>
          </cell>
          <cell r="V80">
            <v>14223</v>
          </cell>
          <cell r="W80">
            <v>20242</v>
          </cell>
          <cell r="X80">
            <v>13037</v>
          </cell>
          <cell r="Y80">
            <v>12595</v>
          </cell>
          <cell r="Z80">
            <v>13933</v>
          </cell>
          <cell r="AA80">
            <v>12534</v>
          </cell>
          <cell r="AB80">
            <v>12082</v>
          </cell>
          <cell r="AC80">
            <v>16074</v>
          </cell>
          <cell r="AD80">
            <v>12628</v>
          </cell>
          <cell r="AE80">
            <v>24615</v>
          </cell>
          <cell r="AF80">
            <v>11387</v>
          </cell>
          <cell r="AG80">
            <v>11836</v>
          </cell>
          <cell r="AH80">
            <v>13794</v>
          </cell>
          <cell r="AI80">
            <v>12337</v>
          </cell>
          <cell r="AJ80">
            <v>13346</v>
          </cell>
          <cell r="AK80">
            <v>11574</v>
          </cell>
          <cell r="AL80">
            <v>13126</v>
          </cell>
          <cell r="AM80">
            <v>11077</v>
          </cell>
          <cell r="AN80">
            <v>13701</v>
          </cell>
          <cell r="AO80">
            <v>13416</v>
          </cell>
          <cell r="AP80">
            <v>14405</v>
          </cell>
          <cell r="AQ80">
            <v>14927</v>
          </cell>
          <cell r="AR80">
            <v>26641</v>
          </cell>
          <cell r="AS80">
            <v>13968</v>
          </cell>
          <cell r="CA80">
            <v>31447.250000000091</v>
          </cell>
          <cell r="CB80">
            <v>19567</v>
          </cell>
          <cell r="CC80">
            <v>19050</v>
          </cell>
          <cell r="CF80">
            <v>15596</v>
          </cell>
          <cell r="CG80">
            <v>12113</v>
          </cell>
          <cell r="CH80">
            <v>11279</v>
          </cell>
          <cell r="CK80">
            <v>9772</v>
          </cell>
          <cell r="CL80">
            <v>8925.0000000000018</v>
          </cell>
        </row>
        <row r="81">
          <cell r="B81">
            <v>31445.791666666715</v>
          </cell>
          <cell r="C81">
            <v>31446.125000000047</v>
          </cell>
          <cell r="D81">
            <v>15385.3603515625</v>
          </cell>
          <cell r="E81">
            <v>12838</v>
          </cell>
          <cell r="F81">
            <v>13123</v>
          </cell>
          <cell r="G81">
            <v>11390</v>
          </cell>
          <cell r="H81">
            <v>11299</v>
          </cell>
          <cell r="I81">
            <v>14605</v>
          </cell>
          <cell r="J81">
            <v>14289</v>
          </cell>
          <cell r="K81">
            <v>19888</v>
          </cell>
          <cell r="L81">
            <v>17273</v>
          </cell>
          <cell r="M81">
            <v>11380</v>
          </cell>
          <cell r="N81">
            <v>13204</v>
          </cell>
          <cell r="O81">
            <v>12976</v>
          </cell>
          <cell r="P81">
            <v>25962</v>
          </cell>
          <cell r="Q81">
            <v>12163</v>
          </cell>
          <cell r="R81">
            <v>12156</v>
          </cell>
          <cell r="S81">
            <v>11888</v>
          </cell>
          <cell r="T81">
            <v>14221</v>
          </cell>
          <cell r="U81">
            <v>12696</v>
          </cell>
          <cell r="V81">
            <v>14378</v>
          </cell>
          <cell r="W81">
            <v>21316</v>
          </cell>
          <cell r="X81">
            <v>13149</v>
          </cell>
          <cell r="Y81">
            <v>13029</v>
          </cell>
          <cell r="Z81">
            <v>14370</v>
          </cell>
          <cell r="AA81">
            <v>12524</v>
          </cell>
          <cell r="AB81">
            <v>12102</v>
          </cell>
          <cell r="AC81">
            <v>16566</v>
          </cell>
          <cell r="AD81">
            <v>12774</v>
          </cell>
          <cell r="AE81">
            <v>25881</v>
          </cell>
          <cell r="AF81">
            <v>11470</v>
          </cell>
          <cell r="AG81">
            <v>11923</v>
          </cell>
          <cell r="AH81">
            <v>14278</v>
          </cell>
          <cell r="AI81">
            <v>12425</v>
          </cell>
          <cell r="AJ81">
            <v>13428</v>
          </cell>
          <cell r="AK81">
            <v>11580</v>
          </cell>
          <cell r="AL81">
            <v>13386</v>
          </cell>
          <cell r="AM81">
            <v>11136</v>
          </cell>
          <cell r="AN81">
            <v>14087</v>
          </cell>
          <cell r="AO81">
            <v>13488</v>
          </cell>
          <cell r="AP81">
            <v>14737</v>
          </cell>
          <cell r="AQ81">
            <v>15640</v>
          </cell>
          <cell r="AR81">
            <v>28011</v>
          </cell>
          <cell r="AS81">
            <v>14122</v>
          </cell>
          <cell r="CA81">
            <v>31447.291666666759</v>
          </cell>
          <cell r="CB81">
            <v>19514</v>
          </cell>
          <cell r="CC81">
            <v>18759</v>
          </cell>
          <cell r="CF81">
            <v>15513</v>
          </cell>
          <cell r="CG81">
            <v>12019</v>
          </cell>
          <cell r="CH81">
            <v>11167</v>
          </cell>
          <cell r="CK81">
            <v>9651</v>
          </cell>
          <cell r="CL81">
            <v>8831.0000000000018</v>
          </cell>
        </row>
        <row r="82">
          <cell r="B82">
            <v>31445.833333333383</v>
          </cell>
          <cell r="C82">
            <v>31446.166666666715</v>
          </cell>
          <cell r="D82">
            <v>15712.9404296875</v>
          </cell>
          <cell r="E82">
            <v>13115</v>
          </cell>
          <cell r="F82">
            <v>13464</v>
          </cell>
          <cell r="G82">
            <v>11561</v>
          </cell>
          <cell r="H82">
            <v>11295</v>
          </cell>
          <cell r="I82">
            <v>15159</v>
          </cell>
          <cell r="J82">
            <v>14326</v>
          </cell>
          <cell r="K82">
            <v>20616</v>
          </cell>
          <cell r="L82">
            <v>18233</v>
          </cell>
          <cell r="M82">
            <v>11424</v>
          </cell>
          <cell r="N82">
            <v>13307</v>
          </cell>
          <cell r="O82">
            <v>13036</v>
          </cell>
          <cell r="P82">
            <v>27206</v>
          </cell>
          <cell r="Q82">
            <v>12144</v>
          </cell>
          <cell r="R82">
            <v>12238</v>
          </cell>
          <cell r="S82">
            <v>11941</v>
          </cell>
          <cell r="T82">
            <v>14771</v>
          </cell>
          <cell r="U82">
            <v>12799</v>
          </cell>
          <cell r="V82">
            <v>14565</v>
          </cell>
          <cell r="W82">
            <v>22463</v>
          </cell>
          <cell r="X82">
            <v>13286</v>
          </cell>
          <cell r="Y82">
            <v>13481</v>
          </cell>
          <cell r="Z82">
            <v>14862</v>
          </cell>
          <cell r="AA82">
            <v>12544</v>
          </cell>
          <cell r="AB82">
            <v>12134</v>
          </cell>
          <cell r="AC82">
            <v>17017</v>
          </cell>
          <cell r="AD82">
            <v>12919</v>
          </cell>
          <cell r="AE82">
            <v>27098</v>
          </cell>
          <cell r="AF82">
            <v>11623</v>
          </cell>
          <cell r="AG82">
            <v>12031</v>
          </cell>
          <cell r="AH82">
            <v>14841</v>
          </cell>
          <cell r="AI82">
            <v>12491</v>
          </cell>
          <cell r="AJ82">
            <v>13470</v>
          </cell>
          <cell r="AK82">
            <v>11620</v>
          </cell>
          <cell r="AL82">
            <v>13678</v>
          </cell>
          <cell r="AM82">
            <v>11204</v>
          </cell>
          <cell r="AN82">
            <v>14474</v>
          </cell>
          <cell r="AO82">
            <v>13567</v>
          </cell>
          <cell r="AP82">
            <v>15066</v>
          </cell>
          <cell r="AQ82">
            <v>16457</v>
          </cell>
          <cell r="AR82">
            <v>29348</v>
          </cell>
          <cell r="AS82">
            <v>14217</v>
          </cell>
          <cell r="CA82">
            <v>31447.333333333427</v>
          </cell>
          <cell r="CB82">
            <v>19415</v>
          </cell>
          <cell r="CC82">
            <v>18472</v>
          </cell>
          <cell r="CF82">
            <v>15424</v>
          </cell>
          <cell r="CG82">
            <v>11915</v>
          </cell>
          <cell r="CH82">
            <v>11026</v>
          </cell>
          <cell r="CK82">
            <v>9533</v>
          </cell>
          <cell r="CL82">
            <v>8731.0000000000018</v>
          </cell>
        </row>
        <row r="83">
          <cell r="B83">
            <v>31445.875000000051</v>
          </cell>
          <cell r="C83">
            <v>31446.208333333383</v>
          </cell>
          <cell r="D83">
            <v>16000.2802734375</v>
          </cell>
          <cell r="E83">
            <v>13408</v>
          </cell>
          <cell r="F83">
            <v>13856</v>
          </cell>
          <cell r="G83">
            <v>11758</v>
          </cell>
          <cell r="H83">
            <v>11278</v>
          </cell>
          <cell r="I83">
            <v>15706</v>
          </cell>
          <cell r="J83">
            <v>14335</v>
          </cell>
          <cell r="K83">
            <v>21326</v>
          </cell>
          <cell r="L83">
            <v>19227</v>
          </cell>
          <cell r="M83">
            <v>11449</v>
          </cell>
          <cell r="N83">
            <v>13409</v>
          </cell>
          <cell r="O83">
            <v>13084</v>
          </cell>
          <cell r="P83">
            <v>28446</v>
          </cell>
          <cell r="Q83">
            <v>12143</v>
          </cell>
          <cell r="R83">
            <v>12317</v>
          </cell>
          <cell r="S83">
            <v>12010</v>
          </cell>
          <cell r="T83">
            <v>15316</v>
          </cell>
          <cell r="U83">
            <v>12904</v>
          </cell>
          <cell r="V83">
            <v>14774</v>
          </cell>
          <cell r="W83">
            <v>23713</v>
          </cell>
          <cell r="X83">
            <v>13442</v>
          </cell>
          <cell r="Y83">
            <v>13944</v>
          </cell>
          <cell r="Z83">
            <v>15387</v>
          </cell>
          <cell r="AA83">
            <v>12581</v>
          </cell>
          <cell r="AB83">
            <v>12175</v>
          </cell>
          <cell r="AC83">
            <v>17446</v>
          </cell>
          <cell r="AD83">
            <v>13062</v>
          </cell>
          <cell r="AE83">
            <v>28286</v>
          </cell>
          <cell r="AF83">
            <v>11815</v>
          </cell>
          <cell r="AG83">
            <v>12149</v>
          </cell>
          <cell r="AH83">
            <v>15436</v>
          </cell>
          <cell r="AI83">
            <v>12551</v>
          </cell>
          <cell r="AJ83">
            <v>13487</v>
          </cell>
          <cell r="AK83">
            <v>11678</v>
          </cell>
          <cell r="AL83">
            <v>13991</v>
          </cell>
          <cell r="AM83">
            <v>11275</v>
          </cell>
          <cell r="AN83">
            <v>14863</v>
          </cell>
          <cell r="AO83">
            <v>13650</v>
          </cell>
          <cell r="AP83">
            <v>15399</v>
          </cell>
          <cell r="AQ83">
            <v>17398</v>
          </cell>
          <cell r="AR83">
            <v>30624</v>
          </cell>
          <cell r="AS83">
            <v>14277</v>
          </cell>
          <cell r="CA83">
            <v>31447.375000000095</v>
          </cell>
          <cell r="CB83">
            <v>19282</v>
          </cell>
          <cell r="CC83">
            <v>18187</v>
          </cell>
          <cell r="CF83">
            <v>15303</v>
          </cell>
          <cell r="CG83">
            <v>11806</v>
          </cell>
          <cell r="CH83">
            <v>10874</v>
          </cell>
          <cell r="CK83">
            <v>9417</v>
          </cell>
          <cell r="CL83">
            <v>8626.0000000000018</v>
          </cell>
        </row>
        <row r="84">
          <cell r="B84">
            <v>31445.916666666719</v>
          </cell>
          <cell r="C84">
            <v>31446.250000000051</v>
          </cell>
          <cell r="D84">
            <v>16250.16015625</v>
          </cell>
          <cell r="E84">
            <v>13739</v>
          </cell>
          <cell r="F84">
            <v>14294</v>
          </cell>
          <cell r="G84">
            <v>11976</v>
          </cell>
          <cell r="H84">
            <v>11255</v>
          </cell>
          <cell r="I84">
            <v>16249</v>
          </cell>
          <cell r="J84">
            <v>14324</v>
          </cell>
          <cell r="K84">
            <v>22000</v>
          </cell>
          <cell r="L84">
            <v>20222</v>
          </cell>
          <cell r="M84">
            <v>11465</v>
          </cell>
          <cell r="N84">
            <v>13516</v>
          </cell>
          <cell r="O84">
            <v>13132</v>
          </cell>
          <cell r="P84">
            <v>29569</v>
          </cell>
          <cell r="Q84">
            <v>12163</v>
          </cell>
          <cell r="R84">
            <v>12396</v>
          </cell>
          <cell r="S84">
            <v>12089</v>
          </cell>
          <cell r="T84">
            <v>15853</v>
          </cell>
          <cell r="U84">
            <v>13012</v>
          </cell>
          <cell r="V84">
            <v>14997</v>
          </cell>
          <cell r="W84">
            <v>25038</v>
          </cell>
          <cell r="X84">
            <v>13610</v>
          </cell>
          <cell r="Y84">
            <v>14396</v>
          </cell>
          <cell r="Z84">
            <v>15917</v>
          </cell>
          <cell r="AA84">
            <v>12629</v>
          </cell>
          <cell r="AB84">
            <v>12223</v>
          </cell>
          <cell r="AC84">
            <v>17864</v>
          </cell>
          <cell r="AD84">
            <v>13206</v>
          </cell>
          <cell r="AE84">
            <v>29362</v>
          </cell>
          <cell r="AF84">
            <v>12029</v>
          </cell>
          <cell r="AG84">
            <v>12279</v>
          </cell>
          <cell r="AH84">
            <v>16023</v>
          </cell>
          <cell r="AI84">
            <v>12612</v>
          </cell>
          <cell r="AJ84">
            <v>13488</v>
          </cell>
          <cell r="AK84">
            <v>11748</v>
          </cell>
          <cell r="AL84">
            <v>14322</v>
          </cell>
          <cell r="AM84">
            <v>11350</v>
          </cell>
          <cell r="AN84">
            <v>15265</v>
          </cell>
          <cell r="AO84">
            <v>13737</v>
          </cell>
          <cell r="AP84">
            <v>15740</v>
          </cell>
          <cell r="AQ84">
            <v>18363</v>
          </cell>
          <cell r="AR84">
            <v>31644</v>
          </cell>
          <cell r="AS84">
            <v>14301</v>
          </cell>
          <cell r="CA84">
            <v>31447.416666666762</v>
          </cell>
          <cell r="CB84">
            <v>18918</v>
          </cell>
          <cell r="CC84">
            <v>17903</v>
          </cell>
          <cell r="CF84">
            <v>15079</v>
          </cell>
          <cell r="CG84">
            <v>11685</v>
          </cell>
          <cell r="CH84">
            <v>10717</v>
          </cell>
          <cell r="CK84">
            <v>9302</v>
          </cell>
          <cell r="CL84">
            <v>8519.0000000000018</v>
          </cell>
        </row>
        <row r="85">
          <cell r="B85">
            <v>31445.958333333387</v>
          </cell>
          <cell r="C85">
            <v>31446.291666666719</v>
          </cell>
          <cell r="D85">
            <v>16411.970703125</v>
          </cell>
          <cell r="E85">
            <v>14137</v>
          </cell>
          <cell r="F85">
            <v>14798</v>
          </cell>
          <cell r="G85">
            <v>12214</v>
          </cell>
          <cell r="H85">
            <v>11240</v>
          </cell>
          <cell r="I85">
            <v>16791</v>
          </cell>
          <cell r="J85">
            <v>14285</v>
          </cell>
          <cell r="K85">
            <v>22573</v>
          </cell>
          <cell r="L85">
            <v>21207</v>
          </cell>
          <cell r="M85">
            <v>11477</v>
          </cell>
          <cell r="N85">
            <v>13646</v>
          </cell>
          <cell r="O85">
            <v>13198</v>
          </cell>
          <cell r="P85">
            <v>30542</v>
          </cell>
          <cell r="Q85">
            <v>12216</v>
          </cell>
          <cell r="R85">
            <v>12474</v>
          </cell>
          <cell r="S85">
            <v>12170</v>
          </cell>
          <cell r="T85">
            <v>16378</v>
          </cell>
          <cell r="U85">
            <v>13128</v>
          </cell>
          <cell r="V85">
            <v>15218</v>
          </cell>
          <cell r="W85">
            <v>26372</v>
          </cell>
          <cell r="X85">
            <v>13785</v>
          </cell>
          <cell r="Y85">
            <v>14815</v>
          </cell>
          <cell r="Z85">
            <v>16420</v>
          </cell>
          <cell r="AA85">
            <v>12688</v>
          </cell>
          <cell r="AB85">
            <v>12282</v>
          </cell>
          <cell r="AC85">
            <v>18266</v>
          </cell>
          <cell r="AD85">
            <v>13359</v>
          </cell>
          <cell r="AE85">
            <v>30274</v>
          </cell>
          <cell r="AF85">
            <v>12257</v>
          </cell>
          <cell r="AG85">
            <v>12430</v>
          </cell>
          <cell r="AH85">
            <v>16573</v>
          </cell>
          <cell r="AI85">
            <v>12684</v>
          </cell>
          <cell r="AJ85">
            <v>13476</v>
          </cell>
          <cell r="AK85">
            <v>11824</v>
          </cell>
          <cell r="AL85">
            <v>14673</v>
          </cell>
          <cell r="AM85">
            <v>11431</v>
          </cell>
          <cell r="AN85">
            <v>15689</v>
          </cell>
          <cell r="AO85">
            <v>13825</v>
          </cell>
          <cell r="AP85">
            <v>16087</v>
          </cell>
          <cell r="AQ85">
            <v>19317</v>
          </cell>
          <cell r="AR85">
            <v>32513</v>
          </cell>
          <cell r="AS85">
            <v>14273</v>
          </cell>
          <cell r="CA85">
            <v>31447.45833333343</v>
          </cell>
          <cell r="CB85">
            <v>18487</v>
          </cell>
          <cell r="CC85">
            <v>17619</v>
          </cell>
          <cell r="CF85">
            <v>14856</v>
          </cell>
          <cell r="CG85">
            <v>11522</v>
          </cell>
          <cell r="CH85">
            <v>10558</v>
          </cell>
          <cell r="CK85">
            <v>9189</v>
          </cell>
          <cell r="CL85">
            <v>8412.0000000000018</v>
          </cell>
        </row>
        <row r="86">
          <cell r="B86">
            <v>31446.000000000055</v>
          </cell>
          <cell r="C86">
            <v>31446.333333333387</v>
          </cell>
          <cell r="D86">
            <v>16521.310546875</v>
          </cell>
          <cell r="E86">
            <v>14561</v>
          </cell>
          <cell r="F86">
            <v>15322</v>
          </cell>
          <cell r="G86">
            <v>12464</v>
          </cell>
          <cell r="H86">
            <v>11223</v>
          </cell>
          <cell r="I86">
            <v>17289</v>
          </cell>
          <cell r="J86">
            <v>14243</v>
          </cell>
          <cell r="K86">
            <v>23011</v>
          </cell>
          <cell r="L86">
            <v>22208</v>
          </cell>
          <cell r="M86">
            <v>11490</v>
          </cell>
          <cell r="N86">
            <v>13782</v>
          </cell>
          <cell r="O86">
            <v>13272</v>
          </cell>
          <cell r="P86">
            <v>31413</v>
          </cell>
          <cell r="Q86">
            <v>12286</v>
          </cell>
          <cell r="R86">
            <v>12556</v>
          </cell>
          <cell r="S86">
            <v>12260</v>
          </cell>
          <cell r="T86">
            <v>16821</v>
          </cell>
          <cell r="U86">
            <v>13247</v>
          </cell>
          <cell r="V86">
            <v>15435</v>
          </cell>
          <cell r="W86">
            <v>27692</v>
          </cell>
          <cell r="X86">
            <v>13973</v>
          </cell>
          <cell r="Y86">
            <v>15222</v>
          </cell>
          <cell r="Z86">
            <v>16884</v>
          </cell>
          <cell r="AA86">
            <v>12754</v>
          </cell>
          <cell r="AB86">
            <v>12345</v>
          </cell>
          <cell r="AC86">
            <v>18659</v>
          </cell>
          <cell r="AD86">
            <v>13510</v>
          </cell>
          <cell r="AE86">
            <v>31010</v>
          </cell>
          <cell r="AF86">
            <v>12496</v>
          </cell>
          <cell r="AG86">
            <v>12590</v>
          </cell>
          <cell r="AH86">
            <v>17031</v>
          </cell>
          <cell r="AI86">
            <v>12758</v>
          </cell>
          <cell r="AJ86">
            <v>13463</v>
          </cell>
          <cell r="AK86">
            <v>11910</v>
          </cell>
          <cell r="AL86">
            <v>15015</v>
          </cell>
          <cell r="AM86">
            <v>11518</v>
          </cell>
          <cell r="AN86">
            <v>16145</v>
          </cell>
          <cell r="AO86">
            <v>13920</v>
          </cell>
          <cell r="AP86">
            <v>16439</v>
          </cell>
          <cell r="AQ86">
            <v>20291</v>
          </cell>
          <cell r="AR86">
            <v>33285</v>
          </cell>
          <cell r="AS86">
            <v>14230</v>
          </cell>
          <cell r="CA86">
            <v>31447.500000000098</v>
          </cell>
          <cell r="CB86">
            <v>18097</v>
          </cell>
          <cell r="CC86">
            <v>17336</v>
          </cell>
          <cell r="CF86">
            <v>14666</v>
          </cell>
          <cell r="CG86">
            <v>11381</v>
          </cell>
          <cell r="CH86">
            <v>10396</v>
          </cell>
          <cell r="CK86">
            <v>9078</v>
          </cell>
          <cell r="CL86">
            <v>8321.0000000000018</v>
          </cell>
        </row>
        <row r="87">
          <cell r="B87">
            <v>31446.041666666722</v>
          </cell>
          <cell r="C87">
            <v>31446.375000000055</v>
          </cell>
          <cell r="D87">
            <v>16568.099609375</v>
          </cell>
          <cell r="E87">
            <v>14938</v>
          </cell>
          <cell r="F87">
            <v>15762</v>
          </cell>
          <cell r="G87">
            <v>12683</v>
          </cell>
          <cell r="H87">
            <v>11179</v>
          </cell>
          <cell r="I87">
            <v>17619</v>
          </cell>
          <cell r="J87">
            <v>14147</v>
          </cell>
          <cell r="K87">
            <v>23031</v>
          </cell>
          <cell r="L87">
            <v>22823</v>
          </cell>
          <cell r="M87">
            <v>11428</v>
          </cell>
          <cell r="N87">
            <v>13816</v>
          </cell>
          <cell r="O87">
            <v>13242</v>
          </cell>
          <cell r="P87">
            <v>31662</v>
          </cell>
          <cell r="Q87">
            <v>12347</v>
          </cell>
          <cell r="R87">
            <v>12574</v>
          </cell>
          <cell r="S87">
            <v>12267</v>
          </cell>
          <cell r="T87">
            <v>17103</v>
          </cell>
          <cell r="U87">
            <v>13271</v>
          </cell>
          <cell r="V87">
            <v>15518</v>
          </cell>
          <cell r="W87">
            <v>28186</v>
          </cell>
          <cell r="X87">
            <v>14075</v>
          </cell>
          <cell r="Y87">
            <v>15565</v>
          </cell>
          <cell r="Z87">
            <v>17213</v>
          </cell>
          <cell r="AA87">
            <v>12748</v>
          </cell>
          <cell r="AB87">
            <v>12394</v>
          </cell>
          <cell r="AC87">
            <v>18778</v>
          </cell>
          <cell r="AD87">
            <v>13609</v>
          </cell>
          <cell r="AE87">
            <v>31401</v>
          </cell>
          <cell r="AF87">
            <v>12663</v>
          </cell>
          <cell r="AG87">
            <v>12686</v>
          </cell>
          <cell r="AH87">
            <v>17307</v>
          </cell>
          <cell r="AI87">
            <v>12787</v>
          </cell>
          <cell r="AJ87">
            <v>13408</v>
          </cell>
          <cell r="AK87">
            <v>11938</v>
          </cell>
          <cell r="AL87">
            <v>15269</v>
          </cell>
          <cell r="AM87">
            <v>11495</v>
          </cell>
          <cell r="AN87">
            <v>16539</v>
          </cell>
          <cell r="AO87">
            <v>13826</v>
          </cell>
          <cell r="AP87">
            <v>16660</v>
          </cell>
          <cell r="AQ87">
            <v>21153</v>
          </cell>
          <cell r="AR87">
            <v>33504</v>
          </cell>
          <cell r="AS87">
            <v>14127</v>
          </cell>
          <cell r="CA87">
            <v>31447.541666666766</v>
          </cell>
          <cell r="CB87">
            <v>17671</v>
          </cell>
          <cell r="CC87">
            <v>17064</v>
          </cell>
          <cell r="CF87">
            <v>14444</v>
          </cell>
          <cell r="CG87">
            <v>11257</v>
          </cell>
          <cell r="CH87">
            <v>10278</v>
          </cell>
          <cell r="CK87">
            <v>8971</v>
          </cell>
          <cell r="CL87">
            <v>8249.0000000000018</v>
          </cell>
        </row>
        <row r="88">
          <cell r="B88">
            <v>31446.08333333339</v>
          </cell>
          <cell r="C88">
            <v>31446.416666666722</v>
          </cell>
          <cell r="D88">
            <v>16556.01953125</v>
          </cell>
          <cell r="E88">
            <v>15313</v>
          </cell>
          <cell r="F88">
            <v>16141</v>
          </cell>
          <cell r="G88">
            <v>12884</v>
          </cell>
          <cell r="H88">
            <v>11120</v>
          </cell>
          <cell r="I88">
            <v>17875</v>
          </cell>
          <cell r="J88">
            <v>14037</v>
          </cell>
          <cell r="K88">
            <v>22904</v>
          </cell>
          <cell r="L88">
            <v>23355</v>
          </cell>
          <cell r="M88">
            <v>11342</v>
          </cell>
          <cell r="N88">
            <v>13828</v>
          </cell>
          <cell r="O88">
            <v>13185</v>
          </cell>
          <cell r="P88">
            <v>31757</v>
          </cell>
          <cell r="Q88">
            <v>12423</v>
          </cell>
          <cell r="R88">
            <v>12581</v>
          </cell>
          <cell r="S88">
            <v>12275</v>
          </cell>
          <cell r="T88">
            <v>17337</v>
          </cell>
          <cell r="U88">
            <v>13285</v>
          </cell>
          <cell r="V88">
            <v>15570</v>
          </cell>
          <cell r="W88">
            <v>28511</v>
          </cell>
          <cell r="X88">
            <v>14158</v>
          </cell>
          <cell r="Y88">
            <v>15849</v>
          </cell>
          <cell r="Z88">
            <v>17498</v>
          </cell>
          <cell r="AA88">
            <v>12690</v>
          </cell>
          <cell r="AB88">
            <v>12437</v>
          </cell>
          <cell r="AC88">
            <v>18831</v>
          </cell>
          <cell r="AD88">
            <v>13701</v>
          </cell>
          <cell r="AE88">
            <v>31629</v>
          </cell>
          <cell r="AF88">
            <v>12782</v>
          </cell>
          <cell r="AG88">
            <v>12772</v>
          </cell>
          <cell r="AH88">
            <v>17530</v>
          </cell>
          <cell r="AI88">
            <v>12786</v>
          </cell>
          <cell r="AJ88">
            <v>13355</v>
          </cell>
          <cell r="AK88">
            <v>11939</v>
          </cell>
          <cell r="AL88">
            <v>15476</v>
          </cell>
          <cell r="AM88">
            <v>11425</v>
          </cell>
          <cell r="AN88">
            <v>16917</v>
          </cell>
          <cell r="AO88">
            <v>13717</v>
          </cell>
          <cell r="AP88">
            <v>16820</v>
          </cell>
          <cell r="AQ88">
            <v>21936</v>
          </cell>
          <cell r="AR88">
            <v>33579</v>
          </cell>
          <cell r="AS88">
            <v>13983</v>
          </cell>
          <cell r="CA88">
            <v>31447.583333333434</v>
          </cell>
          <cell r="CB88">
            <v>17293</v>
          </cell>
          <cell r="CC88">
            <v>16790</v>
          </cell>
          <cell r="CF88">
            <v>14192</v>
          </cell>
          <cell r="CG88">
            <v>11124</v>
          </cell>
          <cell r="CH88">
            <v>10161</v>
          </cell>
          <cell r="CK88">
            <v>8864</v>
          </cell>
          <cell r="CL88">
            <v>8176.0000000000009</v>
          </cell>
        </row>
        <row r="89">
          <cell r="B89">
            <v>31446.125000000058</v>
          </cell>
          <cell r="C89">
            <v>31446.45833333339</v>
          </cell>
          <cell r="D89">
            <v>16499.7890625</v>
          </cell>
          <cell r="E89">
            <v>15687</v>
          </cell>
          <cell r="F89">
            <v>16477</v>
          </cell>
          <cell r="G89">
            <v>13071</v>
          </cell>
          <cell r="H89">
            <v>11056</v>
          </cell>
          <cell r="I89">
            <v>18100</v>
          </cell>
          <cell r="J89">
            <v>13921</v>
          </cell>
          <cell r="K89">
            <v>22676</v>
          </cell>
          <cell r="L89">
            <v>23816</v>
          </cell>
          <cell r="M89">
            <v>11244</v>
          </cell>
          <cell r="N89">
            <v>13831</v>
          </cell>
          <cell r="O89">
            <v>13115</v>
          </cell>
          <cell r="P89">
            <v>31734</v>
          </cell>
          <cell r="Q89">
            <v>12504</v>
          </cell>
          <cell r="R89">
            <v>12581</v>
          </cell>
          <cell r="S89">
            <v>12281</v>
          </cell>
          <cell r="T89">
            <v>17539</v>
          </cell>
          <cell r="U89">
            <v>13299</v>
          </cell>
          <cell r="V89">
            <v>15603</v>
          </cell>
          <cell r="W89">
            <v>28674</v>
          </cell>
          <cell r="X89">
            <v>14229</v>
          </cell>
          <cell r="Y89">
            <v>16095</v>
          </cell>
          <cell r="Z89">
            <v>17769</v>
          </cell>
          <cell r="AA89">
            <v>12605</v>
          </cell>
          <cell r="AB89">
            <v>12475</v>
          </cell>
          <cell r="AC89">
            <v>18828</v>
          </cell>
          <cell r="AD89">
            <v>13789</v>
          </cell>
          <cell r="AE89">
            <v>31739</v>
          </cell>
          <cell r="AF89">
            <v>12875</v>
          </cell>
          <cell r="AG89">
            <v>12851</v>
          </cell>
          <cell r="AH89">
            <v>17730</v>
          </cell>
          <cell r="AI89">
            <v>12771</v>
          </cell>
          <cell r="AJ89">
            <v>13306</v>
          </cell>
          <cell r="AK89">
            <v>11925</v>
          </cell>
          <cell r="AL89">
            <v>15653</v>
          </cell>
          <cell r="AM89">
            <v>11330</v>
          </cell>
          <cell r="AN89">
            <v>17285</v>
          </cell>
          <cell r="AO89">
            <v>13599</v>
          </cell>
          <cell r="AP89">
            <v>16942</v>
          </cell>
          <cell r="AQ89">
            <v>22617</v>
          </cell>
          <cell r="AR89">
            <v>33517</v>
          </cell>
          <cell r="AS89">
            <v>13817</v>
          </cell>
          <cell r="CA89">
            <v>31447.625000000102</v>
          </cell>
          <cell r="CB89">
            <v>16931</v>
          </cell>
          <cell r="CC89">
            <v>16518</v>
          </cell>
          <cell r="CF89">
            <v>13979</v>
          </cell>
          <cell r="CG89">
            <v>10985</v>
          </cell>
          <cell r="CH89">
            <v>10045</v>
          </cell>
          <cell r="CK89">
            <v>8760</v>
          </cell>
          <cell r="CL89">
            <v>8103.0000000000009</v>
          </cell>
        </row>
        <row r="90">
          <cell r="B90">
            <v>31446.166666666726</v>
          </cell>
          <cell r="C90">
            <v>31446.500000000058</v>
          </cell>
          <cell r="D90">
            <v>16391.83984375</v>
          </cell>
          <cell r="E90">
            <v>16040</v>
          </cell>
          <cell r="F90">
            <v>16741</v>
          </cell>
          <cell r="G90">
            <v>13222</v>
          </cell>
          <cell r="H90">
            <v>10991</v>
          </cell>
          <cell r="I90">
            <v>18281</v>
          </cell>
          <cell r="J90">
            <v>13793</v>
          </cell>
          <cell r="K90">
            <v>22374</v>
          </cell>
          <cell r="L90">
            <v>23880</v>
          </cell>
          <cell r="M90">
            <v>11137</v>
          </cell>
          <cell r="N90">
            <v>13829</v>
          </cell>
          <cell r="O90">
            <v>13031</v>
          </cell>
          <cell r="P90">
            <v>31410</v>
          </cell>
          <cell r="Q90">
            <v>12580</v>
          </cell>
          <cell r="R90">
            <v>12574</v>
          </cell>
          <cell r="S90">
            <v>12282</v>
          </cell>
          <cell r="T90">
            <v>17696</v>
          </cell>
          <cell r="U90">
            <v>13305</v>
          </cell>
          <cell r="V90">
            <v>15620</v>
          </cell>
          <cell r="W90">
            <v>28514</v>
          </cell>
          <cell r="X90">
            <v>14289</v>
          </cell>
          <cell r="Y90">
            <v>16245</v>
          </cell>
          <cell r="Z90">
            <v>18011</v>
          </cell>
          <cell r="AA90">
            <v>12502</v>
          </cell>
          <cell r="AB90">
            <v>12505</v>
          </cell>
          <cell r="AC90">
            <v>18756</v>
          </cell>
          <cell r="AD90">
            <v>13868</v>
          </cell>
          <cell r="AE90">
            <v>31592</v>
          </cell>
          <cell r="AF90">
            <v>12949</v>
          </cell>
          <cell r="AG90">
            <v>12925</v>
          </cell>
          <cell r="AH90">
            <v>17871</v>
          </cell>
          <cell r="AI90">
            <v>12747</v>
          </cell>
          <cell r="AJ90">
            <v>13255</v>
          </cell>
          <cell r="AK90">
            <v>11898</v>
          </cell>
          <cell r="AL90">
            <v>15780</v>
          </cell>
          <cell r="AM90">
            <v>11221</v>
          </cell>
          <cell r="AN90">
            <v>17597</v>
          </cell>
          <cell r="AO90">
            <v>13472</v>
          </cell>
          <cell r="AP90">
            <v>17020</v>
          </cell>
          <cell r="AQ90">
            <v>23020</v>
          </cell>
          <cell r="AR90">
            <v>32842</v>
          </cell>
          <cell r="AS90">
            <v>13633</v>
          </cell>
          <cell r="CA90">
            <v>31447.66666666677</v>
          </cell>
          <cell r="CB90">
            <v>16596</v>
          </cell>
          <cell r="CC90">
            <v>16254</v>
          </cell>
          <cell r="CF90">
            <v>13774</v>
          </cell>
          <cell r="CG90">
            <v>10842</v>
          </cell>
          <cell r="CH90">
            <v>9931</v>
          </cell>
          <cell r="CK90">
            <v>8658</v>
          </cell>
          <cell r="CL90">
            <v>8032.0000000000009</v>
          </cell>
        </row>
        <row r="91">
          <cell r="B91">
            <v>31446.208333333394</v>
          </cell>
          <cell r="C91">
            <v>31446.541666666726</v>
          </cell>
          <cell r="D91">
            <v>16246.1298828125</v>
          </cell>
          <cell r="E91">
            <v>16327</v>
          </cell>
          <cell r="F91">
            <v>16887</v>
          </cell>
          <cell r="G91">
            <v>13304</v>
          </cell>
          <cell r="H91">
            <v>10920</v>
          </cell>
          <cell r="I91">
            <v>18384</v>
          </cell>
          <cell r="J91">
            <v>13635</v>
          </cell>
          <cell r="K91">
            <v>22017</v>
          </cell>
          <cell r="L91">
            <v>23654</v>
          </cell>
          <cell r="M91">
            <v>11015</v>
          </cell>
          <cell r="N91">
            <v>13816</v>
          </cell>
          <cell r="O91">
            <v>12920</v>
          </cell>
          <cell r="P91">
            <v>30852</v>
          </cell>
          <cell r="Q91">
            <v>12644</v>
          </cell>
          <cell r="R91">
            <v>12550</v>
          </cell>
          <cell r="S91">
            <v>12260</v>
          </cell>
          <cell r="T91">
            <v>17788</v>
          </cell>
          <cell r="U91">
            <v>13287</v>
          </cell>
          <cell r="V91">
            <v>15610</v>
          </cell>
          <cell r="W91">
            <v>28056</v>
          </cell>
          <cell r="X91">
            <v>14323</v>
          </cell>
          <cell r="Y91">
            <v>16281</v>
          </cell>
          <cell r="Z91">
            <v>18192</v>
          </cell>
          <cell r="AA91">
            <v>12381</v>
          </cell>
          <cell r="AB91">
            <v>12514</v>
          </cell>
          <cell r="AC91">
            <v>18604</v>
          </cell>
          <cell r="AD91">
            <v>13916</v>
          </cell>
          <cell r="AE91">
            <v>31181</v>
          </cell>
          <cell r="AF91">
            <v>12993</v>
          </cell>
          <cell r="AG91">
            <v>12988</v>
          </cell>
          <cell r="AH91">
            <v>17929</v>
          </cell>
          <cell r="AI91">
            <v>12711</v>
          </cell>
          <cell r="AJ91">
            <v>13190</v>
          </cell>
          <cell r="AK91">
            <v>11851</v>
          </cell>
          <cell r="AL91">
            <v>15829</v>
          </cell>
          <cell r="AM91">
            <v>11100</v>
          </cell>
          <cell r="AN91">
            <v>17791</v>
          </cell>
          <cell r="AO91">
            <v>13324</v>
          </cell>
          <cell r="AP91">
            <v>17034</v>
          </cell>
          <cell r="AQ91">
            <v>23021</v>
          </cell>
          <cell r="AR91">
            <v>31899</v>
          </cell>
          <cell r="AS91">
            <v>13426</v>
          </cell>
          <cell r="CA91">
            <v>31447.708333333438</v>
          </cell>
          <cell r="CB91">
            <v>16299</v>
          </cell>
          <cell r="CC91">
            <v>15875</v>
          </cell>
          <cell r="CF91">
            <v>13573</v>
          </cell>
          <cell r="CG91">
            <v>10694</v>
          </cell>
          <cell r="CH91">
            <v>9818</v>
          </cell>
          <cell r="CK91">
            <v>8560</v>
          </cell>
          <cell r="CL91">
            <v>7962.0000000000009</v>
          </cell>
        </row>
        <row r="92">
          <cell r="B92">
            <v>31446.250000000062</v>
          </cell>
          <cell r="C92">
            <v>31446.583333333394</v>
          </cell>
          <cell r="D92">
            <v>16064.9501953125</v>
          </cell>
          <cell r="E92">
            <v>16536</v>
          </cell>
          <cell r="F92">
            <v>16932</v>
          </cell>
          <cell r="G92">
            <v>13358</v>
          </cell>
          <cell r="H92">
            <v>10847</v>
          </cell>
          <cell r="I92">
            <v>18437</v>
          </cell>
          <cell r="J92">
            <v>13477</v>
          </cell>
          <cell r="K92">
            <v>21635</v>
          </cell>
          <cell r="L92">
            <v>23320</v>
          </cell>
          <cell r="M92">
            <v>10892</v>
          </cell>
          <cell r="N92">
            <v>13800</v>
          </cell>
          <cell r="O92">
            <v>12805</v>
          </cell>
          <cell r="P92">
            <v>30186</v>
          </cell>
          <cell r="Q92">
            <v>12689</v>
          </cell>
          <cell r="R92">
            <v>12520</v>
          </cell>
          <cell r="S92">
            <v>12237</v>
          </cell>
          <cell r="T92">
            <v>17819</v>
          </cell>
          <cell r="U92">
            <v>13243</v>
          </cell>
          <cell r="V92">
            <v>15578</v>
          </cell>
          <cell r="W92">
            <v>27489</v>
          </cell>
          <cell r="X92">
            <v>14350</v>
          </cell>
          <cell r="Y92">
            <v>16271</v>
          </cell>
          <cell r="Z92">
            <v>18315</v>
          </cell>
          <cell r="AA92">
            <v>12255</v>
          </cell>
          <cell r="AB92">
            <v>12507</v>
          </cell>
          <cell r="AC92">
            <v>18417</v>
          </cell>
          <cell r="AD92">
            <v>13936</v>
          </cell>
          <cell r="AE92">
            <v>30604</v>
          </cell>
          <cell r="AF92">
            <v>13017</v>
          </cell>
          <cell r="AG92">
            <v>13052</v>
          </cell>
          <cell r="AH92">
            <v>17946</v>
          </cell>
          <cell r="AI92">
            <v>12666</v>
          </cell>
          <cell r="AJ92">
            <v>13124</v>
          </cell>
          <cell r="AK92">
            <v>11798</v>
          </cell>
          <cell r="AL92">
            <v>15846</v>
          </cell>
          <cell r="AM92">
            <v>10976</v>
          </cell>
          <cell r="AN92">
            <v>17891</v>
          </cell>
          <cell r="AO92">
            <v>13178</v>
          </cell>
          <cell r="AP92">
            <v>17003</v>
          </cell>
          <cell r="AQ92">
            <v>22727</v>
          </cell>
          <cell r="AR92">
            <v>30836</v>
          </cell>
          <cell r="AS92">
            <v>13210</v>
          </cell>
          <cell r="CA92">
            <v>31447.750000000106</v>
          </cell>
          <cell r="CB92">
            <v>16003</v>
          </cell>
          <cell r="CC92">
            <v>15512</v>
          </cell>
          <cell r="CF92">
            <v>13368</v>
          </cell>
          <cell r="CG92">
            <v>10540</v>
          </cell>
          <cell r="CH92">
            <v>9702</v>
          </cell>
          <cell r="CK92">
            <v>8459</v>
          </cell>
          <cell r="CL92">
            <v>7890.0000000000009</v>
          </cell>
        </row>
        <row r="93">
          <cell r="B93">
            <v>31446.29166666673</v>
          </cell>
          <cell r="C93">
            <v>31446.625000000062</v>
          </cell>
          <cell r="D93">
            <v>15863.23046875</v>
          </cell>
          <cell r="E93">
            <v>16741</v>
          </cell>
          <cell r="F93">
            <v>16915</v>
          </cell>
          <cell r="G93">
            <v>13395</v>
          </cell>
          <cell r="H93">
            <v>10762</v>
          </cell>
          <cell r="I93">
            <v>18460</v>
          </cell>
          <cell r="J93">
            <v>13353</v>
          </cell>
          <cell r="K93">
            <v>21276</v>
          </cell>
          <cell r="L93">
            <v>22849</v>
          </cell>
          <cell r="M93">
            <v>10770</v>
          </cell>
          <cell r="N93">
            <v>13777</v>
          </cell>
          <cell r="O93">
            <v>12690</v>
          </cell>
          <cell r="P93">
            <v>29475</v>
          </cell>
          <cell r="Q93">
            <v>12707</v>
          </cell>
          <cell r="R93">
            <v>12449</v>
          </cell>
          <cell r="S93">
            <v>12216</v>
          </cell>
          <cell r="T93">
            <v>17762</v>
          </cell>
          <cell r="U93">
            <v>13198</v>
          </cell>
          <cell r="V93">
            <v>15534</v>
          </cell>
          <cell r="W93">
            <v>26940</v>
          </cell>
          <cell r="X93">
            <v>14329</v>
          </cell>
          <cell r="Y93">
            <v>16221</v>
          </cell>
          <cell r="Z93">
            <v>18320</v>
          </cell>
          <cell r="AA93">
            <v>12128</v>
          </cell>
          <cell r="AB93">
            <v>12532</v>
          </cell>
          <cell r="AC93">
            <v>18193</v>
          </cell>
          <cell r="AD93">
            <v>13910</v>
          </cell>
          <cell r="AE93">
            <v>29951</v>
          </cell>
          <cell r="AF93">
            <v>12990</v>
          </cell>
          <cell r="AG93">
            <v>13098</v>
          </cell>
          <cell r="AH93">
            <v>17933</v>
          </cell>
          <cell r="AI93">
            <v>12655</v>
          </cell>
          <cell r="AJ93">
            <v>13026</v>
          </cell>
          <cell r="AK93">
            <v>11750</v>
          </cell>
          <cell r="AL93">
            <v>15829</v>
          </cell>
          <cell r="AM93">
            <v>10835</v>
          </cell>
          <cell r="AN93">
            <v>17926</v>
          </cell>
          <cell r="AO93">
            <v>13008</v>
          </cell>
          <cell r="AP93">
            <v>16993</v>
          </cell>
          <cell r="AQ93">
            <v>22262</v>
          </cell>
          <cell r="AR93">
            <v>29799</v>
          </cell>
          <cell r="AS93">
            <v>13000</v>
          </cell>
          <cell r="CA93">
            <v>31447.791666666773</v>
          </cell>
          <cell r="CB93">
            <v>15729</v>
          </cell>
          <cell r="CC93">
            <v>15180</v>
          </cell>
          <cell r="CF93">
            <v>13178</v>
          </cell>
          <cell r="CG93">
            <v>10394</v>
          </cell>
          <cell r="CH93">
            <v>9590</v>
          </cell>
          <cell r="CK93">
            <v>8365</v>
          </cell>
          <cell r="CL93">
            <v>7824.0000000000009</v>
          </cell>
        </row>
        <row r="94">
          <cell r="B94">
            <v>31446.333333333398</v>
          </cell>
          <cell r="C94">
            <v>31446.66666666673</v>
          </cell>
          <cell r="D94">
            <v>15647.650390625</v>
          </cell>
          <cell r="E94">
            <v>16895</v>
          </cell>
          <cell r="F94">
            <v>16832</v>
          </cell>
          <cell r="G94">
            <v>13387</v>
          </cell>
          <cell r="H94">
            <v>10666</v>
          </cell>
          <cell r="I94">
            <v>18438</v>
          </cell>
          <cell r="J94">
            <v>13227</v>
          </cell>
          <cell r="K94">
            <v>20911</v>
          </cell>
          <cell r="L94">
            <v>22306</v>
          </cell>
          <cell r="M94">
            <v>10648</v>
          </cell>
          <cell r="N94">
            <v>13730</v>
          </cell>
          <cell r="O94">
            <v>12568</v>
          </cell>
          <cell r="P94">
            <v>28694</v>
          </cell>
          <cell r="Q94">
            <v>12687</v>
          </cell>
          <cell r="R94">
            <v>12349</v>
          </cell>
          <cell r="S94">
            <v>12178</v>
          </cell>
          <cell r="T94">
            <v>17651</v>
          </cell>
          <cell r="U94">
            <v>13117</v>
          </cell>
          <cell r="V94">
            <v>15457</v>
          </cell>
          <cell r="W94">
            <v>26353</v>
          </cell>
          <cell r="X94">
            <v>14258</v>
          </cell>
          <cell r="Y94">
            <v>16131</v>
          </cell>
          <cell r="Z94">
            <v>18271</v>
          </cell>
          <cell r="AA94">
            <v>11997</v>
          </cell>
          <cell r="AB94">
            <v>12527</v>
          </cell>
          <cell r="AC94">
            <v>17938</v>
          </cell>
          <cell r="AD94">
            <v>13825</v>
          </cell>
          <cell r="AE94">
            <v>29250</v>
          </cell>
          <cell r="AF94">
            <v>12926</v>
          </cell>
          <cell r="AG94">
            <v>13121</v>
          </cell>
          <cell r="AH94">
            <v>17888</v>
          </cell>
          <cell r="AI94">
            <v>12625</v>
          </cell>
          <cell r="AJ94">
            <v>12906</v>
          </cell>
          <cell r="AK94">
            <v>11689</v>
          </cell>
          <cell r="AL94">
            <v>15781</v>
          </cell>
          <cell r="AM94">
            <v>10692</v>
          </cell>
          <cell r="AN94">
            <v>17898</v>
          </cell>
          <cell r="AO94">
            <v>12830</v>
          </cell>
          <cell r="AP94">
            <v>16949</v>
          </cell>
          <cell r="AQ94">
            <v>21720</v>
          </cell>
          <cell r="AR94">
            <v>28715</v>
          </cell>
          <cell r="AS94">
            <v>12790</v>
          </cell>
          <cell r="CA94">
            <v>31447.833333333441</v>
          </cell>
          <cell r="CB94">
            <v>15463</v>
          </cell>
          <cell r="CC94">
            <v>14863</v>
          </cell>
          <cell r="CF94">
            <v>12992</v>
          </cell>
          <cell r="CG94">
            <v>10253</v>
          </cell>
          <cell r="CH94">
            <v>9479</v>
          </cell>
          <cell r="CK94">
            <v>8273</v>
          </cell>
          <cell r="CL94">
            <v>7758.0000000000009</v>
          </cell>
        </row>
        <row r="95">
          <cell r="B95">
            <v>31446.375000000065</v>
          </cell>
          <cell r="C95">
            <v>31446.708333333398</v>
          </cell>
          <cell r="D95">
            <v>15423.5302734375</v>
          </cell>
          <cell r="E95">
            <v>17014</v>
          </cell>
          <cell r="F95">
            <v>16714</v>
          </cell>
          <cell r="G95">
            <v>13363</v>
          </cell>
          <cell r="H95">
            <v>10567</v>
          </cell>
          <cell r="I95">
            <v>18386</v>
          </cell>
          <cell r="J95">
            <v>13103</v>
          </cell>
          <cell r="K95">
            <v>20548</v>
          </cell>
          <cell r="L95">
            <v>21722</v>
          </cell>
          <cell r="M95">
            <v>10527</v>
          </cell>
          <cell r="N95">
            <v>13675</v>
          </cell>
          <cell r="O95">
            <v>12446</v>
          </cell>
          <cell r="P95">
            <v>27886</v>
          </cell>
          <cell r="Q95">
            <v>12652</v>
          </cell>
          <cell r="R95">
            <v>12239</v>
          </cell>
          <cell r="S95">
            <v>12134</v>
          </cell>
          <cell r="T95">
            <v>17509</v>
          </cell>
          <cell r="U95">
            <v>13017</v>
          </cell>
          <cell r="V95">
            <v>15368</v>
          </cell>
          <cell r="W95">
            <v>25754</v>
          </cell>
          <cell r="X95">
            <v>14166</v>
          </cell>
          <cell r="Y95">
            <v>16012</v>
          </cell>
          <cell r="Z95">
            <v>18186</v>
          </cell>
          <cell r="AA95">
            <v>11868</v>
          </cell>
          <cell r="AB95">
            <v>12508</v>
          </cell>
          <cell r="AC95">
            <v>17673</v>
          </cell>
          <cell r="AD95">
            <v>13712</v>
          </cell>
          <cell r="AE95">
            <v>28524</v>
          </cell>
          <cell r="AF95">
            <v>12848</v>
          </cell>
          <cell r="AG95">
            <v>13136</v>
          </cell>
          <cell r="AH95">
            <v>17825</v>
          </cell>
          <cell r="AI95">
            <v>12581</v>
          </cell>
          <cell r="AJ95">
            <v>12781</v>
          </cell>
          <cell r="AK95">
            <v>11624</v>
          </cell>
          <cell r="AL95">
            <v>15716</v>
          </cell>
          <cell r="AM95">
            <v>10548</v>
          </cell>
          <cell r="AN95">
            <v>17829</v>
          </cell>
          <cell r="AO95">
            <v>12653</v>
          </cell>
          <cell r="AP95">
            <v>16882</v>
          </cell>
          <cell r="AQ95">
            <v>21146</v>
          </cell>
          <cell r="AR95">
            <v>27620</v>
          </cell>
          <cell r="AS95">
            <v>12585</v>
          </cell>
          <cell r="CA95">
            <v>31447.875000000109</v>
          </cell>
          <cell r="CB95">
            <v>15202</v>
          </cell>
          <cell r="CC95">
            <v>14555</v>
          </cell>
          <cell r="CF95">
            <v>12806</v>
          </cell>
          <cell r="CG95">
            <v>10112</v>
          </cell>
          <cell r="CH95">
            <v>9368</v>
          </cell>
          <cell r="CK95">
            <v>8182</v>
          </cell>
          <cell r="CL95">
            <v>7692.0000000000009</v>
          </cell>
        </row>
        <row r="96">
          <cell r="B96">
            <v>31446.416666666733</v>
          </cell>
          <cell r="C96">
            <v>31446.750000000065</v>
          </cell>
          <cell r="D96">
            <v>15190.7998046875</v>
          </cell>
          <cell r="E96">
            <v>17085</v>
          </cell>
          <cell r="F96">
            <v>16567</v>
          </cell>
          <cell r="G96">
            <v>13319</v>
          </cell>
          <cell r="H96">
            <v>10468</v>
          </cell>
          <cell r="I96">
            <v>18297</v>
          </cell>
          <cell r="J96">
            <v>12980</v>
          </cell>
          <cell r="K96">
            <v>20188</v>
          </cell>
          <cell r="L96">
            <v>21189</v>
          </cell>
          <cell r="M96">
            <v>10409</v>
          </cell>
          <cell r="N96">
            <v>13613</v>
          </cell>
          <cell r="O96">
            <v>12320</v>
          </cell>
          <cell r="P96">
            <v>27123</v>
          </cell>
          <cell r="Q96">
            <v>12599</v>
          </cell>
          <cell r="R96">
            <v>12120</v>
          </cell>
          <cell r="S96">
            <v>12087</v>
          </cell>
          <cell r="T96">
            <v>17337</v>
          </cell>
          <cell r="U96">
            <v>12910</v>
          </cell>
          <cell r="V96">
            <v>15270</v>
          </cell>
          <cell r="W96">
            <v>25230</v>
          </cell>
          <cell r="X96">
            <v>14061</v>
          </cell>
          <cell r="Y96">
            <v>15864</v>
          </cell>
          <cell r="Z96">
            <v>18060</v>
          </cell>
          <cell r="AA96">
            <v>11740</v>
          </cell>
          <cell r="AB96">
            <v>12478</v>
          </cell>
          <cell r="AC96">
            <v>17406</v>
          </cell>
          <cell r="AD96">
            <v>13582</v>
          </cell>
          <cell r="AE96">
            <v>27801</v>
          </cell>
          <cell r="AF96">
            <v>12758</v>
          </cell>
          <cell r="AG96">
            <v>13143</v>
          </cell>
          <cell r="AH96">
            <v>17732</v>
          </cell>
          <cell r="AI96">
            <v>12526</v>
          </cell>
          <cell r="AJ96">
            <v>12653</v>
          </cell>
          <cell r="AK96">
            <v>11557</v>
          </cell>
          <cell r="AL96">
            <v>15625</v>
          </cell>
          <cell r="AM96">
            <v>10407</v>
          </cell>
          <cell r="AN96">
            <v>17719</v>
          </cell>
          <cell r="AO96">
            <v>12476</v>
          </cell>
          <cell r="AP96">
            <v>16804</v>
          </cell>
          <cell r="AQ96">
            <v>20589</v>
          </cell>
          <cell r="AR96">
            <v>26664</v>
          </cell>
          <cell r="AS96">
            <v>12386</v>
          </cell>
          <cell r="CA96">
            <v>31447.916666666777</v>
          </cell>
          <cell r="CB96">
            <v>14946</v>
          </cell>
          <cell r="CC96">
            <v>14259</v>
          </cell>
          <cell r="CF96">
            <v>12607</v>
          </cell>
          <cell r="CG96">
            <v>9971</v>
          </cell>
          <cell r="CH96">
            <v>9255</v>
          </cell>
          <cell r="CK96">
            <v>8089</v>
          </cell>
          <cell r="CL96">
            <v>7624.0000000000009</v>
          </cell>
        </row>
        <row r="97">
          <cell r="B97">
            <v>31446.458333333401</v>
          </cell>
          <cell r="C97">
            <v>31446.791666666733</v>
          </cell>
          <cell r="D97">
            <v>14986.349609375</v>
          </cell>
          <cell r="E97">
            <v>17080</v>
          </cell>
          <cell r="F97">
            <v>16377</v>
          </cell>
          <cell r="G97">
            <v>13239</v>
          </cell>
          <cell r="H97">
            <v>10366</v>
          </cell>
          <cell r="I97">
            <v>18156</v>
          </cell>
          <cell r="J97">
            <v>12850</v>
          </cell>
          <cell r="K97">
            <v>19832</v>
          </cell>
          <cell r="L97">
            <v>20739</v>
          </cell>
          <cell r="M97">
            <v>10288</v>
          </cell>
          <cell r="N97">
            <v>13542</v>
          </cell>
          <cell r="O97">
            <v>12182</v>
          </cell>
          <cell r="P97">
            <v>26416</v>
          </cell>
          <cell r="Q97">
            <v>12515</v>
          </cell>
          <cell r="R97">
            <v>11985</v>
          </cell>
          <cell r="S97">
            <v>12034</v>
          </cell>
          <cell r="T97">
            <v>17125</v>
          </cell>
          <cell r="U97">
            <v>12800</v>
          </cell>
          <cell r="V97">
            <v>15158</v>
          </cell>
          <cell r="W97">
            <v>24823</v>
          </cell>
          <cell r="X97">
            <v>13941</v>
          </cell>
          <cell r="Y97">
            <v>15683</v>
          </cell>
          <cell r="Z97">
            <v>17877</v>
          </cell>
          <cell r="AA97">
            <v>11607</v>
          </cell>
          <cell r="AB97">
            <v>12431</v>
          </cell>
          <cell r="AC97">
            <v>17133</v>
          </cell>
          <cell r="AD97">
            <v>13431</v>
          </cell>
          <cell r="AE97">
            <v>27080</v>
          </cell>
          <cell r="AF97">
            <v>12640</v>
          </cell>
          <cell r="AG97">
            <v>13136</v>
          </cell>
          <cell r="AH97">
            <v>17594</v>
          </cell>
          <cell r="AI97">
            <v>12465</v>
          </cell>
          <cell r="AJ97">
            <v>12518</v>
          </cell>
          <cell r="AK97">
            <v>11485</v>
          </cell>
          <cell r="AL97">
            <v>15490</v>
          </cell>
          <cell r="AM97">
            <v>10268</v>
          </cell>
          <cell r="AN97">
            <v>17552</v>
          </cell>
          <cell r="AO97">
            <v>12290</v>
          </cell>
          <cell r="AP97">
            <v>16723</v>
          </cell>
          <cell r="AQ97">
            <v>20085</v>
          </cell>
          <cell r="AR97">
            <v>25856</v>
          </cell>
          <cell r="AS97">
            <v>12193</v>
          </cell>
          <cell r="CA97">
            <v>31447.958333333445</v>
          </cell>
          <cell r="CB97">
            <v>14701</v>
          </cell>
          <cell r="CC97">
            <v>13988</v>
          </cell>
          <cell r="CF97">
            <v>12415</v>
          </cell>
          <cell r="CG97">
            <v>9834</v>
          </cell>
          <cell r="CH97">
            <v>9144</v>
          </cell>
          <cell r="CK97">
            <v>8000</v>
          </cell>
          <cell r="CL97">
            <v>7559.0000000000009</v>
          </cell>
        </row>
        <row r="98">
          <cell r="B98">
            <v>31446.500000000069</v>
          </cell>
          <cell r="C98">
            <v>31446.833333333401</v>
          </cell>
          <cell r="D98">
            <v>14800.2998046875</v>
          </cell>
          <cell r="E98">
            <v>17033</v>
          </cell>
          <cell r="F98">
            <v>16164</v>
          </cell>
          <cell r="G98">
            <v>13144</v>
          </cell>
          <cell r="H98">
            <v>10257</v>
          </cell>
          <cell r="I98">
            <v>17971</v>
          </cell>
          <cell r="J98">
            <v>12714</v>
          </cell>
          <cell r="K98">
            <v>19472</v>
          </cell>
          <cell r="L98">
            <v>20275</v>
          </cell>
          <cell r="M98">
            <v>10163</v>
          </cell>
          <cell r="N98">
            <v>13460</v>
          </cell>
          <cell r="O98">
            <v>12037</v>
          </cell>
          <cell r="P98">
            <v>25692</v>
          </cell>
          <cell r="Q98">
            <v>12416</v>
          </cell>
          <cell r="R98">
            <v>11841</v>
          </cell>
          <cell r="S98">
            <v>11971</v>
          </cell>
          <cell r="T98">
            <v>16894</v>
          </cell>
          <cell r="U98">
            <v>12683</v>
          </cell>
          <cell r="V98">
            <v>15024</v>
          </cell>
          <cell r="W98">
            <v>24442</v>
          </cell>
          <cell r="X98">
            <v>13805</v>
          </cell>
          <cell r="Y98">
            <v>15469</v>
          </cell>
          <cell r="Z98">
            <v>17646</v>
          </cell>
          <cell r="AA98">
            <v>11466</v>
          </cell>
          <cell r="AB98">
            <v>12374</v>
          </cell>
          <cell r="AC98">
            <v>16856</v>
          </cell>
          <cell r="AD98">
            <v>13262</v>
          </cell>
          <cell r="AE98">
            <v>26341</v>
          </cell>
          <cell r="AF98">
            <v>12508</v>
          </cell>
          <cell r="AG98">
            <v>13118</v>
          </cell>
          <cell r="AH98">
            <v>17414</v>
          </cell>
          <cell r="AI98">
            <v>12391</v>
          </cell>
          <cell r="AJ98">
            <v>12373</v>
          </cell>
          <cell r="AK98">
            <v>11403</v>
          </cell>
          <cell r="AL98">
            <v>15329</v>
          </cell>
          <cell r="AM98">
            <v>10123</v>
          </cell>
          <cell r="AN98">
            <v>17339</v>
          </cell>
          <cell r="AO98">
            <v>12098</v>
          </cell>
          <cell r="AP98">
            <v>16635</v>
          </cell>
          <cell r="AQ98">
            <v>19619</v>
          </cell>
          <cell r="AR98">
            <v>25061</v>
          </cell>
          <cell r="AS98">
            <v>11995</v>
          </cell>
          <cell r="CA98">
            <v>31448.000000000113</v>
          </cell>
          <cell r="CB98">
            <v>14459</v>
          </cell>
          <cell r="CC98">
            <v>13731</v>
          </cell>
          <cell r="CF98">
            <v>12225</v>
          </cell>
          <cell r="CG98">
            <v>9700</v>
          </cell>
          <cell r="CH98">
            <v>9035</v>
          </cell>
          <cell r="CK98">
            <v>7912</v>
          </cell>
          <cell r="CL98">
            <v>7495.0000000000009</v>
          </cell>
        </row>
        <row r="99">
          <cell r="B99">
            <v>31446.541666666737</v>
          </cell>
          <cell r="C99">
            <v>31446.875000000069</v>
          </cell>
          <cell r="D99">
            <v>14634.669921875</v>
          </cell>
          <cell r="E99">
            <v>17042</v>
          </cell>
          <cell r="F99">
            <v>15944</v>
          </cell>
          <cell r="G99">
            <v>13061</v>
          </cell>
          <cell r="H99">
            <v>10154</v>
          </cell>
          <cell r="I99">
            <v>17783</v>
          </cell>
          <cell r="J99">
            <v>12637</v>
          </cell>
          <cell r="K99">
            <v>19199</v>
          </cell>
          <cell r="L99">
            <v>19828</v>
          </cell>
          <cell r="M99">
            <v>10049</v>
          </cell>
          <cell r="N99">
            <v>13407</v>
          </cell>
          <cell r="O99">
            <v>11939</v>
          </cell>
          <cell r="P99">
            <v>25090</v>
          </cell>
          <cell r="Q99">
            <v>12336</v>
          </cell>
          <cell r="R99">
            <v>11704</v>
          </cell>
          <cell r="S99">
            <v>11953</v>
          </cell>
          <cell r="T99">
            <v>16646</v>
          </cell>
          <cell r="U99">
            <v>12610</v>
          </cell>
          <cell r="V99">
            <v>14903</v>
          </cell>
          <cell r="W99">
            <v>24202</v>
          </cell>
          <cell r="X99">
            <v>13714</v>
          </cell>
          <cell r="Y99">
            <v>15301</v>
          </cell>
          <cell r="Z99">
            <v>17404</v>
          </cell>
          <cell r="AA99">
            <v>11373</v>
          </cell>
          <cell r="AB99">
            <v>12373</v>
          </cell>
          <cell r="AC99">
            <v>16619</v>
          </cell>
          <cell r="AD99">
            <v>13092</v>
          </cell>
          <cell r="AE99">
            <v>25674</v>
          </cell>
          <cell r="AF99">
            <v>12367</v>
          </cell>
          <cell r="AG99">
            <v>13116</v>
          </cell>
          <cell r="AH99">
            <v>17218</v>
          </cell>
          <cell r="AI99">
            <v>12370</v>
          </cell>
          <cell r="AJ99">
            <v>12241</v>
          </cell>
          <cell r="AK99">
            <v>11355</v>
          </cell>
          <cell r="AL99">
            <v>15154</v>
          </cell>
          <cell r="AM99">
            <v>9978</v>
          </cell>
          <cell r="AN99">
            <v>17114</v>
          </cell>
          <cell r="AO99">
            <v>11938</v>
          </cell>
          <cell r="AP99">
            <v>16645</v>
          </cell>
          <cell r="AQ99">
            <v>19180</v>
          </cell>
          <cell r="AR99">
            <v>24574</v>
          </cell>
          <cell r="AS99">
            <v>11846</v>
          </cell>
          <cell r="CA99">
            <v>31448.041666666781</v>
          </cell>
          <cell r="CB99">
            <v>14238</v>
          </cell>
          <cell r="CC99">
            <v>13493</v>
          </cell>
          <cell r="CF99">
            <v>12043</v>
          </cell>
          <cell r="CG99">
            <v>9575</v>
          </cell>
          <cell r="CH99">
            <v>8927</v>
          </cell>
          <cell r="CK99">
            <v>7829</v>
          </cell>
          <cell r="CL99">
            <v>7433.0000000000009</v>
          </cell>
        </row>
        <row r="100">
          <cell r="B100">
            <v>31446.583333333405</v>
          </cell>
          <cell r="C100">
            <v>31446.916666666737</v>
          </cell>
          <cell r="D100">
            <v>14490.5</v>
          </cell>
          <cell r="E100">
            <v>17029</v>
          </cell>
          <cell r="F100">
            <v>15710</v>
          </cell>
          <cell r="G100">
            <v>12963</v>
          </cell>
          <cell r="H100">
            <v>10052</v>
          </cell>
          <cell r="I100">
            <v>17603</v>
          </cell>
          <cell r="J100">
            <v>12569</v>
          </cell>
          <cell r="K100">
            <v>18959</v>
          </cell>
          <cell r="L100">
            <v>19411</v>
          </cell>
          <cell r="M100">
            <v>9942</v>
          </cell>
          <cell r="N100">
            <v>13360</v>
          </cell>
          <cell r="O100">
            <v>11843</v>
          </cell>
          <cell r="P100">
            <v>24526</v>
          </cell>
          <cell r="Q100">
            <v>12250</v>
          </cell>
          <cell r="R100">
            <v>11580</v>
          </cell>
          <cell r="S100">
            <v>11928</v>
          </cell>
          <cell r="T100">
            <v>16400</v>
          </cell>
          <cell r="U100">
            <v>12555</v>
          </cell>
          <cell r="V100">
            <v>14794</v>
          </cell>
          <cell r="W100">
            <v>24022</v>
          </cell>
          <cell r="X100">
            <v>13618</v>
          </cell>
          <cell r="Y100">
            <v>15125</v>
          </cell>
          <cell r="Z100">
            <v>17149</v>
          </cell>
          <cell r="AA100">
            <v>11279</v>
          </cell>
          <cell r="AB100">
            <v>12392</v>
          </cell>
          <cell r="AC100">
            <v>16401</v>
          </cell>
          <cell r="AD100">
            <v>12915</v>
          </cell>
          <cell r="AE100">
            <v>25042</v>
          </cell>
          <cell r="AF100">
            <v>12219</v>
          </cell>
          <cell r="AG100">
            <v>13128</v>
          </cell>
          <cell r="AH100">
            <v>17001</v>
          </cell>
          <cell r="AI100">
            <v>12377</v>
          </cell>
          <cell r="AJ100">
            <v>12111</v>
          </cell>
          <cell r="AK100">
            <v>11316</v>
          </cell>
          <cell r="AL100">
            <v>14970</v>
          </cell>
          <cell r="AM100">
            <v>9837</v>
          </cell>
          <cell r="AN100">
            <v>16874</v>
          </cell>
          <cell r="AO100">
            <v>11782</v>
          </cell>
          <cell r="AP100">
            <v>16699</v>
          </cell>
          <cell r="AQ100">
            <v>18753</v>
          </cell>
          <cell r="AR100">
            <v>24132</v>
          </cell>
          <cell r="AS100">
            <v>11703</v>
          </cell>
          <cell r="CA100">
            <v>31448.083333333449</v>
          </cell>
          <cell r="CB100">
            <v>14026</v>
          </cell>
          <cell r="CC100">
            <v>13279</v>
          </cell>
          <cell r="CF100">
            <v>11867</v>
          </cell>
          <cell r="CG100">
            <v>9467</v>
          </cell>
          <cell r="CH100">
            <v>8823</v>
          </cell>
          <cell r="CK100">
            <v>7748</v>
          </cell>
          <cell r="CL100">
            <v>7372.0000000000009</v>
          </cell>
        </row>
        <row r="101">
          <cell r="B101">
            <v>31446.625000000073</v>
          </cell>
          <cell r="C101">
            <v>31446.958333333405</v>
          </cell>
          <cell r="D101">
            <v>14364.7099609375</v>
          </cell>
          <cell r="E101">
            <v>17002</v>
          </cell>
          <cell r="F101">
            <v>15463</v>
          </cell>
          <cell r="G101">
            <v>12852</v>
          </cell>
          <cell r="H101">
            <v>9951</v>
          </cell>
          <cell r="I101">
            <v>17418</v>
          </cell>
          <cell r="J101">
            <v>12504</v>
          </cell>
          <cell r="K101">
            <v>18736</v>
          </cell>
          <cell r="L101">
            <v>19012</v>
          </cell>
          <cell r="M101">
            <v>9840</v>
          </cell>
          <cell r="N101">
            <v>13311</v>
          </cell>
          <cell r="O101">
            <v>11749</v>
          </cell>
          <cell r="P101">
            <v>23983</v>
          </cell>
          <cell r="Q101">
            <v>12159</v>
          </cell>
          <cell r="R101">
            <v>11461</v>
          </cell>
          <cell r="S101">
            <v>11894</v>
          </cell>
          <cell r="T101">
            <v>16149</v>
          </cell>
          <cell r="U101">
            <v>12508</v>
          </cell>
          <cell r="V101">
            <v>14684</v>
          </cell>
          <cell r="W101">
            <v>23879</v>
          </cell>
          <cell r="X101">
            <v>13510</v>
          </cell>
          <cell r="Y101">
            <v>14942</v>
          </cell>
          <cell r="Z101">
            <v>16882</v>
          </cell>
          <cell r="AA101">
            <v>11182</v>
          </cell>
          <cell r="AB101">
            <v>12417</v>
          </cell>
          <cell r="AC101">
            <v>16194</v>
          </cell>
          <cell r="AD101">
            <v>12733</v>
          </cell>
          <cell r="AE101">
            <v>24429</v>
          </cell>
          <cell r="AF101">
            <v>12064</v>
          </cell>
          <cell r="AG101">
            <v>13148</v>
          </cell>
          <cell r="AH101">
            <v>16770</v>
          </cell>
          <cell r="AI101">
            <v>12397</v>
          </cell>
          <cell r="AJ101">
            <v>11980</v>
          </cell>
          <cell r="AK101">
            <v>11281</v>
          </cell>
          <cell r="AL101">
            <v>14775</v>
          </cell>
          <cell r="AM101">
            <v>9701</v>
          </cell>
          <cell r="AN101">
            <v>16625</v>
          </cell>
          <cell r="AO101">
            <v>11626</v>
          </cell>
          <cell r="AP101">
            <v>16776</v>
          </cell>
          <cell r="AQ101">
            <v>18332</v>
          </cell>
          <cell r="AR101">
            <v>23716</v>
          </cell>
          <cell r="AS101">
            <v>11562</v>
          </cell>
          <cell r="CA101">
            <v>31448.125000000116</v>
          </cell>
          <cell r="CB101">
            <v>13819</v>
          </cell>
          <cell r="CC101">
            <v>13102</v>
          </cell>
          <cell r="CF101">
            <v>11695</v>
          </cell>
          <cell r="CG101">
            <v>9361</v>
          </cell>
          <cell r="CH101">
            <v>8720</v>
          </cell>
          <cell r="CK101">
            <v>7672</v>
          </cell>
          <cell r="CL101">
            <v>7313.0000000000009</v>
          </cell>
        </row>
        <row r="102">
          <cell r="B102">
            <v>31446.666666666741</v>
          </cell>
          <cell r="C102">
            <v>31447.000000000073</v>
          </cell>
          <cell r="D102">
            <v>14256.009765625</v>
          </cell>
          <cell r="E102">
            <v>16983</v>
          </cell>
          <cell r="F102">
            <v>15212</v>
          </cell>
          <cell r="G102">
            <v>12739</v>
          </cell>
          <cell r="H102">
            <v>9851</v>
          </cell>
          <cell r="I102">
            <v>17236</v>
          </cell>
          <cell r="J102">
            <v>12441</v>
          </cell>
          <cell r="K102">
            <v>18533</v>
          </cell>
          <cell r="L102">
            <v>18643</v>
          </cell>
          <cell r="M102">
            <v>9741</v>
          </cell>
          <cell r="N102">
            <v>13256</v>
          </cell>
          <cell r="O102">
            <v>11656</v>
          </cell>
          <cell r="P102">
            <v>23481</v>
          </cell>
          <cell r="Q102">
            <v>12065</v>
          </cell>
          <cell r="R102">
            <v>11345</v>
          </cell>
          <cell r="S102">
            <v>11853</v>
          </cell>
          <cell r="T102">
            <v>15895</v>
          </cell>
          <cell r="U102">
            <v>12467</v>
          </cell>
          <cell r="V102">
            <v>14572</v>
          </cell>
          <cell r="W102">
            <v>23851</v>
          </cell>
          <cell r="X102">
            <v>13387</v>
          </cell>
          <cell r="Y102">
            <v>14768</v>
          </cell>
          <cell r="Z102">
            <v>16608</v>
          </cell>
          <cell r="AA102">
            <v>11083</v>
          </cell>
          <cell r="AB102">
            <v>12449</v>
          </cell>
          <cell r="AC102">
            <v>15998</v>
          </cell>
          <cell r="AD102">
            <v>12548</v>
          </cell>
          <cell r="AE102">
            <v>23840</v>
          </cell>
          <cell r="AF102">
            <v>11903</v>
          </cell>
          <cell r="AG102">
            <v>13170</v>
          </cell>
          <cell r="AH102">
            <v>16548</v>
          </cell>
          <cell r="AI102">
            <v>12426</v>
          </cell>
          <cell r="AJ102">
            <v>11849</v>
          </cell>
          <cell r="AK102">
            <v>11251</v>
          </cell>
          <cell r="AL102">
            <v>14579</v>
          </cell>
          <cell r="AM102">
            <v>9565</v>
          </cell>
          <cell r="AN102">
            <v>16378</v>
          </cell>
          <cell r="AO102">
            <v>11470</v>
          </cell>
          <cell r="AP102">
            <v>16876</v>
          </cell>
          <cell r="AQ102">
            <v>17954</v>
          </cell>
          <cell r="AR102">
            <v>23550</v>
          </cell>
          <cell r="AS102">
            <v>11422</v>
          </cell>
          <cell r="CA102">
            <v>31448.166666666784</v>
          </cell>
          <cell r="CB102">
            <v>13639</v>
          </cell>
          <cell r="CC102">
            <v>12928</v>
          </cell>
          <cell r="CF102">
            <v>11526</v>
          </cell>
          <cell r="CG102">
            <v>9257</v>
          </cell>
          <cell r="CH102">
            <v>8625</v>
          </cell>
          <cell r="CK102">
            <v>7597</v>
          </cell>
          <cell r="CL102">
            <v>7256.0000000000009</v>
          </cell>
        </row>
        <row r="103">
          <cell r="B103">
            <v>31446.708333333409</v>
          </cell>
          <cell r="C103">
            <v>31447.041666666741</v>
          </cell>
          <cell r="D103">
            <v>14125.169921875</v>
          </cell>
          <cell r="E103">
            <v>17000</v>
          </cell>
          <cell r="F103">
            <v>14974</v>
          </cell>
          <cell r="G103">
            <v>12642</v>
          </cell>
          <cell r="H103">
            <v>9765</v>
          </cell>
          <cell r="I103">
            <v>17077</v>
          </cell>
          <cell r="J103">
            <v>12386</v>
          </cell>
          <cell r="K103">
            <v>18355</v>
          </cell>
          <cell r="L103">
            <v>18315</v>
          </cell>
          <cell r="M103">
            <v>9645</v>
          </cell>
          <cell r="N103">
            <v>13205</v>
          </cell>
          <cell r="O103">
            <v>11576</v>
          </cell>
          <cell r="P103">
            <v>23029</v>
          </cell>
          <cell r="Q103">
            <v>11986</v>
          </cell>
          <cell r="R103">
            <v>11242</v>
          </cell>
          <cell r="S103">
            <v>11819</v>
          </cell>
          <cell r="T103">
            <v>15643</v>
          </cell>
          <cell r="U103">
            <v>12442</v>
          </cell>
          <cell r="V103">
            <v>14469</v>
          </cell>
          <cell r="W103">
            <v>23977</v>
          </cell>
          <cell r="X103">
            <v>13255</v>
          </cell>
          <cell r="Y103">
            <v>14624</v>
          </cell>
          <cell r="Z103">
            <v>16340</v>
          </cell>
          <cell r="AA103">
            <v>10990</v>
          </cell>
          <cell r="AB103">
            <v>12501</v>
          </cell>
          <cell r="AC103">
            <v>15819</v>
          </cell>
          <cell r="AD103">
            <v>12368</v>
          </cell>
          <cell r="AE103">
            <v>23288</v>
          </cell>
          <cell r="AF103">
            <v>11747</v>
          </cell>
          <cell r="AG103">
            <v>13195</v>
          </cell>
          <cell r="AH103">
            <v>16370</v>
          </cell>
          <cell r="AI103">
            <v>12475</v>
          </cell>
          <cell r="AJ103">
            <v>11728</v>
          </cell>
          <cell r="AK103">
            <v>11237</v>
          </cell>
          <cell r="AL103">
            <v>14397</v>
          </cell>
          <cell r="AM103">
            <v>9441</v>
          </cell>
          <cell r="AN103">
            <v>16158</v>
          </cell>
          <cell r="AO103">
            <v>11317</v>
          </cell>
          <cell r="AP103">
            <v>17013</v>
          </cell>
          <cell r="AQ103">
            <v>17659</v>
          </cell>
          <cell r="AR103">
            <v>23728</v>
          </cell>
          <cell r="AS103">
            <v>11294</v>
          </cell>
          <cell r="CA103">
            <v>31448.208333333452</v>
          </cell>
          <cell r="CB103">
            <v>13479</v>
          </cell>
          <cell r="CC103">
            <v>12756</v>
          </cell>
          <cell r="CF103">
            <v>11359</v>
          </cell>
          <cell r="CG103">
            <v>9154</v>
          </cell>
          <cell r="CH103">
            <v>8546</v>
          </cell>
          <cell r="CK103">
            <v>7523</v>
          </cell>
          <cell r="CL103">
            <v>7198.0000000000009</v>
          </cell>
        </row>
        <row r="104">
          <cell r="B104">
            <v>31446.750000000076</v>
          </cell>
          <cell r="C104">
            <v>31447.083333333409</v>
          </cell>
          <cell r="D104">
            <v>14004.33984375</v>
          </cell>
          <cell r="E104">
            <v>17095</v>
          </cell>
          <cell r="F104">
            <v>14742</v>
          </cell>
          <cell r="G104">
            <v>12546</v>
          </cell>
          <cell r="H104">
            <v>9679</v>
          </cell>
          <cell r="I104">
            <v>16939</v>
          </cell>
          <cell r="J104">
            <v>12333</v>
          </cell>
          <cell r="K104">
            <v>18191</v>
          </cell>
          <cell r="L104">
            <v>18000</v>
          </cell>
          <cell r="M104">
            <v>9551</v>
          </cell>
          <cell r="N104">
            <v>13153</v>
          </cell>
          <cell r="O104">
            <v>11498</v>
          </cell>
          <cell r="P104">
            <v>22611</v>
          </cell>
          <cell r="Q104">
            <v>11907</v>
          </cell>
          <cell r="R104">
            <v>11141</v>
          </cell>
          <cell r="S104">
            <v>11782</v>
          </cell>
          <cell r="T104">
            <v>15406</v>
          </cell>
          <cell r="U104">
            <v>12424</v>
          </cell>
          <cell r="V104">
            <v>14367</v>
          </cell>
          <cell r="W104">
            <v>24072</v>
          </cell>
          <cell r="X104">
            <v>13116</v>
          </cell>
          <cell r="Y104">
            <v>14494</v>
          </cell>
          <cell r="Z104">
            <v>16114</v>
          </cell>
          <cell r="AA104">
            <v>10898</v>
          </cell>
          <cell r="AB104">
            <v>12556</v>
          </cell>
          <cell r="AC104">
            <v>15652</v>
          </cell>
          <cell r="AD104">
            <v>12193</v>
          </cell>
          <cell r="AE104">
            <v>22765</v>
          </cell>
          <cell r="AF104">
            <v>11596</v>
          </cell>
          <cell r="AG104">
            <v>13221</v>
          </cell>
          <cell r="AH104">
            <v>16230</v>
          </cell>
          <cell r="AI104">
            <v>12530</v>
          </cell>
          <cell r="AJ104">
            <v>11608</v>
          </cell>
          <cell r="AK104">
            <v>11224</v>
          </cell>
          <cell r="AL104">
            <v>14222</v>
          </cell>
          <cell r="AM104">
            <v>9319</v>
          </cell>
          <cell r="AN104">
            <v>15971</v>
          </cell>
          <cell r="AO104">
            <v>11167</v>
          </cell>
          <cell r="AP104">
            <v>17167</v>
          </cell>
          <cell r="AQ104">
            <v>17426</v>
          </cell>
          <cell r="AR104">
            <v>23945</v>
          </cell>
          <cell r="AS104">
            <v>11169</v>
          </cell>
          <cell r="CA104">
            <v>31448.25000000012</v>
          </cell>
          <cell r="CB104">
            <v>13284</v>
          </cell>
          <cell r="CC104">
            <v>12587</v>
          </cell>
          <cell r="CF104">
            <v>11196</v>
          </cell>
          <cell r="CG104">
            <v>9052</v>
          </cell>
          <cell r="CH104">
            <v>8452</v>
          </cell>
          <cell r="CK104">
            <v>7451</v>
          </cell>
          <cell r="CL104">
            <v>7140.0000000000009</v>
          </cell>
        </row>
        <row r="105">
          <cell r="B105">
            <v>31446.791666666744</v>
          </cell>
          <cell r="C105">
            <v>31447.125000000076</v>
          </cell>
          <cell r="D105">
            <v>13893.4697265625</v>
          </cell>
          <cell r="E105">
            <v>17198</v>
          </cell>
          <cell r="F105">
            <v>14463</v>
          </cell>
          <cell r="G105">
            <v>12449</v>
          </cell>
          <cell r="H105">
            <v>9595</v>
          </cell>
          <cell r="I105">
            <v>16740</v>
          </cell>
          <cell r="J105">
            <v>12247</v>
          </cell>
          <cell r="K105">
            <v>18002</v>
          </cell>
          <cell r="L105">
            <v>17728</v>
          </cell>
          <cell r="M105">
            <v>9467</v>
          </cell>
          <cell r="N105">
            <v>13053</v>
          </cell>
          <cell r="O105">
            <v>11476</v>
          </cell>
          <cell r="P105">
            <v>22261</v>
          </cell>
          <cell r="Q105">
            <v>11807</v>
          </cell>
          <cell r="R105">
            <v>11058</v>
          </cell>
          <cell r="S105">
            <v>11703</v>
          </cell>
          <cell r="T105">
            <v>15173</v>
          </cell>
          <cell r="U105">
            <v>12386</v>
          </cell>
          <cell r="V105">
            <v>14205</v>
          </cell>
          <cell r="W105">
            <v>24104</v>
          </cell>
          <cell r="X105">
            <v>12983</v>
          </cell>
          <cell r="Y105">
            <v>14466</v>
          </cell>
          <cell r="Z105">
            <v>15961</v>
          </cell>
          <cell r="AA105">
            <v>10827</v>
          </cell>
          <cell r="AB105">
            <v>12529</v>
          </cell>
          <cell r="AC105">
            <v>15470</v>
          </cell>
          <cell r="AD105">
            <v>12019</v>
          </cell>
          <cell r="AE105">
            <v>22283</v>
          </cell>
          <cell r="AF105">
            <v>11496</v>
          </cell>
          <cell r="AG105">
            <v>13164</v>
          </cell>
          <cell r="AH105">
            <v>16094</v>
          </cell>
          <cell r="AI105">
            <v>12552</v>
          </cell>
          <cell r="AJ105">
            <v>11531</v>
          </cell>
          <cell r="AK105">
            <v>11196</v>
          </cell>
          <cell r="AL105">
            <v>14054</v>
          </cell>
          <cell r="AM105">
            <v>9214</v>
          </cell>
          <cell r="AN105">
            <v>15777</v>
          </cell>
          <cell r="AO105">
            <v>11025</v>
          </cell>
          <cell r="AP105">
            <v>17255</v>
          </cell>
          <cell r="AQ105">
            <v>17255</v>
          </cell>
          <cell r="AR105">
            <v>24209</v>
          </cell>
          <cell r="AS105">
            <v>11039</v>
          </cell>
          <cell r="CA105">
            <v>31448.291666666788</v>
          </cell>
          <cell r="CB105">
            <v>13102</v>
          </cell>
          <cell r="CC105">
            <v>12437</v>
          </cell>
          <cell r="CF105">
            <v>11052</v>
          </cell>
          <cell r="CG105">
            <v>8967</v>
          </cell>
          <cell r="CH105">
            <v>8366</v>
          </cell>
          <cell r="CK105">
            <v>7410</v>
          </cell>
          <cell r="CL105">
            <v>7147</v>
          </cell>
        </row>
        <row r="106">
          <cell r="B106">
            <v>31446.833333333412</v>
          </cell>
          <cell r="C106">
            <v>31447.166666666744</v>
          </cell>
          <cell r="D106">
            <v>13796.1298828125</v>
          </cell>
          <cell r="E106">
            <v>17362</v>
          </cell>
          <cell r="F106">
            <v>14219</v>
          </cell>
          <cell r="G106">
            <v>12386</v>
          </cell>
          <cell r="H106">
            <v>9513</v>
          </cell>
          <cell r="I106">
            <v>16549</v>
          </cell>
          <cell r="J106">
            <v>12194</v>
          </cell>
          <cell r="K106">
            <v>17837</v>
          </cell>
          <cell r="L106">
            <v>17470</v>
          </cell>
          <cell r="M106">
            <v>9416</v>
          </cell>
          <cell r="N106">
            <v>12964</v>
          </cell>
          <cell r="O106">
            <v>11491</v>
          </cell>
          <cell r="P106">
            <v>21916</v>
          </cell>
          <cell r="Q106">
            <v>11709</v>
          </cell>
          <cell r="R106">
            <v>11006</v>
          </cell>
          <cell r="S106">
            <v>11638</v>
          </cell>
          <cell r="T106">
            <v>14968</v>
          </cell>
          <cell r="U106">
            <v>12366</v>
          </cell>
          <cell r="V106">
            <v>14025</v>
          </cell>
          <cell r="W106">
            <v>24114</v>
          </cell>
          <cell r="X106">
            <v>12862</v>
          </cell>
          <cell r="Y106">
            <v>14508</v>
          </cell>
          <cell r="Z106">
            <v>15860</v>
          </cell>
          <cell r="AA106">
            <v>10799</v>
          </cell>
          <cell r="AB106">
            <v>12503</v>
          </cell>
          <cell r="AC106">
            <v>15308</v>
          </cell>
          <cell r="AD106">
            <v>11900</v>
          </cell>
          <cell r="AE106">
            <v>21819</v>
          </cell>
          <cell r="AF106">
            <v>11471</v>
          </cell>
          <cell r="AG106">
            <v>13112</v>
          </cell>
          <cell r="AH106">
            <v>15999</v>
          </cell>
          <cell r="AI106">
            <v>12600</v>
          </cell>
          <cell r="AJ106">
            <v>11498</v>
          </cell>
          <cell r="AK106">
            <v>11175</v>
          </cell>
          <cell r="AL106">
            <v>13924</v>
          </cell>
          <cell r="AM106">
            <v>9142</v>
          </cell>
          <cell r="AN106">
            <v>15638</v>
          </cell>
          <cell r="AO106">
            <v>10889</v>
          </cell>
          <cell r="AP106">
            <v>17353</v>
          </cell>
          <cell r="AQ106">
            <v>17129</v>
          </cell>
          <cell r="AR106">
            <v>24541</v>
          </cell>
          <cell r="AS106">
            <v>10920</v>
          </cell>
          <cell r="CA106">
            <v>31448.333333333456</v>
          </cell>
          <cell r="CB106">
            <v>12996</v>
          </cell>
          <cell r="CC106">
            <v>12291</v>
          </cell>
          <cell r="CF106">
            <v>10915</v>
          </cell>
          <cell r="CG106">
            <v>8874</v>
          </cell>
          <cell r="CH106">
            <v>8282</v>
          </cell>
          <cell r="CK106">
            <v>7388</v>
          </cell>
          <cell r="CL106">
            <v>7154</v>
          </cell>
        </row>
        <row r="107">
          <cell r="B107">
            <v>31446.87500000008</v>
          </cell>
          <cell r="C107">
            <v>31447.208333333412</v>
          </cell>
          <cell r="D107">
            <v>13710.7998046875</v>
          </cell>
          <cell r="E107">
            <v>17570</v>
          </cell>
          <cell r="F107">
            <v>13997</v>
          </cell>
          <cell r="G107">
            <v>12341</v>
          </cell>
          <cell r="H107">
            <v>9432</v>
          </cell>
          <cell r="I107">
            <v>16367</v>
          </cell>
          <cell r="J107">
            <v>12160</v>
          </cell>
          <cell r="K107">
            <v>17687</v>
          </cell>
          <cell r="L107">
            <v>17222</v>
          </cell>
          <cell r="M107">
            <v>9386</v>
          </cell>
          <cell r="N107">
            <v>12882</v>
          </cell>
          <cell r="O107">
            <v>11526</v>
          </cell>
          <cell r="P107">
            <v>21580</v>
          </cell>
          <cell r="Q107">
            <v>11611</v>
          </cell>
          <cell r="R107">
            <v>10974</v>
          </cell>
          <cell r="S107">
            <v>11581</v>
          </cell>
          <cell r="T107">
            <v>14789</v>
          </cell>
          <cell r="U107">
            <v>12357</v>
          </cell>
          <cell r="V107">
            <v>13837</v>
          </cell>
          <cell r="W107">
            <v>24121</v>
          </cell>
          <cell r="X107">
            <v>12752</v>
          </cell>
          <cell r="Y107">
            <v>14595</v>
          </cell>
          <cell r="Z107">
            <v>15785</v>
          </cell>
          <cell r="AA107">
            <v>10797</v>
          </cell>
          <cell r="AB107">
            <v>12478</v>
          </cell>
          <cell r="AC107">
            <v>15159</v>
          </cell>
          <cell r="AD107">
            <v>11816</v>
          </cell>
          <cell r="AE107">
            <v>21369</v>
          </cell>
          <cell r="AF107">
            <v>11487</v>
          </cell>
          <cell r="AG107">
            <v>13061</v>
          </cell>
          <cell r="AH107">
            <v>15923</v>
          </cell>
          <cell r="AI107">
            <v>12665</v>
          </cell>
          <cell r="AJ107">
            <v>11486</v>
          </cell>
          <cell r="AK107">
            <v>11158</v>
          </cell>
          <cell r="AL107">
            <v>13818</v>
          </cell>
          <cell r="AM107">
            <v>9088</v>
          </cell>
          <cell r="AN107">
            <v>15539</v>
          </cell>
          <cell r="AO107">
            <v>10756</v>
          </cell>
          <cell r="AP107">
            <v>17457</v>
          </cell>
          <cell r="AQ107">
            <v>17031</v>
          </cell>
          <cell r="AR107">
            <v>24910</v>
          </cell>
          <cell r="AS107">
            <v>10808</v>
          </cell>
          <cell r="CA107">
            <v>31448.375000000124</v>
          </cell>
          <cell r="CB107">
            <v>12893</v>
          </cell>
          <cell r="CC107">
            <v>12148</v>
          </cell>
          <cell r="CF107">
            <v>10782</v>
          </cell>
          <cell r="CG107">
            <v>8777</v>
          </cell>
          <cell r="CH107">
            <v>8203</v>
          </cell>
          <cell r="CK107">
            <v>7367</v>
          </cell>
          <cell r="CL107">
            <v>7162</v>
          </cell>
        </row>
        <row r="108">
          <cell r="B108">
            <v>31446.916666666748</v>
          </cell>
          <cell r="C108">
            <v>31447.25000000008</v>
          </cell>
          <cell r="D108">
            <v>13632.9501953125</v>
          </cell>
          <cell r="E108">
            <v>17836</v>
          </cell>
          <cell r="F108">
            <v>13793</v>
          </cell>
          <cell r="G108">
            <v>12313</v>
          </cell>
          <cell r="H108">
            <v>9350</v>
          </cell>
          <cell r="I108">
            <v>16204</v>
          </cell>
          <cell r="J108">
            <v>12141</v>
          </cell>
          <cell r="K108">
            <v>17546</v>
          </cell>
          <cell r="L108">
            <v>16985</v>
          </cell>
          <cell r="M108">
            <v>9369</v>
          </cell>
          <cell r="N108">
            <v>12803</v>
          </cell>
          <cell r="O108">
            <v>11578</v>
          </cell>
          <cell r="P108">
            <v>21256</v>
          </cell>
          <cell r="Q108">
            <v>11517</v>
          </cell>
          <cell r="R108">
            <v>10958</v>
          </cell>
          <cell r="S108">
            <v>11531</v>
          </cell>
          <cell r="T108">
            <v>14632</v>
          </cell>
          <cell r="U108">
            <v>12354</v>
          </cell>
          <cell r="V108">
            <v>13645</v>
          </cell>
          <cell r="W108">
            <v>24048</v>
          </cell>
          <cell r="X108">
            <v>12651</v>
          </cell>
          <cell r="Y108">
            <v>14727</v>
          </cell>
          <cell r="Z108">
            <v>15735</v>
          </cell>
          <cell r="AA108">
            <v>10814</v>
          </cell>
          <cell r="AB108">
            <v>12455</v>
          </cell>
          <cell r="AC108">
            <v>15016</v>
          </cell>
          <cell r="AD108">
            <v>11754</v>
          </cell>
          <cell r="AE108">
            <v>20936</v>
          </cell>
          <cell r="AF108">
            <v>11532</v>
          </cell>
          <cell r="AG108">
            <v>13012</v>
          </cell>
          <cell r="AH108">
            <v>15875</v>
          </cell>
          <cell r="AI108">
            <v>12741</v>
          </cell>
          <cell r="AJ108">
            <v>11488</v>
          </cell>
          <cell r="AK108">
            <v>11148</v>
          </cell>
          <cell r="AL108">
            <v>13731</v>
          </cell>
          <cell r="AM108">
            <v>9049</v>
          </cell>
          <cell r="AN108">
            <v>15480</v>
          </cell>
          <cell r="AO108">
            <v>10626</v>
          </cell>
          <cell r="AP108">
            <v>17558</v>
          </cell>
          <cell r="AQ108">
            <v>16986</v>
          </cell>
          <cell r="AR108">
            <v>25159</v>
          </cell>
          <cell r="AS108">
            <v>10701</v>
          </cell>
          <cell r="CA108">
            <v>31448.416666666792</v>
          </cell>
          <cell r="CB108">
            <v>12798</v>
          </cell>
          <cell r="CC108">
            <v>12009</v>
          </cell>
          <cell r="CF108">
            <v>10647</v>
          </cell>
          <cell r="CG108">
            <v>8682</v>
          </cell>
          <cell r="CH108">
            <v>8134</v>
          </cell>
          <cell r="CK108">
            <v>7347</v>
          </cell>
          <cell r="CL108">
            <v>7171</v>
          </cell>
        </row>
        <row r="109">
          <cell r="B109">
            <v>31446.958333333416</v>
          </cell>
          <cell r="C109">
            <v>31447.291666666748</v>
          </cell>
          <cell r="D109">
            <v>13535.58984375</v>
          </cell>
          <cell r="E109">
            <v>18172</v>
          </cell>
          <cell r="F109">
            <v>13610</v>
          </cell>
          <cell r="G109">
            <v>12305</v>
          </cell>
          <cell r="H109">
            <v>9268</v>
          </cell>
          <cell r="I109">
            <v>16065</v>
          </cell>
          <cell r="J109">
            <v>12136</v>
          </cell>
          <cell r="K109">
            <v>17412</v>
          </cell>
          <cell r="L109">
            <v>16759</v>
          </cell>
          <cell r="M109">
            <v>9360</v>
          </cell>
          <cell r="N109">
            <v>12725</v>
          </cell>
          <cell r="O109">
            <v>11651</v>
          </cell>
          <cell r="P109">
            <v>20952</v>
          </cell>
          <cell r="Q109">
            <v>11436</v>
          </cell>
          <cell r="R109">
            <v>10959</v>
          </cell>
          <cell r="S109">
            <v>11495</v>
          </cell>
          <cell r="T109">
            <v>14495</v>
          </cell>
          <cell r="U109">
            <v>12357</v>
          </cell>
          <cell r="V109">
            <v>13455</v>
          </cell>
          <cell r="W109">
            <v>23899</v>
          </cell>
          <cell r="X109">
            <v>12555</v>
          </cell>
          <cell r="Y109">
            <v>14911</v>
          </cell>
          <cell r="Z109">
            <v>15718</v>
          </cell>
          <cell r="AA109">
            <v>10854</v>
          </cell>
          <cell r="AB109">
            <v>12433</v>
          </cell>
          <cell r="AC109">
            <v>14878</v>
          </cell>
          <cell r="AD109">
            <v>11708</v>
          </cell>
          <cell r="AE109">
            <v>20526</v>
          </cell>
          <cell r="AF109">
            <v>11605</v>
          </cell>
          <cell r="AG109">
            <v>12958</v>
          </cell>
          <cell r="AH109">
            <v>15873</v>
          </cell>
          <cell r="AI109">
            <v>12821</v>
          </cell>
          <cell r="AJ109">
            <v>11502</v>
          </cell>
          <cell r="AK109">
            <v>11150</v>
          </cell>
          <cell r="AL109">
            <v>13656</v>
          </cell>
          <cell r="AM109">
            <v>9022</v>
          </cell>
          <cell r="AN109">
            <v>15472</v>
          </cell>
          <cell r="AO109">
            <v>10497</v>
          </cell>
          <cell r="AP109">
            <v>17652</v>
          </cell>
          <cell r="AQ109">
            <v>17089</v>
          </cell>
          <cell r="AR109">
            <v>25363</v>
          </cell>
          <cell r="AS109">
            <v>10599</v>
          </cell>
          <cell r="CA109">
            <v>31448.458333333459</v>
          </cell>
          <cell r="CB109">
            <v>12716</v>
          </cell>
          <cell r="CC109">
            <v>11872</v>
          </cell>
          <cell r="CF109">
            <v>10506</v>
          </cell>
          <cell r="CG109">
            <v>8588</v>
          </cell>
          <cell r="CH109">
            <v>8065</v>
          </cell>
          <cell r="CK109">
            <v>7328</v>
          </cell>
          <cell r="CL109">
            <v>7134</v>
          </cell>
        </row>
        <row r="110">
          <cell r="B110">
            <v>31447.000000000084</v>
          </cell>
          <cell r="C110">
            <v>31447.333333333416</v>
          </cell>
          <cell r="D110">
            <v>13427.26953125</v>
          </cell>
          <cell r="E110">
            <v>18506</v>
          </cell>
          <cell r="F110">
            <v>13444</v>
          </cell>
          <cell r="G110">
            <v>12311</v>
          </cell>
          <cell r="H110">
            <v>9188</v>
          </cell>
          <cell r="I110">
            <v>15944</v>
          </cell>
          <cell r="J110">
            <v>12138</v>
          </cell>
          <cell r="K110">
            <v>17284</v>
          </cell>
          <cell r="L110">
            <v>16541</v>
          </cell>
          <cell r="M110">
            <v>9358</v>
          </cell>
          <cell r="N110">
            <v>12651</v>
          </cell>
          <cell r="O110">
            <v>11733</v>
          </cell>
          <cell r="P110">
            <v>20656</v>
          </cell>
          <cell r="Q110">
            <v>11362</v>
          </cell>
          <cell r="R110">
            <v>10971</v>
          </cell>
          <cell r="S110">
            <v>11466</v>
          </cell>
          <cell r="T110">
            <v>14377</v>
          </cell>
          <cell r="U110">
            <v>12368</v>
          </cell>
          <cell r="V110">
            <v>13274</v>
          </cell>
          <cell r="W110">
            <v>23737</v>
          </cell>
          <cell r="X110">
            <v>12468</v>
          </cell>
          <cell r="Y110">
            <v>15126</v>
          </cell>
          <cell r="Z110">
            <v>15704</v>
          </cell>
          <cell r="AA110">
            <v>10907</v>
          </cell>
          <cell r="AB110">
            <v>12418</v>
          </cell>
          <cell r="AC110">
            <v>14747</v>
          </cell>
          <cell r="AD110">
            <v>11678</v>
          </cell>
          <cell r="AE110">
            <v>20149</v>
          </cell>
          <cell r="AF110">
            <v>11700</v>
          </cell>
          <cell r="AG110">
            <v>12906</v>
          </cell>
          <cell r="AH110">
            <v>15867</v>
          </cell>
          <cell r="AI110">
            <v>12911</v>
          </cell>
          <cell r="AJ110">
            <v>11526</v>
          </cell>
          <cell r="AK110">
            <v>11158</v>
          </cell>
          <cell r="AL110">
            <v>13596</v>
          </cell>
          <cell r="AM110">
            <v>9002</v>
          </cell>
          <cell r="AN110">
            <v>15498</v>
          </cell>
          <cell r="AO110">
            <v>10372</v>
          </cell>
          <cell r="AP110">
            <v>17734</v>
          </cell>
          <cell r="AQ110">
            <v>17358</v>
          </cell>
          <cell r="AR110">
            <v>25572</v>
          </cell>
          <cell r="AS110">
            <v>10503</v>
          </cell>
          <cell r="CA110">
            <v>31448.500000000127</v>
          </cell>
          <cell r="CB110">
            <v>12638</v>
          </cell>
          <cell r="CC110">
            <v>11739</v>
          </cell>
          <cell r="CF110">
            <v>10372</v>
          </cell>
          <cell r="CG110">
            <v>8518</v>
          </cell>
          <cell r="CH110">
            <v>7999</v>
          </cell>
          <cell r="CK110">
            <v>7310</v>
          </cell>
          <cell r="CL110">
            <v>7072</v>
          </cell>
        </row>
        <row r="111">
          <cell r="B111">
            <v>31447.041666666752</v>
          </cell>
          <cell r="C111">
            <v>31447.375000000084</v>
          </cell>
          <cell r="D111">
            <v>13308.080078125</v>
          </cell>
          <cell r="E111">
            <v>18733</v>
          </cell>
          <cell r="F111">
            <v>13294</v>
          </cell>
          <cell r="G111">
            <v>12274</v>
          </cell>
          <cell r="H111">
            <v>9115</v>
          </cell>
          <cell r="I111">
            <v>15846</v>
          </cell>
          <cell r="J111">
            <v>12086</v>
          </cell>
          <cell r="K111">
            <v>17114</v>
          </cell>
          <cell r="L111">
            <v>16325</v>
          </cell>
          <cell r="M111">
            <v>9334</v>
          </cell>
          <cell r="N111">
            <v>12520</v>
          </cell>
          <cell r="O111">
            <v>11788</v>
          </cell>
          <cell r="P111">
            <v>20418</v>
          </cell>
          <cell r="Q111">
            <v>11282</v>
          </cell>
          <cell r="R111">
            <v>10986</v>
          </cell>
          <cell r="S111">
            <v>11379</v>
          </cell>
          <cell r="T111">
            <v>14285</v>
          </cell>
          <cell r="U111">
            <v>12359</v>
          </cell>
          <cell r="V111">
            <v>13103</v>
          </cell>
          <cell r="W111">
            <v>23493</v>
          </cell>
          <cell r="X111">
            <v>12349</v>
          </cell>
          <cell r="Y111">
            <v>15287</v>
          </cell>
          <cell r="Z111">
            <v>15664</v>
          </cell>
          <cell r="AA111">
            <v>10909</v>
          </cell>
          <cell r="AB111">
            <v>12351</v>
          </cell>
          <cell r="AC111">
            <v>14598</v>
          </cell>
          <cell r="AD111">
            <v>11653</v>
          </cell>
          <cell r="AE111">
            <v>19840</v>
          </cell>
          <cell r="AF111">
            <v>11791</v>
          </cell>
          <cell r="AG111">
            <v>12796</v>
          </cell>
          <cell r="AH111">
            <v>15847</v>
          </cell>
          <cell r="AI111">
            <v>12934</v>
          </cell>
          <cell r="AJ111">
            <v>11553</v>
          </cell>
          <cell r="AK111">
            <v>11138</v>
          </cell>
          <cell r="AL111">
            <v>13556</v>
          </cell>
          <cell r="AM111">
            <v>8969</v>
          </cell>
          <cell r="AN111">
            <v>15547</v>
          </cell>
          <cell r="AO111">
            <v>10243</v>
          </cell>
          <cell r="AP111">
            <v>17713</v>
          </cell>
          <cell r="AQ111">
            <v>17749</v>
          </cell>
          <cell r="AR111">
            <v>25578</v>
          </cell>
          <cell r="AS111">
            <v>10379</v>
          </cell>
          <cell r="CA111">
            <v>31448.541666666795</v>
          </cell>
          <cell r="CB111">
            <v>12557</v>
          </cell>
          <cell r="CC111">
            <v>11615</v>
          </cell>
          <cell r="CF111">
            <v>10248</v>
          </cell>
          <cell r="CG111">
            <v>8511</v>
          </cell>
          <cell r="CH111">
            <v>7948</v>
          </cell>
          <cell r="CK111">
            <v>7298</v>
          </cell>
          <cell r="CL111">
            <v>7015</v>
          </cell>
        </row>
        <row r="112">
          <cell r="B112">
            <v>31447.083333333419</v>
          </cell>
          <cell r="C112">
            <v>31447.416666666752</v>
          </cell>
          <cell r="D112">
            <v>13180.7197265625</v>
          </cell>
          <cell r="E112">
            <v>18964</v>
          </cell>
          <cell r="F112">
            <v>13147</v>
          </cell>
          <cell r="G112">
            <v>12219</v>
          </cell>
          <cell r="H112">
            <v>9043</v>
          </cell>
          <cell r="I112">
            <v>15776</v>
          </cell>
          <cell r="J112">
            <v>11997</v>
          </cell>
          <cell r="K112">
            <v>16912</v>
          </cell>
          <cell r="L112">
            <v>16082</v>
          </cell>
          <cell r="M112">
            <v>9277</v>
          </cell>
          <cell r="N112">
            <v>12372</v>
          </cell>
          <cell r="O112">
            <v>11832</v>
          </cell>
          <cell r="P112">
            <v>20171</v>
          </cell>
          <cell r="Q112">
            <v>11214</v>
          </cell>
          <cell r="R112">
            <v>10984</v>
          </cell>
          <cell r="S112">
            <v>11285</v>
          </cell>
          <cell r="T112">
            <v>14209</v>
          </cell>
          <cell r="U112">
            <v>12329</v>
          </cell>
          <cell r="V112">
            <v>12939</v>
          </cell>
          <cell r="W112">
            <v>23200</v>
          </cell>
          <cell r="X112">
            <v>12236</v>
          </cell>
          <cell r="Y112">
            <v>15439</v>
          </cell>
          <cell r="Z112">
            <v>15608</v>
          </cell>
          <cell r="AA112">
            <v>10866</v>
          </cell>
          <cell r="AB112">
            <v>12266</v>
          </cell>
          <cell r="AC112">
            <v>14431</v>
          </cell>
          <cell r="AD112">
            <v>11603</v>
          </cell>
          <cell r="AE112">
            <v>19536</v>
          </cell>
          <cell r="AF112">
            <v>11846</v>
          </cell>
          <cell r="AG112">
            <v>12665</v>
          </cell>
          <cell r="AH112">
            <v>15831</v>
          </cell>
          <cell r="AI112">
            <v>12906</v>
          </cell>
          <cell r="AJ112">
            <v>11562</v>
          </cell>
          <cell r="AK112">
            <v>11113</v>
          </cell>
          <cell r="AL112">
            <v>13511</v>
          </cell>
          <cell r="AM112">
            <v>8903</v>
          </cell>
          <cell r="AN112">
            <v>15624</v>
          </cell>
          <cell r="AO112">
            <v>10118</v>
          </cell>
          <cell r="AP112">
            <v>17645</v>
          </cell>
          <cell r="AQ112">
            <v>18224</v>
          </cell>
          <cell r="AR112">
            <v>25515</v>
          </cell>
          <cell r="AS112">
            <v>10256</v>
          </cell>
          <cell r="CA112">
            <v>31448.583333333463</v>
          </cell>
          <cell r="CB112">
            <v>12462</v>
          </cell>
          <cell r="CC112">
            <v>11495</v>
          </cell>
          <cell r="CF112">
            <v>10129</v>
          </cell>
          <cell r="CG112">
            <v>8451</v>
          </cell>
          <cell r="CH112">
            <v>7899</v>
          </cell>
          <cell r="CK112">
            <v>7300</v>
          </cell>
          <cell r="CL112">
            <v>6958.0000000000009</v>
          </cell>
        </row>
        <row r="113">
          <cell r="B113">
            <v>31447.125000000087</v>
          </cell>
          <cell r="C113">
            <v>31447.458333333419</v>
          </cell>
          <cell r="D113">
            <v>13042.76953125</v>
          </cell>
          <cell r="E113">
            <v>19189</v>
          </cell>
          <cell r="F113">
            <v>13002</v>
          </cell>
          <cell r="G113">
            <v>12155</v>
          </cell>
          <cell r="H113">
            <v>8974</v>
          </cell>
          <cell r="I113">
            <v>15724</v>
          </cell>
          <cell r="J113">
            <v>11887</v>
          </cell>
          <cell r="K113">
            <v>16696</v>
          </cell>
          <cell r="L113">
            <v>15828</v>
          </cell>
          <cell r="M113">
            <v>9201</v>
          </cell>
          <cell r="N113">
            <v>12216</v>
          </cell>
          <cell r="O113">
            <v>11870</v>
          </cell>
          <cell r="P113">
            <v>19919</v>
          </cell>
          <cell r="Q113">
            <v>11153</v>
          </cell>
          <cell r="R113">
            <v>10965</v>
          </cell>
          <cell r="S113">
            <v>11186</v>
          </cell>
          <cell r="T113">
            <v>14136</v>
          </cell>
          <cell r="U113">
            <v>12286</v>
          </cell>
          <cell r="V113">
            <v>12781</v>
          </cell>
          <cell r="W113">
            <v>22883</v>
          </cell>
          <cell r="X113">
            <v>12125</v>
          </cell>
          <cell r="Y113">
            <v>15582</v>
          </cell>
          <cell r="Z113">
            <v>15552</v>
          </cell>
          <cell r="AA113">
            <v>10797</v>
          </cell>
          <cell r="AB113">
            <v>12170</v>
          </cell>
          <cell r="AC113">
            <v>14254</v>
          </cell>
          <cell r="AD113">
            <v>11536</v>
          </cell>
          <cell r="AE113">
            <v>19234</v>
          </cell>
          <cell r="AF113">
            <v>11881</v>
          </cell>
          <cell r="AG113">
            <v>12520</v>
          </cell>
          <cell r="AH113">
            <v>15820</v>
          </cell>
          <cell r="AI113">
            <v>12853</v>
          </cell>
          <cell r="AJ113">
            <v>11562</v>
          </cell>
          <cell r="AK113">
            <v>11086</v>
          </cell>
          <cell r="AL113">
            <v>13460</v>
          </cell>
          <cell r="AM113">
            <v>8819</v>
          </cell>
          <cell r="AN113">
            <v>15721</v>
          </cell>
          <cell r="AO113">
            <v>9997</v>
          </cell>
          <cell r="AP113">
            <v>17554</v>
          </cell>
          <cell r="AQ113">
            <v>18739</v>
          </cell>
          <cell r="AR113">
            <v>25430</v>
          </cell>
          <cell r="AS113">
            <v>10133</v>
          </cell>
          <cell r="CA113">
            <v>31448.625000000131</v>
          </cell>
          <cell r="CB113">
            <v>12372</v>
          </cell>
          <cell r="CC113">
            <v>11378</v>
          </cell>
          <cell r="CF113">
            <v>10015</v>
          </cell>
          <cell r="CG113">
            <v>8421</v>
          </cell>
          <cell r="CH113">
            <v>7826</v>
          </cell>
          <cell r="CK113">
            <v>7303</v>
          </cell>
          <cell r="CL113">
            <v>6903.0000000000009</v>
          </cell>
        </row>
        <row r="114">
          <cell r="B114">
            <v>31447.166666666755</v>
          </cell>
          <cell r="C114">
            <v>31447.500000000087</v>
          </cell>
          <cell r="D114">
            <v>12893.5400390625</v>
          </cell>
          <cell r="E114">
            <v>19384</v>
          </cell>
          <cell r="F114">
            <v>12860</v>
          </cell>
          <cell r="G114">
            <v>12079</v>
          </cell>
          <cell r="H114">
            <v>8905</v>
          </cell>
          <cell r="I114">
            <v>15682</v>
          </cell>
          <cell r="J114">
            <v>11764</v>
          </cell>
          <cell r="K114">
            <v>16468</v>
          </cell>
          <cell r="L114">
            <v>15567</v>
          </cell>
          <cell r="M114">
            <v>9115</v>
          </cell>
          <cell r="N114">
            <v>12054</v>
          </cell>
          <cell r="O114">
            <v>11901</v>
          </cell>
          <cell r="P114">
            <v>19651</v>
          </cell>
          <cell r="Q114">
            <v>11094</v>
          </cell>
          <cell r="R114">
            <v>10937</v>
          </cell>
          <cell r="S114">
            <v>11085</v>
          </cell>
          <cell r="T114">
            <v>14064</v>
          </cell>
          <cell r="U114">
            <v>12235</v>
          </cell>
          <cell r="V114">
            <v>12625</v>
          </cell>
          <cell r="W114">
            <v>22395</v>
          </cell>
          <cell r="X114">
            <v>12015</v>
          </cell>
          <cell r="Y114">
            <v>15705</v>
          </cell>
          <cell r="Z114">
            <v>15500</v>
          </cell>
          <cell r="AA114">
            <v>10711</v>
          </cell>
          <cell r="AB114">
            <v>12065</v>
          </cell>
          <cell r="AC114">
            <v>14067</v>
          </cell>
          <cell r="AD114">
            <v>11458</v>
          </cell>
          <cell r="AE114">
            <v>18930</v>
          </cell>
          <cell r="AF114">
            <v>11902</v>
          </cell>
          <cell r="AG114">
            <v>12368</v>
          </cell>
          <cell r="AH114">
            <v>15786</v>
          </cell>
          <cell r="AI114">
            <v>12785</v>
          </cell>
          <cell r="AJ114">
            <v>11554</v>
          </cell>
          <cell r="AK114">
            <v>11053</v>
          </cell>
          <cell r="AL114">
            <v>13404</v>
          </cell>
          <cell r="AM114">
            <v>8722</v>
          </cell>
          <cell r="AN114">
            <v>15825</v>
          </cell>
          <cell r="AO114">
            <v>9878</v>
          </cell>
          <cell r="AP114">
            <v>17449</v>
          </cell>
          <cell r="AQ114">
            <v>19157</v>
          </cell>
          <cell r="AR114">
            <v>24776</v>
          </cell>
          <cell r="AS114">
            <v>10012</v>
          </cell>
          <cell r="CA114">
            <v>31448.666666666799</v>
          </cell>
          <cell r="CB114">
            <v>12291</v>
          </cell>
          <cell r="CC114">
            <v>11263</v>
          </cell>
          <cell r="CF114">
            <v>9985</v>
          </cell>
          <cell r="CG114">
            <v>8422</v>
          </cell>
          <cell r="CH114">
            <v>7751</v>
          </cell>
          <cell r="CK114">
            <v>7304</v>
          </cell>
          <cell r="CL114">
            <v>6848.0000000000009</v>
          </cell>
        </row>
        <row r="115">
          <cell r="B115">
            <v>31447.208333333423</v>
          </cell>
          <cell r="C115">
            <v>31447.541666666755</v>
          </cell>
          <cell r="D115">
            <v>12732.7099609375</v>
          </cell>
          <cell r="E115">
            <v>19517</v>
          </cell>
          <cell r="F115">
            <v>12719</v>
          </cell>
          <cell r="G115">
            <v>11984</v>
          </cell>
          <cell r="H115">
            <v>8829</v>
          </cell>
          <cell r="I115">
            <v>15638</v>
          </cell>
          <cell r="J115">
            <v>11626</v>
          </cell>
          <cell r="K115">
            <v>16223</v>
          </cell>
          <cell r="L115">
            <v>15299</v>
          </cell>
          <cell r="M115">
            <v>9021</v>
          </cell>
          <cell r="N115">
            <v>11882</v>
          </cell>
          <cell r="O115">
            <v>11919</v>
          </cell>
          <cell r="P115">
            <v>19358</v>
          </cell>
          <cell r="Q115">
            <v>11025</v>
          </cell>
          <cell r="R115">
            <v>10895</v>
          </cell>
          <cell r="S115">
            <v>10972</v>
          </cell>
          <cell r="T115">
            <v>13993</v>
          </cell>
          <cell r="U115">
            <v>12177</v>
          </cell>
          <cell r="V115">
            <v>12463</v>
          </cell>
          <cell r="W115">
            <v>21767</v>
          </cell>
          <cell r="X115">
            <v>11904</v>
          </cell>
          <cell r="Y115">
            <v>15798</v>
          </cell>
          <cell r="Z115">
            <v>15449</v>
          </cell>
          <cell r="AA115">
            <v>10609</v>
          </cell>
          <cell r="AB115">
            <v>11943</v>
          </cell>
          <cell r="AC115">
            <v>13866</v>
          </cell>
          <cell r="AD115">
            <v>11372</v>
          </cell>
          <cell r="AE115">
            <v>18613</v>
          </cell>
          <cell r="AF115">
            <v>11910</v>
          </cell>
          <cell r="AG115">
            <v>12204</v>
          </cell>
          <cell r="AH115">
            <v>15699</v>
          </cell>
          <cell r="AI115">
            <v>12696</v>
          </cell>
          <cell r="AJ115">
            <v>11532</v>
          </cell>
          <cell r="AK115">
            <v>11004</v>
          </cell>
          <cell r="AL115">
            <v>13341</v>
          </cell>
          <cell r="AM115">
            <v>8614</v>
          </cell>
          <cell r="AN115">
            <v>15915</v>
          </cell>
          <cell r="AO115">
            <v>9756</v>
          </cell>
          <cell r="AP115">
            <v>17326</v>
          </cell>
          <cell r="AQ115">
            <v>19364</v>
          </cell>
          <cell r="AR115">
            <v>23996</v>
          </cell>
          <cell r="AS115">
            <v>9891</v>
          </cell>
          <cell r="CA115">
            <v>31448.708333333467</v>
          </cell>
          <cell r="CB115">
            <v>12231</v>
          </cell>
          <cell r="CC115">
            <v>11151</v>
          </cell>
          <cell r="CF115">
            <v>9996</v>
          </cell>
          <cell r="CG115">
            <v>8430</v>
          </cell>
          <cell r="CH115">
            <v>7705</v>
          </cell>
          <cell r="CK115">
            <v>7298</v>
          </cell>
          <cell r="CL115">
            <v>6793</v>
          </cell>
        </row>
        <row r="116">
          <cell r="B116">
            <v>31447.250000000091</v>
          </cell>
          <cell r="C116">
            <v>31447.583333333423</v>
          </cell>
          <cell r="D116">
            <v>12567.6103515625</v>
          </cell>
          <cell r="E116">
            <v>19567</v>
          </cell>
          <cell r="F116">
            <v>12577</v>
          </cell>
          <cell r="G116">
            <v>11877</v>
          </cell>
          <cell r="H116">
            <v>8755</v>
          </cell>
          <cell r="I116">
            <v>15593</v>
          </cell>
          <cell r="J116">
            <v>11486</v>
          </cell>
          <cell r="K116">
            <v>15977</v>
          </cell>
          <cell r="L116">
            <v>15028</v>
          </cell>
          <cell r="M116">
            <v>8925</v>
          </cell>
          <cell r="N116">
            <v>11710</v>
          </cell>
          <cell r="O116">
            <v>11934</v>
          </cell>
          <cell r="P116">
            <v>19050</v>
          </cell>
          <cell r="Q116">
            <v>10959</v>
          </cell>
          <cell r="R116">
            <v>10849</v>
          </cell>
          <cell r="S116">
            <v>10860</v>
          </cell>
          <cell r="T116">
            <v>13918</v>
          </cell>
          <cell r="U116">
            <v>12113</v>
          </cell>
          <cell r="V116">
            <v>12302</v>
          </cell>
          <cell r="W116">
            <v>21130</v>
          </cell>
          <cell r="X116">
            <v>11796</v>
          </cell>
          <cell r="Y116">
            <v>15860</v>
          </cell>
          <cell r="Z116">
            <v>15389</v>
          </cell>
          <cell r="AA116">
            <v>10503</v>
          </cell>
          <cell r="AB116">
            <v>11819</v>
          </cell>
          <cell r="AC116">
            <v>13666</v>
          </cell>
          <cell r="AD116">
            <v>11279</v>
          </cell>
          <cell r="AE116">
            <v>18287</v>
          </cell>
          <cell r="AF116">
            <v>11903</v>
          </cell>
          <cell r="AG116">
            <v>12039</v>
          </cell>
          <cell r="AH116">
            <v>15596</v>
          </cell>
          <cell r="AI116">
            <v>12603</v>
          </cell>
          <cell r="AJ116">
            <v>11508</v>
          </cell>
          <cell r="AK116">
            <v>10955</v>
          </cell>
          <cell r="AL116">
            <v>13271</v>
          </cell>
          <cell r="AM116">
            <v>8503</v>
          </cell>
          <cell r="AN116">
            <v>15975</v>
          </cell>
          <cell r="AO116">
            <v>9637</v>
          </cell>
          <cell r="AP116">
            <v>17200</v>
          </cell>
          <cell r="AQ116">
            <v>19402</v>
          </cell>
          <cell r="AR116">
            <v>23207</v>
          </cell>
          <cell r="AS116">
            <v>9772</v>
          </cell>
          <cell r="CA116">
            <v>31448.750000000135</v>
          </cell>
          <cell r="CB116">
            <v>12175</v>
          </cell>
          <cell r="CC116">
            <v>11041</v>
          </cell>
          <cell r="CF116">
            <v>9945</v>
          </cell>
          <cell r="CG116">
            <v>8441</v>
          </cell>
          <cell r="CH116">
            <v>7682</v>
          </cell>
          <cell r="CK116">
            <v>7232</v>
          </cell>
          <cell r="CL116">
            <v>6740</v>
          </cell>
        </row>
        <row r="117">
          <cell r="B117">
            <v>31447.291666666759</v>
          </cell>
          <cell r="C117">
            <v>31447.625000000091</v>
          </cell>
          <cell r="D117">
            <v>12403.6103515625</v>
          </cell>
          <cell r="E117">
            <v>19514</v>
          </cell>
          <cell r="F117">
            <v>12424</v>
          </cell>
          <cell r="G117">
            <v>11736</v>
          </cell>
          <cell r="H117">
            <v>8685</v>
          </cell>
          <cell r="I117">
            <v>15513</v>
          </cell>
          <cell r="J117">
            <v>11336</v>
          </cell>
          <cell r="K117">
            <v>15751</v>
          </cell>
          <cell r="L117">
            <v>14778</v>
          </cell>
          <cell r="M117">
            <v>8831</v>
          </cell>
          <cell r="N117">
            <v>11541</v>
          </cell>
          <cell r="O117">
            <v>11867</v>
          </cell>
          <cell r="P117">
            <v>18759</v>
          </cell>
          <cell r="Q117">
            <v>10880</v>
          </cell>
          <cell r="R117">
            <v>10794</v>
          </cell>
          <cell r="S117">
            <v>10744</v>
          </cell>
          <cell r="T117">
            <v>13822</v>
          </cell>
          <cell r="U117">
            <v>12019</v>
          </cell>
          <cell r="V117">
            <v>12150</v>
          </cell>
          <cell r="W117">
            <v>20560</v>
          </cell>
          <cell r="X117">
            <v>11679</v>
          </cell>
          <cell r="Y117">
            <v>15782</v>
          </cell>
          <cell r="Z117">
            <v>15308</v>
          </cell>
          <cell r="AA117">
            <v>10376</v>
          </cell>
          <cell r="AB117">
            <v>11680</v>
          </cell>
          <cell r="AC117">
            <v>13483</v>
          </cell>
          <cell r="AD117">
            <v>11167</v>
          </cell>
          <cell r="AE117">
            <v>17970</v>
          </cell>
          <cell r="AF117">
            <v>11867</v>
          </cell>
          <cell r="AG117">
            <v>11860</v>
          </cell>
          <cell r="AH117">
            <v>15452</v>
          </cell>
          <cell r="AI117">
            <v>12480</v>
          </cell>
          <cell r="AJ117">
            <v>11454</v>
          </cell>
          <cell r="AK117">
            <v>10874</v>
          </cell>
          <cell r="AL117">
            <v>13174</v>
          </cell>
          <cell r="AM117">
            <v>8403</v>
          </cell>
          <cell r="AN117">
            <v>15982</v>
          </cell>
          <cell r="AO117">
            <v>9538</v>
          </cell>
          <cell r="AP117">
            <v>17009</v>
          </cell>
          <cell r="AQ117">
            <v>19333</v>
          </cell>
          <cell r="AR117">
            <v>22455</v>
          </cell>
          <cell r="AS117">
            <v>9651</v>
          </cell>
          <cell r="CA117">
            <v>31448.791666666802</v>
          </cell>
          <cell r="CB117">
            <v>12088</v>
          </cell>
          <cell r="CC117">
            <v>10928</v>
          </cell>
          <cell r="CF117">
            <v>9850</v>
          </cell>
          <cell r="CG117">
            <v>8405</v>
          </cell>
          <cell r="CH117">
            <v>7632</v>
          </cell>
          <cell r="CK117">
            <v>7171</v>
          </cell>
          <cell r="CL117">
            <v>6691</v>
          </cell>
        </row>
        <row r="118">
          <cell r="B118">
            <v>31447.333333333427</v>
          </cell>
          <cell r="C118">
            <v>31447.666666666759</v>
          </cell>
          <cell r="D118">
            <v>12242.580078125</v>
          </cell>
          <cell r="E118">
            <v>19415</v>
          </cell>
          <cell r="F118">
            <v>12266</v>
          </cell>
          <cell r="G118">
            <v>11588</v>
          </cell>
          <cell r="H118">
            <v>8613</v>
          </cell>
          <cell r="I118">
            <v>15424</v>
          </cell>
          <cell r="J118">
            <v>11187</v>
          </cell>
          <cell r="K118">
            <v>15526</v>
          </cell>
          <cell r="L118">
            <v>14532</v>
          </cell>
          <cell r="M118">
            <v>8731</v>
          </cell>
          <cell r="N118">
            <v>11378</v>
          </cell>
          <cell r="O118">
            <v>11779</v>
          </cell>
          <cell r="P118">
            <v>18472</v>
          </cell>
          <cell r="Q118">
            <v>10790</v>
          </cell>
          <cell r="R118">
            <v>10716</v>
          </cell>
          <cell r="S118">
            <v>10629</v>
          </cell>
          <cell r="T118">
            <v>13693</v>
          </cell>
          <cell r="U118">
            <v>11915</v>
          </cell>
          <cell r="V118">
            <v>11995</v>
          </cell>
          <cell r="W118">
            <v>19995</v>
          </cell>
          <cell r="X118">
            <v>11565</v>
          </cell>
          <cell r="Y118">
            <v>15630</v>
          </cell>
          <cell r="Z118">
            <v>15217</v>
          </cell>
          <cell r="AA118">
            <v>10251</v>
          </cell>
          <cell r="AB118">
            <v>11543</v>
          </cell>
          <cell r="AC118">
            <v>13303</v>
          </cell>
          <cell r="AD118">
            <v>11026</v>
          </cell>
          <cell r="AE118">
            <v>17653</v>
          </cell>
          <cell r="AF118">
            <v>11795</v>
          </cell>
          <cell r="AG118">
            <v>11686</v>
          </cell>
          <cell r="AH118">
            <v>15281</v>
          </cell>
          <cell r="AI118">
            <v>12350</v>
          </cell>
          <cell r="AJ118">
            <v>11369</v>
          </cell>
          <cell r="AK118">
            <v>10787</v>
          </cell>
          <cell r="AL118">
            <v>13051</v>
          </cell>
          <cell r="AM118">
            <v>8305</v>
          </cell>
          <cell r="AN118">
            <v>15950</v>
          </cell>
          <cell r="AO118">
            <v>9439</v>
          </cell>
          <cell r="AP118">
            <v>16802</v>
          </cell>
          <cell r="AQ118">
            <v>19200</v>
          </cell>
          <cell r="AR118">
            <v>21697</v>
          </cell>
          <cell r="AS118">
            <v>9533</v>
          </cell>
          <cell r="CA118">
            <v>31448.83333333347</v>
          </cell>
          <cell r="CB118">
            <v>12016</v>
          </cell>
          <cell r="CC118">
            <v>10817</v>
          </cell>
          <cell r="CF118">
            <v>9779</v>
          </cell>
          <cell r="CG118">
            <v>8357</v>
          </cell>
          <cell r="CH118">
            <v>7609</v>
          </cell>
          <cell r="CK118">
            <v>7111</v>
          </cell>
          <cell r="CL118">
            <v>6643</v>
          </cell>
        </row>
        <row r="119">
          <cell r="B119">
            <v>31447.375000000095</v>
          </cell>
          <cell r="C119">
            <v>31447.708333333427</v>
          </cell>
          <cell r="D119">
            <v>12083.7998046875</v>
          </cell>
          <cell r="E119">
            <v>19282</v>
          </cell>
          <cell r="F119">
            <v>12106</v>
          </cell>
          <cell r="G119">
            <v>11439</v>
          </cell>
          <cell r="H119">
            <v>8542</v>
          </cell>
          <cell r="I119">
            <v>15332</v>
          </cell>
          <cell r="J119">
            <v>11038</v>
          </cell>
          <cell r="K119">
            <v>15303</v>
          </cell>
          <cell r="L119">
            <v>14292</v>
          </cell>
          <cell r="M119">
            <v>8626</v>
          </cell>
          <cell r="N119">
            <v>11218</v>
          </cell>
          <cell r="O119">
            <v>11678</v>
          </cell>
          <cell r="P119">
            <v>18187</v>
          </cell>
          <cell r="Q119">
            <v>10693</v>
          </cell>
          <cell r="R119">
            <v>10630</v>
          </cell>
          <cell r="S119">
            <v>10513</v>
          </cell>
          <cell r="T119">
            <v>13548</v>
          </cell>
          <cell r="U119">
            <v>11806</v>
          </cell>
          <cell r="V119">
            <v>11841</v>
          </cell>
          <cell r="W119">
            <v>19429</v>
          </cell>
          <cell r="X119">
            <v>11451</v>
          </cell>
          <cell r="Y119">
            <v>15443</v>
          </cell>
          <cell r="Z119">
            <v>15122</v>
          </cell>
          <cell r="AA119">
            <v>10127</v>
          </cell>
          <cell r="AB119">
            <v>11407</v>
          </cell>
          <cell r="AC119">
            <v>13126</v>
          </cell>
          <cell r="AD119">
            <v>10874</v>
          </cell>
          <cell r="AE119">
            <v>17342</v>
          </cell>
          <cell r="AF119">
            <v>11709</v>
          </cell>
          <cell r="AG119">
            <v>11513</v>
          </cell>
          <cell r="AH119">
            <v>15100</v>
          </cell>
          <cell r="AI119">
            <v>12218</v>
          </cell>
          <cell r="AJ119">
            <v>11275</v>
          </cell>
          <cell r="AK119">
            <v>10696</v>
          </cell>
          <cell r="AL119">
            <v>12918</v>
          </cell>
          <cell r="AM119">
            <v>8209</v>
          </cell>
          <cell r="AN119">
            <v>15892</v>
          </cell>
          <cell r="AO119">
            <v>9338</v>
          </cell>
          <cell r="AP119">
            <v>16592</v>
          </cell>
          <cell r="AQ119">
            <v>19026</v>
          </cell>
          <cell r="AR119">
            <v>20937</v>
          </cell>
          <cell r="AS119">
            <v>9417</v>
          </cell>
          <cell r="CA119">
            <v>31448.875000000138</v>
          </cell>
          <cell r="CB119">
            <v>11953</v>
          </cell>
          <cell r="CC119">
            <v>10710</v>
          </cell>
          <cell r="CF119">
            <v>9714</v>
          </cell>
          <cell r="CG119">
            <v>8301</v>
          </cell>
          <cell r="CH119">
            <v>7570</v>
          </cell>
          <cell r="CK119">
            <v>7053</v>
          </cell>
          <cell r="CL119">
            <v>6596</v>
          </cell>
        </row>
        <row r="120">
          <cell r="B120">
            <v>31447.416666666762</v>
          </cell>
          <cell r="C120">
            <v>31447.750000000095</v>
          </cell>
          <cell r="D120">
            <v>11925.6103515625</v>
          </cell>
          <cell r="E120">
            <v>19103</v>
          </cell>
          <cell r="F120">
            <v>11946</v>
          </cell>
          <cell r="G120">
            <v>11291</v>
          </cell>
          <cell r="H120">
            <v>8470</v>
          </cell>
          <cell r="I120">
            <v>15233</v>
          </cell>
          <cell r="J120">
            <v>10888</v>
          </cell>
          <cell r="K120">
            <v>15079</v>
          </cell>
          <cell r="L120">
            <v>14054</v>
          </cell>
          <cell r="M120">
            <v>8519</v>
          </cell>
          <cell r="N120">
            <v>11058</v>
          </cell>
          <cell r="O120">
            <v>11569</v>
          </cell>
          <cell r="P120">
            <v>17903</v>
          </cell>
          <cell r="Q120">
            <v>10589</v>
          </cell>
          <cell r="R120">
            <v>10536</v>
          </cell>
          <cell r="S120">
            <v>10394</v>
          </cell>
          <cell r="T120">
            <v>13392</v>
          </cell>
          <cell r="U120">
            <v>11693</v>
          </cell>
          <cell r="V120">
            <v>11685</v>
          </cell>
          <cell r="W120">
            <v>18918</v>
          </cell>
          <cell r="X120">
            <v>11339</v>
          </cell>
          <cell r="Y120">
            <v>15236</v>
          </cell>
          <cell r="Z120">
            <v>15009</v>
          </cell>
          <cell r="AA120">
            <v>10004</v>
          </cell>
          <cell r="AB120">
            <v>11269</v>
          </cell>
          <cell r="AC120">
            <v>12947</v>
          </cell>
          <cell r="AD120">
            <v>10717</v>
          </cell>
          <cell r="AE120">
            <v>17041</v>
          </cell>
          <cell r="AF120">
            <v>11613</v>
          </cell>
          <cell r="AG120">
            <v>11342</v>
          </cell>
          <cell r="AH120">
            <v>14901</v>
          </cell>
          <cell r="AI120">
            <v>12084</v>
          </cell>
          <cell r="AJ120">
            <v>11175</v>
          </cell>
          <cell r="AK120">
            <v>10603</v>
          </cell>
          <cell r="AL120">
            <v>12783</v>
          </cell>
          <cell r="AM120">
            <v>8113</v>
          </cell>
          <cell r="AN120">
            <v>15806</v>
          </cell>
          <cell r="AO120">
            <v>9238</v>
          </cell>
          <cell r="AP120">
            <v>16373</v>
          </cell>
          <cell r="AQ120">
            <v>18796</v>
          </cell>
          <cell r="AR120">
            <v>20321</v>
          </cell>
          <cell r="AS120">
            <v>9302</v>
          </cell>
          <cell r="CA120">
            <v>31448.916666666806</v>
          </cell>
          <cell r="CB120">
            <v>11894</v>
          </cell>
          <cell r="CC120">
            <v>10604</v>
          </cell>
          <cell r="CF120">
            <v>9655</v>
          </cell>
          <cell r="CG120">
            <v>8240</v>
          </cell>
          <cell r="CH120">
            <v>7515</v>
          </cell>
          <cell r="CK120">
            <v>6996</v>
          </cell>
          <cell r="CL120">
            <v>6551</v>
          </cell>
        </row>
        <row r="121">
          <cell r="B121">
            <v>31447.45833333343</v>
          </cell>
          <cell r="C121">
            <v>31447.791666666762</v>
          </cell>
          <cell r="D121">
            <v>11769.7998046875</v>
          </cell>
          <cell r="E121">
            <v>18857</v>
          </cell>
          <cell r="F121">
            <v>11782</v>
          </cell>
          <cell r="G121">
            <v>11141</v>
          </cell>
          <cell r="H121">
            <v>8395</v>
          </cell>
          <cell r="I121">
            <v>15112</v>
          </cell>
          <cell r="J121">
            <v>10734</v>
          </cell>
          <cell r="K121">
            <v>14850</v>
          </cell>
          <cell r="L121">
            <v>13821</v>
          </cell>
          <cell r="M121">
            <v>8412</v>
          </cell>
          <cell r="N121">
            <v>10896</v>
          </cell>
          <cell r="O121">
            <v>11443</v>
          </cell>
          <cell r="P121">
            <v>17619</v>
          </cell>
          <cell r="Q121">
            <v>10472</v>
          </cell>
          <cell r="R121">
            <v>10430</v>
          </cell>
          <cell r="S121">
            <v>10267</v>
          </cell>
          <cell r="T121">
            <v>13227</v>
          </cell>
          <cell r="U121">
            <v>11575</v>
          </cell>
          <cell r="V121">
            <v>11522</v>
          </cell>
          <cell r="W121">
            <v>18487</v>
          </cell>
          <cell r="X121">
            <v>11228</v>
          </cell>
          <cell r="Y121">
            <v>15013</v>
          </cell>
          <cell r="Z121">
            <v>14856</v>
          </cell>
          <cell r="AA121">
            <v>9873</v>
          </cell>
          <cell r="AB121">
            <v>11123</v>
          </cell>
          <cell r="AC121">
            <v>12764</v>
          </cell>
          <cell r="AD121">
            <v>10558</v>
          </cell>
          <cell r="AE121">
            <v>16749</v>
          </cell>
          <cell r="AF121">
            <v>11501</v>
          </cell>
          <cell r="AG121">
            <v>11167</v>
          </cell>
          <cell r="AH121">
            <v>14670</v>
          </cell>
          <cell r="AI121">
            <v>11944</v>
          </cell>
          <cell r="AJ121">
            <v>11064</v>
          </cell>
          <cell r="AK121">
            <v>10496</v>
          </cell>
          <cell r="AL121">
            <v>12642</v>
          </cell>
          <cell r="AM121">
            <v>8012</v>
          </cell>
          <cell r="AN121">
            <v>15668</v>
          </cell>
          <cell r="AO121">
            <v>9135</v>
          </cell>
          <cell r="AP121">
            <v>16140</v>
          </cell>
          <cell r="AQ121">
            <v>18483</v>
          </cell>
          <cell r="AR121">
            <v>19840</v>
          </cell>
          <cell r="AS121">
            <v>9189</v>
          </cell>
          <cell r="CA121">
            <v>31448.958333333474</v>
          </cell>
          <cell r="CB121">
            <v>11840</v>
          </cell>
          <cell r="CC121">
            <v>10500</v>
          </cell>
          <cell r="CF121">
            <v>9725</v>
          </cell>
          <cell r="CG121">
            <v>8173</v>
          </cell>
          <cell r="CH121">
            <v>7453</v>
          </cell>
          <cell r="CK121">
            <v>6940</v>
          </cell>
          <cell r="CL121">
            <v>6506</v>
          </cell>
        </row>
        <row r="122">
          <cell r="B122">
            <v>31447.500000000098</v>
          </cell>
          <cell r="C122">
            <v>31447.83333333343</v>
          </cell>
          <cell r="D122">
            <v>11610.400390625</v>
          </cell>
          <cell r="E122">
            <v>18576</v>
          </cell>
          <cell r="F122">
            <v>11615</v>
          </cell>
          <cell r="G122">
            <v>10995</v>
          </cell>
          <cell r="H122">
            <v>8321</v>
          </cell>
          <cell r="I122">
            <v>14971</v>
          </cell>
          <cell r="J122">
            <v>10581</v>
          </cell>
          <cell r="K122">
            <v>14621</v>
          </cell>
          <cell r="L122">
            <v>13590</v>
          </cell>
          <cell r="M122">
            <v>8303</v>
          </cell>
          <cell r="N122">
            <v>10735</v>
          </cell>
          <cell r="O122">
            <v>11317</v>
          </cell>
          <cell r="P122">
            <v>17336</v>
          </cell>
          <cell r="Q122">
            <v>10354</v>
          </cell>
          <cell r="R122">
            <v>10320</v>
          </cell>
          <cell r="S122">
            <v>10140</v>
          </cell>
          <cell r="T122">
            <v>13055</v>
          </cell>
          <cell r="U122">
            <v>11457</v>
          </cell>
          <cell r="V122">
            <v>11361</v>
          </cell>
          <cell r="W122">
            <v>18067</v>
          </cell>
          <cell r="X122">
            <v>11117</v>
          </cell>
          <cell r="Y122">
            <v>14787</v>
          </cell>
          <cell r="Z122">
            <v>14666</v>
          </cell>
          <cell r="AA122">
            <v>9743</v>
          </cell>
          <cell r="AB122">
            <v>10978</v>
          </cell>
          <cell r="AC122">
            <v>12582</v>
          </cell>
          <cell r="AD122">
            <v>10396</v>
          </cell>
          <cell r="AE122">
            <v>16465</v>
          </cell>
          <cell r="AF122">
            <v>11381</v>
          </cell>
          <cell r="AG122">
            <v>10994</v>
          </cell>
          <cell r="AH122">
            <v>14433</v>
          </cell>
          <cell r="AI122">
            <v>11801</v>
          </cell>
          <cell r="AJ122">
            <v>10949</v>
          </cell>
          <cell r="AK122">
            <v>10389</v>
          </cell>
          <cell r="AL122">
            <v>12496</v>
          </cell>
          <cell r="AM122">
            <v>7913</v>
          </cell>
          <cell r="AN122">
            <v>15481</v>
          </cell>
          <cell r="AO122">
            <v>9032</v>
          </cell>
          <cell r="AP122">
            <v>15907</v>
          </cell>
          <cell r="AQ122">
            <v>18097</v>
          </cell>
          <cell r="AR122">
            <v>19361</v>
          </cell>
          <cell r="AS122">
            <v>9078</v>
          </cell>
          <cell r="CA122">
            <v>31449.000000000142</v>
          </cell>
          <cell r="CB122">
            <v>11789</v>
          </cell>
          <cell r="CC122">
            <v>10399</v>
          </cell>
          <cell r="CF122">
            <v>9702</v>
          </cell>
          <cell r="CG122">
            <v>8105</v>
          </cell>
          <cell r="CH122">
            <v>7392</v>
          </cell>
          <cell r="CK122">
            <v>6886</v>
          </cell>
          <cell r="CL122">
            <v>6463</v>
          </cell>
        </row>
        <row r="123">
          <cell r="B123">
            <v>31447.541666666766</v>
          </cell>
          <cell r="C123">
            <v>31447.875000000098</v>
          </cell>
          <cell r="D123">
            <v>11451.98046875</v>
          </cell>
          <cell r="E123">
            <v>18260</v>
          </cell>
          <cell r="F123">
            <v>11455</v>
          </cell>
          <cell r="G123">
            <v>10849</v>
          </cell>
          <cell r="H123">
            <v>8249</v>
          </cell>
          <cell r="I123">
            <v>14805</v>
          </cell>
          <cell r="J123">
            <v>10438</v>
          </cell>
          <cell r="K123">
            <v>14403</v>
          </cell>
          <cell r="L123">
            <v>13371</v>
          </cell>
          <cell r="M123">
            <v>8203</v>
          </cell>
          <cell r="N123">
            <v>10586</v>
          </cell>
          <cell r="O123">
            <v>11183</v>
          </cell>
          <cell r="P123">
            <v>17064</v>
          </cell>
          <cell r="Q123">
            <v>10237</v>
          </cell>
          <cell r="R123">
            <v>10214</v>
          </cell>
          <cell r="S123">
            <v>10017</v>
          </cell>
          <cell r="T123">
            <v>12878</v>
          </cell>
          <cell r="U123">
            <v>11330</v>
          </cell>
          <cell r="V123">
            <v>11209</v>
          </cell>
          <cell r="W123">
            <v>17671</v>
          </cell>
          <cell r="X123">
            <v>11003</v>
          </cell>
          <cell r="Y123">
            <v>14546</v>
          </cell>
          <cell r="Z123">
            <v>14444</v>
          </cell>
          <cell r="AA123">
            <v>9617</v>
          </cell>
          <cell r="AB123">
            <v>10834</v>
          </cell>
          <cell r="AC123">
            <v>12414</v>
          </cell>
          <cell r="AD123">
            <v>10245</v>
          </cell>
          <cell r="AE123">
            <v>16195</v>
          </cell>
          <cell r="AF123">
            <v>11257</v>
          </cell>
          <cell r="AG123">
            <v>10836</v>
          </cell>
          <cell r="AH123">
            <v>14193</v>
          </cell>
          <cell r="AI123">
            <v>11653</v>
          </cell>
          <cell r="AJ123">
            <v>10833</v>
          </cell>
          <cell r="AK123">
            <v>10278</v>
          </cell>
          <cell r="AL123">
            <v>12345</v>
          </cell>
          <cell r="AM123">
            <v>7824</v>
          </cell>
          <cell r="AN123">
            <v>15259</v>
          </cell>
          <cell r="AO123">
            <v>8937</v>
          </cell>
          <cell r="AP123">
            <v>15674</v>
          </cell>
          <cell r="AQ123">
            <v>17665</v>
          </cell>
          <cell r="AR123">
            <v>18897</v>
          </cell>
          <cell r="AS123">
            <v>8971</v>
          </cell>
          <cell r="CA123">
            <v>31449.04166666681</v>
          </cell>
          <cell r="CB123">
            <v>11714</v>
          </cell>
          <cell r="CC123">
            <v>10302</v>
          </cell>
          <cell r="CF123">
            <v>9632</v>
          </cell>
          <cell r="CG123">
            <v>8034</v>
          </cell>
          <cell r="CH123">
            <v>7343</v>
          </cell>
          <cell r="CK123">
            <v>6834</v>
          </cell>
          <cell r="CL123">
            <v>6424</v>
          </cell>
        </row>
        <row r="124">
          <cell r="B124">
            <v>31447.583333333434</v>
          </cell>
          <cell r="C124">
            <v>31447.916666666766</v>
          </cell>
          <cell r="D124">
            <v>11294.0595703125</v>
          </cell>
          <cell r="E124">
            <v>17917</v>
          </cell>
          <cell r="F124">
            <v>11293</v>
          </cell>
          <cell r="G124">
            <v>10704</v>
          </cell>
          <cell r="H124">
            <v>8176</v>
          </cell>
          <cell r="I124">
            <v>14608</v>
          </cell>
          <cell r="J124">
            <v>10297</v>
          </cell>
          <cell r="K124">
            <v>14188</v>
          </cell>
          <cell r="L124">
            <v>13156</v>
          </cell>
          <cell r="M124">
            <v>8104</v>
          </cell>
          <cell r="N124">
            <v>10438</v>
          </cell>
          <cell r="O124">
            <v>11046</v>
          </cell>
          <cell r="P124">
            <v>16790</v>
          </cell>
          <cell r="Q124">
            <v>10118</v>
          </cell>
          <cell r="R124">
            <v>10106</v>
          </cell>
          <cell r="S124">
            <v>9893</v>
          </cell>
          <cell r="T124">
            <v>12688</v>
          </cell>
          <cell r="U124">
            <v>11201</v>
          </cell>
          <cell r="V124">
            <v>11058</v>
          </cell>
          <cell r="W124">
            <v>17293</v>
          </cell>
          <cell r="X124">
            <v>10879</v>
          </cell>
          <cell r="Y124">
            <v>14309</v>
          </cell>
          <cell r="Z124">
            <v>14192</v>
          </cell>
          <cell r="AA124">
            <v>9495</v>
          </cell>
          <cell r="AB124">
            <v>10692</v>
          </cell>
          <cell r="AC124">
            <v>12248</v>
          </cell>
          <cell r="AD124">
            <v>10099</v>
          </cell>
          <cell r="AE124">
            <v>15928</v>
          </cell>
          <cell r="AF124">
            <v>11124</v>
          </cell>
          <cell r="AG124">
            <v>10679</v>
          </cell>
          <cell r="AH124">
            <v>13941</v>
          </cell>
          <cell r="AI124">
            <v>11499</v>
          </cell>
          <cell r="AJ124">
            <v>10709</v>
          </cell>
          <cell r="AK124">
            <v>10161</v>
          </cell>
          <cell r="AL124">
            <v>12183</v>
          </cell>
          <cell r="AM124">
            <v>7739</v>
          </cell>
          <cell r="AN124">
            <v>14999</v>
          </cell>
          <cell r="AO124">
            <v>8838</v>
          </cell>
          <cell r="AP124">
            <v>15441</v>
          </cell>
          <cell r="AQ124">
            <v>17206</v>
          </cell>
          <cell r="AR124">
            <v>18439</v>
          </cell>
          <cell r="AS124">
            <v>8864</v>
          </cell>
          <cell r="CA124">
            <v>31449.083333333478</v>
          </cell>
          <cell r="CB124">
            <v>11618</v>
          </cell>
          <cell r="CC124">
            <v>10204</v>
          </cell>
          <cell r="CF124">
            <v>9562</v>
          </cell>
          <cell r="CG124">
            <v>7962</v>
          </cell>
          <cell r="CH124">
            <v>7295</v>
          </cell>
          <cell r="CK124">
            <v>6783</v>
          </cell>
          <cell r="CL124">
            <v>6386</v>
          </cell>
        </row>
        <row r="125">
          <cell r="B125">
            <v>31447.625000000102</v>
          </cell>
          <cell r="C125">
            <v>31447.958333333434</v>
          </cell>
          <cell r="D125">
            <v>11137.3896484375</v>
          </cell>
          <cell r="E125">
            <v>17564</v>
          </cell>
          <cell r="F125">
            <v>11133</v>
          </cell>
          <cell r="G125">
            <v>10561</v>
          </cell>
          <cell r="H125">
            <v>8103</v>
          </cell>
          <cell r="I125">
            <v>14393</v>
          </cell>
          <cell r="J125">
            <v>10160</v>
          </cell>
          <cell r="K125">
            <v>13979</v>
          </cell>
          <cell r="L125">
            <v>12948</v>
          </cell>
          <cell r="M125">
            <v>8009</v>
          </cell>
          <cell r="N125">
            <v>10293</v>
          </cell>
          <cell r="O125">
            <v>10911</v>
          </cell>
          <cell r="P125">
            <v>16518</v>
          </cell>
          <cell r="Q125">
            <v>10000</v>
          </cell>
          <cell r="R125">
            <v>9996</v>
          </cell>
          <cell r="S125">
            <v>9770</v>
          </cell>
          <cell r="T125">
            <v>12495</v>
          </cell>
          <cell r="U125">
            <v>11075</v>
          </cell>
          <cell r="V125">
            <v>10909</v>
          </cell>
          <cell r="W125">
            <v>16931</v>
          </cell>
          <cell r="X125">
            <v>10751</v>
          </cell>
          <cell r="Y125">
            <v>14080</v>
          </cell>
          <cell r="Z125">
            <v>13922</v>
          </cell>
          <cell r="AA125">
            <v>9377</v>
          </cell>
          <cell r="AB125">
            <v>10552</v>
          </cell>
          <cell r="AC125">
            <v>12084</v>
          </cell>
          <cell r="AD125">
            <v>9957</v>
          </cell>
          <cell r="AE125">
            <v>15663</v>
          </cell>
          <cell r="AF125">
            <v>10985</v>
          </cell>
          <cell r="AG125">
            <v>10527</v>
          </cell>
          <cell r="AH125">
            <v>13680</v>
          </cell>
          <cell r="AI125">
            <v>11343</v>
          </cell>
          <cell r="AJ125">
            <v>10580</v>
          </cell>
          <cell r="AK125">
            <v>10045</v>
          </cell>
          <cell r="AL125">
            <v>12015</v>
          </cell>
          <cell r="AM125">
            <v>7658</v>
          </cell>
          <cell r="AN125">
            <v>14719</v>
          </cell>
          <cell r="AO125">
            <v>8737</v>
          </cell>
          <cell r="AP125">
            <v>15215</v>
          </cell>
          <cell r="AQ125">
            <v>16731</v>
          </cell>
          <cell r="AR125">
            <v>17989</v>
          </cell>
          <cell r="AS125">
            <v>8760</v>
          </cell>
          <cell r="CA125">
            <v>31449.125000000146</v>
          </cell>
          <cell r="CB125">
            <v>11512</v>
          </cell>
          <cell r="CC125">
            <v>10111</v>
          </cell>
          <cell r="CF125">
            <v>9493</v>
          </cell>
          <cell r="CG125">
            <v>7890</v>
          </cell>
          <cell r="CH125">
            <v>7246</v>
          </cell>
          <cell r="CK125">
            <v>6734</v>
          </cell>
          <cell r="CL125">
            <v>6348</v>
          </cell>
        </row>
        <row r="126">
          <cell r="B126">
            <v>31447.66666666677</v>
          </cell>
          <cell r="C126">
            <v>31448.000000000102</v>
          </cell>
          <cell r="D126">
            <v>10980.650390625</v>
          </cell>
          <cell r="E126">
            <v>17209</v>
          </cell>
          <cell r="F126">
            <v>10976</v>
          </cell>
          <cell r="G126">
            <v>10422</v>
          </cell>
          <cell r="H126">
            <v>8032</v>
          </cell>
          <cell r="I126">
            <v>14167</v>
          </cell>
          <cell r="J126">
            <v>10027</v>
          </cell>
          <cell r="K126">
            <v>13774</v>
          </cell>
          <cell r="L126">
            <v>12749</v>
          </cell>
          <cell r="M126">
            <v>7917</v>
          </cell>
          <cell r="N126">
            <v>10152</v>
          </cell>
          <cell r="O126">
            <v>10777</v>
          </cell>
          <cell r="P126">
            <v>16254</v>
          </cell>
          <cell r="Q126">
            <v>9883</v>
          </cell>
          <cell r="R126">
            <v>9884</v>
          </cell>
          <cell r="S126">
            <v>9649</v>
          </cell>
          <cell r="T126">
            <v>12301</v>
          </cell>
          <cell r="U126">
            <v>10953</v>
          </cell>
          <cell r="V126">
            <v>10763</v>
          </cell>
          <cell r="W126">
            <v>16596</v>
          </cell>
          <cell r="X126">
            <v>10620</v>
          </cell>
          <cell r="Y126">
            <v>13858</v>
          </cell>
          <cell r="Z126">
            <v>13643</v>
          </cell>
          <cell r="AA126">
            <v>9264</v>
          </cell>
          <cell r="AB126">
            <v>10416</v>
          </cell>
          <cell r="AC126">
            <v>11925</v>
          </cell>
          <cell r="AD126">
            <v>9816</v>
          </cell>
          <cell r="AE126">
            <v>15404</v>
          </cell>
          <cell r="AF126">
            <v>10842</v>
          </cell>
          <cell r="AG126">
            <v>10376</v>
          </cell>
          <cell r="AH126">
            <v>13420</v>
          </cell>
          <cell r="AI126">
            <v>11188</v>
          </cell>
          <cell r="AJ126">
            <v>10447</v>
          </cell>
          <cell r="AK126">
            <v>9931</v>
          </cell>
          <cell r="AL126">
            <v>11843</v>
          </cell>
          <cell r="AM126">
            <v>7581</v>
          </cell>
          <cell r="AN126">
            <v>14431</v>
          </cell>
          <cell r="AO126">
            <v>8637</v>
          </cell>
          <cell r="AP126">
            <v>14990</v>
          </cell>
          <cell r="AQ126">
            <v>16275</v>
          </cell>
          <cell r="AR126">
            <v>17582</v>
          </cell>
          <cell r="AS126">
            <v>8658</v>
          </cell>
          <cell r="CA126">
            <v>31449.166666666813</v>
          </cell>
          <cell r="CB126">
            <v>11402</v>
          </cell>
          <cell r="CC126">
            <v>10019</v>
          </cell>
          <cell r="CF126">
            <v>9425</v>
          </cell>
          <cell r="CG126">
            <v>7834</v>
          </cell>
          <cell r="CH126">
            <v>7192</v>
          </cell>
          <cell r="CK126">
            <v>6685</v>
          </cell>
          <cell r="CL126">
            <v>6312</v>
          </cell>
        </row>
        <row r="127">
          <cell r="B127">
            <v>31447.708333333438</v>
          </cell>
          <cell r="C127">
            <v>31448.04166666677</v>
          </cell>
          <cell r="D127">
            <v>10830.2099609375</v>
          </cell>
          <cell r="E127">
            <v>16858</v>
          </cell>
          <cell r="F127">
            <v>10822</v>
          </cell>
          <cell r="G127">
            <v>10289</v>
          </cell>
          <cell r="H127">
            <v>7962</v>
          </cell>
          <cell r="I127">
            <v>13933</v>
          </cell>
          <cell r="J127">
            <v>9897</v>
          </cell>
          <cell r="K127">
            <v>13573</v>
          </cell>
          <cell r="L127">
            <v>12569</v>
          </cell>
          <cell r="M127">
            <v>7830</v>
          </cell>
          <cell r="N127">
            <v>10012</v>
          </cell>
          <cell r="O127">
            <v>10641</v>
          </cell>
          <cell r="P127">
            <v>15999</v>
          </cell>
          <cell r="Q127">
            <v>9768</v>
          </cell>
          <cell r="R127">
            <v>9770</v>
          </cell>
          <cell r="S127">
            <v>9530</v>
          </cell>
          <cell r="T127">
            <v>12110</v>
          </cell>
          <cell r="U127">
            <v>10830</v>
          </cell>
          <cell r="V127">
            <v>10618</v>
          </cell>
          <cell r="W127">
            <v>16299</v>
          </cell>
          <cell r="X127">
            <v>10489</v>
          </cell>
          <cell r="Y127">
            <v>13643</v>
          </cell>
          <cell r="Z127">
            <v>13368</v>
          </cell>
          <cell r="AA127">
            <v>9152</v>
          </cell>
          <cell r="AB127">
            <v>10284</v>
          </cell>
          <cell r="AC127">
            <v>11768</v>
          </cell>
          <cell r="AD127">
            <v>9680</v>
          </cell>
          <cell r="AE127">
            <v>15158</v>
          </cell>
          <cell r="AF127">
            <v>10694</v>
          </cell>
          <cell r="AG127">
            <v>10228</v>
          </cell>
          <cell r="AH127">
            <v>13178</v>
          </cell>
          <cell r="AI127">
            <v>11033</v>
          </cell>
          <cell r="AJ127">
            <v>10311</v>
          </cell>
          <cell r="AK127">
            <v>9818</v>
          </cell>
          <cell r="AL127">
            <v>11671</v>
          </cell>
          <cell r="AM127">
            <v>7506</v>
          </cell>
          <cell r="AN127">
            <v>14147</v>
          </cell>
          <cell r="AO127">
            <v>8539</v>
          </cell>
          <cell r="AP127">
            <v>14762</v>
          </cell>
          <cell r="AQ127">
            <v>15875</v>
          </cell>
          <cell r="AR127">
            <v>17235</v>
          </cell>
          <cell r="AS127">
            <v>8560</v>
          </cell>
        </row>
        <row r="128">
          <cell r="B128">
            <v>31447.750000000106</v>
          </cell>
          <cell r="C128">
            <v>31448.083333333438</v>
          </cell>
          <cell r="D128">
            <v>10681.58984375</v>
          </cell>
          <cell r="E128">
            <v>16518</v>
          </cell>
          <cell r="F128">
            <v>10666</v>
          </cell>
          <cell r="G128">
            <v>10154</v>
          </cell>
          <cell r="H128">
            <v>7890</v>
          </cell>
          <cell r="I128">
            <v>13692</v>
          </cell>
          <cell r="J128">
            <v>9762</v>
          </cell>
          <cell r="K128">
            <v>13368</v>
          </cell>
          <cell r="L128">
            <v>12386</v>
          </cell>
          <cell r="M128">
            <v>7740</v>
          </cell>
          <cell r="N128">
            <v>9869</v>
          </cell>
          <cell r="O128">
            <v>10500</v>
          </cell>
          <cell r="P128">
            <v>15742</v>
          </cell>
          <cell r="Q128">
            <v>9649</v>
          </cell>
          <cell r="R128">
            <v>9650</v>
          </cell>
          <cell r="S128">
            <v>9407</v>
          </cell>
          <cell r="T128">
            <v>11917</v>
          </cell>
          <cell r="U128">
            <v>10704</v>
          </cell>
          <cell r="V128">
            <v>10469</v>
          </cell>
          <cell r="W128">
            <v>16003</v>
          </cell>
          <cell r="X128">
            <v>10352</v>
          </cell>
          <cell r="Y128">
            <v>13426</v>
          </cell>
          <cell r="Z128">
            <v>13094</v>
          </cell>
          <cell r="AA128">
            <v>9038</v>
          </cell>
          <cell r="AB128">
            <v>10148</v>
          </cell>
          <cell r="AC128">
            <v>11606</v>
          </cell>
          <cell r="AD128">
            <v>9540</v>
          </cell>
          <cell r="AE128">
            <v>14914</v>
          </cell>
          <cell r="AF128">
            <v>10540</v>
          </cell>
          <cell r="AG128">
            <v>10076</v>
          </cell>
          <cell r="AH128">
            <v>12933</v>
          </cell>
          <cell r="AI128">
            <v>10873</v>
          </cell>
          <cell r="AJ128">
            <v>10168</v>
          </cell>
          <cell r="AK128">
            <v>9702</v>
          </cell>
          <cell r="AL128">
            <v>11493</v>
          </cell>
          <cell r="AM128">
            <v>7429</v>
          </cell>
          <cell r="AN128">
            <v>13867</v>
          </cell>
          <cell r="AO128">
            <v>8437</v>
          </cell>
          <cell r="AP128">
            <v>14530</v>
          </cell>
          <cell r="AQ128">
            <v>15512</v>
          </cell>
          <cell r="AR128">
            <v>16884</v>
          </cell>
          <cell r="AS128">
            <v>8459</v>
          </cell>
        </row>
        <row r="129">
          <cell r="B129">
            <v>31447.791666666773</v>
          </cell>
          <cell r="C129">
            <v>31448.125000000106</v>
          </cell>
          <cell r="D129">
            <v>10538.8203125</v>
          </cell>
          <cell r="E129">
            <v>16196</v>
          </cell>
          <cell r="F129">
            <v>10517</v>
          </cell>
          <cell r="G129">
            <v>10024</v>
          </cell>
          <cell r="H129">
            <v>7824</v>
          </cell>
          <cell r="I129">
            <v>13461</v>
          </cell>
          <cell r="J129">
            <v>9638</v>
          </cell>
          <cell r="K129">
            <v>13178</v>
          </cell>
          <cell r="L129">
            <v>12217</v>
          </cell>
          <cell r="M129">
            <v>7658</v>
          </cell>
          <cell r="N129">
            <v>9739</v>
          </cell>
          <cell r="O129">
            <v>10362</v>
          </cell>
          <cell r="P129">
            <v>15500</v>
          </cell>
          <cell r="Q129">
            <v>9537</v>
          </cell>
          <cell r="R129">
            <v>9536</v>
          </cell>
          <cell r="S129">
            <v>9292</v>
          </cell>
          <cell r="T129">
            <v>11734</v>
          </cell>
          <cell r="U129">
            <v>10580</v>
          </cell>
          <cell r="V129">
            <v>10334</v>
          </cell>
          <cell r="W129">
            <v>15729</v>
          </cell>
          <cell r="X129">
            <v>10220</v>
          </cell>
          <cell r="Y129">
            <v>13213</v>
          </cell>
          <cell r="Z129">
            <v>12841</v>
          </cell>
          <cell r="AA129">
            <v>8930</v>
          </cell>
          <cell r="AB129">
            <v>10018</v>
          </cell>
          <cell r="AC129">
            <v>11458</v>
          </cell>
          <cell r="AD129">
            <v>9408</v>
          </cell>
          <cell r="AE129">
            <v>14691</v>
          </cell>
          <cell r="AF129">
            <v>10394</v>
          </cell>
          <cell r="AG129">
            <v>9938</v>
          </cell>
          <cell r="AH129">
            <v>12702</v>
          </cell>
          <cell r="AI129">
            <v>10718</v>
          </cell>
          <cell r="AJ129">
            <v>10036</v>
          </cell>
          <cell r="AK129">
            <v>9590</v>
          </cell>
          <cell r="AL129">
            <v>11326</v>
          </cell>
          <cell r="AM129">
            <v>7359</v>
          </cell>
          <cell r="AN129">
            <v>13603</v>
          </cell>
          <cell r="AO129">
            <v>8345</v>
          </cell>
          <cell r="AP129">
            <v>14307</v>
          </cell>
          <cell r="AQ129">
            <v>15180</v>
          </cell>
          <cell r="AR129">
            <v>16563</v>
          </cell>
          <cell r="AS129">
            <v>8365</v>
          </cell>
        </row>
        <row r="130">
          <cell r="B130">
            <v>31447.833333333441</v>
          </cell>
          <cell r="C130">
            <v>31448.166666666773</v>
          </cell>
          <cell r="D130">
            <v>10398.2001953125</v>
          </cell>
          <cell r="E130">
            <v>15882</v>
          </cell>
          <cell r="F130">
            <v>10370</v>
          </cell>
          <cell r="G130">
            <v>9897</v>
          </cell>
          <cell r="H130">
            <v>7758</v>
          </cell>
          <cell r="I130">
            <v>13234</v>
          </cell>
          <cell r="J130">
            <v>9516</v>
          </cell>
          <cell r="K130">
            <v>12992</v>
          </cell>
          <cell r="L130">
            <v>12052</v>
          </cell>
          <cell r="M130">
            <v>7580</v>
          </cell>
          <cell r="N130">
            <v>9612</v>
          </cell>
          <cell r="O130">
            <v>10228</v>
          </cell>
          <cell r="P130">
            <v>15261</v>
          </cell>
          <cell r="Q130">
            <v>9426</v>
          </cell>
          <cell r="R130">
            <v>9422</v>
          </cell>
          <cell r="S130">
            <v>9178</v>
          </cell>
          <cell r="T130">
            <v>11558</v>
          </cell>
          <cell r="U130">
            <v>10459</v>
          </cell>
          <cell r="V130">
            <v>10202</v>
          </cell>
          <cell r="W130">
            <v>15463</v>
          </cell>
          <cell r="X130">
            <v>10086</v>
          </cell>
          <cell r="Y130">
            <v>13008</v>
          </cell>
          <cell r="Z130">
            <v>12600</v>
          </cell>
          <cell r="AA130">
            <v>8823</v>
          </cell>
          <cell r="AB130">
            <v>9890</v>
          </cell>
          <cell r="AC130">
            <v>11312</v>
          </cell>
          <cell r="AD130">
            <v>9279</v>
          </cell>
          <cell r="AE130">
            <v>14477</v>
          </cell>
          <cell r="AF130">
            <v>10253</v>
          </cell>
          <cell r="AG130">
            <v>9802</v>
          </cell>
          <cell r="AH130">
            <v>12482</v>
          </cell>
          <cell r="AI130">
            <v>10564</v>
          </cell>
          <cell r="AJ130">
            <v>9910</v>
          </cell>
          <cell r="AK130">
            <v>9479</v>
          </cell>
          <cell r="AL130">
            <v>11165</v>
          </cell>
          <cell r="AM130">
            <v>7292</v>
          </cell>
          <cell r="AN130">
            <v>13348</v>
          </cell>
          <cell r="AO130">
            <v>8256</v>
          </cell>
          <cell r="AP130">
            <v>14091</v>
          </cell>
          <cell r="AQ130">
            <v>14863</v>
          </cell>
          <cell r="AR130">
            <v>16247</v>
          </cell>
          <cell r="AS130">
            <v>8273</v>
          </cell>
        </row>
        <row r="131">
          <cell r="B131">
            <v>31447.875000000109</v>
          </cell>
          <cell r="C131">
            <v>31448.208333333441</v>
          </cell>
          <cell r="D131">
            <v>10258.830078125</v>
          </cell>
          <cell r="E131">
            <v>15576</v>
          </cell>
          <cell r="F131">
            <v>10221</v>
          </cell>
          <cell r="G131">
            <v>9769</v>
          </cell>
          <cell r="H131">
            <v>7692</v>
          </cell>
          <cell r="I131">
            <v>13009</v>
          </cell>
          <cell r="J131">
            <v>9394</v>
          </cell>
          <cell r="K131">
            <v>12807</v>
          </cell>
          <cell r="L131">
            <v>11887</v>
          </cell>
          <cell r="M131">
            <v>7504</v>
          </cell>
          <cell r="N131">
            <v>9486</v>
          </cell>
          <cell r="O131">
            <v>10093</v>
          </cell>
          <cell r="P131">
            <v>15024</v>
          </cell>
          <cell r="Q131">
            <v>9315</v>
          </cell>
          <cell r="R131">
            <v>9306</v>
          </cell>
          <cell r="S131">
            <v>9064</v>
          </cell>
          <cell r="T131">
            <v>11384</v>
          </cell>
          <cell r="U131">
            <v>10338</v>
          </cell>
          <cell r="V131">
            <v>10072</v>
          </cell>
          <cell r="W131">
            <v>15202</v>
          </cell>
          <cell r="X131">
            <v>9950</v>
          </cell>
          <cell r="Y131">
            <v>12806</v>
          </cell>
          <cell r="Z131">
            <v>12365</v>
          </cell>
          <cell r="AA131">
            <v>8715</v>
          </cell>
          <cell r="AB131">
            <v>9762</v>
          </cell>
          <cell r="AC131">
            <v>11166</v>
          </cell>
          <cell r="AD131">
            <v>9150</v>
          </cell>
          <cell r="AE131">
            <v>14264</v>
          </cell>
          <cell r="AF131">
            <v>10112</v>
          </cell>
          <cell r="AG131">
            <v>9667</v>
          </cell>
          <cell r="AH131">
            <v>12264</v>
          </cell>
          <cell r="AI131">
            <v>10410</v>
          </cell>
          <cell r="AJ131">
            <v>9784</v>
          </cell>
          <cell r="AK131">
            <v>9368</v>
          </cell>
          <cell r="AL131">
            <v>11005</v>
          </cell>
          <cell r="AM131">
            <v>7224</v>
          </cell>
          <cell r="AN131">
            <v>13097</v>
          </cell>
          <cell r="AO131">
            <v>8166</v>
          </cell>
          <cell r="AP131">
            <v>13876</v>
          </cell>
          <cell r="AQ131">
            <v>14555</v>
          </cell>
          <cell r="AR131">
            <v>15932</v>
          </cell>
          <cell r="AS131">
            <v>8182</v>
          </cell>
        </row>
        <row r="132">
          <cell r="B132">
            <v>31447.916666666777</v>
          </cell>
          <cell r="C132">
            <v>31448.250000000109</v>
          </cell>
          <cell r="D132">
            <v>10120.349609375</v>
          </cell>
          <cell r="E132">
            <v>15276</v>
          </cell>
          <cell r="F132">
            <v>10071</v>
          </cell>
          <cell r="G132">
            <v>9640</v>
          </cell>
          <cell r="H132">
            <v>7624</v>
          </cell>
          <cell r="I132">
            <v>12783</v>
          </cell>
          <cell r="J132">
            <v>9271</v>
          </cell>
          <cell r="K132">
            <v>12622</v>
          </cell>
          <cell r="L132">
            <v>11723</v>
          </cell>
          <cell r="M132">
            <v>7427</v>
          </cell>
          <cell r="N132">
            <v>9359</v>
          </cell>
          <cell r="O132">
            <v>9958</v>
          </cell>
          <cell r="P132">
            <v>14788</v>
          </cell>
          <cell r="Q132">
            <v>9204</v>
          </cell>
          <cell r="R132">
            <v>9190</v>
          </cell>
          <cell r="S132">
            <v>8948</v>
          </cell>
          <cell r="T132">
            <v>11210</v>
          </cell>
          <cell r="U132">
            <v>10218</v>
          </cell>
          <cell r="V132">
            <v>9940</v>
          </cell>
          <cell r="W132">
            <v>14946</v>
          </cell>
          <cell r="X132">
            <v>9811</v>
          </cell>
          <cell r="Y132">
            <v>12607</v>
          </cell>
          <cell r="Z132">
            <v>12132</v>
          </cell>
          <cell r="AA132">
            <v>8606</v>
          </cell>
          <cell r="AB132">
            <v>9632</v>
          </cell>
          <cell r="AC132">
            <v>11019</v>
          </cell>
          <cell r="AD132">
            <v>9020</v>
          </cell>
          <cell r="AE132">
            <v>14053</v>
          </cell>
          <cell r="AF132">
            <v>9971</v>
          </cell>
          <cell r="AG132">
            <v>9532</v>
          </cell>
          <cell r="AH132">
            <v>12048</v>
          </cell>
          <cell r="AI132">
            <v>10255</v>
          </cell>
          <cell r="AJ132">
            <v>9656</v>
          </cell>
          <cell r="AK132">
            <v>9255</v>
          </cell>
          <cell r="AL132">
            <v>10844</v>
          </cell>
          <cell r="AM132">
            <v>7155</v>
          </cell>
          <cell r="AN132">
            <v>12850</v>
          </cell>
          <cell r="AO132">
            <v>8076</v>
          </cell>
          <cell r="AP132">
            <v>13661</v>
          </cell>
          <cell r="AQ132">
            <v>14259</v>
          </cell>
          <cell r="AR132">
            <v>15624</v>
          </cell>
          <cell r="AS132">
            <v>8089</v>
          </cell>
        </row>
        <row r="133">
          <cell r="B133">
            <v>31447.958333333445</v>
          </cell>
          <cell r="C133">
            <v>31448.291666666777</v>
          </cell>
          <cell r="D133">
            <v>9991.7001953125</v>
          </cell>
          <cell r="E133">
            <v>14987</v>
          </cell>
          <cell r="F133">
            <v>9927</v>
          </cell>
          <cell r="G133">
            <v>9518</v>
          </cell>
          <cell r="H133">
            <v>7559</v>
          </cell>
          <cell r="I133">
            <v>12563</v>
          </cell>
          <cell r="J133">
            <v>9153</v>
          </cell>
          <cell r="K133">
            <v>12442</v>
          </cell>
          <cell r="L133">
            <v>11564</v>
          </cell>
          <cell r="M133">
            <v>7354</v>
          </cell>
          <cell r="N133">
            <v>9234</v>
          </cell>
          <cell r="O133">
            <v>9826</v>
          </cell>
          <cell r="P133">
            <v>14558</v>
          </cell>
          <cell r="Q133">
            <v>9097</v>
          </cell>
          <cell r="R133">
            <v>9078</v>
          </cell>
          <cell r="S133">
            <v>8835</v>
          </cell>
          <cell r="T133">
            <v>11044</v>
          </cell>
          <cell r="U133">
            <v>10102</v>
          </cell>
          <cell r="V133">
            <v>9813</v>
          </cell>
          <cell r="W133">
            <v>14701</v>
          </cell>
          <cell r="X133">
            <v>9675</v>
          </cell>
          <cell r="Y133">
            <v>12415</v>
          </cell>
          <cell r="Z133">
            <v>11914</v>
          </cell>
          <cell r="AA133">
            <v>8500</v>
          </cell>
          <cell r="AB133">
            <v>9506</v>
          </cell>
          <cell r="AC133">
            <v>10876</v>
          </cell>
          <cell r="AD133">
            <v>8896</v>
          </cell>
          <cell r="AE133">
            <v>13850</v>
          </cell>
          <cell r="AF133">
            <v>9834</v>
          </cell>
          <cell r="AG133">
            <v>9400</v>
          </cell>
          <cell r="AH133">
            <v>11846</v>
          </cell>
          <cell r="AI133">
            <v>10103</v>
          </cell>
          <cell r="AJ133">
            <v>9533</v>
          </cell>
          <cell r="AK133">
            <v>9144</v>
          </cell>
          <cell r="AL133">
            <v>10690</v>
          </cell>
          <cell r="AM133">
            <v>7088</v>
          </cell>
          <cell r="AN133">
            <v>12614</v>
          </cell>
          <cell r="AO133">
            <v>7990</v>
          </cell>
          <cell r="AP133">
            <v>13449</v>
          </cell>
          <cell r="AQ133">
            <v>13988</v>
          </cell>
          <cell r="AR133">
            <v>15335</v>
          </cell>
          <cell r="AS133">
            <v>8000</v>
          </cell>
        </row>
        <row r="134">
          <cell r="B134">
            <v>31448.000000000113</v>
          </cell>
          <cell r="C134">
            <v>31448.333333333445</v>
          </cell>
          <cell r="D134">
            <v>9868.330078125</v>
          </cell>
          <cell r="E134">
            <v>14706</v>
          </cell>
          <cell r="F134">
            <v>9784</v>
          </cell>
          <cell r="G134">
            <v>9395</v>
          </cell>
          <cell r="H134">
            <v>7495</v>
          </cell>
          <cell r="I134">
            <v>12346</v>
          </cell>
          <cell r="J134">
            <v>9035</v>
          </cell>
          <cell r="K134">
            <v>12263</v>
          </cell>
          <cell r="L134">
            <v>11408</v>
          </cell>
          <cell r="M134">
            <v>7282</v>
          </cell>
          <cell r="N134">
            <v>9111</v>
          </cell>
          <cell r="O134">
            <v>9695</v>
          </cell>
          <cell r="P134">
            <v>14331</v>
          </cell>
          <cell r="Q134">
            <v>8991</v>
          </cell>
          <cell r="R134">
            <v>8966</v>
          </cell>
          <cell r="S134">
            <v>8724</v>
          </cell>
          <cell r="T134">
            <v>10880</v>
          </cell>
          <cell r="U134">
            <v>9987</v>
          </cell>
          <cell r="V134">
            <v>9687</v>
          </cell>
          <cell r="W134">
            <v>14459</v>
          </cell>
          <cell r="X134">
            <v>9539</v>
          </cell>
          <cell r="Y134">
            <v>12225</v>
          </cell>
          <cell r="Z134">
            <v>11702</v>
          </cell>
          <cell r="AA134">
            <v>8394</v>
          </cell>
          <cell r="AB134">
            <v>9381</v>
          </cell>
          <cell r="AC134">
            <v>10735</v>
          </cell>
          <cell r="AD134">
            <v>8773</v>
          </cell>
          <cell r="AE134">
            <v>13648</v>
          </cell>
          <cell r="AF134">
            <v>9700</v>
          </cell>
          <cell r="AG134">
            <v>9269</v>
          </cell>
          <cell r="AH134">
            <v>11647</v>
          </cell>
          <cell r="AI134">
            <v>9951</v>
          </cell>
          <cell r="AJ134">
            <v>9410</v>
          </cell>
          <cell r="AK134">
            <v>9035</v>
          </cell>
          <cell r="AL134">
            <v>10537</v>
          </cell>
          <cell r="AM134">
            <v>7021</v>
          </cell>
          <cell r="AN134">
            <v>12387</v>
          </cell>
          <cell r="AO134">
            <v>7905</v>
          </cell>
          <cell r="AP134">
            <v>13237</v>
          </cell>
          <cell r="AQ134">
            <v>13731</v>
          </cell>
          <cell r="AR134">
            <v>15049</v>
          </cell>
          <cell r="AS134">
            <v>7912</v>
          </cell>
        </row>
        <row r="135">
          <cell r="B135">
            <v>31448.041666666781</v>
          </cell>
          <cell r="C135">
            <v>31448.375000000113</v>
          </cell>
          <cell r="D135">
            <v>9747.2998046875</v>
          </cell>
          <cell r="E135">
            <v>14452</v>
          </cell>
          <cell r="F135">
            <v>9656</v>
          </cell>
          <cell r="G135">
            <v>9282</v>
          </cell>
          <cell r="H135">
            <v>7433</v>
          </cell>
          <cell r="I135">
            <v>12150</v>
          </cell>
          <cell r="J135">
            <v>8927</v>
          </cell>
          <cell r="K135">
            <v>12100</v>
          </cell>
          <cell r="L135">
            <v>11260</v>
          </cell>
          <cell r="M135">
            <v>7215</v>
          </cell>
          <cell r="N135">
            <v>8999</v>
          </cell>
          <cell r="O135">
            <v>9570</v>
          </cell>
          <cell r="P135">
            <v>14146</v>
          </cell>
          <cell r="Q135">
            <v>8891</v>
          </cell>
          <cell r="R135">
            <v>8874</v>
          </cell>
          <cell r="S135">
            <v>8624</v>
          </cell>
          <cell r="T135">
            <v>10724</v>
          </cell>
          <cell r="U135">
            <v>9916</v>
          </cell>
          <cell r="V135">
            <v>9575</v>
          </cell>
          <cell r="W135">
            <v>14238</v>
          </cell>
          <cell r="X135">
            <v>9409</v>
          </cell>
          <cell r="Y135">
            <v>12043</v>
          </cell>
          <cell r="Z135">
            <v>11505</v>
          </cell>
          <cell r="AA135">
            <v>8294</v>
          </cell>
          <cell r="AB135">
            <v>9269</v>
          </cell>
          <cell r="AC135">
            <v>10606</v>
          </cell>
          <cell r="AD135">
            <v>8659</v>
          </cell>
          <cell r="AE135">
            <v>13460</v>
          </cell>
          <cell r="AF135">
            <v>9572</v>
          </cell>
          <cell r="AG135">
            <v>9152</v>
          </cell>
          <cell r="AH135">
            <v>11464</v>
          </cell>
          <cell r="AI135">
            <v>9836</v>
          </cell>
          <cell r="AJ135">
            <v>9294</v>
          </cell>
          <cell r="AK135">
            <v>8933</v>
          </cell>
          <cell r="AL135">
            <v>10402</v>
          </cell>
          <cell r="AM135">
            <v>6958</v>
          </cell>
          <cell r="AN135">
            <v>12181</v>
          </cell>
          <cell r="AO135">
            <v>7825</v>
          </cell>
          <cell r="AP135">
            <v>13048</v>
          </cell>
          <cell r="AQ135">
            <v>13493</v>
          </cell>
          <cell r="AR135">
            <v>14786</v>
          </cell>
          <cell r="AS135">
            <v>7829</v>
          </cell>
        </row>
        <row r="136">
          <cell r="B136">
            <v>31448.083333333449</v>
          </cell>
          <cell r="C136">
            <v>31448.416666666781</v>
          </cell>
          <cell r="D136">
            <v>9628.1796875</v>
          </cell>
          <cell r="E136">
            <v>14209</v>
          </cell>
          <cell r="F136">
            <v>9535</v>
          </cell>
          <cell r="G136">
            <v>9172</v>
          </cell>
          <cell r="H136">
            <v>7372</v>
          </cell>
          <cell r="I136">
            <v>11963</v>
          </cell>
          <cell r="J136">
            <v>8823</v>
          </cell>
          <cell r="K136">
            <v>11944</v>
          </cell>
          <cell r="L136">
            <v>11119</v>
          </cell>
          <cell r="M136">
            <v>7148</v>
          </cell>
          <cell r="N136">
            <v>8891</v>
          </cell>
          <cell r="O136">
            <v>9449</v>
          </cell>
          <cell r="P136">
            <v>13972</v>
          </cell>
          <cell r="Q136">
            <v>8794</v>
          </cell>
          <cell r="R136">
            <v>8788</v>
          </cell>
          <cell r="S136">
            <v>8526</v>
          </cell>
          <cell r="T136">
            <v>10575</v>
          </cell>
          <cell r="U136">
            <v>9851</v>
          </cell>
          <cell r="V136">
            <v>9467</v>
          </cell>
          <cell r="W136">
            <v>14026</v>
          </cell>
          <cell r="X136">
            <v>9284</v>
          </cell>
          <cell r="Y136">
            <v>11867</v>
          </cell>
          <cell r="Z136">
            <v>11321</v>
          </cell>
          <cell r="AA136">
            <v>8199</v>
          </cell>
          <cell r="AB136">
            <v>9161</v>
          </cell>
          <cell r="AC136">
            <v>10483</v>
          </cell>
          <cell r="AD136">
            <v>8553</v>
          </cell>
          <cell r="AE136">
            <v>13279</v>
          </cell>
          <cell r="AF136">
            <v>9452</v>
          </cell>
          <cell r="AG136">
            <v>9040</v>
          </cell>
          <cell r="AH136">
            <v>11289</v>
          </cell>
          <cell r="AI136">
            <v>9727</v>
          </cell>
          <cell r="AJ136">
            <v>9184</v>
          </cell>
          <cell r="AK136">
            <v>8834</v>
          </cell>
          <cell r="AL136">
            <v>10275</v>
          </cell>
          <cell r="AM136">
            <v>6898</v>
          </cell>
          <cell r="AN136">
            <v>11985</v>
          </cell>
          <cell r="AO136">
            <v>7748</v>
          </cell>
          <cell r="AP136">
            <v>12865</v>
          </cell>
          <cell r="AQ136">
            <v>13267</v>
          </cell>
          <cell r="AR136">
            <v>14534</v>
          </cell>
          <cell r="AS136">
            <v>7748</v>
          </cell>
        </row>
        <row r="137">
          <cell r="B137">
            <v>31448.125000000116</v>
          </cell>
          <cell r="C137">
            <v>31448.458333333449</v>
          </cell>
          <cell r="D137">
            <v>9510.8896484375</v>
          </cell>
          <cell r="E137">
            <v>13970</v>
          </cell>
          <cell r="F137">
            <v>9417</v>
          </cell>
          <cell r="G137">
            <v>9065</v>
          </cell>
          <cell r="H137">
            <v>7313</v>
          </cell>
          <cell r="I137">
            <v>11781</v>
          </cell>
          <cell r="J137">
            <v>8720</v>
          </cell>
          <cell r="K137">
            <v>11791</v>
          </cell>
          <cell r="L137">
            <v>10981</v>
          </cell>
          <cell r="M137">
            <v>7082</v>
          </cell>
          <cell r="N137">
            <v>8784</v>
          </cell>
          <cell r="O137">
            <v>9330</v>
          </cell>
          <cell r="P137">
            <v>13803</v>
          </cell>
          <cell r="Q137">
            <v>8700</v>
          </cell>
          <cell r="R137">
            <v>8705</v>
          </cell>
          <cell r="S137">
            <v>8430</v>
          </cell>
          <cell r="T137">
            <v>10429</v>
          </cell>
          <cell r="U137">
            <v>9789</v>
          </cell>
          <cell r="V137">
            <v>9361</v>
          </cell>
          <cell r="W137">
            <v>13819</v>
          </cell>
          <cell r="X137">
            <v>9162</v>
          </cell>
          <cell r="Y137">
            <v>11695</v>
          </cell>
          <cell r="Z137">
            <v>11146</v>
          </cell>
          <cell r="AA137">
            <v>8104</v>
          </cell>
          <cell r="AB137">
            <v>9056</v>
          </cell>
          <cell r="AC137">
            <v>10361</v>
          </cell>
          <cell r="AD137">
            <v>8449</v>
          </cell>
          <cell r="AE137">
            <v>13102</v>
          </cell>
          <cell r="AF137">
            <v>9337</v>
          </cell>
          <cell r="AG137">
            <v>8928</v>
          </cell>
          <cell r="AH137">
            <v>11118</v>
          </cell>
          <cell r="AI137">
            <v>9623</v>
          </cell>
          <cell r="AJ137">
            <v>9077</v>
          </cell>
          <cell r="AK137">
            <v>8737</v>
          </cell>
          <cell r="AL137">
            <v>10152</v>
          </cell>
          <cell r="AM137">
            <v>6840</v>
          </cell>
          <cell r="AN137">
            <v>11794</v>
          </cell>
          <cell r="AO137">
            <v>7672</v>
          </cell>
          <cell r="AP137">
            <v>12685</v>
          </cell>
          <cell r="AQ137">
            <v>13049</v>
          </cell>
          <cell r="AR137">
            <v>14287</v>
          </cell>
          <cell r="AS137">
            <v>7668</v>
          </cell>
        </row>
        <row r="138">
          <cell r="B138">
            <v>31448.166666666784</v>
          </cell>
          <cell r="C138">
            <v>31448.500000000116</v>
          </cell>
          <cell r="D138">
            <v>9395.5302734375</v>
          </cell>
          <cell r="E138">
            <v>13736</v>
          </cell>
          <cell r="F138">
            <v>9301</v>
          </cell>
          <cell r="G138">
            <v>8959</v>
          </cell>
          <cell r="H138">
            <v>7256</v>
          </cell>
          <cell r="I138">
            <v>11603</v>
          </cell>
          <cell r="J138">
            <v>8618</v>
          </cell>
          <cell r="K138">
            <v>11639</v>
          </cell>
          <cell r="L138">
            <v>10846</v>
          </cell>
          <cell r="M138">
            <v>7018</v>
          </cell>
          <cell r="N138">
            <v>8678</v>
          </cell>
          <cell r="O138">
            <v>9212</v>
          </cell>
          <cell r="P138">
            <v>13639</v>
          </cell>
          <cell r="Q138">
            <v>8606</v>
          </cell>
          <cell r="R138">
            <v>8625</v>
          </cell>
          <cell r="S138">
            <v>8335</v>
          </cell>
          <cell r="T138">
            <v>10285</v>
          </cell>
          <cell r="U138">
            <v>9729</v>
          </cell>
          <cell r="V138">
            <v>9257</v>
          </cell>
          <cell r="W138">
            <v>13615</v>
          </cell>
          <cell r="X138">
            <v>9043</v>
          </cell>
          <cell r="Y138">
            <v>11526</v>
          </cell>
          <cell r="Z138">
            <v>10976</v>
          </cell>
          <cell r="AA138">
            <v>8010</v>
          </cell>
          <cell r="AB138">
            <v>8951</v>
          </cell>
          <cell r="AC138">
            <v>10241</v>
          </cell>
          <cell r="AD138">
            <v>8348</v>
          </cell>
          <cell r="AE138">
            <v>12928</v>
          </cell>
          <cell r="AF138">
            <v>9226</v>
          </cell>
          <cell r="AG138">
            <v>8818</v>
          </cell>
          <cell r="AH138">
            <v>10952</v>
          </cell>
          <cell r="AI138">
            <v>9521</v>
          </cell>
          <cell r="AJ138">
            <v>8974</v>
          </cell>
          <cell r="AK138">
            <v>8641</v>
          </cell>
          <cell r="AL138">
            <v>10032</v>
          </cell>
          <cell r="AM138">
            <v>6782</v>
          </cell>
          <cell r="AN138">
            <v>11609</v>
          </cell>
          <cell r="AO138">
            <v>7597</v>
          </cell>
          <cell r="AP138">
            <v>12507</v>
          </cell>
          <cell r="AQ138">
            <v>12839</v>
          </cell>
          <cell r="AR138">
            <v>14042</v>
          </cell>
          <cell r="AS138">
            <v>7588</v>
          </cell>
        </row>
        <row r="139">
          <cell r="B139">
            <v>31448.208333333452</v>
          </cell>
          <cell r="C139">
            <v>31448.541666666784</v>
          </cell>
          <cell r="D139">
            <v>9289.48046875</v>
          </cell>
          <cell r="E139">
            <v>13506</v>
          </cell>
          <cell r="F139">
            <v>9188</v>
          </cell>
          <cell r="G139">
            <v>8855</v>
          </cell>
          <cell r="H139">
            <v>7198</v>
          </cell>
          <cell r="I139">
            <v>11429</v>
          </cell>
          <cell r="J139">
            <v>8517</v>
          </cell>
          <cell r="K139">
            <v>11489</v>
          </cell>
          <cell r="L139">
            <v>10714</v>
          </cell>
          <cell r="M139">
            <v>6954</v>
          </cell>
          <cell r="N139">
            <v>8574</v>
          </cell>
          <cell r="O139">
            <v>9094</v>
          </cell>
          <cell r="P139">
            <v>13479</v>
          </cell>
          <cell r="Q139">
            <v>8514</v>
          </cell>
          <cell r="R139">
            <v>8549</v>
          </cell>
          <cell r="S139">
            <v>8241</v>
          </cell>
          <cell r="T139">
            <v>10144</v>
          </cell>
          <cell r="U139">
            <v>9676</v>
          </cell>
          <cell r="V139">
            <v>9154</v>
          </cell>
          <cell r="W139">
            <v>13412</v>
          </cell>
          <cell r="X139">
            <v>8926</v>
          </cell>
          <cell r="Y139">
            <v>11359</v>
          </cell>
          <cell r="Z139">
            <v>10815</v>
          </cell>
          <cell r="AA139">
            <v>7918</v>
          </cell>
          <cell r="AB139">
            <v>8848</v>
          </cell>
          <cell r="AC139">
            <v>10120</v>
          </cell>
          <cell r="AD139">
            <v>8248</v>
          </cell>
          <cell r="AE139">
            <v>12756</v>
          </cell>
          <cell r="AF139">
            <v>9119</v>
          </cell>
          <cell r="AG139">
            <v>8709</v>
          </cell>
          <cell r="AH139">
            <v>10790</v>
          </cell>
          <cell r="AI139">
            <v>9425</v>
          </cell>
          <cell r="AJ139">
            <v>8873</v>
          </cell>
          <cell r="AK139">
            <v>8546</v>
          </cell>
          <cell r="AL139">
            <v>9915</v>
          </cell>
          <cell r="AM139">
            <v>6726</v>
          </cell>
          <cell r="AN139">
            <v>11430</v>
          </cell>
          <cell r="AO139">
            <v>7523</v>
          </cell>
          <cell r="AP139">
            <v>12328</v>
          </cell>
          <cell r="AQ139">
            <v>12640</v>
          </cell>
          <cell r="AR139">
            <v>13795</v>
          </cell>
          <cell r="AS139">
            <v>7511</v>
          </cell>
        </row>
        <row r="140">
          <cell r="B140">
            <v>31448.25000000012</v>
          </cell>
          <cell r="C140">
            <v>31448.583333333452</v>
          </cell>
          <cell r="D140">
            <v>9186.9697265625</v>
          </cell>
          <cell r="E140">
            <v>13284</v>
          </cell>
          <cell r="F140">
            <v>9077</v>
          </cell>
          <cell r="G140">
            <v>8754</v>
          </cell>
          <cell r="H140">
            <v>7140</v>
          </cell>
          <cell r="I140">
            <v>11259</v>
          </cell>
          <cell r="J140">
            <v>8418</v>
          </cell>
          <cell r="K140">
            <v>11341</v>
          </cell>
          <cell r="L140">
            <v>10584</v>
          </cell>
          <cell r="M140">
            <v>6892</v>
          </cell>
          <cell r="N140">
            <v>8470</v>
          </cell>
          <cell r="O140">
            <v>8977</v>
          </cell>
          <cell r="P140">
            <v>13323</v>
          </cell>
          <cell r="Q140">
            <v>8423</v>
          </cell>
          <cell r="R140">
            <v>8475</v>
          </cell>
          <cell r="S140">
            <v>8148</v>
          </cell>
          <cell r="T140">
            <v>10007</v>
          </cell>
          <cell r="U140">
            <v>9625</v>
          </cell>
          <cell r="V140">
            <v>9052</v>
          </cell>
          <cell r="W140">
            <v>13213</v>
          </cell>
          <cell r="X140">
            <v>8812</v>
          </cell>
          <cell r="Y140">
            <v>11196</v>
          </cell>
          <cell r="Z140">
            <v>10659</v>
          </cell>
          <cell r="AA140">
            <v>7827</v>
          </cell>
          <cell r="AB140">
            <v>8746</v>
          </cell>
          <cell r="AC140">
            <v>10002</v>
          </cell>
          <cell r="AD140">
            <v>8152</v>
          </cell>
          <cell r="AE140">
            <v>12587</v>
          </cell>
          <cell r="AF140">
            <v>9014</v>
          </cell>
          <cell r="AG140">
            <v>8601</v>
          </cell>
          <cell r="AH140">
            <v>10633</v>
          </cell>
          <cell r="AI140">
            <v>9330</v>
          </cell>
          <cell r="AJ140">
            <v>8774</v>
          </cell>
          <cell r="AK140">
            <v>8452</v>
          </cell>
          <cell r="AL140">
            <v>9800</v>
          </cell>
          <cell r="AM140">
            <v>6671</v>
          </cell>
          <cell r="AN140">
            <v>11257</v>
          </cell>
          <cell r="AO140">
            <v>7451</v>
          </cell>
          <cell r="AP140">
            <v>12153</v>
          </cell>
          <cell r="AQ140">
            <v>12450</v>
          </cell>
          <cell r="AR140">
            <v>13552</v>
          </cell>
          <cell r="AS140">
            <v>7434</v>
          </cell>
        </row>
        <row r="141">
          <cell r="B141">
            <v>31448.291666666788</v>
          </cell>
          <cell r="C141">
            <v>31448.62500000012</v>
          </cell>
          <cell r="D141">
            <v>9086.900390625</v>
          </cell>
          <cell r="E141">
            <v>13085</v>
          </cell>
          <cell r="F141">
            <v>8974</v>
          </cell>
          <cell r="G141">
            <v>8661</v>
          </cell>
          <cell r="H141">
            <v>7147</v>
          </cell>
          <cell r="I141">
            <v>11099</v>
          </cell>
          <cell r="J141">
            <v>8344</v>
          </cell>
          <cell r="K141">
            <v>11208</v>
          </cell>
          <cell r="L141">
            <v>10462</v>
          </cell>
          <cell r="M141">
            <v>6859</v>
          </cell>
          <cell r="N141">
            <v>8399</v>
          </cell>
          <cell r="O141">
            <v>8872</v>
          </cell>
          <cell r="P141">
            <v>13210</v>
          </cell>
          <cell r="Q141">
            <v>8339</v>
          </cell>
          <cell r="R141">
            <v>8473</v>
          </cell>
          <cell r="S141">
            <v>8095</v>
          </cell>
          <cell r="T141">
            <v>9878</v>
          </cell>
          <cell r="U141">
            <v>9619</v>
          </cell>
          <cell r="V141">
            <v>8967</v>
          </cell>
          <cell r="W141">
            <v>13102</v>
          </cell>
          <cell r="X141">
            <v>8747</v>
          </cell>
          <cell r="Y141">
            <v>11052</v>
          </cell>
          <cell r="Z141">
            <v>10517</v>
          </cell>
          <cell r="AA141">
            <v>7746</v>
          </cell>
          <cell r="AB141">
            <v>8654</v>
          </cell>
          <cell r="AC141">
            <v>9907</v>
          </cell>
          <cell r="AD141">
            <v>8061</v>
          </cell>
          <cell r="AE141">
            <v>12437</v>
          </cell>
          <cell r="AF141">
            <v>8915</v>
          </cell>
          <cell r="AG141">
            <v>8506</v>
          </cell>
          <cell r="AH141">
            <v>10492</v>
          </cell>
          <cell r="AI141">
            <v>9325</v>
          </cell>
          <cell r="AJ141">
            <v>8682</v>
          </cell>
          <cell r="AK141">
            <v>8366</v>
          </cell>
          <cell r="AL141">
            <v>9694</v>
          </cell>
          <cell r="AM141">
            <v>6619</v>
          </cell>
          <cell r="AN141">
            <v>11095</v>
          </cell>
          <cell r="AO141">
            <v>7387</v>
          </cell>
          <cell r="AP141">
            <v>11995</v>
          </cell>
          <cell r="AQ141">
            <v>12272</v>
          </cell>
          <cell r="AR141">
            <v>13393</v>
          </cell>
          <cell r="AS141">
            <v>7410</v>
          </cell>
        </row>
        <row r="142">
          <cell r="B142">
            <v>31448.333333333456</v>
          </cell>
          <cell r="C142">
            <v>31448.666666666788</v>
          </cell>
          <cell r="D142">
            <v>8990.3701171875</v>
          </cell>
          <cell r="E142">
            <v>12893</v>
          </cell>
          <cell r="F142">
            <v>8874</v>
          </cell>
          <cell r="G142">
            <v>8571</v>
          </cell>
          <cell r="H142">
            <v>7154</v>
          </cell>
          <cell r="I142">
            <v>10946</v>
          </cell>
          <cell r="J142">
            <v>8273</v>
          </cell>
          <cell r="K142">
            <v>11079</v>
          </cell>
          <cell r="L142">
            <v>10344</v>
          </cell>
          <cell r="M142">
            <v>6828</v>
          </cell>
          <cell r="N142">
            <v>8330</v>
          </cell>
          <cell r="O142">
            <v>8768</v>
          </cell>
          <cell r="P142">
            <v>13104</v>
          </cell>
          <cell r="Q142">
            <v>8258</v>
          </cell>
          <cell r="R142">
            <v>8474</v>
          </cell>
          <cell r="S142">
            <v>8044</v>
          </cell>
          <cell r="T142">
            <v>9756</v>
          </cell>
          <cell r="U142">
            <v>9629</v>
          </cell>
          <cell r="V142">
            <v>8885</v>
          </cell>
          <cell r="W142">
            <v>12996</v>
          </cell>
          <cell r="X142">
            <v>8685</v>
          </cell>
          <cell r="Y142">
            <v>10915</v>
          </cell>
          <cell r="Z142">
            <v>10382</v>
          </cell>
          <cell r="AA142">
            <v>7667</v>
          </cell>
          <cell r="AB142">
            <v>8565</v>
          </cell>
          <cell r="AC142">
            <v>9814</v>
          </cell>
          <cell r="AD142">
            <v>7974</v>
          </cell>
          <cell r="AE142">
            <v>12291</v>
          </cell>
          <cell r="AF142">
            <v>8821</v>
          </cell>
          <cell r="AG142">
            <v>8414</v>
          </cell>
          <cell r="AH142">
            <v>10359</v>
          </cell>
          <cell r="AI142">
            <v>9330</v>
          </cell>
          <cell r="AJ142">
            <v>8593</v>
          </cell>
          <cell r="AK142">
            <v>8282</v>
          </cell>
          <cell r="AL142">
            <v>9592</v>
          </cell>
          <cell r="AM142">
            <v>6568</v>
          </cell>
          <cell r="AN142">
            <v>10941</v>
          </cell>
          <cell r="AO142">
            <v>7323</v>
          </cell>
          <cell r="AP142">
            <v>11842</v>
          </cell>
          <cell r="AQ142">
            <v>12103</v>
          </cell>
          <cell r="AR142">
            <v>13239</v>
          </cell>
          <cell r="AS142">
            <v>7388</v>
          </cell>
        </row>
        <row r="143">
          <cell r="B143">
            <v>31448.375000000124</v>
          </cell>
          <cell r="C143">
            <v>31448.708333333456</v>
          </cell>
          <cell r="D143">
            <v>8898.0498046875</v>
          </cell>
          <cell r="E143">
            <v>12706</v>
          </cell>
          <cell r="F143">
            <v>8777</v>
          </cell>
          <cell r="G143">
            <v>8484</v>
          </cell>
          <cell r="H143">
            <v>7162</v>
          </cell>
          <cell r="I143">
            <v>10798</v>
          </cell>
          <cell r="J143">
            <v>8203</v>
          </cell>
          <cell r="K143">
            <v>10953</v>
          </cell>
          <cell r="L143">
            <v>10228</v>
          </cell>
          <cell r="M143">
            <v>6799</v>
          </cell>
          <cell r="N143">
            <v>8262</v>
          </cell>
          <cell r="O143">
            <v>8668</v>
          </cell>
          <cell r="P143">
            <v>13004</v>
          </cell>
          <cell r="Q143">
            <v>8179</v>
          </cell>
          <cell r="R143">
            <v>8476</v>
          </cell>
          <cell r="S143">
            <v>7994</v>
          </cell>
          <cell r="T143">
            <v>9639</v>
          </cell>
          <cell r="U143">
            <v>9649</v>
          </cell>
          <cell r="V143">
            <v>8805</v>
          </cell>
          <cell r="W143">
            <v>12893</v>
          </cell>
          <cell r="X143">
            <v>8627</v>
          </cell>
          <cell r="Y143">
            <v>10782</v>
          </cell>
          <cell r="Z143">
            <v>10252</v>
          </cell>
          <cell r="AA143">
            <v>7591</v>
          </cell>
          <cell r="AB143">
            <v>8477</v>
          </cell>
          <cell r="AC143">
            <v>9723</v>
          </cell>
          <cell r="AD143">
            <v>7890</v>
          </cell>
          <cell r="AE143">
            <v>12148</v>
          </cell>
          <cell r="AF143">
            <v>8730</v>
          </cell>
          <cell r="AG143">
            <v>8323</v>
          </cell>
          <cell r="AH143">
            <v>10231</v>
          </cell>
          <cell r="AI143">
            <v>9340</v>
          </cell>
          <cell r="AJ143">
            <v>8507</v>
          </cell>
          <cell r="AK143">
            <v>8199</v>
          </cell>
          <cell r="AL143">
            <v>9494</v>
          </cell>
          <cell r="AM143">
            <v>6519</v>
          </cell>
          <cell r="AN143">
            <v>10792</v>
          </cell>
          <cell r="AO143">
            <v>7260</v>
          </cell>
          <cell r="AP143">
            <v>11693</v>
          </cell>
          <cell r="AQ143">
            <v>11941</v>
          </cell>
          <cell r="AR143">
            <v>13088</v>
          </cell>
          <cell r="AS143">
            <v>7367</v>
          </cell>
        </row>
        <row r="144">
          <cell r="B144">
            <v>31448.416666666792</v>
          </cell>
          <cell r="C144">
            <v>31448.750000000124</v>
          </cell>
          <cell r="D144">
            <v>8804.330078125</v>
          </cell>
          <cell r="E144">
            <v>12524</v>
          </cell>
          <cell r="F144">
            <v>8682</v>
          </cell>
          <cell r="G144">
            <v>8397</v>
          </cell>
          <cell r="H144">
            <v>7171</v>
          </cell>
          <cell r="I144">
            <v>10654</v>
          </cell>
          <cell r="J144">
            <v>8134</v>
          </cell>
          <cell r="K144">
            <v>10829</v>
          </cell>
          <cell r="L144">
            <v>10114</v>
          </cell>
          <cell r="M144">
            <v>6771</v>
          </cell>
          <cell r="N144">
            <v>8196</v>
          </cell>
          <cell r="O144">
            <v>8568</v>
          </cell>
          <cell r="P144">
            <v>12909</v>
          </cell>
          <cell r="Q144">
            <v>8102</v>
          </cell>
          <cell r="R144">
            <v>8483</v>
          </cell>
          <cell r="S144">
            <v>7944</v>
          </cell>
          <cell r="T144">
            <v>9524</v>
          </cell>
          <cell r="U144">
            <v>9677</v>
          </cell>
          <cell r="V144">
            <v>8726</v>
          </cell>
          <cell r="W144">
            <v>12798</v>
          </cell>
          <cell r="X144">
            <v>8571</v>
          </cell>
          <cell r="Y144">
            <v>10651</v>
          </cell>
          <cell r="Z144">
            <v>10125</v>
          </cell>
          <cell r="AA144">
            <v>7515</v>
          </cell>
          <cell r="AB144">
            <v>8390</v>
          </cell>
          <cell r="AC144">
            <v>9634</v>
          </cell>
          <cell r="AD144">
            <v>7808</v>
          </cell>
          <cell r="AE144">
            <v>12009</v>
          </cell>
          <cell r="AF144">
            <v>8641</v>
          </cell>
          <cell r="AG144">
            <v>8232</v>
          </cell>
          <cell r="AH144">
            <v>10105</v>
          </cell>
          <cell r="AI144">
            <v>9358</v>
          </cell>
          <cell r="AJ144">
            <v>8422</v>
          </cell>
          <cell r="AK144">
            <v>8118</v>
          </cell>
          <cell r="AL144">
            <v>9399</v>
          </cell>
          <cell r="AM144">
            <v>6472</v>
          </cell>
          <cell r="AN144">
            <v>10647</v>
          </cell>
          <cell r="AO144">
            <v>7197</v>
          </cell>
          <cell r="AP144">
            <v>11544</v>
          </cell>
          <cell r="AQ144">
            <v>11785</v>
          </cell>
          <cell r="AR144">
            <v>12940</v>
          </cell>
          <cell r="AS144">
            <v>7347</v>
          </cell>
        </row>
        <row r="145">
          <cell r="B145">
            <v>31448.458333333459</v>
          </cell>
          <cell r="C145">
            <v>31448.791666666792</v>
          </cell>
          <cell r="D145">
            <v>8714.8798828125</v>
          </cell>
          <cell r="E145">
            <v>12344</v>
          </cell>
          <cell r="F145">
            <v>8588</v>
          </cell>
          <cell r="G145">
            <v>8311</v>
          </cell>
          <cell r="H145">
            <v>7181</v>
          </cell>
          <cell r="I145">
            <v>10512</v>
          </cell>
          <cell r="J145">
            <v>8065</v>
          </cell>
          <cell r="K145">
            <v>10705</v>
          </cell>
          <cell r="L145">
            <v>10001</v>
          </cell>
          <cell r="M145">
            <v>6744</v>
          </cell>
          <cell r="N145">
            <v>8129</v>
          </cell>
          <cell r="O145">
            <v>8468</v>
          </cell>
          <cell r="P145">
            <v>12822</v>
          </cell>
          <cell r="Q145">
            <v>8025</v>
          </cell>
          <cell r="R145">
            <v>8500</v>
          </cell>
          <cell r="S145">
            <v>7899</v>
          </cell>
          <cell r="T145">
            <v>9412</v>
          </cell>
          <cell r="U145">
            <v>9724</v>
          </cell>
          <cell r="V145">
            <v>8648</v>
          </cell>
          <cell r="W145">
            <v>12716</v>
          </cell>
          <cell r="X145">
            <v>8518</v>
          </cell>
          <cell r="Y145">
            <v>10521</v>
          </cell>
          <cell r="Z145">
            <v>10001</v>
          </cell>
          <cell r="AA145">
            <v>7439</v>
          </cell>
          <cell r="AB145">
            <v>8305</v>
          </cell>
          <cell r="AC145">
            <v>9548</v>
          </cell>
          <cell r="AD145">
            <v>7727</v>
          </cell>
          <cell r="AE145">
            <v>11872</v>
          </cell>
          <cell r="AF145">
            <v>8554</v>
          </cell>
          <cell r="AG145">
            <v>8143</v>
          </cell>
          <cell r="AH145">
            <v>9982</v>
          </cell>
          <cell r="AI145">
            <v>9388</v>
          </cell>
          <cell r="AJ145">
            <v>8338</v>
          </cell>
          <cell r="AK145">
            <v>8036</v>
          </cell>
          <cell r="AL145">
            <v>9306</v>
          </cell>
          <cell r="AM145">
            <v>6424</v>
          </cell>
          <cell r="AN145">
            <v>10506</v>
          </cell>
          <cell r="AO145">
            <v>7134</v>
          </cell>
          <cell r="AP145">
            <v>11395</v>
          </cell>
          <cell r="AQ145">
            <v>11636</v>
          </cell>
          <cell r="AR145">
            <v>12799</v>
          </cell>
          <cell r="AS145">
            <v>7328</v>
          </cell>
        </row>
        <row r="146">
          <cell r="B146">
            <v>31448.500000000127</v>
          </cell>
          <cell r="C146">
            <v>31448.833333333459</v>
          </cell>
          <cell r="D146">
            <v>8627.6904296875</v>
          </cell>
          <cell r="E146">
            <v>12169</v>
          </cell>
          <cell r="F146">
            <v>8497</v>
          </cell>
          <cell r="G146">
            <v>8228</v>
          </cell>
          <cell r="H146">
            <v>7192</v>
          </cell>
          <cell r="I146">
            <v>10374</v>
          </cell>
          <cell r="J146">
            <v>7999</v>
          </cell>
          <cell r="K146">
            <v>10584</v>
          </cell>
          <cell r="L146">
            <v>9890</v>
          </cell>
          <cell r="M146">
            <v>6718</v>
          </cell>
          <cell r="N146">
            <v>8064</v>
          </cell>
          <cell r="O146">
            <v>8369</v>
          </cell>
          <cell r="P146">
            <v>12740</v>
          </cell>
          <cell r="Q146">
            <v>7950</v>
          </cell>
          <cell r="R146">
            <v>8518</v>
          </cell>
          <cell r="S146">
            <v>7855</v>
          </cell>
          <cell r="T146">
            <v>9302</v>
          </cell>
          <cell r="U146">
            <v>9775</v>
          </cell>
          <cell r="V146">
            <v>8573</v>
          </cell>
          <cell r="W146">
            <v>12638</v>
          </cell>
          <cell r="X146">
            <v>8468</v>
          </cell>
          <cell r="Y146">
            <v>10394</v>
          </cell>
          <cell r="Z146">
            <v>9879</v>
          </cell>
          <cell r="AA146">
            <v>7365</v>
          </cell>
          <cell r="AB146">
            <v>8221</v>
          </cell>
          <cell r="AC146">
            <v>9465</v>
          </cell>
          <cell r="AD146">
            <v>7648</v>
          </cell>
          <cell r="AE146">
            <v>11739</v>
          </cell>
          <cell r="AF146">
            <v>8468</v>
          </cell>
          <cell r="AG146">
            <v>8055</v>
          </cell>
          <cell r="AH146">
            <v>9861</v>
          </cell>
          <cell r="AI146">
            <v>9420</v>
          </cell>
          <cell r="AJ146">
            <v>8256</v>
          </cell>
          <cell r="AK146">
            <v>7957</v>
          </cell>
          <cell r="AL146">
            <v>9215</v>
          </cell>
          <cell r="AM146">
            <v>6377</v>
          </cell>
          <cell r="AN146">
            <v>10372</v>
          </cell>
          <cell r="AO146">
            <v>7072</v>
          </cell>
          <cell r="AP146">
            <v>11249</v>
          </cell>
          <cell r="AQ146">
            <v>11492</v>
          </cell>
          <cell r="AR146">
            <v>12661</v>
          </cell>
          <cell r="AS146">
            <v>7310</v>
          </cell>
        </row>
        <row r="147">
          <cell r="B147">
            <v>31448.541666666795</v>
          </cell>
          <cell r="C147">
            <v>31448.875000000127</v>
          </cell>
          <cell r="D147">
            <v>8542.58984375</v>
          </cell>
          <cell r="E147">
            <v>12004</v>
          </cell>
          <cell r="F147">
            <v>8416</v>
          </cell>
          <cell r="G147">
            <v>8151</v>
          </cell>
          <cell r="H147">
            <v>7244</v>
          </cell>
          <cell r="I147">
            <v>10248</v>
          </cell>
          <cell r="J147">
            <v>7948</v>
          </cell>
          <cell r="K147">
            <v>10472</v>
          </cell>
          <cell r="L147">
            <v>9788</v>
          </cell>
          <cell r="M147">
            <v>6698</v>
          </cell>
          <cell r="N147">
            <v>8030</v>
          </cell>
          <cell r="O147">
            <v>8291</v>
          </cell>
          <cell r="P147">
            <v>12663</v>
          </cell>
          <cell r="Q147">
            <v>7880</v>
          </cell>
          <cell r="R147">
            <v>8584</v>
          </cell>
          <cell r="S147">
            <v>7822</v>
          </cell>
          <cell r="T147">
            <v>9200</v>
          </cell>
          <cell r="U147">
            <v>9807</v>
          </cell>
          <cell r="V147">
            <v>8511</v>
          </cell>
          <cell r="W147">
            <v>12635</v>
          </cell>
          <cell r="X147">
            <v>8441</v>
          </cell>
          <cell r="Y147">
            <v>10309</v>
          </cell>
          <cell r="Z147">
            <v>9765</v>
          </cell>
          <cell r="AA147">
            <v>7298</v>
          </cell>
          <cell r="AB147">
            <v>8143</v>
          </cell>
          <cell r="AC147">
            <v>9397</v>
          </cell>
          <cell r="AD147">
            <v>7574</v>
          </cell>
          <cell r="AE147">
            <v>11615</v>
          </cell>
          <cell r="AF147">
            <v>8386</v>
          </cell>
          <cell r="AG147">
            <v>7978</v>
          </cell>
          <cell r="AH147">
            <v>9750</v>
          </cell>
          <cell r="AI147">
            <v>9482</v>
          </cell>
          <cell r="AJ147">
            <v>8199</v>
          </cell>
          <cell r="AK147">
            <v>7885</v>
          </cell>
          <cell r="AL147">
            <v>9125</v>
          </cell>
          <cell r="AM147">
            <v>6333</v>
          </cell>
          <cell r="AN147">
            <v>10264</v>
          </cell>
          <cell r="AO147">
            <v>7015</v>
          </cell>
          <cell r="AP147">
            <v>11118</v>
          </cell>
          <cell r="AQ147">
            <v>11359</v>
          </cell>
          <cell r="AR147">
            <v>12557</v>
          </cell>
          <cell r="AS147">
            <v>7306</v>
          </cell>
        </row>
        <row r="148">
          <cell r="B148">
            <v>31448.583333333463</v>
          </cell>
          <cell r="C148">
            <v>31448.916666666795</v>
          </cell>
          <cell r="D148">
            <v>8459.0595703125</v>
          </cell>
          <cell r="E148">
            <v>11844</v>
          </cell>
          <cell r="F148">
            <v>8343</v>
          </cell>
          <cell r="G148">
            <v>8075</v>
          </cell>
          <cell r="H148">
            <v>7300</v>
          </cell>
          <cell r="I148">
            <v>10129</v>
          </cell>
          <cell r="J148">
            <v>7899</v>
          </cell>
          <cell r="K148">
            <v>10361</v>
          </cell>
          <cell r="L148">
            <v>9689</v>
          </cell>
          <cell r="M148">
            <v>6681</v>
          </cell>
          <cell r="N148">
            <v>7997</v>
          </cell>
          <cell r="O148">
            <v>8215</v>
          </cell>
          <cell r="P148">
            <v>12609</v>
          </cell>
          <cell r="Q148">
            <v>7812</v>
          </cell>
          <cell r="R148">
            <v>8683</v>
          </cell>
          <cell r="S148">
            <v>7789</v>
          </cell>
          <cell r="T148">
            <v>9104</v>
          </cell>
          <cell r="U148">
            <v>9857</v>
          </cell>
          <cell r="V148">
            <v>8451</v>
          </cell>
          <cell r="W148">
            <v>12656</v>
          </cell>
          <cell r="X148">
            <v>8427</v>
          </cell>
          <cell r="Y148">
            <v>10236</v>
          </cell>
          <cell r="Z148">
            <v>9659</v>
          </cell>
          <cell r="AA148">
            <v>7233</v>
          </cell>
          <cell r="AB148">
            <v>8067</v>
          </cell>
          <cell r="AC148">
            <v>9331</v>
          </cell>
          <cell r="AD148">
            <v>7502</v>
          </cell>
          <cell r="AE148">
            <v>11495</v>
          </cell>
          <cell r="AF148">
            <v>8308</v>
          </cell>
          <cell r="AG148">
            <v>7901</v>
          </cell>
          <cell r="AH148">
            <v>9643</v>
          </cell>
          <cell r="AI148">
            <v>9581</v>
          </cell>
          <cell r="AJ148">
            <v>8176</v>
          </cell>
          <cell r="AK148">
            <v>7814</v>
          </cell>
          <cell r="AL148">
            <v>9044</v>
          </cell>
          <cell r="AM148">
            <v>6289</v>
          </cell>
          <cell r="AN148">
            <v>10181</v>
          </cell>
          <cell r="AO148">
            <v>6958</v>
          </cell>
          <cell r="AP148">
            <v>10991</v>
          </cell>
          <cell r="AQ148">
            <v>11239</v>
          </cell>
          <cell r="AR148">
            <v>12462</v>
          </cell>
          <cell r="AS148">
            <v>7304</v>
          </cell>
        </row>
        <row r="149">
          <cell r="B149">
            <v>31448.625000000131</v>
          </cell>
          <cell r="C149">
            <v>31448.958333333463</v>
          </cell>
          <cell r="D149">
            <v>8376.6201171875</v>
          </cell>
          <cell r="E149">
            <v>11687</v>
          </cell>
          <cell r="F149">
            <v>8277</v>
          </cell>
          <cell r="G149">
            <v>8002</v>
          </cell>
          <cell r="H149">
            <v>7359</v>
          </cell>
          <cell r="I149">
            <v>10015</v>
          </cell>
          <cell r="J149">
            <v>7851</v>
          </cell>
          <cell r="K149">
            <v>10253</v>
          </cell>
          <cell r="L149">
            <v>9590</v>
          </cell>
          <cell r="M149">
            <v>6664</v>
          </cell>
          <cell r="N149">
            <v>7965</v>
          </cell>
          <cell r="O149">
            <v>8139</v>
          </cell>
          <cell r="P149">
            <v>12570</v>
          </cell>
          <cell r="Q149">
            <v>7747</v>
          </cell>
          <cell r="R149">
            <v>8801</v>
          </cell>
          <cell r="S149">
            <v>7758</v>
          </cell>
          <cell r="T149">
            <v>9012</v>
          </cell>
          <cell r="U149">
            <v>9917</v>
          </cell>
          <cell r="V149">
            <v>8392</v>
          </cell>
          <cell r="W149">
            <v>12690</v>
          </cell>
          <cell r="X149">
            <v>8421</v>
          </cell>
          <cell r="Y149">
            <v>10169</v>
          </cell>
          <cell r="Z149">
            <v>9556</v>
          </cell>
          <cell r="AA149">
            <v>7170</v>
          </cell>
          <cell r="AB149">
            <v>7992</v>
          </cell>
          <cell r="AC149">
            <v>9266</v>
          </cell>
          <cell r="AD149">
            <v>7433</v>
          </cell>
          <cell r="AE149">
            <v>11378</v>
          </cell>
          <cell r="AF149">
            <v>8232</v>
          </cell>
          <cell r="AG149">
            <v>7826</v>
          </cell>
          <cell r="AH149">
            <v>9540</v>
          </cell>
          <cell r="AI149">
            <v>9702</v>
          </cell>
          <cell r="AJ149">
            <v>8175</v>
          </cell>
          <cell r="AK149">
            <v>7744</v>
          </cell>
          <cell r="AL149">
            <v>8969</v>
          </cell>
          <cell r="AM149">
            <v>6246</v>
          </cell>
          <cell r="AN149">
            <v>10108</v>
          </cell>
          <cell r="AO149">
            <v>6903</v>
          </cell>
          <cell r="AP149">
            <v>10865</v>
          </cell>
          <cell r="AQ149">
            <v>11127</v>
          </cell>
          <cell r="AR149">
            <v>12372</v>
          </cell>
          <cell r="AS149">
            <v>7303</v>
          </cell>
        </row>
        <row r="150">
          <cell r="B150">
            <v>31448.666666666799</v>
          </cell>
          <cell r="C150">
            <v>31449.000000000131</v>
          </cell>
          <cell r="D150">
            <v>8295.259765625</v>
          </cell>
          <cell r="E150">
            <v>11533</v>
          </cell>
          <cell r="F150">
            <v>8214</v>
          </cell>
          <cell r="G150">
            <v>7929</v>
          </cell>
          <cell r="H150">
            <v>7420</v>
          </cell>
          <cell r="I150">
            <v>9906</v>
          </cell>
          <cell r="J150">
            <v>7805</v>
          </cell>
          <cell r="K150">
            <v>10148</v>
          </cell>
          <cell r="L150">
            <v>9493</v>
          </cell>
          <cell r="M150">
            <v>6648</v>
          </cell>
          <cell r="N150">
            <v>7934</v>
          </cell>
          <cell r="O150">
            <v>8065</v>
          </cell>
          <cell r="P150">
            <v>12542</v>
          </cell>
          <cell r="Q150">
            <v>7683</v>
          </cell>
          <cell r="R150">
            <v>8934</v>
          </cell>
          <cell r="S150">
            <v>7728</v>
          </cell>
          <cell r="T150">
            <v>8922</v>
          </cell>
          <cell r="U150">
            <v>9985</v>
          </cell>
          <cell r="V150">
            <v>8336</v>
          </cell>
          <cell r="W150">
            <v>12742</v>
          </cell>
          <cell r="X150">
            <v>8422</v>
          </cell>
          <cell r="Y150">
            <v>10110</v>
          </cell>
          <cell r="Z150">
            <v>9457</v>
          </cell>
          <cell r="AA150">
            <v>7108</v>
          </cell>
          <cell r="AB150">
            <v>7918</v>
          </cell>
          <cell r="AC150">
            <v>9205</v>
          </cell>
          <cell r="AD150">
            <v>7365</v>
          </cell>
          <cell r="AE150">
            <v>11263</v>
          </cell>
          <cell r="AF150">
            <v>8158</v>
          </cell>
          <cell r="AG150">
            <v>7751</v>
          </cell>
          <cell r="AH150">
            <v>9440</v>
          </cell>
          <cell r="AI150">
            <v>9840</v>
          </cell>
          <cell r="AJ150">
            <v>8190</v>
          </cell>
          <cell r="AK150">
            <v>7676</v>
          </cell>
          <cell r="AL150">
            <v>8898</v>
          </cell>
          <cell r="AM150">
            <v>6205</v>
          </cell>
          <cell r="AN150">
            <v>10041</v>
          </cell>
          <cell r="AO150">
            <v>6848</v>
          </cell>
          <cell r="AP150">
            <v>10741</v>
          </cell>
          <cell r="AQ150">
            <v>11023</v>
          </cell>
          <cell r="AR150">
            <v>12291</v>
          </cell>
          <cell r="AS150">
            <v>7304</v>
          </cell>
        </row>
        <row r="151">
          <cell r="B151">
            <v>31448.708333333467</v>
          </cell>
          <cell r="C151">
            <v>31449.041666666799</v>
          </cell>
          <cell r="D151">
            <v>8224.3896484375</v>
          </cell>
          <cell r="E151">
            <v>11380</v>
          </cell>
          <cell r="F151">
            <v>8155</v>
          </cell>
          <cell r="G151">
            <v>7858</v>
          </cell>
          <cell r="H151">
            <v>7486</v>
          </cell>
          <cell r="I151">
            <v>9799</v>
          </cell>
          <cell r="J151">
            <v>7761</v>
          </cell>
          <cell r="K151">
            <v>10045</v>
          </cell>
          <cell r="L151">
            <v>9399</v>
          </cell>
          <cell r="M151">
            <v>6632</v>
          </cell>
          <cell r="N151">
            <v>7904</v>
          </cell>
          <cell r="O151">
            <v>7992</v>
          </cell>
          <cell r="P151">
            <v>12529</v>
          </cell>
          <cell r="Q151">
            <v>7620</v>
          </cell>
          <cell r="R151">
            <v>9085</v>
          </cell>
          <cell r="S151">
            <v>7705</v>
          </cell>
          <cell r="T151">
            <v>8834</v>
          </cell>
          <cell r="U151">
            <v>10055</v>
          </cell>
          <cell r="V151">
            <v>8281</v>
          </cell>
          <cell r="W151">
            <v>12824</v>
          </cell>
          <cell r="X151">
            <v>8430</v>
          </cell>
          <cell r="Y151">
            <v>10059</v>
          </cell>
          <cell r="Z151">
            <v>9364</v>
          </cell>
          <cell r="AA151">
            <v>7047</v>
          </cell>
          <cell r="AB151">
            <v>7845</v>
          </cell>
          <cell r="AC151">
            <v>9151</v>
          </cell>
          <cell r="AD151">
            <v>7298</v>
          </cell>
          <cell r="AE151">
            <v>11151</v>
          </cell>
          <cell r="AF151">
            <v>8084</v>
          </cell>
          <cell r="AG151">
            <v>7678</v>
          </cell>
          <cell r="AH151">
            <v>9344</v>
          </cell>
          <cell r="AI151">
            <v>9996</v>
          </cell>
          <cell r="AJ151">
            <v>8216</v>
          </cell>
          <cell r="AK151">
            <v>7608</v>
          </cell>
          <cell r="AL151">
            <v>8830</v>
          </cell>
          <cell r="AM151">
            <v>6163</v>
          </cell>
          <cell r="AN151">
            <v>9976</v>
          </cell>
          <cell r="AO151">
            <v>6793</v>
          </cell>
          <cell r="AP151">
            <v>10618</v>
          </cell>
          <cell r="AQ151">
            <v>10928</v>
          </cell>
          <cell r="AR151">
            <v>12231</v>
          </cell>
          <cell r="AS151">
            <v>7305</v>
          </cell>
        </row>
        <row r="152">
          <cell r="B152">
            <v>31448.750000000135</v>
          </cell>
          <cell r="C152">
            <v>31449.083333333467</v>
          </cell>
          <cell r="D152">
            <v>8155.83984375</v>
          </cell>
          <cell r="E152">
            <v>11231</v>
          </cell>
          <cell r="F152">
            <v>8099</v>
          </cell>
          <cell r="G152">
            <v>7788</v>
          </cell>
          <cell r="H152">
            <v>7555</v>
          </cell>
          <cell r="I152">
            <v>9695</v>
          </cell>
          <cell r="J152">
            <v>7718</v>
          </cell>
          <cell r="K152">
            <v>9945</v>
          </cell>
          <cell r="L152">
            <v>9308</v>
          </cell>
          <cell r="M152">
            <v>6618</v>
          </cell>
          <cell r="N152">
            <v>7876</v>
          </cell>
          <cell r="O152">
            <v>7921</v>
          </cell>
          <cell r="P152">
            <v>12523</v>
          </cell>
          <cell r="Q152">
            <v>7559</v>
          </cell>
          <cell r="R152">
            <v>9245</v>
          </cell>
          <cell r="S152">
            <v>7682</v>
          </cell>
          <cell r="T152">
            <v>8749</v>
          </cell>
          <cell r="U152">
            <v>10132</v>
          </cell>
          <cell r="V152">
            <v>8228</v>
          </cell>
          <cell r="W152">
            <v>12914</v>
          </cell>
          <cell r="X152">
            <v>8441</v>
          </cell>
          <cell r="Y152">
            <v>10013</v>
          </cell>
          <cell r="Z152">
            <v>9274</v>
          </cell>
          <cell r="AA152">
            <v>6986</v>
          </cell>
          <cell r="AB152">
            <v>7774</v>
          </cell>
          <cell r="AC152">
            <v>9098</v>
          </cell>
          <cell r="AD152">
            <v>7232</v>
          </cell>
          <cell r="AE152">
            <v>11041</v>
          </cell>
          <cell r="AF152">
            <v>8011</v>
          </cell>
          <cell r="AG152">
            <v>7605</v>
          </cell>
          <cell r="AH152">
            <v>9250</v>
          </cell>
          <cell r="AI152">
            <v>10162</v>
          </cell>
          <cell r="AJ152">
            <v>8250</v>
          </cell>
          <cell r="AK152">
            <v>7541</v>
          </cell>
          <cell r="AL152">
            <v>8765</v>
          </cell>
          <cell r="AM152">
            <v>6122</v>
          </cell>
          <cell r="AN152">
            <v>9913</v>
          </cell>
          <cell r="AO152">
            <v>6740</v>
          </cell>
          <cell r="AP152">
            <v>10496</v>
          </cell>
          <cell r="AQ152">
            <v>10837</v>
          </cell>
          <cell r="AR152">
            <v>12175</v>
          </cell>
          <cell r="AS152">
            <v>7307</v>
          </cell>
        </row>
        <row r="153">
          <cell r="B153">
            <v>31448.791666666802</v>
          </cell>
          <cell r="C153">
            <v>31449.125000000135</v>
          </cell>
          <cell r="D153">
            <v>8089.06005859375</v>
          </cell>
          <cell r="E153">
            <v>11089</v>
          </cell>
          <cell r="F153">
            <v>8052</v>
          </cell>
          <cell r="G153">
            <v>7723</v>
          </cell>
          <cell r="H153">
            <v>7571</v>
          </cell>
          <cell r="I153">
            <v>9596</v>
          </cell>
          <cell r="J153">
            <v>7667</v>
          </cell>
          <cell r="K153">
            <v>9850</v>
          </cell>
          <cell r="L153">
            <v>9224</v>
          </cell>
          <cell r="M153">
            <v>6575</v>
          </cell>
          <cell r="N153">
            <v>7838</v>
          </cell>
          <cell r="O153">
            <v>7865</v>
          </cell>
          <cell r="P153">
            <v>12480</v>
          </cell>
          <cell r="Q153">
            <v>7500</v>
          </cell>
          <cell r="R153">
            <v>9335</v>
          </cell>
          <cell r="S153">
            <v>7632</v>
          </cell>
          <cell r="T153">
            <v>8667</v>
          </cell>
          <cell r="U153">
            <v>10163</v>
          </cell>
          <cell r="V153">
            <v>8171</v>
          </cell>
          <cell r="W153">
            <v>12947</v>
          </cell>
          <cell r="X153">
            <v>8405</v>
          </cell>
          <cell r="Y153">
            <v>9965</v>
          </cell>
          <cell r="Z153">
            <v>9191</v>
          </cell>
          <cell r="AA153">
            <v>6931</v>
          </cell>
          <cell r="AB153">
            <v>7707</v>
          </cell>
          <cell r="AC153">
            <v>9040</v>
          </cell>
          <cell r="AD153">
            <v>7171</v>
          </cell>
          <cell r="AE153">
            <v>10928</v>
          </cell>
          <cell r="AF153">
            <v>7941</v>
          </cell>
          <cell r="AG153">
            <v>7539</v>
          </cell>
          <cell r="AH153">
            <v>9153</v>
          </cell>
          <cell r="AI153">
            <v>10232</v>
          </cell>
          <cell r="AJ153">
            <v>8265</v>
          </cell>
          <cell r="AK153">
            <v>7479</v>
          </cell>
          <cell r="AL153">
            <v>8697</v>
          </cell>
          <cell r="AM153">
            <v>6083</v>
          </cell>
          <cell r="AN153">
            <v>9848</v>
          </cell>
          <cell r="AO153">
            <v>6691</v>
          </cell>
          <cell r="AP153">
            <v>10385</v>
          </cell>
          <cell r="AQ153">
            <v>10747</v>
          </cell>
          <cell r="AR153">
            <v>12088</v>
          </cell>
          <cell r="AS153">
            <v>7263</v>
          </cell>
        </row>
        <row r="154">
          <cell r="B154">
            <v>31448.83333333347</v>
          </cell>
          <cell r="C154">
            <v>31449.166666666802</v>
          </cell>
          <cell r="D154">
            <v>8023.75</v>
          </cell>
          <cell r="E154">
            <v>10952</v>
          </cell>
          <cell r="F154">
            <v>8014</v>
          </cell>
          <cell r="G154">
            <v>7659</v>
          </cell>
          <cell r="H154">
            <v>7609</v>
          </cell>
          <cell r="I154">
            <v>9498</v>
          </cell>
          <cell r="J154">
            <v>7618</v>
          </cell>
          <cell r="K154">
            <v>9756</v>
          </cell>
          <cell r="L154">
            <v>9142</v>
          </cell>
          <cell r="M154">
            <v>6533</v>
          </cell>
          <cell r="N154">
            <v>7805</v>
          </cell>
          <cell r="O154">
            <v>7827</v>
          </cell>
          <cell r="P154">
            <v>12418</v>
          </cell>
          <cell r="Q154">
            <v>7442</v>
          </cell>
          <cell r="R154">
            <v>9427</v>
          </cell>
          <cell r="S154">
            <v>7583</v>
          </cell>
          <cell r="T154">
            <v>8590</v>
          </cell>
          <cell r="U154">
            <v>10165</v>
          </cell>
          <cell r="V154">
            <v>8116</v>
          </cell>
          <cell r="W154">
            <v>12993</v>
          </cell>
          <cell r="X154">
            <v>8357</v>
          </cell>
          <cell r="Y154">
            <v>9912</v>
          </cell>
          <cell r="Z154">
            <v>9113</v>
          </cell>
          <cell r="AA154">
            <v>6877</v>
          </cell>
          <cell r="AB154">
            <v>7642</v>
          </cell>
          <cell r="AC154">
            <v>8986</v>
          </cell>
          <cell r="AD154">
            <v>7111</v>
          </cell>
          <cell r="AE154">
            <v>10817</v>
          </cell>
          <cell r="AF154">
            <v>7875</v>
          </cell>
          <cell r="AG154">
            <v>7476</v>
          </cell>
          <cell r="AH154">
            <v>9060</v>
          </cell>
          <cell r="AI154">
            <v>10271</v>
          </cell>
          <cell r="AJ154">
            <v>8239</v>
          </cell>
          <cell r="AK154">
            <v>7419</v>
          </cell>
          <cell r="AL154">
            <v>8626</v>
          </cell>
          <cell r="AM154">
            <v>6045</v>
          </cell>
          <cell r="AN154">
            <v>9779</v>
          </cell>
          <cell r="AO154">
            <v>6643</v>
          </cell>
          <cell r="AP154">
            <v>10277</v>
          </cell>
          <cell r="AQ154">
            <v>10654</v>
          </cell>
          <cell r="AR154">
            <v>12016</v>
          </cell>
          <cell r="AS154">
            <v>7222</v>
          </cell>
        </row>
        <row r="155">
          <cell r="B155">
            <v>31448.875000000138</v>
          </cell>
          <cell r="C155">
            <v>31449.20833333347</v>
          </cell>
          <cell r="D155">
            <v>7959.6298828125</v>
          </cell>
          <cell r="E155">
            <v>10817</v>
          </cell>
          <cell r="F155">
            <v>7983</v>
          </cell>
          <cell r="G155">
            <v>7595</v>
          </cell>
          <cell r="H155">
            <v>7660</v>
          </cell>
          <cell r="I155">
            <v>9401</v>
          </cell>
          <cell r="J155">
            <v>7570</v>
          </cell>
          <cell r="K155">
            <v>9665</v>
          </cell>
          <cell r="L155">
            <v>9062</v>
          </cell>
          <cell r="M155">
            <v>6491</v>
          </cell>
          <cell r="N155">
            <v>7777</v>
          </cell>
          <cell r="O155">
            <v>7803</v>
          </cell>
          <cell r="P155">
            <v>12346</v>
          </cell>
          <cell r="Q155">
            <v>7384</v>
          </cell>
          <cell r="R155">
            <v>9523</v>
          </cell>
          <cell r="S155">
            <v>7536</v>
          </cell>
          <cell r="T155">
            <v>8514</v>
          </cell>
          <cell r="U155">
            <v>10148</v>
          </cell>
          <cell r="V155">
            <v>8063</v>
          </cell>
          <cell r="W155">
            <v>13045</v>
          </cell>
          <cell r="X155">
            <v>8301</v>
          </cell>
          <cell r="Y155">
            <v>9856</v>
          </cell>
          <cell r="Z155">
            <v>9038</v>
          </cell>
          <cell r="AA155">
            <v>6824</v>
          </cell>
          <cell r="AB155">
            <v>7578</v>
          </cell>
          <cell r="AC155">
            <v>8936</v>
          </cell>
          <cell r="AD155">
            <v>7053</v>
          </cell>
          <cell r="AE155">
            <v>10710</v>
          </cell>
          <cell r="AF155">
            <v>7809</v>
          </cell>
          <cell r="AG155">
            <v>7414</v>
          </cell>
          <cell r="AH155">
            <v>8969</v>
          </cell>
          <cell r="AI155">
            <v>10291</v>
          </cell>
          <cell r="AJ155">
            <v>8189</v>
          </cell>
          <cell r="AK155">
            <v>7359</v>
          </cell>
          <cell r="AL155">
            <v>8552</v>
          </cell>
          <cell r="AM155">
            <v>6007</v>
          </cell>
          <cell r="AN155">
            <v>9714</v>
          </cell>
          <cell r="AO155">
            <v>6596</v>
          </cell>
          <cell r="AP155">
            <v>10171</v>
          </cell>
          <cell r="AQ155">
            <v>10560</v>
          </cell>
          <cell r="AR155">
            <v>11953</v>
          </cell>
          <cell r="AS155">
            <v>7185</v>
          </cell>
        </row>
        <row r="156">
          <cell r="B156">
            <v>31448.916666666806</v>
          </cell>
          <cell r="C156">
            <v>31449.250000000138</v>
          </cell>
          <cell r="D156">
            <v>7896.85009765625</v>
          </cell>
          <cell r="E156">
            <v>10684</v>
          </cell>
          <cell r="F156">
            <v>7955</v>
          </cell>
          <cell r="G156">
            <v>7533</v>
          </cell>
          <cell r="H156">
            <v>7721</v>
          </cell>
          <cell r="I156">
            <v>9304</v>
          </cell>
          <cell r="J156">
            <v>7523</v>
          </cell>
          <cell r="K156">
            <v>9575</v>
          </cell>
          <cell r="L156">
            <v>8983</v>
          </cell>
          <cell r="M156">
            <v>6451</v>
          </cell>
          <cell r="N156">
            <v>7751</v>
          </cell>
          <cell r="O156">
            <v>7786</v>
          </cell>
          <cell r="P156">
            <v>12267</v>
          </cell>
          <cell r="Q156">
            <v>7328</v>
          </cell>
          <cell r="R156">
            <v>9624</v>
          </cell>
          <cell r="S156">
            <v>7489</v>
          </cell>
          <cell r="T156">
            <v>8439</v>
          </cell>
          <cell r="U156">
            <v>10119</v>
          </cell>
          <cell r="V156">
            <v>8012</v>
          </cell>
          <cell r="W156">
            <v>13100</v>
          </cell>
          <cell r="X156">
            <v>8240</v>
          </cell>
          <cell r="Y156">
            <v>9799</v>
          </cell>
          <cell r="Z156">
            <v>8965</v>
          </cell>
          <cell r="AA156">
            <v>6772</v>
          </cell>
          <cell r="AB156">
            <v>7515</v>
          </cell>
          <cell r="AC156">
            <v>8886</v>
          </cell>
          <cell r="AD156">
            <v>6996</v>
          </cell>
          <cell r="AE156">
            <v>10604</v>
          </cell>
          <cell r="AF156">
            <v>7747</v>
          </cell>
          <cell r="AG156">
            <v>7354</v>
          </cell>
          <cell r="AH156">
            <v>8880</v>
          </cell>
          <cell r="AI156">
            <v>10301</v>
          </cell>
          <cell r="AJ156">
            <v>8125</v>
          </cell>
          <cell r="AK156">
            <v>7300</v>
          </cell>
          <cell r="AL156">
            <v>8476</v>
          </cell>
          <cell r="AM156">
            <v>5970</v>
          </cell>
          <cell r="AN156">
            <v>9655</v>
          </cell>
          <cell r="AO156">
            <v>6551</v>
          </cell>
          <cell r="AP156">
            <v>10066</v>
          </cell>
          <cell r="AQ156">
            <v>10466</v>
          </cell>
          <cell r="AR156">
            <v>11894</v>
          </cell>
          <cell r="AS156">
            <v>7151</v>
          </cell>
        </row>
        <row r="157">
          <cell r="B157">
            <v>31448.958333333474</v>
          </cell>
          <cell r="C157">
            <v>31449.291666666806</v>
          </cell>
          <cell r="D157">
            <v>7839</v>
          </cell>
          <cell r="E157">
            <v>10555</v>
          </cell>
          <cell r="F157">
            <v>7930</v>
          </cell>
          <cell r="G157">
            <v>7472</v>
          </cell>
          <cell r="H157">
            <v>7797</v>
          </cell>
          <cell r="I157">
            <v>9209</v>
          </cell>
          <cell r="J157">
            <v>7478</v>
          </cell>
          <cell r="K157">
            <v>9488</v>
          </cell>
          <cell r="L157">
            <v>8905</v>
          </cell>
          <cell r="M157">
            <v>6410</v>
          </cell>
          <cell r="N157">
            <v>7727</v>
          </cell>
          <cell r="O157">
            <v>7777</v>
          </cell>
          <cell r="P157">
            <v>12178</v>
          </cell>
          <cell r="Q157">
            <v>7272</v>
          </cell>
          <cell r="R157">
            <v>9725</v>
          </cell>
          <cell r="S157">
            <v>7440</v>
          </cell>
          <cell r="T157">
            <v>8367</v>
          </cell>
          <cell r="U157">
            <v>10068</v>
          </cell>
          <cell r="V157">
            <v>7965</v>
          </cell>
          <cell r="W157">
            <v>13158</v>
          </cell>
          <cell r="X157">
            <v>8173</v>
          </cell>
          <cell r="Y157">
            <v>9750</v>
          </cell>
          <cell r="Z157">
            <v>8894</v>
          </cell>
          <cell r="AA157">
            <v>6720</v>
          </cell>
          <cell r="AB157">
            <v>7453</v>
          </cell>
          <cell r="AC157">
            <v>8834</v>
          </cell>
          <cell r="AD157">
            <v>6940</v>
          </cell>
          <cell r="AE157">
            <v>10500</v>
          </cell>
          <cell r="AF157">
            <v>7689</v>
          </cell>
          <cell r="AG157">
            <v>7295</v>
          </cell>
          <cell r="AH157">
            <v>8795</v>
          </cell>
          <cell r="AI157">
            <v>10297</v>
          </cell>
          <cell r="AJ157">
            <v>8052</v>
          </cell>
          <cell r="AK157">
            <v>7240</v>
          </cell>
          <cell r="AL157">
            <v>8400</v>
          </cell>
          <cell r="AM157">
            <v>5933</v>
          </cell>
          <cell r="AN157">
            <v>9606</v>
          </cell>
          <cell r="AO157">
            <v>6506</v>
          </cell>
          <cell r="AP157">
            <v>9962</v>
          </cell>
          <cell r="AQ157">
            <v>10375</v>
          </cell>
          <cell r="AR157">
            <v>11840</v>
          </cell>
          <cell r="AS157">
            <v>7121</v>
          </cell>
        </row>
        <row r="158">
          <cell r="B158">
            <v>31449.000000000142</v>
          </cell>
          <cell r="C158">
            <v>31449.333333333474</v>
          </cell>
          <cell r="D158">
            <v>7782.240234375</v>
          </cell>
          <cell r="E158">
            <v>10430</v>
          </cell>
          <cell r="F158">
            <v>7907</v>
          </cell>
          <cell r="G158">
            <v>7413</v>
          </cell>
          <cell r="H158">
            <v>7877</v>
          </cell>
          <cell r="I158">
            <v>9115</v>
          </cell>
          <cell r="J158">
            <v>7435</v>
          </cell>
          <cell r="K158">
            <v>9402</v>
          </cell>
          <cell r="L158">
            <v>8828</v>
          </cell>
          <cell r="M158">
            <v>6371</v>
          </cell>
          <cell r="N158">
            <v>7706</v>
          </cell>
          <cell r="O158">
            <v>7772</v>
          </cell>
          <cell r="P158">
            <v>12089</v>
          </cell>
          <cell r="Q158">
            <v>7218</v>
          </cell>
          <cell r="R158">
            <v>9832</v>
          </cell>
          <cell r="S158">
            <v>7391</v>
          </cell>
          <cell r="T158">
            <v>8296</v>
          </cell>
          <cell r="U158">
            <v>10012</v>
          </cell>
          <cell r="V158">
            <v>7920</v>
          </cell>
          <cell r="W158">
            <v>13219</v>
          </cell>
          <cell r="X158">
            <v>8105</v>
          </cell>
          <cell r="Y158">
            <v>9702</v>
          </cell>
          <cell r="Z158">
            <v>8824</v>
          </cell>
          <cell r="AA158">
            <v>6670</v>
          </cell>
          <cell r="AB158">
            <v>7392</v>
          </cell>
          <cell r="AC158">
            <v>8785</v>
          </cell>
          <cell r="AD158">
            <v>6886</v>
          </cell>
          <cell r="AE158">
            <v>10399</v>
          </cell>
          <cell r="AF158">
            <v>7633</v>
          </cell>
          <cell r="AG158">
            <v>7238</v>
          </cell>
          <cell r="AH158">
            <v>8712</v>
          </cell>
          <cell r="AI158">
            <v>10292</v>
          </cell>
          <cell r="AJ158">
            <v>7977</v>
          </cell>
          <cell r="AK158">
            <v>7183</v>
          </cell>
          <cell r="AL158">
            <v>8326</v>
          </cell>
          <cell r="AM158">
            <v>5897</v>
          </cell>
          <cell r="AN158">
            <v>9562</v>
          </cell>
          <cell r="AO158">
            <v>6463</v>
          </cell>
          <cell r="AP158">
            <v>9862</v>
          </cell>
          <cell r="AQ158">
            <v>10284</v>
          </cell>
          <cell r="AR158">
            <v>11789</v>
          </cell>
          <cell r="AS158">
            <v>7093</v>
          </cell>
        </row>
        <row r="159">
          <cell r="B159">
            <v>31449.04166666681</v>
          </cell>
          <cell r="C159">
            <v>31449.375000000142</v>
          </cell>
          <cell r="D159">
            <v>7727.52978515625</v>
          </cell>
          <cell r="E159">
            <v>10313</v>
          </cell>
          <cell r="F159">
            <v>7881</v>
          </cell>
          <cell r="G159">
            <v>7357</v>
          </cell>
          <cell r="H159">
            <v>7901</v>
          </cell>
          <cell r="I159">
            <v>9027</v>
          </cell>
          <cell r="J159">
            <v>7386</v>
          </cell>
          <cell r="K159">
            <v>9324</v>
          </cell>
          <cell r="L159">
            <v>8757</v>
          </cell>
          <cell r="M159">
            <v>6330</v>
          </cell>
          <cell r="N159">
            <v>7662</v>
          </cell>
          <cell r="O159">
            <v>7754</v>
          </cell>
          <cell r="P159">
            <v>11990</v>
          </cell>
          <cell r="Q159">
            <v>7168</v>
          </cell>
          <cell r="R159">
            <v>9886</v>
          </cell>
          <cell r="S159">
            <v>7343</v>
          </cell>
          <cell r="T159">
            <v>8228</v>
          </cell>
          <cell r="U159">
            <v>9947</v>
          </cell>
          <cell r="V159">
            <v>7868</v>
          </cell>
          <cell r="W159">
            <v>13214</v>
          </cell>
          <cell r="X159">
            <v>8034</v>
          </cell>
          <cell r="Y159">
            <v>9632</v>
          </cell>
          <cell r="Z159">
            <v>8756</v>
          </cell>
          <cell r="AA159">
            <v>6626</v>
          </cell>
          <cell r="AB159">
            <v>7335</v>
          </cell>
          <cell r="AC159">
            <v>8732</v>
          </cell>
          <cell r="AD159">
            <v>6834</v>
          </cell>
          <cell r="AE159">
            <v>10302</v>
          </cell>
          <cell r="AF159">
            <v>7580</v>
          </cell>
          <cell r="AG159">
            <v>7186</v>
          </cell>
          <cell r="AH159">
            <v>8633</v>
          </cell>
          <cell r="AI159">
            <v>10254</v>
          </cell>
          <cell r="AJ159">
            <v>7901</v>
          </cell>
          <cell r="AK159">
            <v>7130</v>
          </cell>
          <cell r="AL159">
            <v>8253</v>
          </cell>
          <cell r="AM159">
            <v>5863</v>
          </cell>
          <cell r="AN159">
            <v>9512</v>
          </cell>
          <cell r="AO159">
            <v>6424</v>
          </cell>
          <cell r="AP159">
            <v>9785</v>
          </cell>
          <cell r="AQ159">
            <v>10193</v>
          </cell>
          <cell r="AR159">
            <v>11714</v>
          </cell>
          <cell r="AS159">
            <v>7061</v>
          </cell>
        </row>
        <row r="160">
          <cell r="B160">
            <v>31449.083333333478</v>
          </cell>
          <cell r="C160">
            <v>31449.41666666681</v>
          </cell>
          <cell r="D160">
            <v>7673.6201171875</v>
          </cell>
          <cell r="E160">
            <v>10198</v>
          </cell>
          <cell r="F160">
            <v>7841</v>
          </cell>
          <cell r="G160">
            <v>7301</v>
          </cell>
          <cell r="H160">
            <v>7895</v>
          </cell>
          <cell r="I160">
            <v>8941</v>
          </cell>
          <cell r="J160">
            <v>7333</v>
          </cell>
          <cell r="K160">
            <v>9244</v>
          </cell>
          <cell r="L160">
            <v>8686</v>
          </cell>
          <cell r="M160">
            <v>6288</v>
          </cell>
          <cell r="N160">
            <v>7612</v>
          </cell>
          <cell r="O160">
            <v>7713</v>
          </cell>
          <cell r="P160">
            <v>11884</v>
          </cell>
          <cell r="Q160">
            <v>7116</v>
          </cell>
          <cell r="R160">
            <v>9927</v>
          </cell>
          <cell r="S160">
            <v>7295</v>
          </cell>
          <cell r="T160">
            <v>8162</v>
          </cell>
          <cell r="U160">
            <v>9870</v>
          </cell>
          <cell r="V160">
            <v>7813</v>
          </cell>
          <cell r="W160">
            <v>13176</v>
          </cell>
          <cell r="X160">
            <v>7962</v>
          </cell>
          <cell r="Y160">
            <v>9562</v>
          </cell>
          <cell r="Z160">
            <v>8686</v>
          </cell>
          <cell r="AA160">
            <v>6582</v>
          </cell>
          <cell r="AB160">
            <v>7279</v>
          </cell>
          <cell r="AC160">
            <v>8674</v>
          </cell>
          <cell r="AD160">
            <v>6783</v>
          </cell>
          <cell r="AE160">
            <v>10206</v>
          </cell>
          <cell r="AF160">
            <v>7529</v>
          </cell>
          <cell r="AG160">
            <v>7130</v>
          </cell>
          <cell r="AH160">
            <v>8556</v>
          </cell>
          <cell r="AI160">
            <v>10204</v>
          </cell>
          <cell r="AJ160">
            <v>7823</v>
          </cell>
          <cell r="AK160">
            <v>7078</v>
          </cell>
          <cell r="AL160">
            <v>8180</v>
          </cell>
          <cell r="AM160">
            <v>5829</v>
          </cell>
          <cell r="AN160">
            <v>9450</v>
          </cell>
          <cell r="AO160">
            <v>6386</v>
          </cell>
          <cell r="AP160">
            <v>9708</v>
          </cell>
          <cell r="AQ160">
            <v>10099</v>
          </cell>
          <cell r="AR160">
            <v>11618</v>
          </cell>
          <cell r="AS160">
            <v>7028</v>
          </cell>
        </row>
        <row r="161">
          <cell r="B161">
            <v>31449.125000000146</v>
          </cell>
          <cell r="C161">
            <v>31449.458333333478</v>
          </cell>
          <cell r="D161">
            <v>7619.97998046875</v>
          </cell>
          <cell r="E161">
            <v>10086</v>
          </cell>
          <cell r="F161">
            <v>7793</v>
          </cell>
          <cell r="G161">
            <v>7246</v>
          </cell>
          <cell r="H161">
            <v>7870</v>
          </cell>
          <cell r="I161">
            <v>8856</v>
          </cell>
          <cell r="J161">
            <v>7278</v>
          </cell>
          <cell r="K161">
            <v>9165</v>
          </cell>
          <cell r="L161">
            <v>8616</v>
          </cell>
          <cell r="M161">
            <v>6247</v>
          </cell>
          <cell r="N161">
            <v>7560</v>
          </cell>
          <cell r="O161">
            <v>7657</v>
          </cell>
          <cell r="P161">
            <v>11777</v>
          </cell>
          <cell r="Q161">
            <v>7065</v>
          </cell>
          <cell r="R161">
            <v>9959</v>
          </cell>
          <cell r="S161">
            <v>7248</v>
          </cell>
          <cell r="T161">
            <v>8097</v>
          </cell>
          <cell r="U161">
            <v>9789</v>
          </cell>
          <cell r="V161">
            <v>7758</v>
          </cell>
          <cell r="W161">
            <v>13122</v>
          </cell>
          <cell r="X161">
            <v>7890</v>
          </cell>
          <cell r="Y161">
            <v>9493</v>
          </cell>
          <cell r="Z161">
            <v>8615</v>
          </cell>
          <cell r="AA161">
            <v>6538</v>
          </cell>
          <cell r="AB161">
            <v>7223</v>
          </cell>
          <cell r="AC161">
            <v>8615</v>
          </cell>
          <cell r="AD161">
            <v>6734</v>
          </cell>
          <cell r="AE161">
            <v>10111</v>
          </cell>
          <cell r="AF161">
            <v>7481</v>
          </cell>
          <cell r="AG161">
            <v>7074</v>
          </cell>
          <cell r="AH161">
            <v>8480</v>
          </cell>
          <cell r="AI161">
            <v>10150</v>
          </cell>
          <cell r="AJ161">
            <v>7744</v>
          </cell>
          <cell r="AK161">
            <v>7027</v>
          </cell>
          <cell r="AL161">
            <v>8109</v>
          </cell>
          <cell r="AM161">
            <v>5795</v>
          </cell>
          <cell r="AN161">
            <v>9389</v>
          </cell>
          <cell r="AO161">
            <v>6348</v>
          </cell>
          <cell r="AP161">
            <v>9634</v>
          </cell>
          <cell r="AQ161">
            <v>10004</v>
          </cell>
          <cell r="AR161">
            <v>11512</v>
          </cell>
          <cell r="AS161">
            <v>6993</v>
          </cell>
        </row>
        <row r="162">
          <cell r="B162">
            <v>31449.166666666813</v>
          </cell>
          <cell r="C162">
            <v>31449.500000000146</v>
          </cell>
          <cell r="D162">
            <v>7565.89990234375</v>
          </cell>
          <cell r="E162">
            <v>9977</v>
          </cell>
          <cell r="F162">
            <v>7741</v>
          </cell>
          <cell r="G162">
            <v>7192</v>
          </cell>
          <cell r="H162">
            <v>7834</v>
          </cell>
          <cell r="I162">
            <v>8774</v>
          </cell>
          <cell r="J162">
            <v>7225</v>
          </cell>
          <cell r="K162">
            <v>9089</v>
          </cell>
          <cell r="L162">
            <v>8549</v>
          </cell>
          <cell r="M162">
            <v>6207</v>
          </cell>
          <cell r="N162">
            <v>7508</v>
          </cell>
          <cell r="O162">
            <v>7595</v>
          </cell>
          <cell r="P162">
            <v>11669</v>
          </cell>
          <cell r="Q162">
            <v>7016</v>
          </cell>
          <cell r="R162">
            <v>9984</v>
          </cell>
          <cell r="S162">
            <v>7203</v>
          </cell>
          <cell r="T162">
            <v>8034</v>
          </cell>
          <cell r="U162">
            <v>9706</v>
          </cell>
          <cell r="V162">
            <v>7704</v>
          </cell>
          <cell r="W162">
            <v>13055</v>
          </cell>
          <cell r="X162">
            <v>7819</v>
          </cell>
          <cell r="Y162">
            <v>9425</v>
          </cell>
          <cell r="Z162">
            <v>8545</v>
          </cell>
          <cell r="AA162">
            <v>6496</v>
          </cell>
          <cell r="AB162">
            <v>7168</v>
          </cell>
          <cell r="AC162">
            <v>8555</v>
          </cell>
          <cell r="AD162">
            <v>6685</v>
          </cell>
          <cell r="AE162">
            <v>10019</v>
          </cell>
          <cell r="AF162">
            <v>7434</v>
          </cell>
          <cell r="AG162">
            <v>7019</v>
          </cell>
          <cell r="AH162">
            <v>8407</v>
          </cell>
          <cell r="AI162">
            <v>10094</v>
          </cell>
          <cell r="AJ162">
            <v>7665</v>
          </cell>
          <cell r="AK162">
            <v>6977</v>
          </cell>
          <cell r="AL162">
            <v>8039</v>
          </cell>
          <cell r="AM162">
            <v>5762</v>
          </cell>
          <cell r="AN162">
            <v>9334</v>
          </cell>
          <cell r="AO162">
            <v>6312</v>
          </cell>
          <cell r="AP162">
            <v>9562</v>
          </cell>
          <cell r="AQ162">
            <v>9909</v>
          </cell>
          <cell r="AR162">
            <v>11402</v>
          </cell>
          <cell r="AS162">
            <v>6959</v>
          </cell>
        </row>
        <row r="163">
          <cell r="B163">
            <v>31449.208333333481</v>
          </cell>
          <cell r="C163">
            <v>31449.541666666813</v>
          </cell>
          <cell r="E163">
            <v>9876</v>
          </cell>
          <cell r="F163">
            <v>7689</v>
          </cell>
          <cell r="G163">
            <v>7140</v>
          </cell>
          <cell r="H163">
            <v>7789</v>
          </cell>
          <cell r="I163">
            <v>8696</v>
          </cell>
          <cell r="J163">
            <v>7173</v>
          </cell>
          <cell r="K163">
            <v>9015</v>
          </cell>
          <cell r="L163">
            <v>8484</v>
          </cell>
          <cell r="M163">
            <v>6170</v>
          </cell>
          <cell r="N163">
            <v>7456</v>
          </cell>
          <cell r="O163">
            <v>7528</v>
          </cell>
          <cell r="P163">
            <v>11560</v>
          </cell>
          <cell r="Q163">
            <v>6970</v>
          </cell>
          <cell r="R163">
            <v>9996</v>
          </cell>
          <cell r="S163">
            <v>7158</v>
          </cell>
          <cell r="T163">
            <v>7974</v>
          </cell>
          <cell r="U163">
            <v>9615</v>
          </cell>
          <cell r="V163">
            <v>7650</v>
          </cell>
          <cell r="W163">
            <v>12970</v>
          </cell>
          <cell r="X163">
            <v>7750</v>
          </cell>
          <cell r="Y163">
            <v>9353</v>
          </cell>
          <cell r="Z163">
            <v>8478</v>
          </cell>
          <cell r="AA163">
            <v>6456</v>
          </cell>
          <cell r="AB163">
            <v>7117</v>
          </cell>
          <cell r="AC163">
            <v>8493</v>
          </cell>
          <cell r="AD163">
            <v>6640</v>
          </cell>
          <cell r="AE163">
            <v>9931</v>
          </cell>
          <cell r="AF163">
            <v>7393</v>
          </cell>
          <cell r="AG163">
            <v>6966</v>
          </cell>
          <cell r="AH163">
            <v>8338</v>
          </cell>
          <cell r="AI163">
            <v>10027</v>
          </cell>
          <cell r="AJ163">
            <v>7590</v>
          </cell>
          <cell r="AK163">
            <v>6932</v>
          </cell>
          <cell r="AL163">
            <v>7972</v>
          </cell>
          <cell r="AM163">
            <v>5731</v>
          </cell>
          <cell r="AN163">
            <v>9289</v>
          </cell>
          <cell r="AO163">
            <v>6278</v>
          </cell>
          <cell r="AP163">
            <v>9494</v>
          </cell>
          <cell r="AQ163">
            <v>9819</v>
          </cell>
          <cell r="AR163">
            <v>11291</v>
          </cell>
          <cell r="AS163">
            <v>6927</v>
          </cell>
        </row>
        <row r="164">
          <cell r="B164">
            <v>31449.250000000149</v>
          </cell>
          <cell r="C164">
            <v>31449.583333333481</v>
          </cell>
          <cell r="E164">
            <v>9773</v>
          </cell>
          <cell r="F164">
            <v>7633</v>
          </cell>
          <cell r="G164">
            <v>7086</v>
          </cell>
          <cell r="H164">
            <v>7735</v>
          </cell>
          <cell r="I164">
            <v>8616</v>
          </cell>
          <cell r="J164">
            <v>7117</v>
          </cell>
          <cell r="K164">
            <v>8937</v>
          </cell>
          <cell r="L164">
            <v>8416</v>
          </cell>
          <cell r="M164">
            <v>6131</v>
          </cell>
          <cell r="N164">
            <v>7400</v>
          </cell>
          <cell r="O164">
            <v>7455</v>
          </cell>
          <cell r="P164">
            <v>11444</v>
          </cell>
          <cell r="Q164">
            <v>6922</v>
          </cell>
          <cell r="R164">
            <v>10000</v>
          </cell>
          <cell r="S164">
            <v>7110</v>
          </cell>
          <cell r="T164">
            <v>7913</v>
          </cell>
          <cell r="U164">
            <v>9519</v>
          </cell>
          <cell r="V164">
            <v>7593</v>
          </cell>
          <cell r="W164">
            <v>12876</v>
          </cell>
          <cell r="X164">
            <v>7678</v>
          </cell>
          <cell r="Y164">
            <v>9278</v>
          </cell>
          <cell r="Z164">
            <v>8408</v>
          </cell>
          <cell r="AA164">
            <v>6413</v>
          </cell>
          <cell r="AB164">
            <v>7063</v>
          </cell>
          <cell r="AC164">
            <v>8425</v>
          </cell>
          <cell r="AD164">
            <v>6592</v>
          </cell>
          <cell r="AE164">
            <v>9840</v>
          </cell>
          <cell r="AF164">
            <v>7350</v>
          </cell>
          <cell r="AG164">
            <v>6908</v>
          </cell>
          <cell r="AH164">
            <v>8265</v>
          </cell>
          <cell r="AI164">
            <v>9953</v>
          </cell>
          <cell r="AJ164">
            <v>7510</v>
          </cell>
          <cell r="AK164">
            <v>6883</v>
          </cell>
          <cell r="AL164">
            <v>7903</v>
          </cell>
          <cell r="AM164">
            <v>5697</v>
          </cell>
          <cell r="AN164">
            <v>9242</v>
          </cell>
          <cell r="AO164">
            <v>6241</v>
          </cell>
          <cell r="AP164">
            <v>9422</v>
          </cell>
          <cell r="AQ164">
            <v>9727</v>
          </cell>
          <cell r="AR164">
            <v>11174</v>
          </cell>
          <cell r="AS164">
            <v>6890</v>
          </cell>
        </row>
        <row r="165">
          <cell r="B165">
            <v>31449.291666666817</v>
          </cell>
          <cell r="C165">
            <v>31449.625000000149</v>
          </cell>
          <cell r="E165">
            <v>9678</v>
          </cell>
          <cell r="F165">
            <v>7581</v>
          </cell>
          <cell r="G165">
            <v>7037</v>
          </cell>
          <cell r="H165">
            <v>7668</v>
          </cell>
          <cell r="I165">
            <v>8542</v>
          </cell>
          <cell r="J165">
            <v>7063</v>
          </cell>
          <cell r="K165">
            <v>8867</v>
          </cell>
          <cell r="L165">
            <v>8353</v>
          </cell>
          <cell r="M165">
            <v>6091</v>
          </cell>
          <cell r="N165">
            <v>7343</v>
          </cell>
          <cell r="O165">
            <v>7386</v>
          </cell>
          <cell r="P165">
            <v>11332</v>
          </cell>
          <cell r="Q165">
            <v>6877</v>
          </cell>
          <cell r="R165">
            <v>9978</v>
          </cell>
          <cell r="S165">
            <v>7063</v>
          </cell>
          <cell r="T165">
            <v>7856</v>
          </cell>
          <cell r="U165">
            <v>9425</v>
          </cell>
          <cell r="V165">
            <v>7539</v>
          </cell>
          <cell r="W165">
            <v>12772</v>
          </cell>
          <cell r="X165">
            <v>7607</v>
          </cell>
          <cell r="Y165">
            <v>9203</v>
          </cell>
          <cell r="Z165">
            <v>8340</v>
          </cell>
          <cell r="AA165">
            <v>6375</v>
          </cell>
          <cell r="AB165">
            <v>7013</v>
          </cell>
          <cell r="AC165">
            <v>8361</v>
          </cell>
          <cell r="AD165">
            <v>6548</v>
          </cell>
          <cell r="AE165">
            <v>9755</v>
          </cell>
          <cell r="AF165">
            <v>7309</v>
          </cell>
          <cell r="AG165">
            <v>6858</v>
          </cell>
          <cell r="AH165">
            <v>8198</v>
          </cell>
          <cell r="AI165">
            <v>9871</v>
          </cell>
          <cell r="AJ165">
            <v>7439</v>
          </cell>
          <cell r="AK165">
            <v>6839</v>
          </cell>
          <cell r="AL165">
            <v>7839</v>
          </cell>
          <cell r="AM165">
            <v>5666</v>
          </cell>
          <cell r="AN165">
            <v>9201</v>
          </cell>
          <cell r="AO165">
            <v>6208</v>
          </cell>
          <cell r="AP165">
            <v>9359</v>
          </cell>
          <cell r="AQ165">
            <v>9640</v>
          </cell>
          <cell r="AR165">
            <v>11056</v>
          </cell>
          <cell r="AS165">
            <v>6851</v>
          </cell>
        </row>
        <row r="166">
          <cell r="B166">
            <v>31449.333333333485</v>
          </cell>
          <cell r="C166">
            <v>31449.666666666817</v>
          </cell>
          <cell r="E166">
            <v>9587</v>
          </cell>
          <cell r="F166">
            <v>7528</v>
          </cell>
          <cell r="G166">
            <v>6989</v>
          </cell>
          <cell r="H166">
            <v>7600</v>
          </cell>
          <cell r="I166">
            <v>8471</v>
          </cell>
          <cell r="J166">
            <v>7009</v>
          </cell>
          <cell r="K166">
            <v>8798</v>
          </cell>
          <cell r="L166">
            <v>8292</v>
          </cell>
          <cell r="M166">
            <v>6053</v>
          </cell>
          <cell r="N166">
            <v>7285</v>
          </cell>
          <cell r="O166">
            <v>7316</v>
          </cell>
          <cell r="P166">
            <v>11221</v>
          </cell>
          <cell r="Q166">
            <v>6834</v>
          </cell>
          <cell r="R166">
            <v>9938</v>
          </cell>
          <cell r="S166">
            <v>7017</v>
          </cell>
          <cell r="T166">
            <v>7800</v>
          </cell>
          <cell r="U166">
            <v>9330</v>
          </cell>
          <cell r="V166">
            <v>7487</v>
          </cell>
          <cell r="W166">
            <v>12664</v>
          </cell>
          <cell r="X166">
            <v>7539</v>
          </cell>
          <cell r="Y166">
            <v>9132</v>
          </cell>
          <cell r="Z166">
            <v>8274</v>
          </cell>
          <cell r="AA166">
            <v>6338</v>
          </cell>
          <cell r="AB166">
            <v>6965</v>
          </cell>
          <cell r="AC166">
            <v>8298</v>
          </cell>
          <cell r="AD166">
            <v>6506</v>
          </cell>
          <cell r="AE166">
            <v>9673</v>
          </cell>
          <cell r="AF166">
            <v>7269</v>
          </cell>
          <cell r="AG166">
            <v>6807</v>
          </cell>
          <cell r="AH166">
            <v>8132</v>
          </cell>
          <cell r="AI166">
            <v>9787</v>
          </cell>
          <cell r="AJ166">
            <v>7374</v>
          </cell>
          <cell r="AK166">
            <v>6796</v>
          </cell>
          <cell r="AL166">
            <v>7777</v>
          </cell>
          <cell r="AM166">
            <v>5636</v>
          </cell>
          <cell r="AN166">
            <v>9159</v>
          </cell>
          <cell r="AO166">
            <v>6176</v>
          </cell>
          <cell r="AP166">
            <v>9300</v>
          </cell>
          <cell r="AQ166">
            <v>9559</v>
          </cell>
          <cell r="AR166">
            <v>10941</v>
          </cell>
          <cell r="AS166">
            <v>6810</v>
          </cell>
        </row>
        <row r="167">
          <cell r="B167">
            <v>31449.375000000153</v>
          </cell>
          <cell r="C167">
            <v>31449.708333333485</v>
          </cell>
          <cell r="E167">
            <v>9496</v>
          </cell>
          <cell r="F167">
            <v>7473</v>
          </cell>
          <cell r="G167">
            <v>6940</v>
          </cell>
          <cell r="H167">
            <v>7529</v>
          </cell>
          <cell r="I167">
            <v>8400</v>
          </cell>
          <cell r="J167">
            <v>6956</v>
          </cell>
          <cell r="K167">
            <v>8728</v>
          </cell>
          <cell r="L167">
            <v>8231</v>
          </cell>
          <cell r="M167">
            <v>6015</v>
          </cell>
          <cell r="N167">
            <v>7226</v>
          </cell>
          <cell r="O167">
            <v>7246</v>
          </cell>
          <cell r="P167">
            <v>11110</v>
          </cell>
          <cell r="Q167">
            <v>6790</v>
          </cell>
          <cell r="R167">
            <v>9887</v>
          </cell>
          <cell r="S167">
            <v>6970</v>
          </cell>
          <cell r="T167">
            <v>7745</v>
          </cell>
          <cell r="U167">
            <v>9234</v>
          </cell>
          <cell r="V167">
            <v>7435</v>
          </cell>
          <cell r="W167">
            <v>12554</v>
          </cell>
          <cell r="X167">
            <v>7472</v>
          </cell>
          <cell r="Y167">
            <v>9060</v>
          </cell>
          <cell r="Z167">
            <v>8208</v>
          </cell>
          <cell r="AA167">
            <v>6301</v>
          </cell>
          <cell r="AB167">
            <v>6916</v>
          </cell>
          <cell r="AC167">
            <v>8234</v>
          </cell>
          <cell r="AD167">
            <v>6463</v>
          </cell>
          <cell r="AE167">
            <v>9589</v>
          </cell>
          <cell r="AF167">
            <v>7228</v>
          </cell>
          <cell r="AG167">
            <v>6756</v>
          </cell>
          <cell r="AH167">
            <v>8065</v>
          </cell>
          <cell r="AI167">
            <v>9699</v>
          </cell>
          <cell r="AJ167">
            <v>7313</v>
          </cell>
          <cell r="AK167">
            <v>6752</v>
          </cell>
          <cell r="AL167">
            <v>7715</v>
          </cell>
          <cell r="AM167">
            <v>5605</v>
          </cell>
          <cell r="AN167">
            <v>9106</v>
          </cell>
          <cell r="AO167">
            <v>6143</v>
          </cell>
          <cell r="AP167">
            <v>9240</v>
          </cell>
          <cell r="AQ167">
            <v>9478</v>
          </cell>
          <cell r="AR167">
            <v>10823</v>
          </cell>
          <cell r="AS167">
            <v>6766</v>
          </cell>
        </row>
        <row r="168">
          <cell r="B168">
            <v>31449.416666666821</v>
          </cell>
          <cell r="C168">
            <v>31449.750000000153</v>
          </cell>
          <cell r="E168">
            <v>9405</v>
          </cell>
          <cell r="F168">
            <v>7416</v>
          </cell>
          <cell r="G168">
            <v>6889</v>
          </cell>
          <cell r="H168">
            <v>7456</v>
          </cell>
          <cell r="I168">
            <v>8327</v>
          </cell>
          <cell r="J168">
            <v>6901</v>
          </cell>
          <cell r="K168">
            <v>8656</v>
          </cell>
          <cell r="L168">
            <v>8168</v>
          </cell>
          <cell r="M168">
            <v>5975</v>
          </cell>
          <cell r="N168">
            <v>7164</v>
          </cell>
          <cell r="O168">
            <v>7173</v>
          </cell>
          <cell r="P168">
            <v>10998</v>
          </cell>
          <cell r="Q168">
            <v>6745</v>
          </cell>
          <cell r="R168">
            <v>9826</v>
          </cell>
          <cell r="S168">
            <v>6919</v>
          </cell>
          <cell r="T168">
            <v>7690</v>
          </cell>
          <cell r="U168">
            <v>9138</v>
          </cell>
          <cell r="V168">
            <v>7381</v>
          </cell>
          <cell r="W168">
            <v>12440</v>
          </cell>
          <cell r="X168">
            <v>7405</v>
          </cell>
          <cell r="Y168">
            <v>8986</v>
          </cell>
          <cell r="Z168">
            <v>8140</v>
          </cell>
          <cell r="AA168">
            <v>6262</v>
          </cell>
          <cell r="AB168">
            <v>6865</v>
          </cell>
          <cell r="AC168">
            <v>8168</v>
          </cell>
          <cell r="AD168">
            <v>6419</v>
          </cell>
          <cell r="AE168">
            <v>9504</v>
          </cell>
          <cell r="AF168">
            <v>7185</v>
          </cell>
          <cell r="AG168">
            <v>6703</v>
          </cell>
          <cell r="AH168">
            <v>7997</v>
          </cell>
          <cell r="AI168">
            <v>9605</v>
          </cell>
          <cell r="AJ168">
            <v>7253</v>
          </cell>
          <cell r="AK168">
            <v>6707</v>
          </cell>
          <cell r="AL168">
            <v>7653</v>
          </cell>
          <cell r="AM168">
            <v>5573</v>
          </cell>
          <cell r="AN168">
            <v>9041</v>
          </cell>
          <cell r="AO168">
            <v>6108</v>
          </cell>
          <cell r="AP168">
            <v>9180</v>
          </cell>
          <cell r="AQ168">
            <v>9397</v>
          </cell>
          <cell r="AR168">
            <v>10704</v>
          </cell>
          <cell r="AS168">
            <v>6717</v>
          </cell>
        </row>
        <row r="169">
          <cell r="B169">
            <v>31449.458333333489</v>
          </cell>
          <cell r="C169">
            <v>31449.791666666821</v>
          </cell>
          <cell r="E169">
            <v>9319</v>
          </cell>
          <cell r="F169">
            <v>7360</v>
          </cell>
          <cell r="G169">
            <v>6842</v>
          </cell>
          <cell r="H169">
            <v>7378</v>
          </cell>
          <cell r="I169">
            <v>8258</v>
          </cell>
          <cell r="J169">
            <v>6849</v>
          </cell>
          <cell r="K169">
            <v>8587</v>
          </cell>
          <cell r="L169">
            <v>8107</v>
          </cell>
          <cell r="M169">
            <v>5937</v>
          </cell>
          <cell r="N169">
            <v>7105</v>
          </cell>
          <cell r="O169">
            <v>7104</v>
          </cell>
          <cell r="P169">
            <v>10890</v>
          </cell>
          <cell r="Q169">
            <v>6704</v>
          </cell>
          <cell r="R169">
            <v>9759</v>
          </cell>
          <cell r="S169">
            <v>6869</v>
          </cell>
          <cell r="T169">
            <v>7636</v>
          </cell>
          <cell r="U169">
            <v>9041</v>
          </cell>
          <cell r="V169">
            <v>7329</v>
          </cell>
          <cell r="W169">
            <v>12320</v>
          </cell>
          <cell r="X169">
            <v>7342</v>
          </cell>
          <cell r="Y169">
            <v>8911</v>
          </cell>
          <cell r="Z169">
            <v>8076</v>
          </cell>
          <cell r="AA169">
            <v>6226</v>
          </cell>
          <cell r="AB169">
            <v>6818</v>
          </cell>
          <cell r="AC169">
            <v>8104</v>
          </cell>
          <cell r="AD169">
            <v>6378</v>
          </cell>
          <cell r="AE169">
            <v>9424</v>
          </cell>
          <cell r="AF169">
            <v>7142</v>
          </cell>
          <cell r="AG169">
            <v>6653</v>
          </cell>
          <cell r="AH169">
            <v>7933</v>
          </cell>
          <cell r="AI169">
            <v>9508</v>
          </cell>
          <cell r="AJ169">
            <v>7197</v>
          </cell>
          <cell r="AK169">
            <v>6665</v>
          </cell>
          <cell r="AL169">
            <v>7593</v>
          </cell>
          <cell r="AM169">
            <v>5544</v>
          </cell>
          <cell r="AN169">
            <v>8966</v>
          </cell>
          <cell r="AO169">
            <v>6074</v>
          </cell>
          <cell r="AP169">
            <v>9123</v>
          </cell>
          <cell r="AQ169">
            <v>9316</v>
          </cell>
          <cell r="AR169">
            <v>10588</v>
          </cell>
          <cell r="AS169">
            <v>6668</v>
          </cell>
        </row>
        <row r="170">
          <cell r="B170">
            <v>31449.500000000156</v>
          </cell>
          <cell r="C170">
            <v>31449.833333333489</v>
          </cell>
          <cell r="E170">
            <v>9234</v>
          </cell>
          <cell r="F170">
            <v>7304</v>
          </cell>
          <cell r="G170">
            <v>6796</v>
          </cell>
          <cell r="H170">
            <v>7300</v>
          </cell>
          <cell r="I170">
            <v>8190</v>
          </cell>
          <cell r="J170">
            <v>6797</v>
          </cell>
          <cell r="K170">
            <v>8518</v>
          </cell>
          <cell r="L170">
            <v>8047</v>
          </cell>
          <cell r="M170">
            <v>5900</v>
          </cell>
          <cell r="N170">
            <v>7045</v>
          </cell>
          <cell r="O170">
            <v>7035</v>
          </cell>
          <cell r="P170">
            <v>10781</v>
          </cell>
          <cell r="Q170">
            <v>6663</v>
          </cell>
          <cell r="R170">
            <v>9686</v>
          </cell>
          <cell r="S170">
            <v>6818</v>
          </cell>
          <cell r="T170">
            <v>7583</v>
          </cell>
          <cell r="U170">
            <v>8945</v>
          </cell>
          <cell r="V170">
            <v>7277</v>
          </cell>
          <cell r="W170">
            <v>12199</v>
          </cell>
          <cell r="X170">
            <v>7281</v>
          </cell>
          <cell r="Y170">
            <v>8835</v>
          </cell>
          <cell r="Z170">
            <v>8013</v>
          </cell>
          <cell r="AA170">
            <v>6190</v>
          </cell>
          <cell r="AB170">
            <v>6771</v>
          </cell>
          <cell r="AC170">
            <v>8041</v>
          </cell>
          <cell r="AD170">
            <v>6337</v>
          </cell>
          <cell r="AE170">
            <v>9343</v>
          </cell>
          <cell r="AF170">
            <v>7098</v>
          </cell>
          <cell r="AG170">
            <v>6602</v>
          </cell>
          <cell r="AH170">
            <v>7869</v>
          </cell>
          <cell r="AI170">
            <v>9409</v>
          </cell>
          <cell r="AJ170">
            <v>7141</v>
          </cell>
          <cell r="AK170">
            <v>6623</v>
          </cell>
          <cell r="AL170">
            <v>7534</v>
          </cell>
          <cell r="AM170">
            <v>5515</v>
          </cell>
          <cell r="AN170">
            <v>8885</v>
          </cell>
          <cell r="AO170">
            <v>6042</v>
          </cell>
          <cell r="AP170">
            <v>9066</v>
          </cell>
          <cell r="AQ170">
            <v>9236</v>
          </cell>
          <cell r="AR170">
            <v>10473</v>
          </cell>
          <cell r="AS170">
            <v>6618</v>
          </cell>
        </row>
        <row r="171">
          <cell r="B171">
            <v>31449.541666666824</v>
          </cell>
          <cell r="C171">
            <v>31449.875000000156</v>
          </cell>
          <cell r="E171">
            <v>9152</v>
          </cell>
          <cell r="F171">
            <v>7249</v>
          </cell>
          <cell r="G171">
            <v>6750</v>
          </cell>
          <cell r="H171">
            <v>7218</v>
          </cell>
          <cell r="I171">
            <v>8124</v>
          </cell>
          <cell r="J171">
            <v>6746</v>
          </cell>
          <cell r="K171">
            <v>8452</v>
          </cell>
          <cell r="L171">
            <v>7989</v>
          </cell>
          <cell r="M171">
            <v>5862</v>
          </cell>
          <cell r="N171">
            <v>6985</v>
          </cell>
          <cell r="O171">
            <v>6970</v>
          </cell>
          <cell r="P171">
            <v>10673</v>
          </cell>
          <cell r="Q171">
            <v>6622</v>
          </cell>
          <cell r="R171">
            <v>9601</v>
          </cell>
          <cell r="S171">
            <v>6768</v>
          </cell>
          <cell r="T171">
            <v>7530</v>
          </cell>
          <cell r="U171">
            <v>8849</v>
          </cell>
          <cell r="V171">
            <v>7225</v>
          </cell>
          <cell r="W171">
            <v>12073</v>
          </cell>
          <cell r="X171">
            <v>7219</v>
          </cell>
          <cell r="Y171">
            <v>8757</v>
          </cell>
          <cell r="Z171">
            <v>7950</v>
          </cell>
          <cell r="AA171">
            <v>6154</v>
          </cell>
          <cell r="AB171">
            <v>6725</v>
          </cell>
          <cell r="AC171">
            <v>7979</v>
          </cell>
          <cell r="AD171">
            <v>6297</v>
          </cell>
          <cell r="AE171">
            <v>9265</v>
          </cell>
          <cell r="AF171">
            <v>7054</v>
          </cell>
          <cell r="AG171">
            <v>6555</v>
          </cell>
          <cell r="AH171">
            <v>7806</v>
          </cell>
          <cell r="AI171">
            <v>9306</v>
          </cell>
          <cell r="AJ171">
            <v>7085</v>
          </cell>
          <cell r="AK171">
            <v>6581</v>
          </cell>
          <cell r="AL171">
            <v>7475</v>
          </cell>
          <cell r="AM171">
            <v>5486</v>
          </cell>
          <cell r="AN171">
            <v>8806</v>
          </cell>
          <cell r="AO171">
            <v>6009</v>
          </cell>
          <cell r="AP171">
            <v>8997</v>
          </cell>
          <cell r="AQ171">
            <v>9157</v>
          </cell>
          <cell r="AR171">
            <v>10360</v>
          </cell>
          <cell r="AS171">
            <v>6567</v>
          </cell>
        </row>
        <row r="172">
          <cell r="B172">
            <v>31449.583333333492</v>
          </cell>
          <cell r="C172">
            <v>31449.916666666824</v>
          </cell>
          <cell r="E172">
            <v>9073</v>
          </cell>
          <cell r="F172">
            <v>7195</v>
          </cell>
          <cell r="G172">
            <v>6705</v>
          </cell>
          <cell r="H172">
            <v>7141</v>
          </cell>
          <cell r="I172">
            <v>8059</v>
          </cell>
          <cell r="J172">
            <v>6697</v>
          </cell>
          <cell r="K172">
            <v>8387</v>
          </cell>
          <cell r="L172">
            <v>7931</v>
          </cell>
          <cell r="M172">
            <v>5826</v>
          </cell>
          <cell r="N172">
            <v>6926</v>
          </cell>
          <cell r="O172">
            <v>6908</v>
          </cell>
          <cell r="P172">
            <v>10565</v>
          </cell>
          <cell r="Q172">
            <v>6582</v>
          </cell>
          <cell r="R172">
            <v>9509</v>
          </cell>
          <cell r="S172">
            <v>6719</v>
          </cell>
          <cell r="T172">
            <v>7479</v>
          </cell>
          <cell r="U172">
            <v>8754</v>
          </cell>
          <cell r="V172">
            <v>7175</v>
          </cell>
          <cell r="W172">
            <v>11950</v>
          </cell>
          <cell r="X172">
            <v>7160</v>
          </cell>
          <cell r="Y172">
            <v>8682</v>
          </cell>
          <cell r="Z172">
            <v>7888</v>
          </cell>
          <cell r="AA172">
            <v>6119</v>
          </cell>
          <cell r="AB172">
            <v>6680</v>
          </cell>
          <cell r="AC172">
            <v>7919</v>
          </cell>
          <cell r="AD172">
            <v>6296</v>
          </cell>
          <cell r="AE172">
            <v>9189</v>
          </cell>
          <cell r="AF172">
            <v>7010</v>
          </cell>
          <cell r="AG172">
            <v>6509</v>
          </cell>
          <cell r="AH172">
            <v>7744</v>
          </cell>
          <cell r="AI172">
            <v>9202</v>
          </cell>
          <cell r="AJ172">
            <v>7031</v>
          </cell>
          <cell r="AK172">
            <v>6540</v>
          </cell>
          <cell r="AL172">
            <v>7419</v>
          </cell>
          <cell r="AM172">
            <v>5457</v>
          </cell>
          <cell r="AN172">
            <v>8733</v>
          </cell>
          <cell r="AO172">
            <v>5977</v>
          </cell>
          <cell r="AP172">
            <v>8933</v>
          </cell>
          <cell r="AQ172">
            <v>9080</v>
          </cell>
          <cell r="AR172">
            <v>10253</v>
          </cell>
          <cell r="AS172">
            <v>6515</v>
          </cell>
        </row>
        <row r="173">
          <cell r="B173">
            <v>31449.62500000016</v>
          </cell>
          <cell r="C173">
            <v>31449.958333333492</v>
          </cell>
          <cell r="E173">
            <v>8995</v>
          </cell>
          <cell r="F173">
            <v>7142</v>
          </cell>
          <cell r="G173">
            <v>6661</v>
          </cell>
          <cell r="H173">
            <v>7067</v>
          </cell>
          <cell r="I173">
            <v>7996</v>
          </cell>
          <cell r="J173">
            <v>6648</v>
          </cell>
          <cell r="K173">
            <v>8324</v>
          </cell>
          <cell r="L173">
            <v>7874</v>
          </cell>
          <cell r="M173">
            <v>5827</v>
          </cell>
          <cell r="N173">
            <v>6869</v>
          </cell>
          <cell r="O173">
            <v>6849</v>
          </cell>
          <cell r="P173">
            <v>10460</v>
          </cell>
          <cell r="Q173">
            <v>6543</v>
          </cell>
          <cell r="R173">
            <v>9412</v>
          </cell>
          <cell r="S173">
            <v>6670</v>
          </cell>
          <cell r="T173">
            <v>7429</v>
          </cell>
          <cell r="U173">
            <v>8659</v>
          </cell>
          <cell r="V173">
            <v>7125</v>
          </cell>
          <cell r="W173">
            <v>11829</v>
          </cell>
          <cell r="X173">
            <v>7101</v>
          </cell>
          <cell r="Y173">
            <v>8607</v>
          </cell>
          <cell r="Z173">
            <v>7828</v>
          </cell>
          <cell r="AA173">
            <v>6084</v>
          </cell>
          <cell r="AB173">
            <v>6636</v>
          </cell>
          <cell r="AC173">
            <v>7860</v>
          </cell>
          <cell r="AD173">
            <v>6219</v>
          </cell>
          <cell r="AE173">
            <v>9114</v>
          </cell>
          <cell r="AF173">
            <v>6966</v>
          </cell>
          <cell r="AG173">
            <v>6464</v>
          </cell>
          <cell r="AH173">
            <v>7684</v>
          </cell>
          <cell r="AI173">
            <v>9098</v>
          </cell>
          <cell r="AJ173">
            <v>6976</v>
          </cell>
          <cell r="AK173">
            <v>6500</v>
          </cell>
          <cell r="AL173">
            <v>7364</v>
          </cell>
          <cell r="AM173">
            <v>5466</v>
          </cell>
          <cell r="AN173">
            <v>8663</v>
          </cell>
          <cell r="AO173">
            <v>5945</v>
          </cell>
          <cell r="AP173">
            <v>8873</v>
          </cell>
          <cell r="AQ173">
            <v>9004</v>
          </cell>
          <cell r="AR173">
            <v>10150</v>
          </cell>
          <cell r="AS173">
            <v>6464</v>
          </cell>
        </row>
        <row r="174">
          <cell r="B174">
            <v>31449.666666666828</v>
          </cell>
          <cell r="C174">
            <v>31450.00000000016</v>
          </cell>
          <cell r="E174">
            <v>8918</v>
          </cell>
          <cell r="F174">
            <v>7090</v>
          </cell>
          <cell r="G174">
            <v>6618</v>
          </cell>
          <cell r="H174">
            <v>6994</v>
          </cell>
          <cell r="I174">
            <v>7934</v>
          </cell>
          <cell r="J174">
            <v>6601</v>
          </cell>
          <cell r="K174">
            <v>8261</v>
          </cell>
          <cell r="L174">
            <v>7819</v>
          </cell>
          <cell r="M174">
            <v>5753</v>
          </cell>
          <cell r="N174">
            <v>6812</v>
          </cell>
          <cell r="O174">
            <v>6792</v>
          </cell>
          <cell r="P174">
            <v>10355</v>
          </cell>
          <cell r="Q174">
            <v>6504</v>
          </cell>
          <cell r="R174">
            <v>9310</v>
          </cell>
          <cell r="S174">
            <v>6620</v>
          </cell>
          <cell r="T174">
            <v>7380</v>
          </cell>
          <cell r="U174">
            <v>8566</v>
          </cell>
          <cell r="V174">
            <v>7076</v>
          </cell>
          <cell r="W174">
            <v>11709</v>
          </cell>
          <cell r="X174">
            <v>7042</v>
          </cell>
          <cell r="Y174">
            <v>8532</v>
          </cell>
          <cell r="Z174">
            <v>7768</v>
          </cell>
          <cell r="AA174">
            <v>6049</v>
          </cell>
          <cell r="AB174">
            <v>6593</v>
          </cell>
          <cell r="AC174">
            <v>7801</v>
          </cell>
          <cell r="AD174">
            <v>6182</v>
          </cell>
          <cell r="AE174">
            <v>9041</v>
          </cell>
          <cell r="AF174">
            <v>6922</v>
          </cell>
          <cell r="AG174">
            <v>6419</v>
          </cell>
          <cell r="AH174">
            <v>7624</v>
          </cell>
          <cell r="AI174">
            <v>8995</v>
          </cell>
          <cell r="AJ174">
            <v>6923</v>
          </cell>
          <cell r="AK174">
            <v>6459</v>
          </cell>
          <cell r="AL174">
            <v>7309</v>
          </cell>
          <cell r="AM174">
            <v>5402</v>
          </cell>
          <cell r="AN174">
            <v>8594</v>
          </cell>
          <cell r="AO174">
            <v>5913</v>
          </cell>
          <cell r="AP174">
            <v>8814</v>
          </cell>
          <cell r="AQ174">
            <v>8928</v>
          </cell>
          <cell r="AR174">
            <v>10048</v>
          </cell>
          <cell r="AS174">
            <v>6413</v>
          </cell>
        </row>
        <row r="175">
          <cell r="B175">
            <v>31449.708333333496</v>
          </cell>
          <cell r="C175">
            <v>31450.041666666828</v>
          </cell>
          <cell r="E175">
            <v>8841</v>
          </cell>
          <cell r="F175">
            <v>7039</v>
          </cell>
          <cell r="G175">
            <v>6576</v>
          </cell>
          <cell r="H175">
            <v>6921</v>
          </cell>
          <cell r="I175">
            <v>7872</v>
          </cell>
          <cell r="J175">
            <v>6553</v>
          </cell>
          <cell r="K175">
            <v>8199</v>
          </cell>
          <cell r="L175">
            <v>7763</v>
          </cell>
          <cell r="M175">
            <v>5717</v>
          </cell>
          <cell r="N175">
            <v>6756</v>
          </cell>
          <cell r="O175">
            <v>6736</v>
          </cell>
          <cell r="P175">
            <v>10249</v>
          </cell>
          <cell r="Q175">
            <v>6465</v>
          </cell>
          <cell r="R175">
            <v>9203</v>
          </cell>
          <cell r="S175">
            <v>6570</v>
          </cell>
          <cell r="T175">
            <v>7331</v>
          </cell>
          <cell r="U175">
            <v>8471</v>
          </cell>
          <cell r="V175">
            <v>7027</v>
          </cell>
          <cell r="W175">
            <v>11586</v>
          </cell>
          <cell r="X175">
            <v>6985</v>
          </cell>
          <cell r="Y175">
            <v>8456</v>
          </cell>
          <cell r="Z175">
            <v>7708</v>
          </cell>
          <cell r="AA175">
            <v>6014</v>
          </cell>
          <cell r="AB175">
            <v>6550</v>
          </cell>
          <cell r="AC175">
            <v>7743</v>
          </cell>
          <cell r="AD175">
            <v>6144</v>
          </cell>
          <cell r="AE175">
            <v>8968</v>
          </cell>
          <cell r="AF175">
            <v>6876</v>
          </cell>
          <cell r="AG175">
            <v>6375</v>
          </cell>
          <cell r="AH175">
            <v>7566</v>
          </cell>
          <cell r="AI175">
            <v>8889</v>
          </cell>
          <cell r="AJ175">
            <v>6870</v>
          </cell>
          <cell r="AK175">
            <v>6419</v>
          </cell>
          <cell r="AL175">
            <v>7255</v>
          </cell>
          <cell r="AM175">
            <v>5374</v>
          </cell>
          <cell r="AN175">
            <v>8523</v>
          </cell>
          <cell r="AO175">
            <v>5880</v>
          </cell>
          <cell r="AP175">
            <v>8757</v>
          </cell>
          <cell r="AQ175">
            <v>8851</v>
          </cell>
          <cell r="AR175">
            <v>9948</v>
          </cell>
          <cell r="AS175">
            <v>6363</v>
          </cell>
        </row>
        <row r="176">
          <cell r="B176">
            <v>31449.750000000164</v>
          </cell>
          <cell r="C176">
            <v>31450.083333333496</v>
          </cell>
          <cell r="E176">
            <v>8765</v>
          </cell>
          <cell r="F176">
            <v>6989</v>
          </cell>
          <cell r="G176">
            <v>6534</v>
          </cell>
          <cell r="H176">
            <v>6849</v>
          </cell>
          <cell r="I176">
            <v>7812</v>
          </cell>
          <cell r="J176">
            <v>6506</v>
          </cell>
          <cell r="K176">
            <v>8138</v>
          </cell>
          <cell r="L176">
            <v>7708</v>
          </cell>
          <cell r="M176">
            <v>5682</v>
          </cell>
          <cell r="N176">
            <v>6701</v>
          </cell>
          <cell r="O176">
            <v>6682</v>
          </cell>
          <cell r="P176">
            <v>10146</v>
          </cell>
          <cell r="Q176">
            <v>6427</v>
          </cell>
          <cell r="R176">
            <v>9095</v>
          </cell>
          <cell r="S176">
            <v>6520</v>
          </cell>
          <cell r="T176">
            <v>7283</v>
          </cell>
          <cell r="U176">
            <v>8378</v>
          </cell>
          <cell r="V176">
            <v>6978</v>
          </cell>
          <cell r="W176">
            <v>11466</v>
          </cell>
          <cell r="X176">
            <v>6930</v>
          </cell>
          <cell r="Y176">
            <v>8382</v>
          </cell>
          <cell r="Z176">
            <v>7650</v>
          </cell>
          <cell r="AA176">
            <v>5979</v>
          </cell>
          <cell r="AB176">
            <v>6508</v>
          </cell>
          <cell r="AC176">
            <v>7686</v>
          </cell>
          <cell r="AD176">
            <v>6108</v>
          </cell>
          <cell r="AE176">
            <v>8897</v>
          </cell>
          <cell r="AF176">
            <v>6831</v>
          </cell>
          <cell r="AG176">
            <v>6332</v>
          </cell>
          <cell r="AH176">
            <v>7509</v>
          </cell>
          <cell r="AI176">
            <v>8785</v>
          </cell>
          <cell r="AJ176">
            <v>6818</v>
          </cell>
          <cell r="AK176">
            <v>6379</v>
          </cell>
          <cell r="AL176">
            <v>7202</v>
          </cell>
          <cell r="AM176">
            <v>5348</v>
          </cell>
          <cell r="AN176">
            <v>8453</v>
          </cell>
          <cell r="AO176">
            <v>5848</v>
          </cell>
          <cell r="AP176">
            <v>8701</v>
          </cell>
          <cell r="AQ176">
            <v>8775</v>
          </cell>
          <cell r="AR176">
            <v>9851</v>
          </cell>
          <cell r="AS176">
            <v>6313</v>
          </cell>
        </row>
        <row r="177">
          <cell r="B177">
            <v>31449.791666666832</v>
          </cell>
          <cell r="C177">
            <v>31450.125000000164</v>
          </cell>
          <cell r="E177">
            <v>8691</v>
          </cell>
          <cell r="F177">
            <v>6940</v>
          </cell>
          <cell r="G177">
            <v>6494</v>
          </cell>
          <cell r="H177">
            <v>6776</v>
          </cell>
          <cell r="I177">
            <v>7754</v>
          </cell>
          <cell r="J177">
            <v>6461</v>
          </cell>
          <cell r="K177">
            <v>8079</v>
          </cell>
          <cell r="L177">
            <v>7655</v>
          </cell>
          <cell r="M177">
            <v>5646</v>
          </cell>
          <cell r="N177">
            <v>6647</v>
          </cell>
          <cell r="O177">
            <v>6630</v>
          </cell>
          <cell r="P177">
            <v>10047</v>
          </cell>
          <cell r="Q177">
            <v>6390</v>
          </cell>
          <cell r="R177">
            <v>8985</v>
          </cell>
          <cell r="S177">
            <v>6471</v>
          </cell>
          <cell r="T177">
            <v>7236</v>
          </cell>
          <cell r="U177">
            <v>8293</v>
          </cell>
          <cell r="V177">
            <v>6931</v>
          </cell>
          <cell r="W177">
            <v>11344</v>
          </cell>
          <cell r="X177">
            <v>6876</v>
          </cell>
          <cell r="Y177">
            <v>8310</v>
          </cell>
          <cell r="Z177">
            <v>7593</v>
          </cell>
          <cell r="AA177">
            <v>5946</v>
          </cell>
          <cell r="AB177">
            <v>6467</v>
          </cell>
          <cell r="AC177">
            <v>7631</v>
          </cell>
          <cell r="AD177">
            <v>6072</v>
          </cell>
          <cell r="AE177">
            <v>8827</v>
          </cell>
          <cell r="AF177">
            <v>6786</v>
          </cell>
          <cell r="AG177">
            <v>6291</v>
          </cell>
          <cell r="AH177">
            <v>7454</v>
          </cell>
          <cell r="AI177">
            <v>8684</v>
          </cell>
          <cell r="AJ177">
            <v>6767</v>
          </cell>
          <cell r="AK177">
            <v>6341</v>
          </cell>
          <cell r="AL177">
            <v>7152</v>
          </cell>
          <cell r="AM177">
            <v>5321</v>
          </cell>
          <cell r="AN177">
            <v>8385</v>
          </cell>
          <cell r="AO177">
            <v>5818</v>
          </cell>
          <cell r="AP177">
            <v>8644</v>
          </cell>
          <cell r="AQ177">
            <v>8699</v>
          </cell>
          <cell r="AR177">
            <v>9755</v>
          </cell>
          <cell r="AS177">
            <v>6264</v>
          </cell>
        </row>
        <row r="178">
          <cell r="B178">
            <v>31449.833333333499</v>
          </cell>
          <cell r="C178">
            <v>31450.166666666832</v>
          </cell>
          <cell r="E178">
            <v>8620</v>
          </cell>
          <cell r="F178">
            <v>6891</v>
          </cell>
          <cell r="G178">
            <v>6453</v>
          </cell>
          <cell r="H178">
            <v>6705</v>
          </cell>
          <cell r="I178">
            <v>7697</v>
          </cell>
          <cell r="J178">
            <v>6417</v>
          </cell>
          <cell r="K178">
            <v>8022</v>
          </cell>
          <cell r="L178">
            <v>7603</v>
          </cell>
          <cell r="M178">
            <v>5611</v>
          </cell>
          <cell r="N178">
            <v>6594</v>
          </cell>
          <cell r="O178">
            <v>6580</v>
          </cell>
          <cell r="P178">
            <v>9952</v>
          </cell>
          <cell r="Q178">
            <v>6352</v>
          </cell>
          <cell r="R178">
            <v>8873</v>
          </cell>
          <cell r="S178">
            <v>6422</v>
          </cell>
          <cell r="T178">
            <v>7190</v>
          </cell>
          <cell r="U178">
            <v>8210</v>
          </cell>
          <cell r="V178">
            <v>6883</v>
          </cell>
          <cell r="W178">
            <v>11222</v>
          </cell>
          <cell r="X178">
            <v>6822</v>
          </cell>
          <cell r="Y178">
            <v>8239</v>
          </cell>
          <cell r="Z178">
            <v>7536</v>
          </cell>
          <cell r="AA178">
            <v>5912</v>
          </cell>
          <cell r="AB178">
            <v>6427</v>
          </cell>
          <cell r="AC178">
            <v>7576</v>
          </cell>
          <cell r="AD178">
            <v>6037</v>
          </cell>
          <cell r="AE178">
            <v>8758</v>
          </cell>
          <cell r="AF178">
            <v>6742</v>
          </cell>
          <cell r="AG178">
            <v>6251</v>
          </cell>
          <cell r="AH178">
            <v>7400</v>
          </cell>
          <cell r="AI178">
            <v>8585</v>
          </cell>
          <cell r="AJ178">
            <v>6717</v>
          </cell>
          <cell r="AK178">
            <v>6302</v>
          </cell>
          <cell r="AL178">
            <v>7102</v>
          </cell>
          <cell r="AM178">
            <v>5296</v>
          </cell>
          <cell r="AN178">
            <v>8318</v>
          </cell>
          <cell r="AO178">
            <v>5788</v>
          </cell>
          <cell r="AP178">
            <v>8584</v>
          </cell>
          <cell r="AQ178">
            <v>8625</v>
          </cell>
          <cell r="AR178">
            <v>9661</v>
          </cell>
          <cell r="AS178">
            <v>6216</v>
          </cell>
        </row>
        <row r="179">
          <cell r="B179">
            <v>31449.875000000167</v>
          </cell>
          <cell r="C179">
            <v>31450.208333333499</v>
          </cell>
          <cell r="E179">
            <v>8548</v>
          </cell>
          <cell r="F179">
            <v>6843</v>
          </cell>
          <cell r="G179">
            <v>6414</v>
          </cell>
          <cell r="H179">
            <v>6635</v>
          </cell>
          <cell r="I179">
            <v>7641</v>
          </cell>
          <cell r="J179">
            <v>6372</v>
          </cell>
          <cell r="K179">
            <v>7965</v>
          </cell>
          <cell r="L179">
            <v>7552</v>
          </cell>
          <cell r="M179">
            <v>5575</v>
          </cell>
          <cell r="N179">
            <v>6541</v>
          </cell>
          <cell r="O179">
            <v>6530</v>
          </cell>
          <cell r="P179">
            <v>9859</v>
          </cell>
          <cell r="Q179">
            <v>6315</v>
          </cell>
          <cell r="R179">
            <v>8760</v>
          </cell>
          <cell r="S179">
            <v>6374</v>
          </cell>
          <cell r="T179">
            <v>7144</v>
          </cell>
          <cell r="U179">
            <v>8129</v>
          </cell>
          <cell r="V179">
            <v>6837</v>
          </cell>
          <cell r="W179">
            <v>11102</v>
          </cell>
          <cell r="X179">
            <v>6770</v>
          </cell>
          <cell r="Y179">
            <v>8170</v>
          </cell>
          <cell r="Z179">
            <v>7480</v>
          </cell>
          <cell r="AA179">
            <v>5878</v>
          </cell>
          <cell r="AB179">
            <v>6387</v>
          </cell>
          <cell r="AC179">
            <v>7521</v>
          </cell>
          <cell r="AD179">
            <v>6003</v>
          </cell>
          <cell r="AE179">
            <v>8691</v>
          </cell>
          <cell r="AF179">
            <v>6699</v>
          </cell>
          <cell r="AG179">
            <v>6212</v>
          </cell>
          <cell r="AH179">
            <v>7346</v>
          </cell>
          <cell r="AI179">
            <v>8487</v>
          </cell>
          <cell r="AJ179">
            <v>6669</v>
          </cell>
          <cell r="AK179">
            <v>6263</v>
          </cell>
          <cell r="AL179">
            <v>7053</v>
          </cell>
          <cell r="AM179">
            <v>5270</v>
          </cell>
          <cell r="AN179">
            <v>8252</v>
          </cell>
          <cell r="AO179">
            <v>5759</v>
          </cell>
          <cell r="AP179">
            <v>8523</v>
          </cell>
          <cell r="AQ179">
            <v>8552</v>
          </cell>
          <cell r="AR179">
            <v>9568</v>
          </cell>
          <cell r="AS179">
            <v>6167</v>
          </cell>
        </row>
        <row r="180">
          <cell r="B180">
            <v>31449.916666666835</v>
          </cell>
          <cell r="C180">
            <v>31450.250000000167</v>
          </cell>
          <cell r="E180">
            <v>8478</v>
          </cell>
          <cell r="F180">
            <v>6795</v>
          </cell>
          <cell r="G180">
            <v>6375</v>
          </cell>
          <cell r="H180">
            <v>6565</v>
          </cell>
          <cell r="I180">
            <v>7586</v>
          </cell>
          <cell r="J180">
            <v>6329</v>
          </cell>
          <cell r="K180">
            <v>7909</v>
          </cell>
          <cell r="L180">
            <v>7501</v>
          </cell>
          <cell r="M180">
            <v>5541</v>
          </cell>
          <cell r="N180">
            <v>6489</v>
          </cell>
          <cell r="O180">
            <v>6480</v>
          </cell>
          <cell r="P180">
            <v>9767</v>
          </cell>
          <cell r="Q180">
            <v>6278</v>
          </cell>
          <cell r="R180">
            <v>8650</v>
          </cell>
          <cell r="S180">
            <v>6327</v>
          </cell>
          <cell r="T180">
            <v>7099</v>
          </cell>
          <cell r="U180">
            <v>8050</v>
          </cell>
          <cell r="V180">
            <v>6790</v>
          </cell>
          <cell r="W180">
            <v>10982</v>
          </cell>
          <cell r="X180">
            <v>6718</v>
          </cell>
          <cell r="Y180">
            <v>8102</v>
          </cell>
          <cell r="Z180">
            <v>7424</v>
          </cell>
          <cell r="AA180">
            <v>5845</v>
          </cell>
          <cell r="AB180">
            <v>6348</v>
          </cell>
          <cell r="AC180">
            <v>7468</v>
          </cell>
          <cell r="AD180">
            <v>5969</v>
          </cell>
          <cell r="AE180">
            <v>8624</v>
          </cell>
          <cell r="AF180">
            <v>6656</v>
          </cell>
          <cell r="AG180">
            <v>6173</v>
          </cell>
          <cell r="AH180">
            <v>7294</v>
          </cell>
          <cell r="AI180">
            <v>8389</v>
          </cell>
          <cell r="AJ180">
            <v>6623</v>
          </cell>
          <cell r="AK180">
            <v>6225</v>
          </cell>
          <cell r="AL180">
            <v>7006</v>
          </cell>
          <cell r="AM180">
            <v>5245</v>
          </cell>
          <cell r="AN180">
            <v>8187</v>
          </cell>
          <cell r="AO180">
            <v>5731</v>
          </cell>
          <cell r="AP180">
            <v>8462</v>
          </cell>
          <cell r="AQ180">
            <v>8480</v>
          </cell>
          <cell r="AR180">
            <v>9478</v>
          </cell>
          <cell r="AS180">
            <v>6120</v>
          </cell>
        </row>
        <row r="181">
          <cell r="B181">
            <v>31449.958333333503</v>
          </cell>
          <cell r="C181">
            <v>31450.291666666835</v>
          </cell>
          <cell r="E181">
            <v>8409</v>
          </cell>
          <cell r="F181">
            <v>6747</v>
          </cell>
          <cell r="G181">
            <v>6337</v>
          </cell>
          <cell r="H181">
            <v>6496</v>
          </cell>
          <cell r="I181">
            <v>7532</v>
          </cell>
          <cell r="J181">
            <v>6285</v>
          </cell>
          <cell r="K181">
            <v>7853</v>
          </cell>
          <cell r="L181">
            <v>7451</v>
          </cell>
          <cell r="M181">
            <v>5506</v>
          </cell>
          <cell r="N181">
            <v>6438</v>
          </cell>
          <cell r="O181">
            <v>6432</v>
          </cell>
          <cell r="P181">
            <v>9676</v>
          </cell>
          <cell r="Q181">
            <v>6242</v>
          </cell>
          <cell r="R181">
            <v>8537</v>
          </cell>
          <cell r="S181">
            <v>6279</v>
          </cell>
          <cell r="T181">
            <v>7054</v>
          </cell>
          <cell r="U181">
            <v>7970</v>
          </cell>
          <cell r="V181">
            <v>6744</v>
          </cell>
          <cell r="W181">
            <v>10862</v>
          </cell>
          <cell r="X181">
            <v>6666</v>
          </cell>
          <cell r="Y181">
            <v>8033</v>
          </cell>
          <cell r="Z181">
            <v>7369</v>
          </cell>
          <cell r="AA181">
            <v>5812</v>
          </cell>
          <cell r="AB181">
            <v>6309</v>
          </cell>
          <cell r="AC181">
            <v>7414</v>
          </cell>
          <cell r="AD181">
            <v>5936</v>
          </cell>
          <cell r="AE181">
            <v>8559</v>
          </cell>
          <cell r="AF181">
            <v>6615</v>
          </cell>
          <cell r="AG181">
            <v>6135</v>
          </cell>
          <cell r="AH181">
            <v>7242</v>
          </cell>
          <cell r="AI181">
            <v>8291</v>
          </cell>
          <cell r="AJ181">
            <v>6578</v>
          </cell>
          <cell r="AK181">
            <v>6188</v>
          </cell>
          <cell r="AL181">
            <v>6959</v>
          </cell>
          <cell r="AM181">
            <v>5220</v>
          </cell>
          <cell r="AN181">
            <v>8124</v>
          </cell>
          <cell r="AO181">
            <v>5704</v>
          </cell>
          <cell r="AP181">
            <v>8402</v>
          </cell>
          <cell r="AQ181">
            <v>8411</v>
          </cell>
          <cell r="AR181">
            <v>9387</v>
          </cell>
          <cell r="AS181">
            <v>6074</v>
          </cell>
        </row>
        <row r="182">
          <cell r="B182">
            <v>31450.000000000171</v>
          </cell>
          <cell r="C182">
            <v>31450.333333333503</v>
          </cell>
          <cell r="E182">
            <v>8341</v>
          </cell>
          <cell r="F182">
            <v>6700</v>
          </cell>
          <cell r="G182">
            <v>6299</v>
          </cell>
          <cell r="H182">
            <v>6427</v>
          </cell>
          <cell r="I182">
            <v>7480</v>
          </cell>
          <cell r="J182">
            <v>6243</v>
          </cell>
          <cell r="K182">
            <v>7799</v>
          </cell>
          <cell r="L182">
            <v>7403</v>
          </cell>
          <cell r="M182">
            <v>5472</v>
          </cell>
          <cell r="N182">
            <v>6388</v>
          </cell>
          <cell r="O182">
            <v>6384</v>
          </cell>
          <cell r="P182">
            <v>9587</v>
          </cell>
          <cell r="Q182">
            <v>6206</v>
          </cell>
          <cell r="R182">
            <v>8426</v>
          </cell>
          <cell r="S182">
            <v>6232</v>
          </cell>
          <cell r="T182">
            <v>7011</v>
          </cell>
          <cell r="U182">
            <v>7892</v>
          </cell>
          <cell r="V182">
            <v>6699</v>
          </cell>
          <cell r="W182">
            <v>10743</v>
          </cell>
          <cell r="X182">
            <v>6614</v>
          </cell>
          <cell r="Y182">
            <v>7967</v>
          </cell>
          <cell r="Z182">
            <v>7316</v>
          </cell>
          <cell r="AA182">
            <v>5779</v>
          </cell>
          <cell r="AB182">
            <v>6272</v>
          </cell>
          <cell r="AC182">
            <v>7361</v>
          </cell>
          <cell r="AD182">
            <v>5904</v>
          </cell>
          <cell r="AE182">
            <v>8496</v>
          </cell>
          <cell r="AF182">
            <v>6574</v>
          </cell>
          <cell r="AG182">
            <v>6097</v>
          </cell>
          <cell r="AH182">
            <v>7192</v>
          </cell>
          <cell r="AI182">
            <v>8194</v>
          </cell>
          <cell r="AJ182">
            <v>6533</v>
          </cell>
          <cell r="AK182">
            <v>6151</v>
          </cell>
          <cell r="AL182">
            <v>6913</v>
          </cell>
          <cell r="AM182">
            <v>5196</v>
          </cell>
          <cell r="AN182">
            <v>8062</v>
          </cell>
          <cell r="AO182">
            <v>5677</v>
          </cell>
          <cell r="AP182">
            <v>8342</v>
          </cell>
          <cell r="AQ182">
            <v>8343</v>
          </cell>
          <cell r="AR182">
            <v>9298</v>
          </cell>
          <cell r="AS182">
            <v>6029</v>
          </cell>
        </row>
        <row r="183">
          <cell r="B183">
            <v>31450.041666666839</v>
          </cell>
          <cell r="C183">
            <v>31450.375000000171</v>
          </cell>
          <cell r="E183">
            <v>8276</v>
          </cell>
          <cell r="F183">
            <v>6655</v>
          </cell>
          <cell r="G183">
            <v>6262</v>
          </cell>
          <cell r="H183">
            <v>6369</v>
          </cell>
          <cell r="I183">
            <v>7430</v>
          </cell>
          <cell r="J183">
            <v>6204</v>
          </cell>
          <cell r="K183">
            <v>7747</v>
          </cell>
          <cell r="L183">
            <v>7356</v>
          </cell>
          <cell r="M183">
            <v>5442</v>
          </cell>
          <cell r="N183">
            <v>6341</v>
          </cell>
          <cell r="O183">
            <v>6339</v>
          </cell>
          <cell r="P183">
            <v>9505</v>
          </cell>
          <cell r="Q183">
            <v>6171</v>
          </cell>
          <cell r="R183">
            <v>8327</v>
          </cell>
          <cell r="S183">
            <v>6190</v>
          </cell>
          <cell r="T183">
            <v>6968</v>
          </cell>
          <cell r="U183">
            <v>7821</v>
          </cell>
          <cell r="V183">
            <v>6655</v>
          </cell>
          <cell r="W183">
            <v>10634</v>
          </cell>
          <cell r="X183">
            <v>6572</v>
          </cell>
          <cell r="Y183">
            <v>7904</v>
          </cell>
          <cell r="Z183">
            <v>7263</v>
          </cell>
          <cell r="AA183">
            <v>5747</v>
          </cell>
          <cell r="AB183">
            <v>6235</v>
          </cell>
          <cell r="AC183">
            <v>7312</v>
          </cell>
          <cell r="AD183">
            <v>5872</v>
          </cell>
          <cell r="AE183">
            <v>8436</v>
          </cell>
          <cell r="AF183">
            <v>6535</v>
          </cell>
          <cell r="AG183">
            <v>6062</v>
          </cell>
          <cell r="AH183">
            <v>7143</v>
          </cell>
          <cell r="AI183">
            <v>8110</v>
          </cell>
          <cell r="AJ183">
            <v>6491</v>
          </cell>
          <cell r="AK183">
            <v>6115</v>
          </cell>
          <cell r="AL183">
            <v>6868</v>
          </cell>
          <cell r="AM183">
            <v>5171</v>
          </cell>
          <cell r="AN183">
            <v>8002</v>
          </cell>
          <cell r="AO183">
            <v>5650</v>
          </cell>
          <cell r="AP183">
            <v>8283</v>
          </cell>
          <cell r="AQ183">
            <v>8277</v>
          </cell>
          <cell r="AR183">
            <v>9217</v>
          </cell>
          <cell r="AS183">
            <v>5991</v>
          </cell>
        </row>
        <row r="184">
          <cell r="B184">
            <v>31450.083333333507</v>
          </cell>
          <cell r="C184">
            <v>31450.416666666839</v>
          </cell>
          <cell r="E184">
            <v>8213</v>
          </cell>
          <cell r="F184">
            <v>6611</v>
          </cell>
          <cell r="G184">
            <v>6226</v>
          </cell>
          <cell r="H184">
            <v>6312</v>
          </cell>
          <cell r="I184">
            <v>7381</v>
          </cell>
          <cell r="J184">
            <v>6165</v>
          </cell>
          <cell r="K184">
            <v>7695</v>
          </cell>
          <cell r="L184">
            <v>7311</v>
          </cell>
          <cell r="M184">
            <v>5413</v>
          </cell>
          <cell r="N184">
            <v>6295</v>
          </cell>
          <cell r="O184">
            <v>6295</v>
          </cell>
          <cell r="P184">
            <v>9427</v>
          </cell>
          <cell r="Q184">
            <v>6137</v>
          </cell>
          <cell r="R184">
            <v>8230</v>
          </cell>
          <cell r="S184">
            <v>6149</v>
          </cell>
          <cell r="T184">
            <v>6926</v>
          </cell>
          <cell r="U184">
            <v>7754</v>
          </cell>
          <cell r="V184">
            <v>6613</v>
          </cell>
          <cell r="W184">
            <v>10530</v>
          </cell>
          <cell r="X184">
            <v>6530</v>
          </cell>
          <cell r="Y184">
            <v>7842</v>
          </cell>
          <cell r="Z184">
            <v>7212</v>
          </cell>
          <cell r="AA184">
            <v>5715</v>
          </cell>
          <cell r="AB184">
            <v>6199</v>
          </cell>
          <cell r="AC184">
            <v>7263</v>
          </cell>
          <cell r="AD184">
            <v>5841</v>
          </cell>
          <cell r="AE184">
            <v>8377</v>
          </cell>
          <cell r="AF184">
            <v>6496</v>
          </cell>
          <cell r="AG184">
            <v>6027</v>
          </cell>
          <cell r="AH184">
            <v>7095</v>
          </cell>
          <cell r="AI184">
            <v>8029</v>
          </cell>
          <cell r="AJ184">
            <v>6451</v>
          </cell>
          <cell r="AK184">
            <v>6080</v>
          </cell>
          <cell r="AL184">
            <v>6824</v>
          </cell>
          <cell r="AM184">
            <v>5148</v>
          </cell>
          <cell r="AN184">
            <v>7943</v>
          </cell>
          <cell r="AO184">
            <v>5624</v>
          </cell>
          <cell r="AP184">
            <v>8226</v>
          </cell>
          <cell r="AQ184">
            <v>8212</v>
          </cell>
          <cell r="AR184">
            <v>9137</v>
          </cell>
          <cell r="AS184">
            <v>5955</v>
          </cell>
        </row>
        <row r="185">
          <cell r="B185">
            <v>31450.125000000175</v>
          </cell>
          <cell r="C185">
            <v>31450.458333333507</v>
          </cell>
          <cell r="E185">
            <v>8150</v>
          </cell>
          <cell r="F185">
            <v>6568</v>
          </cell>
          <cell r="G185">
            <v>6190</v>
          </cell>
          <cell r="H185">
            <v>6256</v>
          </cell>
          <cell r="I185">
            <v>7333</v>
          </cell>
          <cell r="J185">
            <v>6127</v>
          </cell>
          <cell r="K185">
            <v>7644</v>
          </cell>
          <cell r="L185">
            <v>7267</v>
          </cell>
          <cell r="M185">
            <v>5384</v>
          </cell>
          <cell r="N185">
            <v>6250</v>
          </cell>
          <cell r="O185">
            <v>6252</v>
          </cell>
          <cell r="P185">
            <v>9349</v>
          </cell>
          <cell r="Q185">
            <v>6102</v>
          </cell>
          <cell r="R185">
            <v>8135</v>
          </cell>
          <cell r="S185">
            <v>6108</v>
          </cell>
          <cell r="T185">
            <v>6885</v>
          </cell>
          <cell r="U185">
            <v>7689</v>
          </cell>
          <cell r="V185">
            <v>6571</v>
          </cell>
          <cell r="W185">
            <v>10427</v>
          </cell>
          <cell r="X185">
            <v>6488</v>
          </cell>
          <cell r="Y185">
            <v>7781</v>
          </cell>
          <cell r="Z185">
            <v>7161</v>
          </cell>
          <cell r="AA185">
            <v>5684</v>
          </cell>
          <cell r="AB185">
            <v>6163</v>
          </cell>
          <cell r="AC185">
            <v>7215</v>
          </cell>
          <cell r="AD185">
            <v>5811</v>
          </cell>
          <cell r="AE185">
            <v>8319</v>
          </cell>
          <cell r="AF185">
            <v>6459</v>
          </cell>
          <cell r="AG185">
            <v>5992</v>
          </cell>
          <cell r="AH185">
            <v>7048</v>
          </cell>
          <cell r="AI185">
            <v>7949</v>
          </cell>
          <cell r="AJ185">
            <v>6412</v>
          </cell>
          <cell r="AK185">
            <v>6045</v>
          </cell>
          <cell r="AL185">
            <v>6782</v>
          </cell>
          <cell r="AM185">
            <v>5124</v>
          </cell>
          <cell r="AN185">
            <v>7886</v>
          </cell>
          <cell r="AO185">
            <v>5597</v>
          </cell>
          <cell r="AP185">
            <v>8169</v>
          </cell>
          <cell r="AQ185">
            <v>8150</v>
          </cell>
          <cell r="AR185">
            <v>9058</v>
          </cell>
          <cell r="AS185">
            <v>5920</v>
          </cell>
        </row>
        <row r="186">
          <cell r="B186">
            <v>31450.166666666843</v>
          </cell>
          <cell r="C186">
            <v>31450.500000000175</v>
          </cell>
          <cell r="E186">
            <v>8088</v>
          </cell>
          <cell r="F186">
            <v>6525</v>
          </cell>
          <cell r="G186">
            <v>6155</v>
          </cell>
          <cell r="H186">
            <v>6201</v>
          </cell>
          <cell r="I186">
            <v>7287</v>
          </cell>
          <cell r="J186">
            <v>6089</v>
          </cell>
          <cell r="K186">
            <v>7593</v>
          </cell>
          <cell r="L186">
            <v>7224</v>
          </cell>
          <cell r="M186">
            <v>5355</v>
          </cell>
          <cell r="N186">
            <v>6206</v>
          </cell>
          <cell r="O186">
            <v>6210</v>
          </cell>
          <cell r="P186">
            <v>9273</v>
          </cell>
          <cell r="Q186">
            <v>6069</v>
          </cell>
          <cell r="R186">
            <v>8043</v>
          </cell>
          <cell r="S186">
            <v>6068</v>
          </cell>
          <cell r="T186">
            <v>6844</v>
          </cell>
          <cell r="U186">
            <v>7625</v>
          </cell>
          <cell r="V186">
            <v>6530</v>
          </cell>
          <cell r="W186">
            <v>10325</v>
          </cell>
          <cell r="X186">
            <v>6448</v>
          </cell>
          <cell r="Y186">
            <v>7722</v>
          </cell>
          <cell r="Z186">
            <v>7112</v>
          </cell>
          <cell r="AA186">
            <v>5654</v>
          </cell>
          <cell r="AB186">
            <v>6129</v>
          </cell>
          <cell r="AC186">
            <v>7167</v>
          </cell>
          <cell r="AD186">
            <v>5781</v>
          </cell>
          <cell r="AE186">
            <v>8263</v>
          </cell>
          <cell r="AF186">
            <v>6422</v>
          </cell>
          <cell r="AG186">
            <v>5958</v>
          </cell>
          <cell r="AH186">
            <v>7002</v>
          </cell>
          <cell r="AI186">
            <v>7872</v>
          </cell>
          <cell r="AJ186">
            <v>6375</v>
          </cell>
          <cell r="AK186">
            <v>6011</v>
          </cell>
          <cell r="AL186">
            <v>6740</v>
          </cell>
          <cell r="AM186">
            <v>5101</v>
          </cell>
          <cell r="AN186">
            <v>7831</v>
          </cell>
          <cell r="AO186">
            <v>5571</v>
          </cell>
          <cell r="AP186">
            <v>8112</v>
          </cell>
          <cell r="AQ186">
            <v>8088</v>
          </cell>
          <cell r="AR186">
            <v>8980</v>
          </cell>
          <cell r="AS186">
            <v>5887</v>
          </cell>
        </row>
        <row r="187">
          <cell r="B187">
            <v>31450.20833333351</v>
          </cell>
          <cell r="C187">
            <v>31450.541666666843</v>
          </cell>
          <cell r="E187">
            <v>8028</v>
          </cell>
          <cell r="F187">
            <v>6483</v>
          </cell>
          <cell r="G187">
            <v>6121</v>
          </cell>
          <cell r="H187">
            <v>6146</v>
          </cell>
          <cell r="I187">
            <v>7242</v>
          </cell>
          <cell r="J187">
            <v>6052</v>
          </cell>
          <cell r="K187">
            <v>7543</v>
          </cell>
          <cell r="L187">
            <v>7183</v>
          </cell>
          <cell r="M187">
            <v>5327</v>
          </cell>
          <cell r="N187">
            <v>6161</v>
          </cell>
          <cell r="O187">
            <v>6168</v>
          </cell>
          <cell r="P187">
            <v>9197</v>
          </cell>
          <cell r="Q187">
            <v>6036</v>
          </cell>
          <cell r="R187">
            <v>7952</v>
          </cell>
          <cell r="S187">
            <v>6028</v>
          </cell>
          <cell r="T187">
            <v>6804</v>
          </cell>
          <cell r="U187">
            <v>7561</v>
          </cell>
          <cell r="V187">
            <v>6488</v>
          </cell>
          <cell r="W187">
            <v>10223</v>
          </cell>
          <cell r="X187">
            <v>6405</v>
          </cell>
          <cell r="Y187">
            <v>7663</v>
          </cell>
          <cell r="Z187">
            <v>7064</v>
          </cell>
          <cell r="AA187">
            <v>5623</v>
          </cell>
          <cell r="AB187">
            <v>6094</v>
          </cell>
          <cell r="AC187">
            <v>7119</v>
          </cell>
          <cell r="AD187">
            <v>5751</v>
          </cell>
          <cell r="AE187">
            <v>8207</v>
          </cell>
          <cell r="AF187">
            <v>6386</v>
          </cell>
          <cell r="AG187">
            <v>5924</v>
          </cell>
          <cell r="AH187">
            <v>6957</v>
          </cell>
          <cell r="AI187">
            <v>7794</v>
          </cell>
          <cell r="AJ187">
            <v>6338</v>
          </cell>
          <cell r="AK187">
            <v>5978</v>
          </cell>
          <cell r="AL187">
            <v>6698</v>
          </cell>
          <cell r="AM187">
            <v>5078</v>
          </cell>
          <cell r="AN187">
            <v>7777</v>
          </cell>
          <cell r="AO187">
            <v>5544</v>
          </cell>
          <cell r="AP187">
            <v>8058</v>
          </cell>
          <cell r="AQ187">
            <v>8029</v>
          </cell>
          <cell r="AR187">
            <v>8903</v>
          </cell>
          <cell r="AS187">
            <v>5890</v>
          </cell>
        </row>
        <row r="188">
          <cell r="B188">
            <v>31450.250000000178</v>
          </cell>
          <cell r="C188">
            <v>31450.58333333351</v>
          </cell>
          <cell r="E188">
            <v>7969</v>
          </cell>
          <cell r="F188">
            <v>6442</v>
          </cell>
          <cell r="G188">
            <v>6087</v>
          </cell>
          <cell r="H188">
            <v>6092</v>
          </cell>
          <cell r="I188">
            <v>7198</v>
          </cell>
          <cell r="J188">
            <v>6015</v>
          </cell>
          <cell r="K188">
            <v>7494</v>
          </cell>
          <cell r="L188">
            <v>7143</v>
          </cell>
          <cell r="M188">
            <v>5299</v>
          </cell>
          <cell r="N188">
            <v>6117</v>
          </cell>
          <cell r="O188">
            <v>6127</v>
          </cell>
          <cell r="P188">
            <v>9123</v>
          </cell>
          <cell r="Q188">
            <v>6004</v>
          </cell>
          <cell r="R188">
            <v>7862</v>
          </cell>
          <cell r="S188">
            <v>5989</v>
          </cell>
          <cell r="T188">
            <v>6764</v>
          </cell>
          <cell r="U188">
            <v>7499</v>
          </cell>
          <cell r="V188">
            <v>6448</v>
          </cell>
          <cell r="W188">
            <v>10122</v>
          </cell>
          <cell r="X188">
            <v>6363</v>
          </cell>
          <cell r="Y188">
            <v>7606</v>
          </cell>
          <cell r="Z188">
            <v>7017</v>
          </cell>
          <cell r="AA188">
            <v>5594</v>
          </cell>
          <cell r="AB188">
            <v>6060</v>
          </cell>
          <cell r="AC188">
            <v>7072</v>
          </cell>
          <cell r="AD188">
            <v>5723</v>
          </cell>
          <cell r="AE188">
            <v>8152</v>
          </cell>
          <cell r="AF188">
            <v>6352</v>
          </cell>
          <cell r="AG188">
            <v>5890</v>
          </cell>
          <cell r="AH188">
            <v>6912</v>
          </cell>
          <cell r="AI188">
            <v>7717</v>
          </cell>
          <cell r="AJ188">
            <v>6303</v>
          </cell>
          <cell r="AK188">
            <v>5945</v>
          </cell>
          <cell r="AL188">
            <v>6657</v>
          </cell>
          <cell r="AM188">
            <v>5056</v>
          </cell>
          <cell r="AN188">
            <v>7725</v>
          </cell>
          <cell r="AO188">
            <v>5518</v>
          </cell>
          <cell r="AP188">
            <v>8004</v>
          </cell>
          <cell r="AQ188">
            <v>7973</v>
          </cell>
          <cell r="AR188">
            <v>8826</v>
          </cell>
          <cell r="AS188">
            <v>5822</v>
          </cell>
        </row>
        <row r="189">
          <cell r="B189">
            <v>31450.291666666846</v>
          </cell>
          <cell r="C189">
            <v>31450.625000000178</v>
          </cell>
          <cell r="E189">
            <v>7914</v>
          </cell>
          <cell r="F189">
            <v>6403</v>
          </cell>
          <cell r="G189">
            <v>6055</v>
          </cell>
          <cell r="H189">
            <v>6047</v>
          </cell>
          <cell r="I189">
            <v>7156</v>
          </cell>
          <cell r="J189">
            <v>5982</v>
          </cell>
          <cell r="K189">
            <v>7448</v>
          </cell>
          <cell r="L189">
            <v>7105</v>
          </cell>
          <cell r="M189">
            <v>5275</v>
          </cell>
          <cell r="N189">
            <v>6079</v>
          </cell>
          <cell r="O189">
            <v>6091</v>
          </cell>
          <cell r="P189">
            <v>9055</v>
          </cell>
          <cell r="Q189">
            <v>5974</v>
          </cell>
          <cell r="R189">
            <v>7784</v>
          </cell>
          <cell r="S189">
            <v>5954</v>
          </cell>
          <cell r="T189">
            <v>6726</v>
          </cell>
          <cell r="U189">
            <v>7443</v>
          </cell>
          <cell r="V189">
            <v>6411</v>
          </cell>
          <cell r="W189">
            <v>10034</v>
          </cell>
          <cell r="X189">
            <v>6326</v>
          </cell>
          <cell r="Y189">
            <v>7555</v>
          </cell>
          <cell r="Z189">
            <v>6971</v>
          </cell>
          <cell r="AA189">
            <v>5566</v>
          </cell>
          <cell r="AB189">
            <v>6028</v>
          </cell>
          <cell r="AC189">
            <v>7030</v>
          </cell>
          <cell r="AD189">
            <v>5696</v>
          </cell>
          <cell r="AE189">
            <v>8100</v>
          </cell>
          <cell r="AF189">
            <v>6320</v>
          </cell>
          <cell r="AG189">
            <v>5860</v>
          </cell>
          <cell r="AH189">
            <v>6870</v>
          </cell>
          <cell r="AI189">
            <v>7649</v>
          </cell>
          <cell r="AJ189">
            <v>6270</v>
          </cell>
          <cell r="AK189">
            <v>5914</v>
          </cell>
          <cell r="AL189">
            <v>6618</v>
          </cell>
          <cell r="AM189">
            <v>5035</v>
          </cell>
          <cell r="AN189">
            <v>7675</v>
          </cell>
          <cell r="AO189">
            <v>5493</v>
          </cell>
          <cell r="AP189">
            <v>7957</v>
          </cell>
          <cell r="AQ189">
            <v>7918</v>
          </cell>
          <cell r="AR189">
            <v>8756</v>
          </cell>
          <cell r="AS189">
            <v>5794</v>
          </cell>
        </row>
        <row r="190">
          <cell r="B190">
            <v>31450.333333333514</v>
          </cell>
          <cell r="C190">
            <v>31450.666666666846</v>
          </cell>
          <cell r="E190">
            <v>7859</v>
          </cell>
          <cell r="F190">
            <v>6365</v>
          </cell>
          <cell r="G190">
            <v>6022</v>
          </cell>
          <cell r="H190">
            <v>6002</v>
          </cell>
          <cell r="I190">
            <v>7113</v>
          </cell>
          <cell r="J190">
            <v>5948</v>
          </cell>
          <cell r="K190">
            <v>7401</v>
          </cell>
          <cell r="L190">
            <v>7066</v>
          </cell>
          <cell r="M190">
            <v>5250</v>
          </cell>
          <cell r="N190">
            <v>6041</v>
          </cell>
          <cell r="O190">
            <v>6053</v>
          </cell>
          <cell r="P190">
            <v>8986</v>
          </cell>
          <cell r="Q190">
            <v>5943</v>
          </cell>
          <cell r="R190">
            <v>7706</v>
          </cell>
          <cell r="S190">
            <v>5917</v>
          </cell>
          <cell r="T190">
            <v>6687</v>
          </cell>
          <cell r="U190">
            <v>7385</v>
          </cell>
          <cell r="V190">
            <v>6373</v>
          </cell>
          <cell r="W190">
            <v>9945</v>
          </cell>
          <cell r="X190">
            <v>6288</v>
          </cell>
          <cell r="Y190">
            <v>7504</v>
          </cell>
          <cell r="Z190">
            <v>6926</v>
          </cell>
          <cell r="AA190">
            <v>5538</v>
          </cell>
          <cell r="AB190">
            <v>5995</v>
          </cell>
          <cell r="AC190">
            <v>6986</v>
          </cell>
          <cell r="AD190">
            <v>5668</v>
          </cell>
          <cell r="AE190">
            <v>8048</v>
          </cell>
          <cell r="AF190">
            <v>6288</v>
          </cell>
          <cell r="AG190">
            <v>5828</v>
          </cell>
          <cell r="AH190">
            <v>6827</v>
          </cell>
          <cell r="AI190">
            <v>7581</v>
          </cell>
          <cell r="AJ190">
            <v>6236</v>
          </cell>
          <cell r="AK190">
            <v>5883</v>
          </cell>
          <cell r="AL190">
            <v>6579</v>
          </cell>
          <cell r="AM190">
            <v>5013</v>
          </cell>
          <cell r="AN190">
            <v>7624</v>
          </cell>
          <cell r="AO190">
            <v>5467</v>
          </cell>
          <cell r="AP190">
            <v>7908</v>
          </cell>
          <cell r="AQ190">
            <v>7864</v>
          </cell>
          <cell r="AR190">
            <v>8685</v>
          </cell>
          <cell r="AS190">
            <v>5764</v>
          </cell>
        </row>
        <row r="191">
          <cell r="B191">
            <v>31450.375000000182</v>
          </cell>
          <cell r="C191">
            <v>31450.708333333514</v>
          </cell>
          <cell r="E191">
            <v>7804</v>
          </cell>
          <cell r="F191">
            <v>6326</v>
          </cell>
          <cell r="G191">
            <v>5990</v>
          </cell>
          <cell r="H191">
            <v>5956</v>
          </cell>
          <cell r="I191">
            <v>7072</v>
          </cell>
          <cell r="J191">
            <v>5914</v>
          </cell>
          <cell r="K191">
            <v>7354</v>
          </cell>
          <cell r="L191">
            <v>7027</v>
          </cell>
          <cell r="M191">
            <v>5225</v>
          </cell>
          <cell r="N191">
            <v>6002</v>
          </cell>
          <cell r="O191">
            <v>6017</v>
          </cell>
          <cell r="P191">
            <v>8918</v>
          </cell>
          <cell r="Q191">
            <v>5912</v>
          </cell>
          <cell r="R191">
            <v>7631</v>
          </cell>
          <cell r="S191">
            <v>5881</v>
          </cell>
          <cell r="T191">
            <v>6649</v>
          </cell>
          <cell r="U191">
            <v>7328</v>
          </cell>
          <cell r="V191">
            <v>6336</v>
          </cell>
          <cell r="W191">
            <v>9857</v>
          </cell>
          <cell r="X191">
            <v>6250</v>
          </cell>
          <cell r="Y191">
            <v>7453</v>
          </cell>
          <cell r="Z191">
            <v>6882</v>
          </cell>
          <cell r="AA191">
            <v>5511</v>
          </cell>
          <cell r="AB191">
            <v>5963</v>
          </cell>
          <cell r="AC191">
            <v>6942</v>
          </cell>
          <cell r="AD191">
            <v>5640</v>
          </cell>
          <cell r="AE191">
            <v>7995</v>
          </cell>
          <cell r="AF191">
            <v>6258</v>
          </cell>
          <cell r="AG191">
            <v>5797</v>
          </cell>
          <cell r="AH191">
            <v>6785</v>
          </cell>
          <cell r="AI191">
            <v>7513</v>
          </cell>
          <cell r="AJ191">
            <v>6203</v>
          </cell>
          <cell r="AK191">
            <v>5853</v>
          </cell>
          <cell r="AL191">
            <v>6541</v>
          </cell>
          <cell r="AM191">
            <v>4991</v>
          </cell>
          <cell r="AN191">
            <v>7575</v>
          </cell>
          <cell r="AO191">
            <v>5440</v>
          </cell>
          <cell r="AP191">
            <v>7859</v>
          </cell>
          <cell r="AQ191">
            <v>7812</v>
          </cell>
          <cell r="AR191">
            <v>8616</v>
          </cell>
          <cell r="AS191">
            <v>5735</v>
          </cell>
        </row>
        <row r="192">
          <cell r="B192">
            <v>31450.41666666685</v>
          </cell>
          <cell r="C192">
            <v>31450.750000000182</v>
          </cell>
          <cell r="E192">
            <v>7751</v>
          </cell>
          <cell r="F192">
            <v>6289</v>
          </cell>
          <cell r="G192">
            <v>5959</v>
          </cell>
          <cell r="H192">
            <v>5912</v>
          </cell>
          <cell r="I192">
            <v>7031</v>
          </cell>
          <cell r="J192">
            <v>5881</v>
          </cell>
          <cell r="K192">
            <v>7309</v>
          </cell>
          <cell r="L192">
            <v>6989</v>
          </cell>
          <cell r="M192">
            <v>5202</v>
          </cell>
          <cell r="N192">
            <v>5964</v>
          </cell>
          <cell r="O192">
            <v>5981</v>
          </cell>
          <cell r="P192">
            <v>8851</v>
          </cell>
          <cell r="Q192">
            <v>5882</v>
          </cell>
          <cell r="R192">
            <v>7556</v>
          </cell>
          <cell r="S192">
            <v>5846</v>
          </cell>
          <cell r="T192">
            <v>6611</v>
          </cell>
          <cell r="U192">
            <v>7272</v>
          </cell>
          <cell r="V192">
            <v>6300</v>
          </cell>
          <cell r="W192">
            <v>9771</v>
          </cell>
          <cell r="X192">
            <v>6214</v>
          </cell>
          <cell r="Y192">
            <v>7403</v>
          </cell>
          <cell r="Z192">
            <v>6839</v>
          </cell>
          <cell r="AA192">
            <v>5522</v>
          </cell>
          <cell r="AB192">
            <v>5932</v>
          </cell>
          <cell r="AC192">
            <v>6900</v>
          </cell>
          <cell r="AD192">
            <v>5613</v>
          </cell>
          <cell r="AE192">
            <v>7944</v>
          </cell>
          <cell r="AF192">
            <v>6228</v>
          </cell>
          <cell r="AG192">
            <v>5766</v>
          </cell>
          <cell r="AH192">
            <v>6744</v>
          </cell>
          <cell r="AI192">
            <v>7447</v>
          </cell>
          <cell r="AJ192">
            <v>6171</v>
          </cell>
          <cell r="AK192">
            <v>5823</v>
          </cell>
          <cell r="AL192">
            <v>6504</v>
          </cell>
          <cell r="AM192">
            <v>4970</v>
          </cell>
          <cell r="AN192">
            <v>7527</v>
          </cell>
          <cell r="AO192">
            <v>5414</v>
          </cell>
          <cell r="AP192">
            <v>7812</v>
          </cell>
          <cell r="AQ192">
            <v>7761</v>
          </cell>
          <cell r="AR192">
            <v>8549</v>
          </cell>
          <cell r="AS192">
            <v>5706</v>
          </cell>
        </row>
        <row r="193">
          <cell r="B193">
            <v>31450.458333333518</v>
          </cell>
          <cell r="C193">
            <v>31450.79166666685</v>
          </cell>
          <cell r="E193">
            <v>7701</v>
          </cell>
          <cell r="F193">
            <v>6254</v>
          </cell>
          <cell r="G193">
            <v>5930</v>
          </cell>
          <cell r="H193">
            <v>5870</v>
          </cell>
          <cell r="I193">
            <v>6992</v>
          </cell>
          <cell r="J193">
            <v>5850</v>
          </cell>
          <cell r="K193">
            <v>7266</v>
          </cell>
          <cell r="L193">
            <v>6952</v>
          </cell>
          <cell r="M193">
            <v>5179</v>
          </cell>
          <cell r="N193">
            <v>5928</v>
          </cell>
          <cell r="O193">
            <v>5948</v>
          </cell>
          <cell r="P193">
            <v>8785</v>
          </cell>
          <cell r="Q193">
            <v>5855</v>
          </cell>
          <cell r="R193">
            <v>7485</v>
          </cell>
          <cell r="S193">
            <v>5813</v>
          </cell>
          <cell r="T193">
            <v>6575</v>
          </cell>
          <cell r="U193">
            <v>7218</v>
          </cell>
          <cell r="V193">
            <v>6266</v>
          </cell>
          <cell r="W193">
            <v>9686</v>
          </cell>
          <cell r="X193">
            <v>6179</v>
          </cell>
          <cell r="Y193">
            <v>7356</v>
          </cell>
          <cell r="Z193">
            <v>6798</v>
          </cell>
          <cell r="AA193">
            <v>5461</v>
          </cell>
          <cell r="AB193">
            <v>5902</v>
          </cell>
          <cell r="AC193">
            <v>6860</v>
          </cell>
          <cell r="AD193">
            <v>5587</v>
          </cell>
          <cell r="AE193">
            <v>7895</v>
          </cell>
          <cell r="AF193">
            <v>6198</v>
          </cell>
          <cell r="AG193">
            <v>5737</v>
          </cell>
          <cell r="AH193">
            <v>6706</v>
          </cell>
          <cell r="AI193">
            <v>7383</v>
          </cell>
          <cell r="AJ193">
            <v>6141</v>
          </cell>
          <cell r="AK193">
            <v>5795</v>
          </cell>
          <cell r="AL193">
            <v>6468</v>
          </cell>
          <cell r="AM193">
            <v>4950</v>
          </cell>
          <cell r="AN193">
            <v>7479</v>
          </cell>
          <cell r="AO193">
            <v>5389</v>
          </cell>
          <cell r="AP193">
            <v>7773</v>
          </cell>
          <cell r="AQ193">
            <v>7713</v>
          </cell>
          <cell r="AR193">
            <v>8484</v>
          </cell>
          <cell r="AS193">
            <v>5678</v>
          </cell>
        </row>
        <row r="194">
          <cell r="B194">
            <v>31450.500000000186</v>
          </cell>
          <cell r="C194">
            <v>31450.833333333518</v>
          </cell>
          <cell r="E194">
            <v>7647</v>
          </cell>
          <cell r="F194">
            <v>6216</v>
          </cell>
          <cell r="G194">
            <v>5898</v>
          </cell>
          <cell r="H194">
            <v>5824</v>
          </cell>
          <cell r="I194">
            <v>6950</v>
          </cell>
          <cell r="J194">
            <v>5816</v>
          </cell>
          <cell r="K194">
            <v>7220</v>
          </cell>
          <cell r="L194">
            <v>6912</v>
          </cell>
          <cell r="M194">
            <v>5155</v>
          </cell>
          <cell r="N194">
            <v>5889</v>
          </cell>
          <cell r="O194">
            <v>5912</v>
          </cell>
          <cell r="P194">
            <v>8717</v>
          </cell>
          <cell r="Q194">
            <v>5824</v>
          </cell>
          <cell r="R194">
            <v>7412</v>
          </cell>
          <cell r="S194">
            <v>5778</v>
          </cell>
          <cell r="T194">
            <v>6537</v>
          </cell>
          <cell r="U194">
            <v>7161</v>
          </cell>
          <cell r="V194">
            <v>6229</v>
          </cell>
          <cell r="W194">
            <v>9598</v>
          </cell>
          <cell r="X194">
            <v>6141</v>
          </cell>
          <cell r="Y194">
            <v>7304</v>
          </cell>
          <cell r="Z194">
            <v>6755</v>
          </cell>
          <cell r="AA194">
            <v>5434</v>
          </cell>
          <cell r="AB194">
            <v>5871</v>
          </cell>
          <cell r="AC194">
            <v>6817</v>
          </cell>
          <cell r="AD194">
            <v>5559</v>
          </cell>
          <cell r="AE194">
            <v>7842</v>
          </cell>
          <cell r="AF194">
            <v>6166</v>
          </cell>
          <cell r="AG194">
            <v>5706</v>
          </cell>
          <cell r="AH194">
            <v>6665</v>
          </cell>
          <cell r="AI194">
            <v>7316</v>
          </cell>
          <cell r="AJ194">
            <v>6109</v>
          </cell>
          <cell r="AK194">
            <v>5764</v>
          </cell>
          <cell r="AL194">
            <v>6430</v>
          </cell>
          <cell r="AM194">
            <v>4929</v>
          </cell>
          <cell r="AN194">
            <v>7428</v>
          </cell>
          <cell r="AO194">
            <v>5361</v>
          </cell>
          <cell r="AP194">
            <v>7731</v>
          </cell>
          <cell r="AQ194">
            <v>7662</v>
          </cell>
          <cell r="AR194">
            <v>8415</v>
          </cell>
          <cell r="AS194">
            <v>5647</v>
          </cell>
        </row>
        <row r="195">
          <cell r="B195">
            <v>31450.541666666853</v>
          </cell>
          <cell r="C195">
            <v>31450.875000000186</v>
          </cell>
          <cell r="E195">
            <v>7596</v>
          </cell>
          <cell r="F195">
            <v>6218</v>
          </cell>
          <cell r="G195">
            <v>5868</v>
          </cell>
          <cell r="H195">
            <v>5785</v>
          </cell>
          <cell r="I195">
            <v>6910</v>
          </cell>
          <cell r="J195">
            <v>5785</v>
          </cell>
          <cell r="K195">
            <v>7177</v>
          </cell>
          <cell r="L195">
            <v>6874</v>
          </cell>
          <cell r="M195">
            <v>5132</v>
          </cell>
          <cell r="N195">
            <v>5854</v>
          </cell>
          <cell r="O195">
            <v>5879</v>
          </cell>
          <cell r="P195">
            <v>8654</v>
          </cell>
          <cell r="Q195">
            <v>5796</v>
          </cell>
          <cell r="R195">
            <v>7345</v>
          </cell>
          <cell r="S195">
            <v>5745</v>
          </cell>
          <cell r="T195">
            <v>6501</v>
          </cell>
          <cell r="U195">
            <v>7109</v>
          </cell>
          <cell r="V195">
            <v>6195</v>
          </cell>
          <cell r="W195">
            <v>9517</v>
          </cell>
          <cell r="X195">
            <v>6105</v>
          </cell>
          <cell r="Y195">
            <v>7257</v>
          </cell>
          <cell r="Z195">
            <v>6715</v>
          </cell>
          <cell r="AA195">
            <v>5410</v>
          </cell>
          <cell r="AB195">
            <v>5841</v>
          </cell>
          <cell r="AC195">
            <v>6777</v>
          </cell>
          <cell r="AD195">
            <v>5533</v>
          </cell>
          <cell r="AE195">
            <v>7793</v>
          </cell>
          <cell r="AF195">
            <v>6134</v>
          </cell>
          <cell r="AG195">
            <v>5678</v>
          </cell>
          <cell r="AH195">
            <v>6626</v>
          </cell>
          <cell r="AI195">
            <v>7256</v>
          </cell>
          <cell r="AJ195">
            <v>6079</v>
          </cell>
          <cell r="AK195">
            <v>5736</v>
          </cell>
          <cell r="AL195">
            <v>6395</v>
          </cell>
          <cell r="AM195">
            <v>4909</v>
          </cell>
          <cell r="AN195">
            <v>7379</v>
          </cell>
          <cell r="AO195">
            <v>5335</v>
          </cell>
          <cell r="AP195">
            <v>7691</v>
          </cell>
          <cell r="AQ195">
            <v>7612</v>
          </cell>
          <cell r="AR195">
            <v>8353</v>
          </cell>
          <cell r="AS195">
            <v>5618</v>
          </cell>
        </row>
        <row r="196">
          <cell r="B196">
            <v>31450.583333333521</v>
          </cell>
          <cell r="C196">
            <v>31450.916666666853</v>
          </cell>
          <cell r="E196">
            <v>7546</v>
          </cell>
          <cell r="F196">
            <v>6148</v>
          </cell>
          <cell r="G196">
            <v>5839</v>
          </cell>
          <cell r="H196">
            <v>5746</v>
          </cell>
          <cell r="I196">
            <v>6872</v>
          </cell>
          <cell r="J196">
            <v>5755</v>
          </cell>
          <cell r="K196">
            <v>7135</v>
          </cell>
          <cell r="L196">
            <v>6836</v>
          </cell>
          <cell r="M196">
            <v>5110</v>
          </cell>
          <cell r="N196">
            <v>5820</v>
          </cell>
          <cell r="O196">
            <v>5847</v>
          </cell>
          <cell r="P196">
            <v>8592</v>
          </cell>
          <cell r="Q196">
            <v>5768</v>
          </cell>
          <cell r="R196">
            <v>7281</v>
          </cell>
          <cell r="S196">
            <v>5714</v>
          </cell>
          <cell r="T196">
            <v>6466</v>
          </cell>
          <cell r="U196">
            <v>7058</v>
          </cell>
          <cell r="V196">
            <v>6161</v>
          </cell>
          <cell r="W196">
            <v>9437</v>
          </cell>
          <cell r="X196">
            <v>6071</v>
          </cell>
          <cell r="Y196">
            <v>7210</v>
          </cell>
          <cell r="Z196">
            <v>6676</v>
          </cell>
          <cell r="AA196">
            <v>5386</v>
          </cell>
          <cell r="AB196">
            <v>5812</v>
          </cell>
          <cell r="AC196">
            <v>6738</v>
          </cell>
          <cell r="AD196">
            <v>5508</v>
          </cell>
          <cell r="AE196">
            <v>7745</v>
          </cell>
          <cell r="AF196">
            <v>6104</v>
          </cell>
          <cell r="AG196">
            <v>5650</v>
          </cell>
          <cell r="AH196">
            <v>6590</v>
          </cell>
          <cell r="AI196">
            <v>7198</v>
          </cell>
          <cell r="AJ196">
            <v>6049</v>
          </cell>
          <cell r="AK196">
            <v>5708</v>
          </cell>
          <cell r="AL196">
            <v>6360</v>
          </cell>
          <cell r="AM196">
            <v>4889</v>
          </cell>
          <cell r="AN196">
            <v>7331</v>
          </cell>
          <cell r="AO196">
            <v>5310</v>
          </cell>
          <cell r="AP196">
            <v>7657</v>
          </cell>
          <cell r="AQ196">
            <v>7564</v>
          </cell>
          <cell r="AR196">
            <v>8293</v>
          </cell>
          <cell r="AS196">
            <v>5590</v>
          </cell>
        </row>
        <row r="197">
          <cell r="B197">
            <v>31450.625000000189</v>
          </cell>
          <cell r="C197">
            <v>31450.958333333521</v>
          </cell>
          <cell r="E197">
            <v>7496</v>
          </cell>
          <cell r="F197">
            <v>6114</v>
          </cell>
          <cell r="G197">
            <v>5809</v>
          </cell>
          <cell r="H197">
            <v>5708</v>
          </cell>
          <cell r="I197">
            <v>6834</v>
          </cell>
          <cell r="J197">
            <v>5725</v>
          </cell>
          <cell r="K197">
            <v>7093</v>
          </cell>
          <cell r="L197">
            <v>6798</v>
          </cell>
          <cell r="M197">
            <v>5088</v>
          </cell>
          <cell r="N197">
            <v>5786</v>
          </cell>
          <cell r="O197">
            <v>5815</v>
          </cell>
          <cell r="P197">
            <v>8529</v>
          </cell>
          <cell r="Q197">
            <v>5740</v>
          </cell>
          <cell r="R197">
            <v>7218</v>
          </cell>
          <cell r="S197">
            <v>5682</v>
          </cell>
          <cell r="T197">
            <v>6430</v>
          </cell>
          <cell r="U197">
            <v>7007</v>
          </cell>
          <cell r="V197">
            <v>6128</v>
          </cell>
          <cell r="W197">
            <v>9357</v>
          </cell>
          <cell r="X197">
            <v>6036</v>
          </cell>
          <cell r="Y197">
            <v>7162</v>
          </cell>
          <cell r="Z197">
            <v>6637</v>
          </cell>
          <cell r="AA197">
            <v>5361</v>
          </cell>
          <cell r="AB197">
            <v>5783</v>
          </cell>
          <cell r="AC197">
            <v>6698</v>
          </cell>
          <cell r="AD197">
            <v>5483</v>
          </cell>
          <cell r="AE197">
            <v>7696</v>
          </cell>
          <cell r="AF197">
            <v>6073</v>
          </cell>
          <cell r="AG197">
            <v>5622</v>
          </cell>
          <cell r="AH197">
            <v>6552</v>
          </cell>
          <cell r="AI197">
            <v>7139</v>
          </cell>
          <cell r="AJ197">
            <v>6018</v>
          </cell>
          <cell r="AK197">
            <v>5679</v>
          </cell>
          <cell r="AL197">
            <v>6326</v>
          </cell>
          <cell r="AM197">
            <v>4870</v>
          </cell>
          <cell r="AN197">
            <v>7282</v>
          </cell>
          <cell r="AO197">
            <v>5285</v>
          </cell>
          <cell r="AP197">
            <v>7624</v>
          </cell>
          <cell r="AQ197">
            <v>7514</v>
          </cell>
          <cell r="AR197">
            <v>8233</v>
          </cell>
          <cell r="AS197">
            <v>5560</v>
          </cell>
        </row>
        <row r="198">
          <cell r="B198">
            <v>31450.666666666857</v>
          </cell>
          <cell r="C198">
            <v>31451.000000000189</v>
          </cell>
          <cell r="E198">
            <v>7444</v>
          </cell>
          <cell r="F198">
            <v>6078</v>
          </cell>
          <cell r="G198">
            <v>5777</v>
          </cell>
          <cell r="H198">
            <v>5668</v>
          </cell>
          <cell r="I198">
            <v>6793</v>
          </cell>
          <cell r="J198">
            <v>5693</v>
          </cell>
          <cell r="K198">
            <v>7050</v>
          </cell>
          <cell r="L198">
            <v>6757</v>
          </cell>
          <cell r="M198">
            <v>5064</v>
          </cell>
          <cell r="N198">
            <v>5751</v>
          </cell>
          <cell r="O198">
            <v>5781</v>
          </cell>
          <cell r="P198">
            <v>8464</v>
          </cell>
          <cell r="Q198">
            <v>5709</v>
          </cell>
          <cell r="R198">
            <v>7153</v>
          </cell>
          <cell r="S198">
            <v>5648</v>
          </cell>
          <cell r="T198">
            <v>6393</v>
          </cell>
          <cell r="U198">
            <v>6954</v>
          </cell>
          <cell r="V198">
            <v>6092</v>
          </cell>
          <cell r="W198">
            <v>9275</v>
          </cell>
          <cell r="X198">
            <v>5999</v>
          </cell>
          <cell r="Y198">
            <v>7113</v>
          </cell>
          <cell r="Z198">
            <v>6597</v>
          </cell>
          <cell r="AA198">
            <v>5335</v>
          </cell>
          <cell r="AB198">
            <v>5753</v>
          </cell>
          <cell r="AC198">
            <v>6657</v>
          </cell>
          <cell r="AD198">
            <v>5456</v>
          </cell>
          <cell r="AE198">
            <v>7646</v>
          </cell>
          <cell r="AF198">
            <v>6040</v>
          </cell>
          <cell r="AG198">
            <v>5592</v>
          </cell>
          <cell r="AH198">
            <v>6514</v>
          </cell>
          <cell r="AI198">
            <v>7079</v>
          </cell>
          <cell r="AJ198">
            <v>5986</v>
          </cell>
          <cell r="AK198">
            <v>5649</v>
          </cell>
          <cell r="AL198">
            <v>6289</v>
          </cell>
          <cell r="AM198">
            <v>4849</v>
          </cell>
          <cell r="AN198">
            <v>7231</v>
          </cell>
          <cell r="AO198">
            <v>5259</v>
          </cell>
          <cell r="AP198">
            <v>7590</v>
          </cell>
          <cell r="AQ198">
            <v>7461</v>
          </cell>
          <cell r="AR198">
            <v>8170</v>
          </cell>
          <cell r="AS198">
            <v>5529</v>
          </cell>
        </row>
        <row r="199">
          <cell r="B199">
            <v>31450.708333333525</v>
          </cell>
          <cell r="C199">
            <v>31451.041666666857</v>
          </cell>
          <cell r="E199">
            <v>7394</v>
          </cell>
          <cell r="F199">
            <v>6045</v>
          </cell>
          <cell r="G199">
            <v>5748</v>
          </cell>
          <cell r="H199">
            <v>5629</v>
          </cell>
          <cell r="I199">
            <v>6753</v>
          </cell>
          <cell r="J199">
            <v>5664</v>
          </cell>
          <cell r="K199">
            <v>7009</v>
          </cell>
          <cell r="L199">
            <v>6718</v>
          </cell>
          <cell r="M199">
            <v>5041</v>
          </cell>
          <cell r="N199">
            <v>5718</v>
          </cell>
          <cell r="O199">
            <v>5750</v>
          </cell>
          <cell r="P199">
            <v>8403</v>
          </cell>
          <cell r="Q199">
            <v>5681</v>
          </cell>
          <cell r="R199">
            <v>7092</v>
          </cell>
          <cell r="S199">
            <v>5617</v>
          </cell>
          <cell r="T199">
            <v>6358</v>
          </cell>
          <cell r="U199">
            <v>6904</v>
          </cell>
          <cell r="V199">
            <v>6059</v>
          </cell>
          <cell r="W199">
            <v>9196</v>
          </cell>
          <cell r="X199">
            <v>5965</v>
          </cell>
          <cell r="Y199">
            <v>7067</v>
          </cell>
          <cell r="Z199">
            <v>6559</v>
          </cell>
          <cell r="AA199">
            <v>5311</v>
          </cell>
          <cell r="AB199">
            <v>5724</v>
          </cell>
          <cell r="AC199">
            <v>6618</v>
          </cell>
          <cell r="AD199">
            <v>5430</v>
          </cell>
          <cell r="AE199">
            <v>7598</v>
          </cell>
          <cell r="AF199">
            <v>6008</v>
          </cell>
          <cell r="AG199">
            <v>5565</v>
          </cell>
          <cell r="AH199">
            <v>6477</v>
          </cell>
          <cell r="AI199">
            <v>7021</v>
          </cell>
          <cell r="AJ199">
            <v>5954</v>
          </cell>
          <cell r="AK199">
            <v>5620</v>
          </cell>
          <cell r="AL199">
            <v>6255</v>
          </cell>
          <cell r="AM199">
            <v>4829</v>
          </cell>
          <cell r="AN199">
            <v>7180</v>
          </cell>
          <cell r="AO199">
            <v>5235</v>
          </cell>
          <cell r="AP199">
            <v>7564</v>
          </cell>
          <cell r="AQ199">
            <v>7412</v>
          </cell>
          <cell r="AR199">
            <v>8111</v>
          </cell>
          <cell r="AS199">
            <v>5499</v>
          </cell>
        </row>
        <row r="200">
          <cell r="B200">
            <v>31450.750000000193</v>
          </cell>
          <cell r="C200">
            <v>31451.083333333525</v>
          </cell>
          <cell r="E200">
            <v>7344</v>
          </cell>
          <cell r="F200">
            <v>6011</v>
          </cell>
          <cell r="G200">
            <v>5718</v>
          </cell>
          <cell r="H200">
            <v>5591</v>
          </cell>
          <cell r="I200">
            <v>6714</v>
          </cell>
          <cell r="J200">
            <v>5634</v>
          </cell>
          <cell r="K200">
            <v>6969</v>
          </cell>
          <cell r="L200">
            <v>6680</v>
          </cell>
          <cell r="M200">
            <v>5018</v>
          </cell>
          <cell r="N200">
            <v>5685</v>
          </cell>
          <cell r="O200">
            <v>5719</v>
          </cell>
          <cell r="P200">
            <v>8341</v>
          </cell>
          <cell r="Q200">
            <v>5653</v>
          </cell>
          <cell r="R200">
            <v>7030</v>
          </cell>
          <cell r="S200">
            <v>5586</v>
          </cell>
          <cell r="T200">
            <v>6322</v>
          </cell>
          <cell r="U200">
            <v>6853</v>
          </cell>
          <cell r="V200">
            <v>6027</v>
          </cell>
          <cell r="W200">
            <v>9117</v>
          </cell>
          <cell r="X200">
            <v>5930</v>
          </cell>
          <cell r="Y200">
            <v>7020</v>
          </cell>
          <cell r="Z200">
            <v>6521</v>
          </cell>
          <cell r="AA200">
            <v>5287</v>
          </cell>
          <cell r="AB200">
            <v>5695</v>
          </cell>
          <cell r="AC200">
            <v>6580</v>
          </cell>
          <cell r="AD200">
            <v>5405</v>
          </cell>
          <cell r="AE200">
            <v>7550</v>
          </cell>
          <cell r="AF200">
            <v>5975</v>
          </cell>
          <cell r="AG200">
            <v>5537</v>
          </cell>
          <cell r="AH200">
            <v>6441</v>
          </cell>
          <cell r="AI200">
            <v>6963</v>
          </cell>
          <cell r="AJ200">
            <v>5923</v>
          </cell>
          <cell r="AK200">
            <v>5592</v>
          </cell>
          <cell r="AL200">
            <v>6221</v>
          </cell>
          <cell r="AM200">
            <v>4810</v>
          </cell>
          <cell r="AN200">
            <v>7130</v>
          </cell>
          <cell r="AO200">
            <v>5211</v>
          </cell>
          <cell r="AP200">
            <v>7538</v>
          </cell>
          <cell r="AQ200">
            <v>7363</v>
          </cell>
          <cell r="AR200">
            <v>8052</v>
          </cell>
          <cell r="AS200">
            <v>5468</v>
          </cell>
        </row>
        <row r="201">
          <cell r="B201">
            <v>31450.791666666861</v>
          </cell>
          <cell r="C201">
            <v>31451.125000000193</v>
          </cell>
          <cell r="E201">
            <v>7296</v>
          </cell>
          <cell r="F201">
            <v>5978</v>
          </cell>
          <cell r="G201">
            <v>5689</v>
          </cell>
          <cell r="H201">
            <v>5555</v>
          </cell>
          <cell r="I201">
            <v>6675</v>
          </cell>
          <cell r="J201">
            <v>5605</v>
          </cell>
          <cell r="K201">
            <v>6929</v>
          </cell>
          <cell r="L201">
            <v>6641</v>
          </cell>
          <cell r="M201">
            <v>4995</v>
          </cell>
          <cell r="N201">
            <v>5654</v>
          </cell>
          <cell r="O201">
            <v>5688</v>
          </cell>
          <cell r="P201">
            <v>8281</v>
          </cell>
          <cell r="Q201">
            <v>5624</v>
          </cell>
          <cell r="R201">
            <v>6972</v>
          </cell>
          <cell r="S201">
            <v>5556</v>
          </cell>
          <cell r="T201">
            <v>6287</v>
          </cell>
          <cell r="U201">
            <v>6804</v>
          </cell>
          <cell r="V201">
            <v>5995</v>
          </cell>
          <cell r="W201">
            <v>9041</v>
          </cell>
          <cell r="X201">
            <v>5897</v>
          </cell>
          <cell r="Y201">
            <v>6975</v>
          </cell>
          <cell r="Z201">
            <v>6484</v>
          </cell>
          <cell r="AA201">
            <v>5263</v>
          </cell>
          <cell r="AB201">
            <v>5667</v>
          </cell>
          <cell r="AC201">
            <v>6542</v>
          </cell>
          <cell r="AD201">
            <v>5380</v>
          </cell>
          <cell r="AE201">
            <v>7503</v>
          </cell>
          <cell r="AF201">
            <v>5942</v>
          </cell>
          <cell r="AG201">
            <v>5511</v>
          </cell>
          <cell r="AH201">
            <v>6404</v>
          </cell>
          <cell r="AI201">
            <v>6908</v>
          </cell>
          <cell r="AJ201">
            <v>5891</v>
          </cell>
          <cell r="AK201">
            <v>5563</v>
          </cell>
          <cell r="AL201">
            <v>6187</v>
          </cell>
          <cell r="AM201">
            <v>4791</v>
          </cell>
          <cell r="AN201">
            <v>7080</v>
          </cell>
          <cell r="AO201">
            <v>5187</v>
          </cell>
          <cell r="AP201">
            <v>7511</v>
          </cell>
          <cell r="AQ201">
            <v>7314</v>
          </cell>
          <cell r="AR201">
            <v>7995</v>
          </cell>
          <cell r="AS201">
            <v>5439</v>
          </cell>
        </row>
        <row r="202">
          <cell r="B202">
            <v>31450.833333333529</v>
          </cell>
          <cell r="C202">
            <v>31451.166666666861</v>
          </cell>
          <cell r="E202">
            <v>7248</v>
          </cell>
          <cell r="F202">
            <v>5946</v>
          </cell>
          <cell r="G202">
            <v>5660</v>
          </cell>
          <cell r="H202">
            <v>5521</v>
          </cell>
          <cell r="I202">
            <v>6637</v>
          </cell>
          <cell r="J202">
            <v>5577</v>
          </cell>
          <cell r="K202">
            <v>6889</v>
          </cell>
          <cell r="L202">
            <v>6602</v>
          </cell>
          <cell r="M202">
            <v>4973</v>
          </cell>
          <cell r="N202">
            <v>5623</v>
          </cell>
          <cell r="O202">
            <v>5658</v>
          </cell>
          <cell r="P202">
            <v>8222</v>
          </cell>
          <cell r="Q202">
            <v>5596</v>
          </cell>
          <cell r="R202">
            <v>6915</v>
          </cell>
          <cell r="S202">
            <v>5526</v>
          </cell>
          <cell r="T202">
            <v>6252</v>
          </cell>
          <cell r="U202">
            <v>6755</v>
          </cell>
          <cell r="V202">
            <v>5963</v>
          </cell>
          <cell r="W202">
            <v>8967</v>
          </cell>
          <cell r="X202">
            <v>5865</v>
          </cell>
          <cell r="Y202">
            <v>6930</v>
          </cell>
          <cell r="Z202">
            <v>6447</v>
          </cell>
          <cell r="AA202">
            <v>5239</v>
          </cell>
          <cell r="AB202">
            <v>5639</v>
          </cell>
          <cell r="AC202">
            <v>6505</v>
          </cell>
          <cell r="AD202">
            <v>5355</v>
          </cell>
          <cell r="AE202">
            <v>7458</v>
          </cell>
          <cell r="AF202">
            <v>5909</v>
          </cell>
          <cell r="AG202">
            <v>5484</v>
          </cell>
          <cell r="AH202">
            <v>6369</v>
          </cell>
          <cell r="AI202">
            <v>6855</v>
          </cell>
          <cell r="AJ202">
            <v>5859</v>
          </cell>
          <cell r="AK202">
            <v>5535</v>
          </cell>
          <cell r="AL202">
            <v>6154</v>
          </cell>
          <cell r="AM202">
            <v>4772</v>
          </cell>
          <cell r="AN202">
            <v>7031</v>
          </cell>
          <cell r="AO202">
            <v>5164</v>
          </cell>
          <cell r="AP202">
            <v>7486</v>
          </cell>
          <cell r="AQ202">
            <v>7265</v>
          </cell>
          <cell r="AR202">
            <v>7940</v>
          </cell>
          <cell r="AS202">
            <v>5410</v>
          </cell>
        </row>
        <row r="203">
          <cell r="B203">
            <v>31450.875000000196</v>
          </cell>
          <cell r="C203">
            <v>31451.208333333529</v>
          </cell>
          <cell r="E203">
            <v>7200</v>
          </cell>
          <cell r="F203">
            <v>5915</v>
          </cell>
          <cell r="G203">
            <v>5632</v>
          </cell>
          <cell r="H203">
            <v>5486</v>
          </cell>
          <cell r="I203">
            <v>6599</v>
          </cell>
          <cell r="J203">
            <v>5549</v>
          </cell>
          <cell r="K203">
            <v>6850</v>
          </cell>
          <cell r="L203">
            <v>6565</v>
          </cell>
          <cell r="M203">
            <v>4951</v>
          </cell>
          <cell r="N203">
            <v>5593</v>
          </cell>
          <cell r="O203">
            <v>5629</v>
          </cell>
          <cell r="P203">
            <v>8165</v>
          </cell>
          <cell r="Q203">
            <v>5569</v>
          </cell>
          <cell r="R203">
            <v>6860</v>
          </cell>
          <cell r="S203">
            <v>5497</v>
          </cell>
          <cell r="T203">
            <v>6218</v>
          </cell>
          <cell r="U203">
            <v>6708</v>
          </cell>
          <cell r="V203">
            <v>5932</v>
          </cell>
          <cell r="W203">
            <v>8894</v>
          </cell>
          <cell r="X203">
            <v>5832</v>
          </cell>
          <cell r="Y203">
            <v>6886</v>
          </cell>
          <cell r="Z203">
            <v>6411</v>
          </cell>
          <cell r="AA203">
            <v>5215</v>
          </cell>
          <cell r="AB203">
            <v>5611</v>
          </cell>
          <cell r="AC203">
            <v>6469</v>
          </cell>
          <cell r="AD203">
            <v>5331</v>
          </cell>
          <cell r="AE203">
            <v>7413</v>
          </cell>
          <cell r="AF203">
            <v>5876</v>
          </cell>
          <cell r="AG203">
            <v>5458</v>
          </cell>
          <cell r="AH203">
            <v>6335</v>
          </cell>
          <cell r="AI203">
            <v>6802</v>
          </cell>
          <cell r="AJ203">
            <v>5828</v>
          </cell>
          <cell r="AK203">
            <v>5507</v>
          </cell>
          <cell r="AL203">
            <v>6121</v>
          </cell>
          <cell r="AM203">
            <v>4753</v>
          </cell>
          <cell r="AN203">
            <v>6982</v>
          </cell>
          <cell r="AO203">
            <v>5142</v>
          </cell>
          <cell r="AP203">
            <v>7461</v>
          </cell>
          <cell r="AQ203">
            <v>7218</v>
          </cell>
          <cell r="AR203">
            <v>7885</v>
          </cell>
          <cell r="AS203">
            <v>5381</v>
          </cell>
        </row>
        <row r="204">
          <cell r="B204">
            <v>31450.916666666864</v>
          </cell>
          <cell r="C204">
            <v>31451.250000000196</v>
          </cell>
          <cell r="E204">
            <v>7154</v>
          </cell>
          <cell r="F204">
            <v>5884</v>
          </cell>
          <cell r="G204">
            <v>5604</v>
          </cell>
          <cell r="H204">
            <v>5453</v>
          </cell>
          <cell r="I204">
            <v>6561</v>
          </cell>
          <cell r="J204">
            <v>5522</v>
          </cell>
          <cell r="K204">
            <v>6812</v>
          </cell>
          <cell r="L204">
            <v>6528</v>
          </cell>
          <cell r="M204">
            <v>4929</v>
          </cell>
          <cell r="N204">
            <v>5563</v>
          </cell>
          <cell r="O204">
            <v>5600</v>
          </cell>
          <cell r="P204">
            <v>8108</v>
          </cell>
          <cell r="Q204">
            <v>5542</v>
          </cell>
          <cell r="R204">
            <v>6807</v>
          </cell>
          <cell r="S204">
            <v>5468</v>
          </cell>
          <cell r="T204">
            <v>6185</v>
          </cell>
          <cell r="U204">
            <v>6661</v>
          </cell>
          <cell r="V204">
            <v>5901</v>
          </cell>
          <cell r="W204">
            <v>8822</v>
          </cell>
          <cell r="X204">
            <v>5801</v>
          </cell>
          <cell r="Y204">
            <v>6842</v>
          </cell>
          <cell r="Z204">
            <v>6375</v>
          </cell>
          <cell r="AA204">
            <v>5192</v>
          </cell>
          <cell r="AB204">
            <v>5584</v>
          </cell>
          <cell r="AC204">
            <v>6433</v>
          </cell>
          <cell r="AD204">
            <v>5307</v>
          </cell>
          <cell r="AE204">
            <v>7368</v>
          </cell>
          <cell r="AF204">
            <v>5843</v>
          </cell>
          <cell r="AG204">
            <v>5433</v>
          </cell>
          <cell r="AH204">
            <v>6300</v>
          </cell>
          <cell r="AI204">
            <v>6750</v>
          </cell>
          <cell r="AJ204">
            <v>5797</v>
          </cell>
          <cell r="AK204">
            <v>5480</v>
          </cell>
          <cell r="AL204">
            <v>6089</v>
          </cell>
          <cell r="AM204">
            <v>4734</v>
          </cell>
          <cell r="AN204">
            <v>6934</v>
          </cell>
          <cell r="AO204">
            <v>5121</v>
          </cell>
          <cell r="AP204">
            <v>7437</v>
          </cell>
          <cell r="AQ204">
            <v>7171</v>
          </cell>
          <cell r="AR204">
            <v>7831</v>
          </cell>
          <cell r="AS204">
            <v>5353</v>
          </cell>
        </row>
        <row r="205">
          <cell r="B205">
            <v>31450.958333333532</v>
          </cell>
          <cell r="C205">
            <v>31451.291666666864</v>
          </cell>
          <cell r="E205">
            <v>7108</v>
          </cell>
          <cell r="F205">
            <v>5853</v>
          </cell>
          <cell r="G205">
            <v>5576</v>
          </cell>
          <cell r="H205">
            <v>5456</v>
          </cell>
          <cell r="I205">
            <v>6524</v>
          </cell>
          <cell r="J205">
            <v>5494</v>
          </cell>
          <cell r="K205">
            <v>6774</v>
          </cell>
          <cell r="L205">
            <v>6491</v>
          </cell>
          <cell r="M205">
            <v>4907</v>
          </cell>
          <cell r="N205">
            <v>5533</v>
          </cell>
          <cell r="O205">
            <v>5571</v>
          </cell>
          <cell r="P205">
            <v>8052</v>
          </cell>
          <cell r="Q205">
            <v>5515</v>
          </cell>
          <cell r="R205">
            <v>6753</v>
          </cell>
          <cell r="S205">
            <v>5439</v>
          </cell>
          <cell r="T205">
            <v>6152</v>
          </cell>
          <cell r="U205">
            <v>6614</v>
          </cell>
          <cell r="V205">
            <v>5870</v>
          </cell>
          <cell r="W205">
            <v>8751</v>
          </cell>
          <cell r="X205">
            <v>5768</v>
          </cell>
          <cell r="Y205">
            <v>6799</v>
          </cell>
          <cell r="Z205">
            <v>6339</v>
          </cell>
          <cell r="AA205">
            <v>5168</v>
          </cell>
          <cell r="AB205">
            <v>5556</v>
          </cell>
          <cell r="AC205">
            <v>6397</v>
          </cell>
          <cell r="AD205">
            <v>5283</v>
          </cell>
          <cell r="AE205">
            <v>7324</v>
          </cell>
          <cell r="AF205">
            <v>5810</v>
          </cell>
          <cell r="AG205">
            <v>5407</v>
          </cell>
          <cell r="AH205">
            <v>6266</v>
          </cell>
          <cell r="AI205">
            <v>6699</v>
          </cell>
          <cell r="AJ205">
            <v>5765</v>
          </cell>
          <cell r="AK205">
            <v>5453</v>
          </cell>
          <cell r="AL205">
            <v>6057</v>
          </cell>
          <cell r="AM205">
            <v>4716</v>
          </cell>
          <cell r="AN205">
            <v>6887</v>
          </cell>
          <cell r="AO205">
            <v>5099</v>
          </cell>
          <cell r="AP205">
            <v>7406</v>
          </cell>
          <cell r="AQ205">
            <v>7125</v>
          </cell>
          <cell r="AR205">
            <v>7777</v>
          </cell>
          <cell r="AS205">
            <v>5326</v>
          </cell>
        </row>
        <row r="206">
          <cell r="B206">
            <v>31451.0000000002</v>
          </cell>
          <cell r="C206">
            <v>31451.333333333532</v>
          </cell>
          <cell r="E206">
            <v>7063</v>
          </cell>
          <cell r="F206">
            <v>5823</v>
          </cell>
          <cell r="G206">
            <v>5549</v>
          </cell>
          <cell r="H206">
            <v>5386</v>
          </cell>
          <cell r="I206">
            <v>6487</v>
          </cell>
          <cell r="J206">
            <v>5468</v>
          </cell>
          <cell r="K206">
            <v>6737</v>
          </cell>
          <cell r="L206">
            <v>6456</v>
          </cell>
          <cell r="M206">
            <v>4886</v>
          </cell>
          <cell r="N206">
            <v>5504</v>
          </cell>
          <cell r="O206">
            <v>5542</v>
          </cell>
          <cell r="P206">
            <v>7997</v>
          </cell>
          <cell r="Q206">
            <v>5489</v>
          </cell>
          <cell r="R206">
            <v>6701</v>
          </cell>
          <cell r="S206">
            <v>5411</v>
          </cell>
          <cell r="T206">
            <v>6119</v>
          </cell>
          <cell r="U206">
            <v>6569</v>
          </cell>
          <cell r="V206">
            <v>5840</v>
          </cell>
          <cell r="W206">
            <v>8681</v>
          </cell>
          <cell r="X206">
            <v>5736</v>
          </cell>
          <cell r="Y206">
            <v>6757</v>
          </cell>
          <cell r="Z206">
            <v>6305</v>
          </cell>
          <cell r="AA206">
            <v>5145</v>
          </cell>
          <cell r="AB206">
            <v>5529</v>
          </cell>
          <cell r="AC206">
            <v>6362</v>
          </cell>
          <cell r="AD206">
            <v>5260</v>
          </cell>
          <cell r="AE206">
            <v>7282</v>
          </cell>
          <cell r="AF206">
            <v>5778</v>
          </cell>
          <cell r="AG206">
            <v>5383</v>
          </cell>
          <cell r="AH206">
            <v>6233</v>
          </cell>
          <cell r="AI206">
            <v>6648</v>
          </cell>
          <cell r="AJ206">
            <v>5734</v>
          </cell>
          <cell r="AK206">
            <v>5426</v>
          </cell>
          <cell r="AL206">
            <v>6025</v>
          </cell>
          <cell r="AM206">
            <v>4698</v>
          </cell>
          <cell r="AN206">
            <v>6841</v>
          </cell>
          <cell r="AO206">
            <v>5079</v>
          </cell>
          <cell r="AP206">
            <v>7378</v>
          </cell>
          <cell r="AQ206">
            <v>7081</v>
          </cell>
          <cell r="AR206">
            <v>7725</v>
          </cell>
          <cell r="AS206">
            <v>5299</v>
          </cell>
        </row>
        <row r="207">
          <cell r="B207">
            <v>31451.041666666868</v>
          </cell>
          <cell r="C207">
            <v>31451.3750000002</v>
          </cell>
          <cell r="E207">
            <v>7019</v>
          </cell>
          <cell r="F207">
            <v>5793</v>
          </cell>
          <cell r="G207">
            <v>5522</v>
          </cell>
          <cell r="H207">
            <v>5355</v>
          </cell>
          <cell r="I207">
            <v>6451</v>
          </cell>
          <cell r="J207">
            <v>5443</v>
          </cell>
          <cell r="K207">
            <v>6700</v>
          </cell>
          <cell r="L207">
            <v>6421</v>
          </cell>
          <cell r="M207">
            <v>4866</v>
          </cell>
          <cell r="N207">
            <v>5477</v>
          </cell>
          <cell r="O207">
            <v>5515</v>
          </cell>
          <cell r="P207">
            <v>7943</v>
          </cell>
          <cell r="Q207">
            <v>5463</v>
          </cell>
          <cell r="R207">
            <v>6650</v>
          </cell>
          <cell r="S207">
            <v>5383</v>
          </cell>
          <cell r="T207">
            <v>6087</v>
          </cell>
          <cell r="U207">
            <v>6525</v>
          </cell>
          <cell r="V207">
            <v>5810</v>
          </cell>
          <cell r="W207">
            <v>8614</v>
          </cell>
          <cell r="X207">
            <v>5705</v>
          </cell>
          <cell r="Y207">
            <v>6716</v>
          </cell>
          <cell r="Z207">
            <v>6271</v>
          </cell>
          <cell r="AA207">
            <v>5122</v>
          </cell>
          <cell r="AB207">
            <v>5503</v>
          </cell>
          <cell r="AC207">
            <v>6328</v>
          </cell>
          <cell r="AD207">
            <v>5237</v>
          </cell>
          <cell r="AE207">
            <v>7240</v>
          </cell>
          <cell r="AF207">
            <v>5746</v>
          </cell>
          <cell r="AG207">
            <v>5358</v>
          </cell>
          <cell r="AH207">
            <v>6199</v>
          </cell>
          <cell r="AI207">
            <v>6601</v>
          </cell>
          <cell r="AJ207">
            <v>5703</v>
          </cell>
          <cell r="AK207">
            <v>5399</v>
          </cell>
          <cell r="AL207">
            <v>5994</v>
          </cell>
          <cell r="AM207">
            <v>4679</v>
          </cell>
          <cell r="AN207">
            <v>6796</v>
          </cell>
          <cell r="AO207">
            <v>5096</v>
          </cell>
          <cell r="AP207">
            <v>7349</v>
          </cell>
          <cell r="AQ207">
            <v>7036</v>
          </cell>
          <cell r="AR207">
            <v>7675</v>
          </cell>
          <cell r="AS207">
            <v>5274</v>
          </cell>
        </row>
        <row r="208">
          <cell r="B208">
            <v>31451.083333333536</v>
          </cell>
          <cell r="C208">
            <v>31451.416666666868</v>
          </cell>
          <cell r="E208">
            <v>6976</v>
          </cell>
          <cell r="F208">
            <v>5764</v>
          </cell>
          <cell r="G208">
            <v>5496</v>
          </cell>
          <cell r="H208">
            <v>5324</v>
          </cell>
          <cell r="I208">
            <v>6416</v>
          </cell>
          <cell r="J208">
            <v>5418</v>
          </cell>
          <cell r="K208">
            <v>6664</v>
          </cell>
          <cell r="L208">
            <v>6386</v>
          </cell>
          <cell r="M208">
            <v>4846</v>
          </cell>
          <cell r="N208">
            <v>5450</v>
          </cell>
          <cell r="O208">
            <v>5487</v>
          </cell>
          <cell r="P208">
            <v>7891</v>
          </cell>
          <cell r="Q208">
            <v>5437</v>
          </cell>
          <cell r="R208">
            <v>6602</v>
          </cell>
          <cell r="S208">
            <v>5356</v>
          </cell>
          <cell r="T208">
            <v>6055</v>
          </cell>
          <cell r="U208">
            <v>6484</v>
          </cell>
          <cell r="V208">
            <v>5781</v>
          </cell>
          <cell r="W208">
            <v>8549</v>
          </cell>
          <cell r="X208">
            <v>5674</v>
          </cell>
          <cell r="Y208">
            <v>6677</v>
          </cell>
          <cell r="Z208">
            <v>6237</v>
          </cell>
          <cell r="AA208">
            <v>5100</v>
          </cell>
          <cell r="AB208">
            <v>5476</v>
          </cell>
          <cell r="AC208">
            <v>6294</v>
          </cell>
          <cell r="AD208">
            <v>5214</v>
          </cell>
          <cell r="AE208">
            <v>7199</v>
          </cell>
          <cell r="AF208">
            <v>5714</v>
          </cell>
          <cell r="AG208">
            <v>5334</v>
          </cell>
          <cell r="AH208">
            <v>6167</v>
          </cell>
          <cell r="AI208">
            <v>6554</v>
          </cell>
          <cell r="AJ208">
            <v>5673</v>
          </cell>
          <cell r="AK208">
            <v>5373</v>
          </cell>
          <cell r="AL208">
            <v>5963</v>
          </cell>
          <cell r="AM208">
            <v>4661</v>
          </cell>
          <cell r="AN208">
            <v>6751</v>
          </cell>
          <cell r="AO208">
            <v>5040</v>
          </cell>
          <cell r="AP208">
            <v>7320</v>
          </cell>
          <cell r="AQ208">
            <v>6993</v>
          </cell>
          <cell r="AR208">
            <v>7626</v>
          </cell>
          <cell r="AS208">
            <v>5251</v>
          </cell>
        </row>
        <row r="209">
          <cell r="B209">
            <v>31451.125000000204</v>
          </cell>
          <cell r="C209">
            <v>31451.458333333536</v>
          </cell>
          <cell r="E209">
            <v>6934</v>
          </cell>
          <cell r="F209">
            <v>5735</v>
          </cell>
          <cell r="G209">
            <v>5470</v>
          </cell>
          <cell r="H209">
            <v>5294</v>
          </cell>
          <cell r="I209">
            <v>6381</v>
          </cell>
          <cell r="J209">
            <v>5394</v>
          </cell>
          <cell r="K209">
            <v>6628</v>
          </cell>
          <cell r="L209">
            <v>6352</v>
          </cell>
          <cell r="M209">
            <v>4827</v>
          </cell>
          <cell r="N209">
            <v>5460</v>
          </cell>
          <cell r="O209">
            <v>5460</v>
          </cell>
          <cell r="P209">
            <v>7840</v>
          </cell>
          <cell r="Q209">
            <v>5412</v>
          </cell>
          <cell r="R209">
            <v>6553</v>
          </cell>
          <cell r="S209">
            <v>5329</v>
          </cell>
          <cell r="T209">
            <v>6025</v>
          </cell>
          <cell r="U209">
            <v>6443</v>
          </cell>
          <cell r="V209">
            <v>5752</v>
          </cell>
          <cell r="W209">
            <v>8485</v>
          </cell>
          <cell r="X209">
            <v>5644</v>
          </cell>
          <cell r="Y209">
            <v>6638</v>
          </cell>
          <cell r="Z209">
            <v>6203</v>
          </cell>
          <cell r="AA209">
            <v>5077</v>
          </cell>
          <cell r="AB209">
            <v>5450</v>
          </cell>
          <cell r="AC209">
            <v>6260</v>
          </cell>
          <cell r="AD209">
            <v>5192</v>
          </cell>
          <cell r="AE209">
            <v>7158</v>
          </cell>
          <cell r="AF209">
            <v>5682</v>
          </cell>
          <cell r="AG209">
            <v>5310</v>
          </cell>
          <cell r="AH209">
            <v>6135</v>
          </cell>
          <cell r="AI209">
            <v>6509</v>
          </cell>
          <cell r="AJ209">
            <v>5643</v>
          </cell>
          <cell r="AK209">
            <v>5346</v>
          </cell>
          <cell r="AL209">
            <v>5932</v>
          </cell>
          <cell r="AM209">
            <v>4643</v>
          </cell>
          <cell r="AN209">
            <v>6708</v>
          </cell>
          <cell r="AO209">
            <v>5022</v>
          </cell>
          <cell r="AP209">
            <v>7290</v>
          </cell>
          <cell r="AQ209">
            <v>6951</v>
          </cell>
          <cell r="AR209">
            <v>7577</v>
          </cell>
          <cell r="AS209">
            <v>5228</v>
          </cell>
        </row>
        <row r="210">
          <cell r="B210">
            <v>31451.166666666872</v>
          </cell>
          <cell r="C210">
            <v>31451.500000000204</v>
          </cell>
          <cell r="E210">
            <v>6892</v>
          </cell>
          <cell r="F210">
            <v>5707</v>
          </cell>
          <cell r="G210">
            <v>5444</v>
          </cell>
          <cell r="H210">
            <v>5264</v>
          </cell>
          <cell r="I210">
            <v>6347</v>
          </cell>
          <cell r="J210">
            <v>5370</v>
          </cell>
          <cell r="K210">
            <v>6592</v>
          </cell>
          <cell r="L210">
            <v>6319</v>
          </cell>
          <cell r="M210">
            <v>4809</v>
          </cell>
          <cell r="N210">
            <v>5396</v>
          </cell>
          <cell r="O210">
            <v>5434</v>
          </cell>
          <cell r="P210">
            <v>7789</v>
          </cell>
          <cell r="Q210">
            <v>5387</v>
          </cell>
          <cell r="R210">
            <v>6506</v>
          </cell>
          <cell r="S210">
            <v>5303</v>
          </cell>
          <cell r="T210">
            <v>5995</v>
          </cell>
          <cell r="U210">
            <v>6403</v>
          </cell>
          <cell r="V210">
            <v>5724</v>
          </cell>
          <cell r="W210">
            <v>8421</v>
          </cell>
          <cell r="X210">
            <v>5615</v>
          </cell>
          <cell r="Y210">
            <v>6600</v>
          </cell>
          <cell r="Z210">
            <v>6170</v>
          </cell>
          <cell r="AA210">
            <v>5055</v>
          </cell>
          <cell r="AB210">
            <v>5425</v>
          </cell>
          <cell r="AC210">
            <v>6227</v>
          </cell>
          <cell r="AD210">
            <v>5170</v>
          </cell>
          <cell r="AE210">
            <v>7119</v>
          </cell>
          <cell r="AF210">
            <v>5652</v>
          </cell>
          <cell r="AG210">
            <v>5286</v>
          </cell>
          <cell r="AH210">
            <v>6103</v>
          </cell>
          <cell r="AI210">
            <v>6464</v>
          </cell>
          <cell r="AJ210">
            <v>5613</v>
          </cell>
          <cell r="AK210">
            <v>5321</v>
          </cell>
          <cell r="AL210">
            <v>5902</v>
          </cell>
          <cell r="AM210">
            <v>4625</v>
          </cell>
          <cell r="AN210">
            <v>6665</v>
          </cell>
          <cell r="AO210">
            <v>5004</v>
          </cell>
          <cell r="AP210">
            <v>7261</v>
          </cell>
          <cell r="AQ210">
            <v>6909</v>
          </cell>
          <cell r="AR210">
            <v>7528</v>
          </cell>
          <cell r="AS210">
            <v>5206</v>
          </cell>
        </row>
        <row r="211">
          <cell r="B211">
            <v>31451.208333333539</v>
          </cell>
          <cell r="C211">
            <v>31451.541666666872</v>
          </cell>
          <cell r="E211">
            <v>6850</v>
          </cell>
          <cell r="F211">
            <v>5678</v>
          </cell>
          <cell r="G211">
            <v>5418</v>
          </cell>
          <cell r="H211">
            <v>5234</v>
          </cell>
          <cell r="I211">
            <v>6313</v>
          </cell>
          <cell r="J211">
            <v>5345</v>
          </cell>
          <cell r="K211">
            <v>6557</v>
          </cell>
          <cell r="L211">
            <v>6287</v>
          </cell>
          <cell r="M211">
            <v>4790</v>
          </cell>
          <cell r="N211">
            <v>5369</v>
          </cell>
          <cell r="O211">
            <v>5407</v>
          </cell>
          <cell r="P211">
            <v>7739</v>
          </cell>
          <cell r="Q211">
            <v>5362</v>
          </cell>
          <cell r="R211">
            <v>6460</v>
          </cell>
          <cell r="S211">
            <v>5276</v>
          </cell>
          <cell r="T211">
            <v>5965</v>
          </cell>
          <cell r="U211">
            <v>6364</v>
          </cell>
          <cell r="V211">
            <v>5695</v>
          </cell>
          <cell r="W211">
            <v>8357</v>
          </cell>
          <cell r="X211">
            <v>5585</v>
          </cell>
          <cell r="Y211">
            <v>6562</v>
          </cell>
          <cell r="Z211">
            <v>6138</v>
          </cell>
          <cell r="AA211">
            <v>5033</v>
          </cell>
          <cell r="AB211">
            <v>5400</v>
          </cell>
          <cell r="AC211">
            <v>6194</v>
          </cell>
          <cell r="AD211">
            <v>5147</v>
          </cell>
          <cell r="AE211">
            <v>7080</v>
          </cell>
          <cell r="AF211">
            <v>5621</v>
          </cell>
          <cell r="AG211">
            <v>5262</v>
          </cell>
          <cell r="AH211">
            <v>6072</v>
          </cell>
          <cell r="AI211">
            <v>6420</v>
          </cell>
          <cell r="AJ211">
            <v>5584</v>
          </cell>
          <cell r="AK211">
            <v>5296</v>
          </cell>
          <cell r="AL211">
            <v>5872</v>
          </cell>
          <cell r="AM211">
            <v>4607</v>
          </cell>
          <cell r="AN211">
            <v>6623</v>
          </cell>
          <cell r="AO211">
            <v>4986</v>
          </cell>
          <cell r="AP211">
            <v>7227</v>
          </cell>
          <cell r="AQ211">
            <v>6869</v>
          </cell>
          <cell r="AR211">
            <v>7480</v>
          </cell>
          <cell r="AS211">
            <v>5185</v>
          </cell>
        </row>
        <row r="212">
          <cell r="B212">
            <v>31451.250000000207</v>
          </cell>
          <cell r="C212">
            <v>31451.583333333539</v>
          </cell>
          <cell r="E212">
            <v>6810</v>
          </cell>
          <cell r="F212">
            <v>5651</v>
          </cell>
          <cell r="G212">
            <v>5393</v>
          </cell>
          <cell r="H212">
            <v>5205</v>
          </cell>
          <cell r="I212">
            <v>6280</v>
          </cell>
          <cell r="J212">
            <v>5322</v>
          </cell>
          <cell r="K212">
            <v>6522</v>
          </cell>
          <cell r="L212">
            <v>6256</v>
          </cell>
          <cell r="M212">
            <v>4773</v>
          </cell>
          <cell r="N212">
            <v>5343</v>
          </cell>
          <cell r="O212">
            <v>5381</v>
          </cell>
          <cell r="P212">
            <v>7690</v>
          </cell>
          <cell r="Q212">
            <v>5339</v>
          </cell>
          <cell r="R212">
            <v>6414</v>
          </cell>
          <cell r="S212">
            <v>5250</v>
          </cell>
          <cell r="T212">
            <v>5935</v>
          </cell>
          <cell r="U212">
            <v>6326</v>
          </cell>
          <cell r="V212">
            <v>5668</v>
          </cell>
          <cell r="W212">
            <v>8295</v>
          </cell>
          <cell r="X212">
            <v>5556</v>
          </cell>
          <cell r="Y212">
            <v>6526</v>
          </cell>
          <cell r="Z212">
            <v>6106</v>
          </cell>
          <cell r="AA212">
            <v>5011</v>
          </cell>
          <cell r="AB212">
            <v>5375</v>
          </cell>
          <cell r="AC212">
            <v>6162</v>
          </cell>
          <cell r="AD212">
            <v>5126</v>
          </cell>
          <cell r="AE212">
            <v>7041</v>
          </cell>
          <cell r="AF212">
            <v>5592</v>
          </cell>
          <cell r="AG212">
            <v>5238</v>
          </cell>
          <cell r="AH212">
            <v>6041</v>
          </cell>
          <cell r="AI212">
            <v>6376</v>
          </cell>
          <cell r="AJ212">
            <v>5555</v>
          </cell>
          <cell r="AK212">
            <v>5271</v>
          </cell>
          <cell r="AL212">
            <v>5843</v>
          </cell>
          <cell r="AM212">
            <v>4589</v>
          </cell>
          <cell r="AN212">
            <v>6582</v>
          </cell>
          <cell r="AO212">
            <v>4968</v>
          </cell>
          <cell r="AP212">
            <v>7194</v>
          </cell>
          <cell r="AQ212">
            <v>6830</v>
          </cell>
          <cell r="AR212">
            <v>7433</v>
          </cell>
          <cell r="AS212">
            <v>5165</v>
          </cell>
        </row>
        <row r="213">
          <cell r="B213">
            <v>31451.291666666875</v>
          </cell>
          <cell r="C213">
            <v>31451.625000000207</v>
          </cell>
          <cell r="E213">
            <v>6771</v>
          </cell>
          <cell r="F213">
            <v>5624</v>
          </cell>
          <cell r="G213">
            <v>5368</v>
          </cell>
          <cell r="H213">
            <v>5178</v>
          </cell>
          <cell r="I213">
            <v>6247</v>
          </cell>
          <cell r="J213">
            <v>5299</v>
          </cell>
          <cell r="K213">
            <v>6488</v>
          </cell>
          <cell r="L213">
            <v>6226</v>
          </cell>
          <cell r="M213">
            <v>4756</v>
          </cell>
          <cell r="N213">
            <v>5318</v>
          </cell>
          <cell r="O213">
            <v>5355</v>
          </cell>
          <cell r="P213">
            <v>7643</v>
          </cell>
          <cell r="Q213">
            <v>5315</v>
          </cell>
          <cell r="R213">
            <v>6371</v>
          </cell>
          <cell r="S213">
            <v>5225</v>
          </cell>
          <cell r="T213">
            <v>5906</v>
          </cell>
          <cell r="U213">
            <v>6290</v>
          </cell>
          <cell r="V213">
            <v>5641</v>
          </cell>
          <cell r="W213">
            <v>8236</v>
          </cell>
          <cell r="X213">
            <v>5529</v>
          </cell>
          <cell r="Y213">
            <v>6490</v>
          </cell>
          <cell r="Z213">
            <v>6075</v>
          </cell>
          <cell r="AA213">
            <v>4990</v>
          </cell>
          <cell r="AB213">
            <v>5351</v>
          </cell>
          <cell r="AC213">
            <v>6131</v>
          </cell>
          <cell r="AD213">
            <v>5104</v>
          </cell>
          <cell r="AE213">
            <v>7003</v>
          </cell>
          <cell r="AF213">
            <v>5563</v>
          </cell>
          <cell r="AG213">
            <v>5215</v>
          </cell>
          <cell r="AH213">
            <v>6011</v>
          </cell>
          <cell r="AI213">
            <v>6335</v>
          </cell>
          <cell r="AJ213">
            <v>5527</v>
          </cell>
          <cell r="AK213">
            <v>5247</v>
          </cell>
          <cell r="AL213">
            <v>5815</v>
          </cell>
          <cell r="AM213">
            <v>4571</v>
          </cell>
          <cell r="AN213">
            <v>6541</v>
          </cell>
          <cell r="AO213">
            <v>4952</v>
          </cell>
          <cell r="AP213">
            <v>7161</v>
          </cell>
          <cell r="AQ213">
            <v>6793</v>
          </cell>
          <cell r="AR213">
            <v>7387</v>
          </cell>
          <cell r="AS213">
            <v>5146</v>
          </cell>
        </row>
        <row r="214">
          <cell r="B214">
            <v>31451.333333333543</v>
          </cell>
          <cell r="C214">
            <v>31451.666666666875</v>
          </cell>
          <cell r="E214">
            <v>6732</v>
          </cell>
          <cell r="F214">
            <v>5597</v>
          </cell>
          <cell r="G214">
            <v>5344</v>
          </cell>
          <cell r="H214">
            <v>5150</v>
          </cell>
          <cell r="I214">
            <v>6216</v>
          </cell>
          <cell r="J214">
            <v>5276</v>
          </cell>
          <cell r="K214">
            <v>6454</v>
          </cell>
          <cell r="L214">
            <v>6196</v>
          </cell>
          <cell r="M214">
            <v>4740</v>
          </cell>
          <cell r="N214">
            <v>5293</v>
          </cell>
          <cell r="O214">
            <v>5330</v>
          </cell>
          <cell r="P214">
            <v>7597</v>
          </cell>
          <cell r="Q214">
            <v>5292</v>
          </cell>
          <cell r="R214">
            <v>6329</v>
          </cell>
          <cell r="S214">
            <v>5200</v>
          </cell>
          <cell r="T214">
            <v>5878</v>
          </cell>
          <cell r="U214">
            <v>6255</v>
          </cell>
          <cell r="V214">
            <v>5614</v>
          </cell>
          <cell r="W214">
            <v>8177</v>
          </cell>
          <cell r="X214">
            <v>5502</v>
          </cell>
          <cell r="Y214">
            <v>6455</v>
          </cell>
          <cell r="Z214">
            <v>6044</v>
          </cell>
          <cell r="AA214">
            <v>4969</v>
          </cell>
          <cell r="AB214">
            <v>5326</v>
          </cell>
          <cell r="AC214">
            <v>6100</v>
          </cell>
          <cell r="AD214">
            <v>5083</v>
          </cell>
          <cell r="AE214">
            <v>6966</v>
          </cell>
          <cell r="AF214">
            <v>5535</v>
          </cell>
          <cell r="AG214">
            <v>5192</v>
          </cell>
          <cell r="AH214">
            <v>5981</v>
          </cell>
          <cell r="AI214">
            <v>6294</v>
          </cell>
          <cell r="AJ214">
            <v>5499</v>
          </cell>
          <cell r="AK214">
            <v>5223</v>
          </cell>
          <cell r="AL214">
            <v>5786</v>
          </cell>
          <cell r="AM214">
            <v>4554</v>
          </cell>
          <cell r="AN214">
            <v>6502</v>
          </cell>
          <cell r="AO214">
            <v>4935</v>
          </cell>
          <cell r="AP214">
            <v>7128</v>
          </cell>
          <cell r="AQ214">
            <v>6756</v>
          </cell>
          <cell r="AR214">
            <v>7342</v>
          </cell>
          <cell r="AS214">
            <v>5126</v>
          </cell>
        </row>
        <row r="215">
          <cell r="B215">
            <v>31451.375000000211</v>
          </cell>
          <cell r="C215">
            <v>31451.708333333543</v>
          </cell>
          <cell r="E215">
            <v>6693</v>
          </cell>
          <cell r="F215">
            <v>5570</v>
          </cell>
          <cell r="G215">
            <v>5320</v>
          </cell>
          <cell r="H215">
            <v>5123</v>
          </cell>
          <cell r="I215">
            <v>6184</v>
          </cell>
          <cell r="J215">
            <v>5253</v>
          </cell>
          <cell r="K215">
            <v>6421</v>
          </cell>
          <cell r="L215">
            <v>6167</v>
          </cell>
          <cell r="M215">
            <v>4725</v>
          </cell>
          <cell r="N215">
            <v>5268</v>
          </cell>
          <cell r="O215">
            <v>5305</v>
          </cell>
          <cell r="P215">
            <v>7550</v>
          </cell>
          <cell r="Q215">
            <v>5269</v>
          </cell>
          <cell r="R215">
            <v>6288</v>
          </cell>
          <cell r="S215">
            <v>5175</v>
          </cell>
          <cell r="T215">
            <v>5886</v>
          </cell>
          <cell r="U215">
            <v>6220</v>
          </cell>
          <cell r="V215">
            <v>5588</v>
          </cell>
          <cell r="W215">
            <v>8119</v>
          </cell>
          <cell r="X215">
            <v>5475</v>
          </cell>
          <cell r="Y215">
            <v>6420</v>
          </cell>
          <cell r="Z215">
            <v>6014</v>
          </cell>
          <cell r="AA215">
            <v>4948</v>
          </cell>
          <cell r="AB215">
            <v>5302</v>
          </cell>
          <cell r="AC215">
            <v>6069</v>
          </cell>
          <cell r="AD215">
            <v>5062</v>
          </cell>
          <cell r="AE215">
            <v>6929</v>
          </cell>
          <cell r="AF215">
            <v>5507</v>
          </cell>
          <cell r="AG215">
            <v>5169</v>
          </cell>
          <cell r="AH215">
            <v>5951</v>
          </cell>
          <cell r="AI215">
            <v>6253</v>
          </cell>
          <cell r="AJ215">
            <v>5472</v>
          </cell>
          <cell r="AK215">
            <v>5199</v>
          </cell>
          <cell r="AL215">
            <v>5758</v>
          </cell>
          <cell r="AM215">
            <v>4537</v>
          </cell>
          <cell r="AN215">
            <v>6463</v>
          </cell>
          <cell r="AO215">
            <v>4919</v>
          </cell>
          <cell r="AP215">
            <v>7094</v>
          </cell>
          <cell r="AQ215">
            <v>6719</v>
          </cell>
          <cell r="AR215">
            <v>7298</v>
          </cell>
          <cell r="AS215">
            <v>5106</v>
          </cell>
        </row>
        <row r="216">
          <cell r="B216">
            <v>31451.416666666879</v>
          </cell>
          <cell r="C216">
            <v>31451.750000000211</v>
          </cell>
          <cell r="E216">
            <v>6656</v>
          </cell>
          <cell r="F216">
            <v>5545</v>
          </cell>
          <cell r="G216">
            <v>5296</v>
          </cell>
          <cell r="H216">
            <v>5097</v>
          </cell>
          <cell r="I216">
            <v>6154</v>
          </cell>
          <cell r="J216">
            <v>5231</v>
          </cell>
          <cell r="K216">
            <v>6388</v>
          </cell>
          <cell r="L216">
            <v>6138</v>
          </cell>
          <cell r="M216">
            <v>4710</v>
          </cell>
          <cell r="N216">
            <v>5243</v>
          </cell>
          <cell r="O216">
            <v>5280</v>
          </cell>
          <cell r="P216">
            <v>7505</v>
          </cell>
          <cell r="Q216">
            <v>5246</v>
          </cell>
          <cell r="R216">
            <v>6247</v>
          </cell>
          <cell r="S216">
            <v>5151</v>
          </cell>
          <cell r="T216">
            <v>5821</v>
          </cell>
          <cell r="U216">
            <v>6185</v>
          </cell>
          <cell r="V216">
            <v>5562</v>
          </cell>
          <cell r="W216">
            <v>8062</v>
          </cell>
          <cell r="X216">
            <v>5449</v>
          </cell>
          <cell r="Y216">
            <v>6386</v>
          </cell>
          <cell r="Z216">
            <v>5984</v>
          </cell>
          <cell r="AA216">
            <v>4928</v>
          </cell>
          <cell r="AB216">
            <v>5279</v>
          </cell>
          <cell r="AC216">
            <v>6039</v>
          </cell>
          <cell r="AD216">
            <v>5042</v>
          </cell>
          <cell r="AE216">
            <v>6893</v>
          </cell>
          <cell r="AF216">
            <v>5480</v>
          </cell>
          <cell r="AG216">
            <v>5146</v>
          </cell>
          <cell r="AH216">
            <v>5922</v>
          </cell>
          <cell r="AI216">
            <v>6214</v>
          </cell>
          <cell r="AJ216">
            <v>5445</v>
          </cell>
          <cell r="AK216">
            <v>5176</v>
          </cell>
          <cell r="AL216">
            <v>5731</v>
          </cell>
          <cell r="AM216">
            <v>4520</v>
          </cell>
          <cell r="AN216">
            <v>6425</v>
          </cell>
          <cell r="AO216">
            <v>4904</v>
          </cell>
          <cell r="AP216">
            <v>7059</v>
          </cell>
          <cell r="AQ216">
            <v>6684</v>
          </cell>
          <cell r="AR216">
            <v>7254</v>
          </cell>
          <cell r="AS216">
            <v>5087</v>
          </cell>
        </row>
        <row r="217">
          <cell r="B217">
            <v>31451.458333333547</v>
          </cell>
          <cell r="C217">
            <v>31451.791666666879</v>
          </cell>
          <cell r="E217">
            <v>6618</v>
          </cell>
          <cell r="F217">
            <v>5519</v>
          </cell>
          <cell r="G217">
            <v>5272</v>
          </cell>
          <cell r="H217">
            <v>5070</v>
          </cell>
          <cell r="I217">
            <v>6123</v>
          </cell>
          <cell r="J217">
            <v>5209</v>
          </cell>
          <cell r="K217">
            <v>6355</v>
          </cell>
          <cell r="L217">
            <v>6108</v>
          </cell>
          <cell r="M217">
            <v>4694</v>
          </cell>
          <cell r="N217">
            <v>5218</v>
          </cell>
          <cell r="O217">
            <v>5256</v>
          </cell>
          <cell r="P217">
            <v>7460</v>
          </cell>
          <cell r="Q217">
            <v>5223</v>
          </cell>
          <cell r="R217">
            <v>6207</v>
          </cell>
          <cell r="S217">
            <v>5127</v>
          </cell>
          <cell r="T217">
            <v>5794</v>
          </cell>
          <cell r="U217">
            <v>6151</v>
          </cell>
          <cell r="V217">
            <v>5535</v>
          </cell>
          <cell r="W217">
            <v>8005</v>
          </cell>
          <cell r="X217">
            <v>5423</v>
          </cell>
          <cell r="Y217">
            <v>6352</v>
          </cell>
          <cell r="Z217">
            <v>5954</v>
          </cell>
          <cell r="AA217">
            <v>4907</v>
          </cell>
          <cell r="AB217">
            <v>5255</v>
          </cell>
          <cell r="AC217">
            <v>6008</v>
          </cell>
          <cell r="AD217">
            <v>5021</v>
          </cell>
          <cell r="AE217">
            <v>6856</v>
          </cell>
          <cell r="AF217">
            <v>5452</v>
          </cell>
          <cell r="AG217">
            <v>5124</v>
          </cell>
          <cell r="AH217">
            <v>5893</v>
          </cell>
          <cell r="AI217">
            <v>6174</v>
          </cell>
          <cell r="AJ217">
            <v>5419</v>
          </cell>
          <cell r="AK217">
            <v>5153</v>
          </cell>
          <cell r="AL217">
            <v>5703</v>
          </cell>
          <cell r="AM217">
            <v>4503</v>
          </cell>
          <cell r="AN217">
            <v>6387</v>
          </cell>
          <cell r="AO217">
            <v>4888</v>
          </cell>
          <cell r="AP217">
            <v>7022</v>
          </cell>
          <cell r="AQ217">
            <v>6649</v>
          </cell>
          <cell r="AR217">
            <v>7210</v>
          </cell>
          <cell r="AS217">
            <v>5066</v>
          </cell>
        </row>
        <row r="218">
          <cell r="B218">
            <v>31451.500000000215</v>
          </cell>
          <cell r="C218">
            <v>31451.833333333547</v>
          </cell>
          <cell r="E218">
            <v>6582</v>
          </cell>
          <cell r="F218">
            <v>5493</v>
          </cell>
          <cell r="G218">
            <v>5249</v>
          </cell>
          <cell r="H218">
            <v>5045</v>
          </cell>
          <cell r="I218">
            <v>6092</v>
          </cell>
          <cell r="J218">
            <v>5187</v>
          </cell>
          <cell r="K218">
            <v>6323</v>
          </cell>
          <cell r="L218">
            <v>6079</v>
          </cell>
          <cell r="M218">
            <v>4678</v>
          </cell>
          <cell r="N218">
            <v>5193</v>
          </cell>
          <cell r="O218">
            <v>5232</v>
          </cell>
          <cell r="P218">
            <v>7416</v>
          </cell>
          <cell r="Q218">
            <v>5201</v>
          </cell>
          <cell r="R218">
            <v>6168</v>
          </cell>
          <cell r="S218">
            <v>5103</v>
          </cell>
          <cell r="T218">
            <v>5766</v>
          </cell>
          <cell r="U218">
            <v>6117</v>
          </cell>
          <cell r="V218">
            <v>5510</v>
          </cell>
          <cell r="W218">
            <v>7949</v>
          </cell>
          <cell r="X218">
            <v>5397</v>
          </cell>
          <cell r="Y218">
            <v>6318</v>
          </cell>
          <cell r="Z218">
            <v>5925</v>
          </cell>
          <cell r="AA218">
            <v>4887</v>
          </cell>
          <cell r="AB218">
            <v>5232</v>
          </cell>
          <cell r="AC218">
            <v>5979</v>
          </cell>
          <cell r="AD218">
            <v>5001</v>
          </cell>
          <cell r="AE218">
            <v>6821</v>
          </cell>
          <cell r="AF218">
            <v>5426</v>
          </cell>
          <cell r="AG218">
            <v>5102</v>
          </cell>
          <cell r="AH218">
            <v>5865</v>
          </cell>
          <cell r="AI218">
            <v>6135</v>
          </cell>
          <cell r="AJ218">
            <v>5393</v>
          </cell>
          <cell r="AK218">
            <v>5130</v>
          </cell>
          <cell r="AL218">
            <v>5676</v>
          </cell>
          <cell r="AM218">
            <v>4486</v>
          </cell>
          <cell r="AN218">
            <v>6350</v>
          </cell>
          <cell r="AO218">
            <v>4872</v>
          </cell>
          <cell r="AP218">
            <v>6985</v>
          </cell>
          <cell r="AQ218">
            <v>6615</v>
          </cell>
          <cell r="AR218">
            <v>7168</v>
          </cell>
          <cell r="AS218">
            <v>5045</v>
          </cell>
        </row>
        <row r="219">
          <cell r="B219">
            <v>31451.541666666883</v>
          </cell>
          <cell r="C219">
            <v>31451.875000000215</v>
          </cell>
          <cell r="E219">
            <v>6547</v>
          </cell>
          <cell r="F219">
            <v>5468</v>
          </cell>
          <cell r="G219">
            <v>5225</v>
          </cell>
          <cell r="H219">
            <v>5019</v>
          </cell>
          <cell r="I219">
            <v>6062</v>
          </cell>
          <cell r="J219">
            <v>5164</v>
          </cell>
          <cell r="K219">
            <v>6292</v>
          </cell>
          <cell r="L219">
            <v>6050</v>
          </cell>
          <cell r="M219">
            <v>4662</v>
          </cell>
          <cell r="N219">
            <v>5170</v>
          </cell>
          <cell r="O219">
            <v>5208</v>
          </cell>
          <cell r="P219">
            <v>7372</v>
          </cell>
          <cell r="Q219">
            <v>5179</v>
          </cell>
          <cell r="R219">
            <v>6130</v>
          </cell>
          <cell r="S219">
            <v>5081</v>
          </cell>
          <cell r="T219">
            <v>5739</v>
          </cell>
          <cell r="U219">
            <v>6083</v>
          </cell>
          <cell r="V219">
            <v>5484</v>
          </cell>
          <cell r="W219">
            <v>7895</v>
          </cell>
          <cell r="X219">
            <v>5409</v>
          </cell>
          <cell r="Y219">
            <v>6284</v>
          </cell>
          <cell r="Z219">
            <v>5934</v>
          </cell>
          <cell r="AA219">
            <v>4867</v>
          </cell>
          <cell r="AB219">
            <v>5209</v>
          </cell>
          <cell r="AC219">
            <v>5949</v>
          </cell>
          <cell r="AD219">
            <v>4980</v>
          </cell>
          <cell r="AE219">
            <v>6785</v>
          </cell>
          <cell r="AF219">
            <v>5400</v>
          </cell>
          <cell r="AG219">
            <v>5081</v>
          </cell>
          <cell r="AH219">
            <v>5836</v>
          </cell>
          <cell r="AI219">
            <v>6098</v>
          </cell>
          <cell r="AJ219">
            <v>5368</v>
          </cell>
          <cell r="AK219">
            <v>5107</v>
          </cell>
          <cell r="AL219">
            <v>5650</v>
          </cell>
          <cell r="AM219">
            <v>4471</v>
          </cell>
          <cell r="AN219">
            <v>6313</v>
          </cell>
          <cell r="AO219">
            <v>4857</v>
          </cell>
          <cell r="AP219">
            <v>6949</v>
          </cell>
          <cell r="AQ219">
            <v>6581</v>
          </cell>
          <cell r="AR219">
            <v>7126</v>
          </cell>
          <cell r="AS219">
            <v>5025</v>
          </cell>
        </row>
        <row r="220">
          <cell r="B220">
            <v>31451.58333333355</v>
          </cell>
          <cell r="C220">
            <v>31451.916666666883</v>
          </cell>
          <cell r="E220">
            <v>6511</v>
          </cell>
          <cell r="F220">
            <v>5443</v>
          </cell>
          <cell r="G220">
            <v>5202</v>
          </cell>
          <cell r="H220">
            <v>4995</v>
          </cell>
          <cell r="I220">
            <v>6033</v>
          </cell>
          <cell r="J220">
            <v>5141</v>
          </cell>
          <cell r="K220">
            <v>6260</v>
          </cell>
          <cell r="L220">
            <v>6022</v>
          </cell>
          <cell r="M220">
            <v>4645</v>
          </cell>
          <cell r="N220">
            <v>5146</v>
          </cell>
          <cell r="O220">
            <v>5185</v>
          </cell>
          <cell r="P220">
            <v>7330</v>
          </cell>
          <cell r="Q220">
            <v>5156</v>
          </cell>
          <cell r="R220">
            <v>6093</v>
          </cell>
          <cell r="S220">
            <v>5058</v>
          </cell>
          <cell r="T220">
            <v>5712</v>
          </cell>
          <cell r="U220">
            <v>6050</v>
          </cell>
          <cell r="V220">
            <v>5459</v>
          </cell>
          <cell r="W220">
            <v>7842</v>
          </cell>
          <cell r="X220">
            <v>5348</v>
          </cell>
          <cell r="Y220">
            <v>6251</v>
          </cell>
          <cell r="Z220">
            <v>5868</v>
          </cell>
          <cell r="AA220">
            <v>4848</v>
          </cell>
          <cell r="AB220">
            <v>5187</v>
          </cell>
          <cell r="AC220">
            <v>5920</v>
          </cell>
          <cell r="AD220">
            <v>4960</v>
          </cell>
          <cell r="AE220">
            <v>6750</v>
          </cell>
          <cell r="AF220">
            <v>5374</v>
          </cell>
          <cell r="AG220">
            <v>5060</v>
          </cell>
          <cell r="AH220">
            <v>5808</v>
          </cell>
          <cell r="AI220">
            <v>6061</v>
          </cell>
          <cell r="AJ220">
            <v>5343</v>
          </cell>
          <cell r="AK220">
            <v>5085</v>
          </cell>
          <cell r="AL220">
            <v>5623</v>
          </cell>
          <cell r="AM220">
            <v>4455</v>
          </cell>
          <cell r="AN220">
            <v>6277</v>
          </cell>
          <cell r="AO220">
            <v>4842</v>
          </cell>
          <cell r="AP220">
            <v>6913</v>
          </cell>
          <cell r="AQ220">
            <v>6548</v>
          </cell>
          <cell r="AR220">
            <v>7085</v>
          </cell>
          <cell r="AS220">
            <v>5004</v>
          </cell>
        </row>
        <row r="221">
          <cell r="B221">
            <v>31451.625000000218</v>
          </cell>
          <cell r="C221">
            <v>31451.95833333355</v>
          </cell>
          <cell r="E221">
            <v>6476</v>
          </cell>
          <cell r="F221">
            <v>5418</v>
          </cell>
          <cell r="G221">
            <v>5179</v>
          </cell>
          <cell r="H221">
            <v>4970</v>
          </cell>
          <cell r="I221">
            <v>6004</v>
          </cell>
          <cell r="J221">
            <v>5118</v>
          </cell>
          <cell r="K221">
            <v>6229</v>
          </cell>
          <cell r="L221">
            <v>5993</v>
          </cell>
          <cell r="M221">
            <v>4629</v>
          </cell>
          <cell r="N221">
            <v>5123</v>
          </cell>
          <cell r="O221">
            <v>5162</v>
          </cell>
          <cell r="P221">
            <v>7288</v>
          </cell>
          <cell r="Q221">
            <v>5135</v>
          </cell>
          <cell r="R221">
            <v>6056</v>
          </cell>
          <cell r="S221">
            <v>5036</v>
          </cell>
          <cell r="T221">
            <v>5686</v>
          </cell>
          <cell r="U221">
            <v>6018</v>
          </cell>
          <cell r="V221">
            <v>5435</v>
          </cell>
          <cell r="W221">
            <v>7790</v>
          </cell>
          <cell r="X221">
            <v>5324</v>
          </cell>
          <cell r="Y221">
            <v>6218</v>
          </cell>
          <cell r="Z221">
            <v>5839</v>
          </cell>
          <cell r="AA221">
            <v>4828</v>
          </cell>
          <cell r="AB221">
            <v>5164</v>
          </cell>
          <cell r="AC221">
            <v>5892</v>
          </cell>
          <cell r="AD221">
            <v>4940</v>
          </cell>
          <cell r="AE221">
            <v>6716</v>
          </cell>
          <cell r="AF221">
            <v>5349</v>
          </cell>
          <cell r="AG221">
            <v>5039</v>
          </cell>
          <cell r="AH221">
            <v>5781</v>
          </cell>
          <cell r="AI221">
            <v>6025</v>
          </cell>
          <cell r="AJ221">
            <v>5319</v>
          </cell>
          <cell r="AK221">
            <v>5063</v>
          </cell>
          <cell r="AL221">
            <v>5597</v>
          </cell>
          <cell r="AM221">
            <v>4440</v>
          </cell>
          <cell r="AN221">
            <v>6241</v>
          </cell>
          <cell r="AO221">
            <v>4826</v>
          </cell>
          <cell r="AP221">
            <v>6878</v>
          </cell>
          <cell r="AQ221">
            <v>6515</v>
          </cell>
          <cell r="AR221">
            <v>7044</v>
          </cell>
          <cell r="AS221">
            <v>4983</v>
          </cell>
        </row>
        <row r="222">
          <cell r="B222">
            <v>31451.666666666886</v>
          </cell>
          <cell r="C222">
            <v>31452.000000000218</v>
          </cell>
          <cell r="E222">
            <v>6442</v>
          </cell>
          <cell r="F222">
            <v>5394</v>
          </cell>
          <cell r="G222">
            <v>5157</v>
          </cell>
          <cell r="H222">
            <v>4946</v>
          </cell>
          <cell r="I222">
            <v>5976</v>
          </cell>
          <cell r="J222">
            <v>5096</v>
          </cell>
          <cell r="K222">
            <v>6199</v>
          </cell>
          <cell r="L222">
            <v>5964</v>
          </cell>
          <cell r="M222">
            <v>4612</v>
          </cell>
          <cell r="N222">
            <v>5101</v>
          </cell>
          <cell r="O222">
            <v>5140</v>
          </cell>
          <cell r="P222">
            <v>7246</v>
          </cell>
          <cell r="Q222">
            <v>5113</v>
          </cell>
          <cell r="R222">
            <v>6021</v>
          </cell>
          <cell r="S222">
            <v>5013</v>
          </cell>
          <cell r="T222">
            <v>5660</v>
          </cell>
          <cell r="U222">
            <v>5985</v>
          </cell>
          <cell r="V222">
            <v>5410</v>
          </cell>
          <cell r="W222">
            <v>7738</v>
          </cell>
          <cell r="X222">
            <v>5301</v>
          </cell>
          <cell r="Y222">
            <v>6186</v>
          </cell>
          <cell r="Z222">
            <v>5812</v>
          </cell>
          <cell r="AA222">
            <v>4809</v>
          </cell>
          <cell r="AB222">
            <v>5142</v>
          </cell>
          <cell r="AC222">
            <v>5864</v>
          </cell>
          <cell r="AD222">
            <v>4921</v>
          </cell>
          <cell r="AE222">
            <v>6682</v>
          </cell>
          <cell r="AF222">
            <v>5324</v>
          </cell>
          <cell r="AG222">
            <v>5019</v>
          </cell>
          <cell r="AH222">
            <v>5754</v>
          </cell>
          <cell r="AI222">
            <v>5989</v>
          </cell>
          <cell r="AJ222">
            <v>5295</v>
          </cell>
          <cell r="AK222">
            <v>5041</v>
          </cell>
          <cell r="AL222">
            <v>5571</v>
          </cell>
          <cell r="AM222">
            <v>4425</v>
          </cell>
          <cell r="AN222">
            <v>6206</v>
          </cell>
          <cell r="AO222">
            <v>4811</v>
          </cell>
          <cell r="AP222">
            <v>6844</v>
          </cell>
          <cell r="AQ222">
            <v>6482</v>
          </cell>
          <cell r="AR222">
            <v>7004</v>
          </cell>
          <cell r="AS222">
            <v>4962</v>
          </cell>
        </row>
        <row r="223">
          <cell r="B223">
            <v>31451.708333333554</v>
          </cell>
          <cell r="C223">
            <v>31452.041666666886</v>
          </cell>
          <cell r="E223">
            <v>6407</v>
          </cell>
          <cell r="F223">
            <v>5369</v>
          </cell>
          <cell r="G223">
            <v>5134</v>
          </cell>
          <cell r="H223">
            <v>4922</v>
          </cell>
          <cell r="I223">
            <v>5947</v>
          </cell>
          <cell r="J223">
            <v>5074</v>
          </cell>
          <cell r="K223">
            <v>6168</v>
          </cell>
          <cell r="L223">
            <v>5935</v>
          </cell>
          <cell r="M223">
            <v>4594</v>
          </cell>
          <cell r="N223">
            <v>5078</v>
          </cell>
          <cell r="O223">
            <v>5118</v>
          </cell>
          <cell r="P223">
            <v>7204</v>
          </cell>
          <cell r="Q223">
            <v>5091</v>
          </cell>
          <cell r="R223">
            <v>5985</v>
          </cell>
          <cell r="S223">
            <v>5028</v>
          </cell>
          <cell r="T223">
            <v>5634</v>
          </cell>
          <cell r="U223">
            <v>5953</v>
          </cell>
          <cell r="V223">
            <v>5386</v>
          </cell>
          <cell r="W223">
            <v>7686</v>
          </cell>
          <cell r="X223">
            <v>5277</v>
          </cell>
          <cell r="Y223">
            <v>6154</v>
          </cell>
          <cell r="Z223">
            <v>5784</v>
          </cell>
          <cell r="AA223">
            <v>4789</v>
          </cell>
          <cell r="AB223">
            <v>5120</v>
          </cell>
          <cell r="AC223">
            <v>5835</v>
          </cell>
          <cell r="AD223">
            <v>4901</v>
          </cell>
          <cell r="AE223">
            <v>6649</v>
          </cell>
          <cell r="AF223">
            <v>5299</v>
          </cell>
          <cell r="AG223">
            <v>4998</v>
          </cell>
          <cell r="AH223">
            <v>5727</v>
          </cell>
          <cell r="AI223">
            <v>5953</v>
          </cell>
          <cell r="AJ223">
            <v>5270</v>
          </cell>
          <cell r="AK223">
            <v>5057</v>
          </cell>
          <cell r="AL223">
            <v>5545</v>
          </cell>
          <cell r="AM223">
            <v>4410</v>
          </cell>
          <cell r="AN223">
            <v>6171</v>
          </cell>
          <cell r="AO223">
            <v>4796</v>
          </cell>
          <cell r="AP223">
            <v>6811</v>
          </cell>
          <cell r="AQ223">
            <v>6450</v>
          </cell>
          <cell r="AR223">
            <v>6965</v>
          </cell>
          <cell r="AS223">
            <v>4940</v>
          </cell>
        </row>
        <row r="224">
          <cell r="B224">
            <v>31451.750000000222</v>
          </cell>
          <cell r="C224">
            <v>31452.083333333554</v>
          </cell>
          <cell r="E224">
            <v>6374</v>
          </cell>
          <cell r="F224">
            <v>5345</v>
          </cell>
          <cell r="G224">
            <v>5113</v>
          </cell>
          <cell r="H224">
            <v>4899</v>
          </cell>
          <cell r="I224">
            <v>5920</v>
          </cell>
          <cell r="J224">
            <v>5052</v>
          </cell>
          <cell r="K224">
            <v>6138</v>
          </cell>
          <cell r="L224">
            <v>5906</v>
          </cell>
          <cell r="M224">
            <v>4577</v>
          </cell>
          <cell r="N224">
            <v>5056</v>
          </cell>
          <cell r="O224">
            <v>5096</v>
          </cell>
          <cell r="P224">
            <v>7163</v>
          </cell>
          <cell r="Q224">
            <v>5070</v>
          </cell>
          <cell r="R224">
            <v>5950</v>
          </cell>
          <cell r="S224">
            <v>4970</v>
          </cell>
          <cell r="T224">
            <v>5608</v>
          </cell>
          <cell r="U224">
            <v>5920</v>
          </cell>
          <cell r="V224">
            <v>5362</v>
          </cell>
          <cell r="W224">
            <v>7636</v>
          </cell>
          <cell r="X224">
            <v>5255</v>
          </cell>
          <cell r="Y224">
            <v>6122</v>
          </cell>
          <cell r="Z224">
            <v>5757</v>
          </cell>
          <cell r="AA224">
            <v>4771</v>
          </cell>
          <cell r="AB224">
            <v>5099</v>
          </cell>
          <cell r="AC224">
            <v>5808</v>
          </cell>
          <cell r="AD224">
            <v>4882</v>
          </cell>
          <cell r="AE224">
            <v>6615</v>
          </cell>
          <cell r="AF224">
            <v>5275</v>
          </cell>
          <cell r="AG224">
            <v>4978</v>
          </cell>
          <cell r="AH224">
            <v>5700</v>
          </cell>
          <cell r="AI224">
            <v>5918</v>
          </cell>
          <cell r="AJ224">
            <v>5247</v>
          </cell>
          <cell r="AK224">
            <v>4998</v>
          </cell>
          <cell r="AL224">
            <v>5520</v>
          </cell>
          <cell r="AM224">
            <v>4396</v>
          </cell>
          <cell r="AN224">
            <v>6137</v>
          </cell>
          <cell r="AO224">
            <v>4781</v>
          </cell>
          <cell r="AP224">
            <v>6779</v>
          </cell>
          <cell r="AQ224">
            <v>6418</v>
          </cell>
          <cell r="AR224">
            <v>6926</v>
          </cell>
          <cell r="AS224">
            <v>4919</v>
          </cell>
        </row>
        <row r="225">
          <cell r="B225">
            <v>31451.79166666689</v>
          </cell>
          <cell r="C225">
            <v>31452.125000000222</v>
          </cell>
          <cell r="E225">
            <v>6342</v>
          </cell>
          <cell r="F225">
            <v>5322</v>
          </cell>
          <cell r="G225">
            <v>5091</v>
          </cell>
          <cell r="H225">
            <v>4877</v>
          </cell>
          <cell r="I225">
            <v>5893</v>
          </cell>
          <cell r="J225">
            <v>5031</v>
          </cell>
          <cell r="K225">
            <v>6110</v>
          </cell>
          <cell r="L225">
            <v>5878</v>
          </cell>
          <cell r="M225">
            <v>4560</v>
          </cell>
          <cell r="N225">
            <v>5035</v>
          </cell>
          <cell r="O225">
            <v>5075</v>
          </cell>
          <cell r="P225">
            <v>7124</v>
          </cell>
          <cell r="Q225">
            <v>5049</v>
          </cell>
          <cell r="R225">
            <v>5917</v>
          </cell>
          <cell r="S225">
            <v>4949</v>
          </cell>
          <cell r="T225">
            <v>5584</v>
          </cell>
          <cell r="U225">
            <v>5890</v>
          </cell>
          <cell r="V225">
            <v>5339</v>
          </cell>
          <cell r="W225">
            <v>7589</v>
          </cell>
          <cell r="X225">
            <v>5233</v>
          </cell>
          <cell r="Y225">
            <v>6092</v>
          </cell>
          <cell r="Z225">
            <v>5730</v>
          </cell>
          <cell r="AA225">
            <v>4753</v>
          </cell>
          <cell r="AB225">
            <v>5078</v>
          </cell>
          <cell r="AC225">
            <v>5782</v>
          </cell>
          <cell r="AD225">
            <v>4864</v>
          </cell>
          <cell r="AE225">
            <v>6584</v>
          </cell>
          <cell r="AF225">
            <v>5251</v>
          </cell>
          <cell r="AG225">
            <v>4959</v>
          </cell>
          <cell r="AH225">
            <v>5675</v>
          </cell>
          <cell r="AI225">
            <v>5885</v>
          </cell>
          <cell r="AJ225">
            <v>5224</v>
          </cell>
          <cell r="AK225">
            <v>4977</v>
          </cell>
          <cell r="AL225">
            <v>5496</v>
          </cell>
          <cell r="AM225">
            <v>4383</v>
          </cell>
          <cell r="AN225">
            <v>6105</v>
          </cell>
          <cell r="AO225">
            <v>4767</v>
          </cell>
          <cell r="AP225">
            <v>6749</v>
          </cell>
          <cell r="AQ225">
            <v>6386</v>
          </cell>
          <cell r="AR225">
            <v>6890</v>
          </cell>
          <cell r="AS225">
            <v>4898</v>
          </cell>
        </row>
        <row r="226">
          <cell r="B226">
            <v>31451.833333333558</v>
          </cell>
          <cell r="C226">
            <v>31452.16666666689</v>
          </cell>
          <cell r="E226">
            <v>6309</v>
          </cell>
          <cell r="F226">
            <v>5298</v>
          </cell>
          <cell r="G226">
            <v>5106</v>
          </cell>
          <cell r="H226">
            <v>4854</v>
          </cell>
          <cell r="I226">
            <v>5866</v>
          </cell>
          <cell r="J226">
            <v>5010</v>
          </cell>
          <cell r="K226">
            <v>6081</v>
          </cell>
          <cell r="L226">
            <v>5849</v>
          </cell>
          <cell r="M226">
            <v>4542</v>
          </cell>
          <cell r="N226">
            <v>5014</v>
          </cell>
          <cell r="O226">
            <v>5054</v>
          </cell>
          <cell r="P226">
            <v>7084</v>
          </cell>
          <cell r="Q226">
            <v>5028</v>
          </cell>
          <cell r="R226">
            <v>5883</v>
          </cell>
          <cell r="S226">
            <v>4928</v>
          </cell>
          <cell r="T226">
            <v>5559</v>
          </cell>
          <cell r="U226">
            <v>5860</v>
          </cell>
          <cell r="V226">
            <v>5316</v>
          </cell>
          <cell r="W226">
            <v>7541</v>
          </cell>
          <cell r="X226">
            <v>5211</v>
          </cell>
          <cell r="Y226">
            <v>6061</v>
          </cell>
          <cell r="Z226">
            <v>5704</v>
          </cell>
          <cell r="AA226">
            <v>4734</v>
          </cell>
          <cell r="AB226">
            <v>5057</v>
          </cell>
          <cell r="AC226">
            <v>5756</v>
          </cell>
          <cell r="AD226">
            <v>4845</v>
          </cell>
          <cell r="AE226">
            <v>6551</v>
          </cell>
          <cell r="AF226">
            <v>5228</v>
          </cell>
          <cell r="AG226">
            <v>4939</v>
          </cell>
          <cell r="AH226">
            <v>5649</v>
          </cell>
          <cell r="AI226">
            <v>5851</v>
          </cell>
          <cell r="AJ226">
            <v>5201</v>
          </cell>
          <cell r="AK226">
            <v>4956</v>
          </cell>
          <cell r="AL226">
            <v>5471</v>
          </cell>
          <cell r="AM226">
            <v>4369</v>
          </cell>
          <cell r="AN226">
            <v>6108</v>
          </cell>
          <cell r="AO226">
            <v>4753</v>
          </cell>
          <cell r="AP226">
            <v>6720</v>
          </cell>
          <cell r="AQ226">
            <v>6354</v>
          </cell>
          <cell r="AR226">
            <v>6852</v>
          </cell>
          <cell r="AS226">
            <v>4876</v>
          </cell>
        </row>
        <row r="227">
          <cell r="B227">
            <v>31451.875000000226</v>
          </cell>
          <cell r="C227">
            <v>31452.208333333558</v>
          </cell>
          <cell r="E227">
            <v>6277</v>
          </cell>
          <cell r="F227">
            <v>5275</v>
          </cell>
          <cell r="G227">
            <v>5049</v>
          </cell>
          <cell r="H227">
            <v>4832</v>
          </cell>
          <cell r="I227">
            <v>5838</v>
          </cell>
          <cell r="J227">
            <v>4989</v>
          </cell>
          <cell r="K227">
            <v>6052</v>
          </cell>
          <cell r="L227">
            <v>5821</v>
          </cell>
          <cell r="M227">
            <v>4525</v>
          </cell>
          <cell r="N227">
            <v>4993</v>
          </cell>
          <cell r="O227">
            <v>5032</v>
          </cell>
          <cell r="P227">
            <v>7046</v>
          </cell>
          <cell r="Q227">
            <v>5007</v>
          </cell>
          <cell r="R227">
            <v>5850</v>
          </cell>
          <cell r="S227">
            <v>4907</v>
          </cell>
          <cell r="T227">
            <v>5534</v>
          </cell>
          <cell r="U227">
            <v>5830</v>
          </cell>
          <cell r="V227">
            <v>5293</v>
          </cell>
          <cell r="W227">
            <v>7493</v>
          </cell>
          <cell r="X227">
            <v>5189</v>
          </cell>
          <cell r="Y227">
            <v>6030</v>
          </cell>
          <cell r="Z227">
            <v>5677</v>
          </cell>
          <cell r="AA227">
            <v>4716</v>
          </cell>
          <cell r="AB227">
            <v>5073</v>
          </cell>
          <cell r="AC227">
            <v>5729</v>
          </cell>
          <cell r="AD227">
            <v>4826</v>
          </cell>
          <cell r="AE227">
            <v>6518</v>
          </cell>
          <cell r="AF227">
            <v>5204</v>
          </cell>
          <cell r="AG227">
            <v>4957</v>
          </cell>
          <cell r="AH227">
            <v>5623</v>
          </cell>
          <cell r="AI227">
            <v>5818</v>
          </cell>
          <cell r="AJ227">
            <v>5178</v>
          </cell>
          <cell r="AK227">
            <v>4935</v>
          </cell>
          <cell r="AL227">
            <v>5447</v>
          </cell>
          <cell r="AM227">
            <v>4356</v>
          </cell>
          <cell r="AN227">
            <v>6039</v>
          </cell>
          <cell r="AO227">
            <v>4739</v>
          </cell>
          <cell r="AP227">
            <v>6692</v>
          </cell>
          <cell r="AQ227">
            <v>6322</v>
          </cell>
          <cell r="AR227">
            <v>6815</v>
          </cell>
          <cell r="AS227">
            <v>4855</v>
          </cell>
        </row>
        <row r="228">
          <cell r="B228">
            <v>31451.916666666893</v>
          </cell>
          <cell r="C228">
            <v>31452.250000000226</v>
          </cell>
          <cell r="E228">
            <v>6245</v>
          </cell>
          <cell r="F228">
            <v>5252</v>
          </cell>
          <cell r="G228">
            <v>5028</v>
          </cell>
          <cell r="H228">
            <v>4810</v>
          </cell>
          <cell r="I228">
            <v>5812</v>
          </cell>
          <cell r="J228">
            <v>4968</v>
          </cell>
          <cell r="K228">
            <v>6025</v>
          </cell>
          <cell r="L228">
            <v>5793</v>
          </cell>
          <cell r="M228">
            <v>4508</v>
          </cell>
          <cell r="N228">
            <v>4972</v>
          </cell>
          <cell r="O228">
            <v>5049</v>
          </cell>
          <cell r="P228">
            <v>7008</v>
          </cell>
          <cell r="Q228">
            <v>4987</v>
          </cell>
          <cell r="R228">
            <v>5818</v>
          </cell>
          <cell r="S228">
            <v>4887</v>
          </cell>
          <cell r="T228">
            <v>5510</v>
          </cell>
          <cell r="U228">
            <v>5800</v>
          </cell>
          <cell r="V228">
            <v>5270</v>
          </cell>
          <cell r="W228">
            <v>7447</v>
          </cell>
          <cell r="X228">
            <v>5167</v>
          </cell>
          <cell r="Y228">
            <v>6001</v>
          </cell>
          <cell r="Z228">
            <v>5652</v>
          </cell>
          <cell r="AA228">
            <v>4698</v>
          </cell>
          <cell r="AB228">
            <v>5015</v>
          </cell>
          <cell r="AC228">
            <v>5704</v>
          </cell>
          <cell r="AD228">
            <v>4807</v>
          </cell>
          <cell r="AE228">
            <v>6486</v>
          </cell>
          <cell r="AF228">
            <v>5181</v>
          </cell>
          <cell r="AG228">
            <v>4901</v>
          </cell>
          <cell r="AH228">
            <v>5598</v>
          </cell>
          <cell r="AI228">
            <v>5786</v>
          </cell>
          <cell r="AJ228">
            <v>5156</v>
          </cell>
          <cell r="AK228">
            <v>4915</v>
          </cell>
          <cell r="AL228">
            <v>5423</v>
          </cell>
          <cell r="AM228">
            <v>4343</v>
          </cell>
          <cell r="AN228">
            <v>6008</v>
          </cell>
          <cell r="AO228">
            <v>4727</v>
          </cell>
          <cell r="AP228">
            <v>6665</v>
          </cell>
          <cell r="AQ228">
            <v>6290</v>
          </cell>
          <cell r="AR228">
            <v>6779</v>
          </cell>
          <cell r="AS228">
            <v>4833</v>
          </cell>
        </row>
        <row r="229">
          <cell r="B229">
            <v>31451.958333333561</v>
          </cell>
          <cell r="C229">
            <v>31452.291666666893</v>
          </cell>
          <cell r="E229">
            <v>6216</v>
          </cell>
          <cell r="F229">
            <v>5231</v>
          </cell>
          <cell r="G229">
            <v>5009</v>
          </cell>
          <cell r="H229">
            <v>4790</v>
          </cell>
          <cell r="I229">
            <v>5787</v>
          </cell>
          <cell r="J229">
            <v>4949</v>
          </cell>
          <cell r="K229">
            <v>5999</v>
          </cell>
          <cell r="L229">
            <v>5768</v>
          </cell>
          <cell r="M229">
            <v>4492</v>
          </cell>
          <cell r="N229">
            <v>4953</v>
          </cell>
          <cell r="O229">
            <v>4993</v>
          </cell>
          <cell r="P229">
            <v>6972</v>
          </cell>
          <cell r="Q229">
            <v>5004</v>
          </cell>
          <cell r="R229">
            <v>5788</v>
          </cell>
          <cell r="S229">
            <v>4868</v>
          </cell>
          <cell r="T229">
            <v>5487</v>
          </cell>
          <cell r="U229">
            <v>5773</v>
          </cell>
          <cell r="V229">
            <v>5249</v>
          </cell>
          <cell r="W229">
            <v>7403</v>
          </cell>
          <cell r="X229">
            <v>5147</v>
          </cell>
          <cell r="Y229">
            <v>5974</v>
          </cell>
          <cell r="Z229">
            <v>5628</v>
          </cell>
          <cell r="AA229">
            <v>4681</v>
          </cell>
          <cell r="AB229">
            <v>4996</v>
          </cell>
          <cell r="AC229">
            <v>5680</v>
          </cell>
          <cell r="AD229">
            <v>4790</v>
          </cell>
          <cell r="AE229">
            <v>6457</v>
          </cell>
          <cell r="AF229">
            <v>5159</v>
          </cell>
          <cell r="AG229">
            <v>4884</v>
          </cell>
          <cell r="AH229">
            <v>5574</v>
          </cell>
          <cell r="AI229">
            <v>5755</v>
          </cell>
          <cell r="AJ229">
            <v>5136</v>
          </cell>
          <cell r="AK229">
            <v>4897</v>
          </cell>
          <cell r="AL229">
            <v>5401</v>
          </cell>
          <cell r="AM229">
            <v>4332</v>
          </cell>
          <cell r="AN229">
            <v>5978</v>
          </cell>
          <cell r="AO229">
            <v>4716</v>
          </cell>
          <cell r="AP229">
            <v>6641</v>
          </cell>
          <cell r="AQ229">
            <v>6261</v>
          </cell>
          <cell r="AR229">
            <v>6745</v>
          </cell>
          <cell r="AS229">
            <v>4814</v>
          </cell>
        </row>
        <row r="230">
          <cell r="B230">
            <v>31452.000000000229</v>
          </cell>
          <cell r="C230">
            <v>31452.333333333561</v>
          </cell>
          <cell r="E230">
            <v>6184</v>
          </cell>
          <cell r="F230">
            <v>5207</v>
          </cell>
          <cell r="G230">
            <v>4987</v>
          </cell>
          <cell r="H230">
            <v>4767</v>
          </cell>
          <cell r="I230">
            <v>5761</v>
          </cell>
          <cell r="J230">
            <v>4928</v>
          </cell>
          <cell r="K230">
            <v>5970</v>
          </cell>
          <cell r="L230">
            <v>5740</v>
          </cell>
          <cell r="M230">
            <v>4475</v>
          </cell>
          <cell r="N230">
            <v>4932</v>
          </cell>
          <cell r="O230">
            <v>4971</v>
          </cell>
          <cell r="P230">
            <v>6934</v>
          </cell>
          <cell r="Q230">
            <v>4947</v>
          </cell>
          <cell r="R230">
            <v>5755</v>
          </cell>
          <cell r="S230">
            <v>4847</v>
          </cell>
          <cell r="T230">
            <v>5462</v>
          </cell>
          <cell r="U230">
            <v>5743</v>
          </cell>
          <cell r="V230">
            <v>5226</v>
          </cell>
          <cell r="W230">
            <v>7356</v>
          </cell>
          <cell r="X230">
            <v>5124</v>
          </cell>
          <cell r="Y230">
            <v>5944</v>
          </cell>
          <cell r="Z230">
            <v>5602</v>
          </cell>
          <cell r="AA230">
            <v>4662</v>
          </cell>
          <cell r="AB230">
            <v>4975</v>
          </cell>
          <cell r="AC230">
            <v>5653</v>
          </cell>
          <cell r="AD230">
            <v>4771</v>
          </cell>
          <cell r="AE230">
            <v>6425</v>
          </cell>
          <cell r="AF230">
            <v>5173</v>
          </cell>
          <cell r="AG230">
            <v>4865</v>
          </cell>
          <cell r="AH230">
            <v>5549</v>
          </cell>
          <cell r="AI230">
            <v>5722</v>
          </cell>
          <cell r="AJ230">
            <v>5113</v>
          </cell>
          <cell r="AK230">
            <v>4876</v>
          </cell>
          <cell r="AL230">
            <v>5376</v>
          </cell>
          <cell r="AM230">
            <v>4319</v>
          </cell>
          <cell r="AN230">
            <v>5947</v>
          </cell>
          <cell r="AO230">
            <v>4704</v>
          </cell>
          <cell r="AP230">
            <v>6615</v>
          </cell>
          <cell r="AQ230">
            <v>6230</v>
          </cell>
          <cell r="AR230">
            <v>6708</v>
          </cell>
          <cell r="AS230">
            <v>4792</v>
          </cell>
        </row>
        <row r="231">
          <cell r="B231">
            <v>31452.041666666897</v>
          </cell>
          <cell r="C231">
            <v>31452.375000000229</v>
          </cell>
          <cell r="E231">
            <v>6154</v>
          </cell>
          <cell r="F231">
            <v>5185</v>
          </cell>
          <cell r="G231">
            <v>4967</v>
          </cell>
          <cell r="H231">
            <v>4746</v>
          </cell>
          <cell r="I231">
            <v>5735</v>
          </cell>
          <cell r="J231">
            <v>4945</v>
          </cell>
          <cell r="K231">
            <v>5943</v>
          </cell>
          <cell r="L231">
            <v>5714</v>
          </cell>
          <cell r="M231">
            <v>4459</v>
          </cell>
          <cell r="N231">
            <v>4913</v>
          </cell>
          <cell r="O231">
            <v>4952</v>
          </cell>
          <cell r="P231">
            <v>6898</v>
          </cell>
          <cell r="Q231">
            <v>4928</v>
          </cell>
          <cell r="R231">
            <v>5724</v>
          </cell>
          <cell r="S231">
            <v>4827</v>
          </cell>
          <cell r="T231">
            <v>5439</v>
          </cell>
          <cell r="U231">
            <v>5716</v>
          </cell>
          <cell r="V231">
            <v>5205</v>
          </cell>
          <cell r="W231">
            <v>7312</v>
          </cell>
          <cell r="X231">
            <v>5103</v>
          </cell>
          <cell r="Y231">
            <v>5917</v>
          </cell>
          <cell r="Z231">
            <v>5577</v>
          </cell>
          <cell r="AA231">
            <v>4645</v>
          </cell>
          <cell r="AB231">
            <v>4955</v>
          </cell>
          <cell r="AC231">
            <v>5629</v>
          </cell>
          <cell r="AD231">
            <v>4754</v>
          </cell>
          <cell r="AE231">
            <v>6395</v>
          </cell>
          <cell r="AF231">
            <v>5114</v>
          </cell>
          <cell r="AG231">
            <v>4847</v>
          </cell>
          <cell r="AH231">
            <v>5562</v>
          </cell>
          <cell r="AI231">
            <v>5691</v>
          </cell>
          <cell r="AJ231">
            <v>5129</v>
          </cell>
          <cell r="AK231">
            <v>4857</v>
          </cell>
          <cell r="AL231">
            <v>5353</v>
          </cell>
          <cell r="AM231">
            <v>4307</v>
          </cell>
          <cell r="AN231">
            <v>5918</v>
          </cell>
          <cell r="AO231">
            <v>4693</v>
          </cell>
          <cell r="AP231">
            <v>6592</v>
          </cell>
          <cell r="AQ231">
            <v>6201</v>
          </cell>
          <cell r="AR231">
            <v>6675</v>
          </cell>
          <cell r="AS231">
            <v>4773</v>
          </cell>
        </row>
        <row r="232">
          <cell r="B232">
            <v>31452.083333333565</v>
          </cell>
          <cell r="C232">
            <v>31452.416666666897</v>
          </cell>
          <cell r="E232">
            <v>6125</v>
          </cell>
          <cell r="F232">
            <v>5164</v>
          </cell>
          <cell r="G232">
            <v>4947</v>
          </cell>
          <cell r="H232">
            <v>4726</v>
          </cell>
          <cell r="I232">
            <v>5711</v>
          </cell>
          <cell r="J232">
            <v>4889</v>
          </cell>
          <cell r="K232">
            <v>5917</v>
          </cell>
          <cell r="L232">
            <v>5689</v>
          </cell>
          <cell r="M232">
            <v>4445</v>
          </cell>
          <cell r="N232">
            <v>4894</v>
          </cell>
          <cell r="O232">
            <v>4932</v>
          </cell>
          <cell r="P232">
            <v>6863</v>
          </cell>
          <cell r="Q232">
            <v>4908</v>
          </cell>
          <cell r="R232">
            <v>5694</v>
          </cell>
          <cell r="S232">
            <v>4808</v>
          </cell>
          <cell r="T232">
            <v>5416</v>
          </cell>
          <cell r="U232">
            <v>5691</v>
          </cell>
          <cell r="V232">
            <v>5184</v>
          </cell>
          <cell r="W232">
            <v>7270</v>
          </cell>
          <cell r="X232">
            <v>5082</v>
          </cell>
          <cell r="Y232">
            <v>5891</v>
          </cell>
          <cell r="Z232">
            <v>5553</v>
          </cell>
          <cell r="AA232">
            <v>4628</v>
          </cell>
          <cell r="AB232">
            <v>4936</v>
          </cell>
          <cell r="AC232">
            <v>5604</v>
          </cell>
          <cell r="AD232">
            <v>4736</v>
          </cell>
          <cell r="AE232">
            <v>6365</v>
          </cell>
          <cell r="AF232">
            <v>5093</v>
          </cell>
          <cell r="AG232">
            <v>4829</v>
          </cell>
          <cell r="AH232">
            <v>5501</v>
          </cell>
          <cell r="AI232">
            <v>5661</v>
          </cell>
          <cell r="AJ232">
            <v>5071</v>
          </cell>
          <cell r="AK232">
            <v>4838</v>
          </cell>
          <cell r="AL232">
            <v>5331</v>
          </cell>
          <cell r="AM232">
            <v>4296</v>
          </cell>
          <cell r="AN232">
            <v>5890</v>
          </cell>
          <cell r="AO232">
            <v>4683</v>
          </cell>
          <cell r="AP232">
            <v>6571</v>
          </cell>
          <cell r="AQ232">
            <v>6173</v>
          </cell>
          <cell r="AR232">
            <v>6642</v>
          </cell>
          <cell r="AS232">
            <v>4755</v>
          </cell>
        </row>
        <row r="233">
          <cell r="B233">
            <v>31452.125000000233</v>
          </cell>
          <cell r="C233">
            <v>31452.458333333565</v>
          </cell>
          <cell r="E233">
            <v>6095</v>
          </cell>
          <cell r="F233">
            <v>5142</v>
          </cell>
          <cell r="G233">
            <v>4928</v>
          </cell>
          <cell r="H233">
            <v>4705</v>
          </cell>
          <cell r="I233">
            <v>5687</v>
          </cell>
          <cell r="J233">
            <v>4870</v>
          </cell>
          <cell r="K233">
            <v>5890</v>
          </cell>
          <cell r="L233">
            <v>5665</v>
          </cell>
          <cell r="M233">
            <v>4431</v>
          </cell>
          <cell r="N233">
            <v>4875</v>
          </cell>
          <cell r="O233">
            <v>4913</v>
          </cell>
          <cell r="P233">
            <v>6829</v>
          </cell>
          <cell r="Q233">
            <v>4889</v>
          </cell>
          <cell r="R233">
            <v>5664</v>
          </cell>
          <cell r="S233">
            <v>4789</v>
          </cell>
          <cell r="T233">
            <v>5394</v>
          </cell>
          <cell r="U233">
            <v>5665</v>
          </cell>
          <cell r="V233">
            <v>5163</v>
          </cell>
          <cell r="W233">
            <v>7227</v>
          </cell>
          <cell r="X233">
            <v>5061</v>
          </cell>
          <cell r="Y233">
            <v>5866</v>
          </cell>
          <cell r="Z233">
            <v>5529</v>
          </cell>
          <cell r="AA233">
            <v>4610</v>
          </cell>
          <cell r="AB233">
            <v>4917</v>
          </cell>
          <cell r="AC233">
            <v>5580</v>
          </cell>
          <cell r="AD233">
            <v>4719</v>
          </cell>
          <cell r="AE233">
            <v>6335</v>
          </cell>
          <cell r="AF233">
            <v>5072</v>
          </cell>
          <cell r="AG233">
            <v>4812</v>
          </cell>
          <cell r="AH233">
            <v>5478</v>
          </cell>
          <cell r="AI233">
            <v>5631</v>
          </cell>
          <cell r="AJ233">
            <v>5050</v>
          </cell>
          <cell r="AK233">
            <v>4820</v>
          </cell>
          <cell r="AL233">
            <v>5308</v>
          </cell>
          <cell r="AM233">
            <v>4286</v>
          </cell>
          <cell r="AN233">
            <v>5862</v>
          </cell>
          <cell r="AO233">
            <v>4673</v>
          </cell>
          <cell r="AP233">
            <v>6549</v>
          </cell>
          <cell r="AQ233">
            <v>6146</v>
          </cell>
          <cell r="AR233">
            <v>6609</v>
          </cell>
          <cell r="AS233">
            <v>4737</v>
          </cell>
        </row>
        <row r="234">
          <cell r="B234">
            <v>31452.166666666901</v>
          </cell>
          <cell r="C234">
            <v>31452.500000000233</v>
          </cell>
          <cell r="E234">
            <v>6063</v>
          </cell>
          <cell r="F234">
            <v>5120</v>
          </cell>
          <cell r="G234">
            <v>4906</v>
          </cell>
          <cell r="H234">
            <v>4683</v>
          </cell>
          <cell r="I234">
            <v>5661</v>
          </cell>
          <cell r="J234">
            <v>4849</v>
          </cell>
          <cell r="K234">
            <v>5862</v>
          </cell>
          <cell r="L234">
            <v>5639</v>
          </cell>
          <cell r="M234">
            <v>4416</v>
          </cell>
          <cell r="N234">
            <v>4854</v>
          </cell>
          <cell r="O234">
            <v>4892</v>
          </cell>
          <cell r="P234">
            <v>6793</v>
          </cell>
          <cell r="Q234">
            <v>4869</v>
          </cell>
          <cell r="R234">
            <v>5633</v>
          </cell>
          <cell r="S234">
            <v>4768</v>
          </cell>
          <cell r="T234">
            <v>5370</v>
          </cell>
          <cell r="U234">
            <v>5639</v>
          </cell>
          <cell r="V234">
            <v>5140</v>
          </cell>
          <cell r="W234">
            <v>7182</v>
          </cell>
          <cell r="X234">
            <v>5039</v>
          </cell>
          <cell r="Y234">
            <v>5839</v>
          </cell>
          <cell r="Z234">
            <v>5504</v>
          </cell>
          <cell r="AA234">
            <v>4592</v>
          </cell>
          <cell r="AB234">
            <v>4896</v>
          </cell>
          <cell r="AC234">
            <v>5553</v>
          </cell>
          <cell r="AD234">
            <v>4700</v>
          </cell>
          <cell r="AE234">
            <v>6304</v>
          </cell>
          <cell r="AF234">
            <v>5050</v>
          </cell>
          <cell r="AG234">
            <v>4792</v>
          </cell>
          <cell r="AH234">
            <v>5452</v>
          </cell>
          <cell r="AI234">
            <v>5638</v>
          </cell>
          <cell r="AJ234">
            <v>5028</v>
          </cell>
          <cell r="AK234">
            <v>4799</v>
          </cell>
          <cell r="AL234">
            <v>5284</v>
          </cell>
          <cell r="AM234">
            <v>4275</v>
          </cell>
          <cell r="AN234">
            <v>5833</v>
          </cell>
          <cell r="AO234">
            <v>4662</v>
          </cell>
          <cell r="AP234">
            <v>6526</v>
          </cell>
          <cell r="AQ234">
            <v>6119</v>
          </cell>
          <cell r="AR234">
            <v>6574</v>
          </cell>
          <cell r="AS234">
            <v>4719</v>
          </cell>
        </row>
        <row r="235">
          <cell r="B235">
            <v>31452.208333333569</v>
          </cell>
          <cell r="C235">
            <v>31452.541666666901</v>
          </cell>
          <cell r="E235">
            <v>6034</v>
          </cell>
          <cell r="F235">
            <v>5098</v>
          </cell>
          <cell r="G235">
            <v>4887</v>
          </cell>
          <cell r="H235">
            <v>4663</v>
          </cell>
          <cell r="I235">
            <v>5637</v>
          </cell>
          <cell r="J235">
            <v>4830</v>
          </cell>
          <cell r="K235">
            <v>5836</v>
          </cell>
          <cell r="L235">
            <v>5615</v>
          </cell>
          <cell r="M235">
            <v>4403</v>
          </cell>
          <cell r="N235">
            <v>4835</v>
          </cell>
          <cell r="O235">
            <v>4873</v>
          </cell>
          <cell r="P235">
            <v>6760</v>
          </cell>
          <cell r="Q235">
            <v>4850</v>
          </cell>
          <cell r="R235">
            <v>5603</v>
          </cell>
          <cell r="S235">
            <v>4749</v>
          </cell>
          <cell r="T235">
            <v>5347</v>
          </cell>
          <cell r="U235">
            <v>5615</v>
          </cell>
          <cell r="V235">
            <v>5119</v>
          </cell>
          <cell r="W235">
            <v>7140</v>
          </cell>
          <cell r="X235">
            <v>5018</v>
          </cell>
          <cell r="Y235">
            <v>5815</v>
          </cell>
          <cell r="Z235">
            <v>5480</v>
          </cell>
          <cell r="AA235">
            <v>4575</v>
          </cell>
          <cell r="AB235">
            <v>4876</v>
          </cell>
          <cell r="AC235">
            <v>5529</v>
          </cell>
          <cell r="AD235">
            <v>4683</v>
          </cell>
          <cell r="AE235">
            <v>6275</v>
          </cell>
          <cell r="AF235">
            <v>5030</v>
          </cell>
          <cell r="AG235">
            <v>4775</v>
          </cell>
          <cell r="AH235">
            <v>5429</v>
          </cell>
          <cell r="AI235">
            <v>5570</v>
          </cell>
          <cell r="AJ235">
            <v>5007</v>
          </cell>
          <cell r="AK235">
            <v>4781</v>
          </cell>
          <cell r="AL235">
            <v>5262</v>
          </cell>
          <cell r="AM235">
            <v>4266</v>
          </cell>
          <cell r="AN235">
            <v>5805</v>
          </cell>
          <cell r="AO235">
            <v>4653</v>
          </cell>
          <cell r="AP235">
            <v>6504</v>
          </cell>
          <cell r="AQ235">
            <v>6095</v>
          </cell>
          <cell r="AR235">
            <v>6541</v>
          </cell>
          <cell r="AS235">
            <v>4703</v>
          </cell>
        </row>
        <row r="236">
          <cell r="B236">
            <v>31452.250000000236</v>
          </cell>
          <cell r="C236">
            <v>31452.583333333569</v>
          </cell>
          <cell r="E236">
            <v>6005</v>
          </cell>
          <cell r="F236">
            <v>5077</v>
          </cell>
          <cell r="G236">
            <v>4867</v>
          </cell>
          <cell r="H236">
            <v>4643</v>
          </cell>
          <cell r="I236">
            <v>5613</v>
          </cell>
          <cell r="J236">
            <v>4811</v>
          </cell>
          <cell r="K236">
            <v>5810</v>
          </cell>
          <cell r="L236">
            <v>5591</v>
          </cell>
          <cell r="M236">
            <v>4390</v>
          </cell>
          <cell r="N236">
            <v>4816</v>
          </cell>
          <cell r="O236">
            <v>4854</v>
          </cell>
          <cell r="P236">
            <v>6727</v>
          </cell>
          <cell r="Q236">
            <v>4831</v>
          </cell>
          <cell r="R236">
            <v>5573</v>
          </cell>
          <cell r="S236">
            <v>4730</v>
          </cell>
          <cell r="T236">
            <v>5324</v>
          </cell>
          <cell r="U236">
            <v>5591</v>
          </cell>
          <cell r="V236">
            <v>5135</v>
          </cell>
          <cell r="W236">
            <v>7098</v>
          </cell>
          <cell r="X236">
            <v>4998</v>
          </cell>
          <cell r="Y236">
            <v>5791</v>
          </cell>
          <cell r="Z236">
            <v>5456</v>
          </cell>
          <cell r="AA236">
            <v>4558</v>
          </cell>
          <cell r="AB236">
            <v>4857</v>
          </cell>
          <cell r="AC236">
            <v>5505</v>
          </cell>
          <cell r="AD236">
            <v>4666</v>
          </cell>
          <cell r="AE236">
            <v>6247</v>
          </cell>
          <cell r="AF236">
            <v>5010</v>
          </cell>
          <cell r="AG236">
            <v>4757</v>
          </cell>
          <cell r="AH236">
            <v>5405</v>
          </cell>
          <cell r="AI236">
            <v>5541</v>
          </cell>
          <cell r="AJ236">
            <v>4987</v>
          </cell>
          <cell r="AK236">
            <v>4763</v>
          </cell>
          <cell r="AL236">
            <v>5240</v>
          </cell>
          <cell r="AM236">
            <v>4258</v>
          </cell>
          <cell r="AN236">
            <v>5779</v>
          </cell>
          <cell r="AO236">
            <v>4645</v>
          </cell>
          <cell r="AP236">
            <v>6482</v>
          </cell>
          <cell r="AQ236">
            <v>6072</v>
          </cell>
          <cell r="AR236">
            <v>6508</v>
          </cell>
          <cell r="AS236">
            <v>4687</v>
          </cell>
        </row>
        <row r="237">
          <cell r="B237">
            <v>31452.291666666904</v>
          </cell>
          <cell r="C237">
            <v>31452.625000000236</v>
          </cell>
          <cell r="E237">
            <v>5976</v>
          </cell>
          <cell r="F237">
            <v>5056</v>
          </cell>
          <cell r="G237">
            <v>4848</v>
          </cell>
          <cell r="H237">
            <v>4623</v>
          </cell>
          <cell r="I237">
            <v>5589</v>
          </cell>
          <cell r="J237">
            <v>4792</v>
          </cell>
          <cell r="K237">
            <v>5783</v>
          </cell>
          <cell r="L237">
            <v>5568</v>
          </cell>
          <cell r="M237">
            <v>4377</v>
          </cell>
          <cell r="N237">
            <v>4797</v>
          </cell>
          <cell r="O237">
            <v>4834</v>
          </cell>
          <cell r="P237">
            <v>6694</v>
          </cell>
          <cell r="Q237">
            <v>4811</v>
          </cell>
          <cell r="R237">
            <v>5544</v>
          </cell>
          <cell r="S237">
            <v>4711</v>
          </cell>
          <cell r="T237">
            <v>5301</v>
          </cell>
          <cell r="U237">
            <v>5567</v>
          </cell>
          <cell r="V237">
            <v>5077</v>
          </cell>
          <cell r="W237">
            <v>7056</v>
          </cell>
          <cell r="X237">
            <v>4979</v>
          </cell>
          <cell r="Y237">
            <v>5767</v>
          </cell>
          <cell r="Z237">
            <v>5432</v>
          </cell>
          <cell r="AA237">
            <v>4541</v>
          </cell>
          <cell r="AB237">
            <v>4838</v>
          </cell>
          <cell r="AC237">
            <v>5482</v>
          </cell>
          <cell r="AD237">
            <v>4648</v>
          </cell>
          <cell r="AE237">
            <v>6219</v>
          </cell>
          <cell r="AF237">
            <v>4991</v>
          </cell>
          <cell r="AG237">
            <v>4740</v>
          </cell>
          <cell r="AH237">
            <v>5382</v>
          </cell>
          <cell r="AI237">
            <v>5513</v>
          </cell>
          <cell r="AJ237">
            <v>4966</v>
          </cell>
          <cell r="AK237">
            <v>4744</v>
          </cell>
          <cell r="AL237">
            <v>5255</v>
          </cell>
          <cell r="AM237">
            <v>4251</v>
          </cell>
          <cell r="AN237">
            <v>5752</v>
          </cell>
          <cell r="AO237">
            <v>4636</v>
          </cell>
          <cell r="AP237">
            <v>6459</v>
          </cell>
          <cell r="AQ237">
            <v>6050</v>
          </cell>
          <cell r="AR237">
            <v>6475</v>
          </cell>
          <cell r="AS237">
            <v>4672</v>
          </cell>
        </row>
        <row r="238">
          <cell r="B238">
            <v>31452.333333333572</v>
          </cell>
          <cell r="C238">
            <v>31452.666666666904</v>
          </cell>
          <cell r="E238">
            <v>5947</v>
          </cell>
          <cell r="F238">
            <v>5035</v>
          </cell>
          <cell r="G238">
            <v>4829</v>
          </cell>
          <cell r="H238">
            <v>4604</v>
          </cell>
          <cell r="I238">
            <v>5566</v>
          </cell>
          <cell r="J238">
            <v>4773</v>
          </cell>
          <cell r="K238">
            <v>5757</v>
          </cell>
          <cell r="L238">
            <v>5545</v>
          </cell>
          <cell r="M238">
            <v>4364</v>
          </cell>
          <cell r="N238">
            <v>4778</v>
          </cell>
          <cell r="O238">
            <v>4815</v>
          </cell>
          <cell r="P238">
            <v>6662</v>
          </cell>
          <cell r="Q238">
            <v>4793</v>
          </cell>
          <cell r="R238">
            <v>5515</v>
          </cell>
          <cell r="S238">
            <v>4693</v>
          </cell>
          <cell r="T238">
            <v>5279</v>
          </cell>
          <cell r="U238">
            <v>5542</v>
          </cell>
          <cell r="V238">
            <v>5056</v>
          </cell>
          <cell r="W238">
            <v>7015</v>
          </cell>
          <cell r="X238">
            <v>4960</v>
          </cell>
          <cell r="Y238">
            <v>5742</v>
          </cell>
          <cell r="Z238">
            <v>5408</v>
          </cell>
          <cell r="AA238">
            <v>4524</v>
          </cell>
          <cell r="AB238">
            <v>4819</v>
          </cell>
          <cell r="AC238">
            <v>5458</v>
          </cell>
          <cell r="AD238">
            <v>4631</v>
          </cell>
          <cell r="AE238">
            <v>6191</v>
          </cell>
          <cell r="AF238">
            <v>4972</v>
          </cell>
          <cell r="AG238">
            <v>4723</v>
          </cell>
          <cell r="AH238">
            <v>5358</v>
          </cell>
          <cell r="AI238">
            <v>5485</v>
          </cell>
          <cell r="AJ238">
            <v>4945</v>
          </cell>
          <cell r="AK238">
            <v>4727</v>
          </cell>
          <cell r="AL238">
            <v>5195</v>
          </cell>
          <cell r="AM238">
            <v>4246</v>
          </cell>
          <cell r="AN238">
            <v>5725</v>
          </cell>
          <cell r="AO238">
            <v>4627</v>
          </cell>
          <cell r="AP238">
            <v>6437</v>
          </cell>
          <cell r="AQ238">
            <v>6028</v>
          </cell>
          <cell r="AR238">
            <v>6443</v>
          </cell>
          <cell r="AS238">
            <v>4656</v>
          </cell>
        </row>
        <row r="239">
          <cell r="B239">
            <v>31452.37500000024</v>
          </cell>
          <cell r="C239">
            <v>31452.708333333572</v>
          </cell>
          <cell r="E239">
            <v>5919</v>
          </cell>
          <cell r="F239">
            <v>5015</v>
          </cell>
          <cell r="G239">
            <v>4810</v>
          </cell>
          <cell r="H239">
            <v>4584</v>
          </cell>
          <cell r="I239">
            <v>5543</v>
          </cell>
          <cell r="J239">
            <v>4754</v>
          </cell>
          <cell r="K239">
            <v>5732</v>
          </cell>
          <cell r="L239">
            <v>5522</v>
          </cell>
          <cell r="M239">
            <v>4351</v>
          </cell>
          <cell r="N239">
            <v>4759</v>
          </cell>
          <cell r="O239">
            <v>4796</v>
          </cell>
          <cell r="P239">
            <v>6629</v>
          </cell>
          <cell r="Q239">
            <v>4774</v>
          </cell>
          <cell r="R239">
            <v>5487</v>
          </cell>
          <cell r="S239">
            <v>4674</v>
          </cell>
          <cell r="T239">
            <v>5257</v>
          </cell>
          <cell r="U239">
            <v>5517</v>
          </cell>
          <cell r="V239">
            <v>5036</v>
          </cell>
          <cell r="W239">
            <v>6975</v>
          </cell>
          <cell r="X239">
            <v>4941</v>
          </cell>
          <cell r="Y239">
            <v>5717</v>
          </cell>
          <cell r="Z239">
            <v>5385</v>
          </cell>
          <cell r="AA239">
            <v>4507</v>
          </cell>
          <cell r="AB239">
            <v>4800</v>
          </cell>
          <cell r="AC239">
            <v>5435</v>
          </cell>
          <cell r="AD239">
            <v>4614</v>
          </cell>
          <cell r="AE239">
            <v>6164</v>
          </cell>
          <cell r="AF239">
            <v>4954</v>
          </cell>
          <cell r="AG239">
            <v>4706</v>
          </cell>
          <cell r="AH239">
            <v>5336</v>
          </cell>
          <cell r="AI239">
            <v>5457</v>
          </cell>
          <cell r="AJ239">
            <v>4925</v>
          </cell>
          <cell r="AK239">
            <v>4709</v>
          </cell>
          <cell r="AL239">
            <v>5173</v>
          </cell>
          <cell r="AM239">
            <v>4242</v>
          </cell>
          <cell r="AN239">
            <v>5699</v>
          </cell>
          <cell r="AO239">
            <v>4618</v>
          </cell>
          <cell r="AP239">
            <v>6415</v>
          </cell>
          <cell r="AQ239">
            <v>6008</v>
          </cell>
          <cell r="AR239">
            <v>6412</v>
          </cell>
          <cell r="AS239">
            <v>4641</v>
          </cell>
        </row>
        <row r="240">
          <cell r="B240">
            <v>31452.416666666908</v>
          </cell>
          <cell r="C240">
            <v>31452.75000000024</v>
          </cell>
          <cell r="E240">
            <v>5892</v>
          </cell>
          <cell r="F240">
            <v>4995</v>
          </cell>
          <cell r="G240">
            <v>4791</v>
          </cell>
          <cell r="H240">
            <v>4565</v>
          </cell>
          <cell r="I240">
            <v>5520</v>
          </cell>
          <cell r="J240">
            <v>4736</v>
          </cell>
          <cell r="K240">
            <v>5706</v>
          </cell>
          <cell r="L240">
            <v>5499</v>
          </cell>
          <cell r="M240">
            <v>4339</v>
          </cell>
          <cell r="N240">
            <v>4741</v>
          </cell>
          <cell r="O240">
            <v>4778</v>
          </cell>
          <cell r="P240">
            <v>6598</v>
          </cell>
          <cell r="Q240">
            <v>4756</v>
          </cell>
          <cell r="R240">
            <v>5459</v>
          </cell>
          <cell r="S240">
            <v>4656</v>
          </cell>
          <cell r="T240">
            <v>5235</v>
          </cell>
          <cell r="U240">
            <v>5493</v>
          </cell>
          <cell r="V240">
            <v>5016</v>
          </cell>
          <cell r="W240">
            <v>6937</v>
          </cell>
          <cell r="X240">
            <v>4923</v>
          </cell>
          <cell r="Y240">
            <v>5692</v>
          </cell>
          <cell r="Z240">
            <v>5362</v>
          </cell>
          <cell r="AA240">
            <v>4491</v>
          </cell>
          <cell r="AB240">
            <v>4781</v>
          </cell>
          <cell r="AC240">
            <v>5412</v>
          </cell>
          <cell r="AD240">
            <v>4597</v>
          </cell>
          <cell r="AE240">
            <v>6137</v>
          </cell>
          <cell r="AF240">
            <v>4936</v>
          </cell>
          <cell r="AG240">
            <v>4690</v>
          </cell>
          <cell r="AH240">
            <v>5314</v>
          </cell>
          <cell r="AI240">
            <v>5430</v>
          </cell>
          <cell r="AJ240">
            <v>4906</v>
          </cell>
          <cell r="AK240">
            <v>4692</v>
          </cell>
          <cell r="AL240">
            <v>5152</v>
          </cell>
          <cell r="AM240">
            <v>4239</v>
          </cell>
          <cell r="AN240">
            <v>5673</v>
          </cell>
          <cell r="AO240">
            <v>4609</v>
          </cell>
          <cell r="AP240">
            <v>6393</v>
          </cell>
          <cell r="AQ240">
            <v>5988</v>
          </cell>
          <cell r="AR240">
            <v>6380</v>
          </cell>
          <cell r="AS240">
            <v>4626</v>
          </cell>
        </row>
        <row r="241">
          <cell r="B241">
            <v>31452.458333333576</v>
          </cell>
          <cell r="C241">
            <v>31452.791666666908</v>
          </cell>
          <cell r="E241">
            <v>5864</v>
          </cell>
          <cell r="F241">
            <v>4974</v>
          </cell>
          <cell r="G241">
            <v>4772</v>
          </cell>
          <cell r="H241">
            <v>4546</v>
          </cell>
          <cell r="I241">
            <v>5497</v>
          </cell>
          <cell r="J241">
            <v>4718</v>
          </cell>
          <cell r="K241">
            <v>5681</v>
          </cell>
          <cell r="L241">
            <v>5476</v>
          </cell>
          <cell r="M241">
            <v>4325</v>
          </cell>
          <cell r="N241">
            <v>4722</v>
          </cell>
          <cell r="O241">
            <v>4759</v>
          </cell>
          <cell r="P241">
            <v>6565</v>
          </cell>
          <cell r="Q241">
            <v>4737</v>
          </cell>
          <cell r="R241">
            <v>5431</v>
          </cell>
          <cell r="S241">
            <v>4638</v>
          </cell>
          <cell r="T241">
            <v>5213</v>
          </cell>
          <cell r="U241">
            <v>5468</v>
          </cell>
          <cell r="V241">
            <v>4996</v>
          </cell>
          <cell r="W241">
            <v>6897</v>
          </cell>
          <cell r="X241">
            <v>4909</v>
          </cell>
          <cell r="Y241">
            <v>5666</v>
          </cell>
          <cell r="Z241">
            <v>5339</v>
          </cell>
          <cell r="AA241">
            <v>4474</v>
          </cell>
          <cell r="AB241">
            <v>4763</v>
          </cell>
          <cell r="AC241">
            <v>5389</v>
          </cell>
          <cell r="AD241">
            <v>4580</v>
          </cell>
          <cell r="AE241">
            <v>6110</v>
          </cell>
          <cell r="AF241">
            <v>4919</v>
          </cell>
          <cell r="AG241">
            <v>4674</v>
          </cell>
          <cell r="AH241">
            <v>5291</v>
          </cell>
          <cell r="AI241">
            <v>5402</v>
          </cell>
          <cell r="AJ241">
            <v>4886</v>
          </cell>
          <cell r="AK241">
            <v>4674</v>
          </cell>
          <cell r="AL241">
            <v>5130</v>
          </cell>
          <cell r="AM241">
            <v>4241</v>
          </cell>
          <cell r="AN241">
            <v>5648</v>
          </cell>
          <cell r="AO241">
            <v>4598</v>
          </cell>
          <cell r="AP241">
            <v>6367</v>
          </cell>
          <cell r="AQ241">
            <v>5969</v>
          </cell>
          <cell r="AR241">
            <v>6348</v>
          </cell>
          <cell r="AS241">
            <v>4610</v>
          </cell>
        </row>
        <row r="242">
          <cell r="B242">
            <v>31452.500000000244</v>
          </cell>
          <cell r="C242">
            <v>31452.833333333576</v>
          </cell>
          <cell r="E242">
            <v>5837</v>
          </cell>
          <cell r="F242">
            <v>4954</v>
          </cell>
          <cell r="G242">
            <v>4753</v>
          </cell>
          <cell r="H242">
            <v>4527</v>
          </cell>
          <cell r="I242">
            <v>5475</v>
          </cell>
          <cell r="J242">
            <v>4700</v>
          </cell>
          <cell r="K242">
            <v>5656</v>
          </cell>
          <cell r="L242">
            <v>5454</v>
          </cell>
          <cell r="M242">
            <v>4311</v>
          </cell>
          <cell r="N242">
            <v>4703</v>
          </cell>
          <cell r="O242">
            <v>4741</v>
          </cell>
          <cell r="P242">
            <v>6534</v>
          </cell>
          <cell r="Q242">
            <v>4720</v>
          </cell>
          <cell r="R242">
            <v>5404</v>
          </cell>
          <cell r="S242">
            <v>4620</v>
          </cell>
          <cell r="T242">
            <v>5192</v>
          </cell>
          <cell r="U242">
            <v>5445</v>
          </cell>
          <cell r="V242">
            <v>4977</v>
          </cell>
          <cell r="W242">
            <v>6859</v>
          </cell>
          <cell r="X242">
            <v>4895</v>
          </cell>
          <cell r="Y242">
            <v>5641</v>
          </cell>
          <cell r="Z242">
            <v>5317</v>
          </cell>
          <cell r="AA242">
            <v>4458</v>
          </cell>
          <cell r="AB242">
            <v>4744</v>
          </cell>
          <cell r="AC242">
            <v>5367</v>
          </cell>
          <cell r="AD242">
            <v>4563</v>
          </cell>
          <cell r="AE242">
            <v>6083</v>
          </cell>
          <cell r="AF242">
            <v>4904</v>
          </cell>
          <cell r="AG242">
            <v>4659</v>
          </cell>
          <cell r="AH242">
            <v>5269</v>
          </cell>
          <cell r="AI242">
            <v>5376</v>
          </cell>
          <cell r="AJ242">
            <v>4867</v>
          </cell>
          <cell r="AK242">
            <v>4656</v>
          </cell>
          <cell r="AL242">
            <v>5109</v>
          </cell>
          <cell r="AM242">
            <v>4244</v>
          </cell>
          <cell r="AN242">
            <v>5623</v>
          </cell>
          <cell r="AO242">
            <v>4588</v>
          </cell>
          <cell r="AP242">
            <v>6342</v>
          </cell>
          <cell r="AQ242">
            <v>5950</v>
          </cell>
          <cell r="AR242">
            <v>6318</v>
          </cell>
          <cell r="AS242">
            <v>4595</v>
          </cell>
        </row>
        <row r="243">
          <cell r="B243">
            <v>31452.541666666912</v>
          </cell>
          <cell r="C243">
            <v>31452.875000000244</v>
          </cell>
          <cell r="E243">
            <v>5810</v>
          </cell>
          <cell r="F243">
            <v>4935</v>
          </cell>
          <cell r="G243">
            <v>4735</v>
          </cell>
          <cell r="H243">
            <v>4509</v>
          </cell>
          <cell r="I243">
            <v>5453</v>
          </cell>
          <cell r="J243">
            <v>4682</v>
          </cell>
          <cell r="K243">
            <v>5631</v>
          </cell>
          <cell r="L243">
            <v>5431</v>
          </cell>
          <cell r="M243">
            <v>4297</v>
          </cell>
          <cell r="N243">
            <v>4685</v>
          </cell>
          <cell r="O243">
            <v>4722</v>
          </cell>
          <cell r="P243">
            <v>6502</v>
          </cell>
          <cell r="Q243">
            <v>4702</v>
          </cell>
          <cell r="R243">
            <v>5377</v>
          </cell>
          <cell r="S243">
            <v>4602</v>
          </cell>
          <cell r="T243">
            <v>5171</v>
          </cell>
          <cell r="U243">
            <v>5421</v>
          </cell>
          <cell r="V243">
            <v>4957</v>
          </cell>
          <cell r="W243">
            <v>6822</v>
          </cell>
          <cell r="X243">
            <v>4881</v>
          </cell>
          <cell r="Y243">
            <v>5616</v>
          </cell>
          <cell r="Z243">
            <v>5295</v>
          </cell>
          <cell r="AA243">
            <v>4442</v>
          </cell>
          <cell r="AB243">
            <v>4726</v>
          </cell>
          <cell r="AC243">
            <v>5344</v>
          </cell>
          <cell r="AD243">
            <v>4547</v>
          </cell>
          <cell r="AE243">
            <v>6056</v>
          </cell>
          <cell r="AF243">
            <v>4890</v>
          </cell>
          <cell r="AG243">
            <v>4643</v>
          </cell>
          <cell r="AH243">
            <v>5247</v>
          </cell>
          <cell r="AI243">
            <v>5350</v>
          </cell>
          <cell r="AJ243">
            <v>4847</v>
          </cell>
          <cell r="AK243">
            <v>4639</v>
          </cell>
          <cell r="AL243">
            <v>5088</v>
          </cell>
          <cell r="AM243">
            <v>4251</v>
          </cell>
          <cell r="AN243">
            <v>5599</v>
          </cell>
          <cell r="AO243">
            <v>4577</v>
          </cell>
          <cell r="AP243">
            <v>6318</v>
          </cell>
          <cell r="AQ243">
            <v>5931</v>
          </cell>
          <cell r="AR243">
            <v>6288</v>
          </cell>
          <cell r="AS243">
            <v>4579</v>
          </cell>
        </row>
        <row r="244">
          <cell r="B244">
            <v>31452.58333333358</v>
          </cell>
          <cell r="C244">
            <v>31452.916666666912</v>
          </cell>
          <cell r="E244">
            <v>5783</v>
          </cell>
          <cell r="F244">
            <v>4915</v>
          </cell>
          <cell r="G244">
            <v>4716</v>
          </cell>
          <cell r="H244">
            <v>4490</v>
          </cell>
          <cell r="I244">
            <v>5430</v>
          </cell>
          <cell r="J244">
            <v>4664</v>
          </cell>
          <cell r="K244">
            <v>5607</v>
          </cell>
          <cell r="L244">
            <v>5409</v>
          </cell>
          <cell r="M244">
            <v>4282</v>
          </cell>
          <cell r="N244">
            <v>4667</v>
          </cell>
          <cell r="O244">
            <v>4704</v>
          </cell>
          <cell r="P244">
            <v>6470</v>
          </cell>
          <cell r="Q244">
            <v>4684</v>
          </cell>
          <cell r="R244">
            <v>5351</v>
          </cell>
          <cell r="S244">
            <v>4585</v>
          </cell>
          <cell r="T244">
            <v>5150</v>
          </cell>
          <cell r="U244">
            <v>5397</v>
          </cell>
          <cell r="V244">
            <v>4938</v>
          </cell>
          <cell r="W244">
            <v>6784</v>
          </cell>
          <cell r="X244">
            <v>4868</v>
          </cell>
          <cell r="Y244">
            <v>5590</v>
          </cell>
          <cell r="Z244">
            <v>5272</v>
          </cell>
          <cell r="AA244">
            <v>4426</v>
          </cell>
          <cell r="AB244">
            <v>4708</v>
          </cell>
          <cell r="AC244">
            <v>5322</v>
          </cell>
          <cell r="AD244">
            <v>4530</v>
          </cell>
          <cell r="AE244">
            <v>6030</v>
          </cell>
          <cell r="AF244">
            <v>4879</v>
          </cell>
          <cell r="AG244">
            <v>4628</v>
          </cell>
          <cell r="AH244">
            <v>5225</v>
          </cell>
          <cell r="AI244">
            <v>5324</v>
          </cell>
          <cell r="AJ244">
            <v>4828</v>
          </cell>
          <cell r="AK244">
            <v>4621</v>
          </cell>
          <cell r="AL244">
            <v>5068</v>
          </cell>
          <cell r="AM244">
            <v>4265</v>
          </cell>
          <cell r="AN244">
            <v>5574</v>
          </cell>
          <cell r="AO244">
            <v>4565</v>
          </cell>
          <cell r="AP244">
            <v>6292</v>
          </cell>
          <cell r="AQ244">
            <v>5911</v>
          </cell>
          <cell r="AR244">
            <v>6258</v>
          </cell>
          <cell r="AS244">
            <v>4563</v>
          </cell>
        </row>
        <row r="245">
          <cell r="B245">
            <v>31452.625000000247</v>
          </cell>
          <cell r="C245">
            <v>31452.95833333358</v>
          </cell>
          <cell r="E245">
            <v>5757</v>
          </cell>
          <cell r="F245">
            <v>4896</v>
          </cell>
          <cell r="G245">
            <v>4698</v>
          </cell>
          <cell r="H245">
            <v>4472</v>
          </cell>
          <cell r="I245">
            <v>5408</v>
          </cell>
          <cell r="J245">
            <v>4646</v>
          </cell>
          <cell r="K245">
            <v>5583</v>
          </cell>
          <cell r="L245">
            <v>5386</v>
          </cell>
          <cell r="M245">
            <v>4267</v>
          </cell>
          <cell r="N245">
            <v>4649</v>
          </cell>
          <cell r="O245">
            <v>4686</v>
          </cell>
          <cell r="P245">
            <v>6438</v>
          </cell>
          <cell r="Q245">
            <v>4667</v>
          </cell>
          <cell r="R245">
            <v>5325</v>
          </cell>
          <cell r="S245">
            <v>4567</v>
          </cell>
          <cell r="T245">
            <v>5129</v>
          </cell>
          <cell r="U245">
            <v>5409</v>
          </cell>
          <cell r="V245">
            <v>4918</v>
          </cell>
          <cell r="W245">
            <v>6748</v>
          </cell>
          <cell r="X245">
            <v>4855</v>
          </cell>
          <cell r="Y245">
            <v>5565</v>
          </cell>
          <cell r="Z245">
            <v>5250</v>
          </cell>
          <cell r="AA245">
            <v>4410</v>
          </cell>
          <cell r="AB245">
            <v>4690</v>
          </cell>
          <cell r="AC245">
            <v>5300</v>
          </cell>
          <cell r="AD245">
            <v>4514</v>
          </cell>
          <cell r="AE245">
            <v>6003</v>
          </cell>
          <cell r="AF245">
            <v>4869</v>
          </cell>
          <cell r="AG245">
            <v>4612</v>
          </cell>
          <cell r="AH245">
            <v>5203</v>
          </cell>
          <cell r="AI245">
            <v>5298</v>
          </cell>
          <cell r="AJ245">
            <v>4809</v>
          </cell>
          <cell r="AK245">
            <v>4603</v>
          </cell>
          <cell r="AL245">
            <v>5047</v>
          </cell>
          <cell r="AM245">
            <v>4284</v>
          </cell>
          <cell r="AN245">
            <v>5550</v>
          </cell>
          <cell r="AO245">
            <v>4554</v>
          </cell>
          <cell r="AP245">
            <v>6265</v>
          </cell>
          <cell r="AQ245">
            <v>5890</v>
          </cell>
          <cell r="AR245">
            <v>6229</v>
          </cell>
          <cell r="AS245">
            <v>4547</v>
          </cell>
        </row>
        <row r="246">
          <cell r="B246">
            <v>31452.666666666915</v>
          </cell>
          <cell r="C246">
            <v>31453.000000000247</v>
          </cell>
          <cell r="E246">
            <v>5731</v>
          </cell>
          <cell r="F246">
            <v>4877</v>
          </cell>
          <cell r="G246">
            <v>4680</v>
          </cell>
          <cell r="H246">
            <v>4455</v>
          </cell>
          <cell r="I246">
            <v>5386</v>
          </cell>
          <cell r="J246">
            <v>4629</v>
          </cell>
          <cell r="K246">
            <v>5560</v>
          </cell>
          <cell r="L246">
            <v>5364</v>
          </cell>
          <cell r="M246">
            <v>4252</v>
          </cell>
          <cell r="N246">
            <v>4632</v>
          </cell>
          <cell r="O246">
            <v>4669</v>
          </cell>
          <cell r="P246">
            <v>6407</v>
          </cell>
          <cell r="Q246">
            <v>4649</v>
          </cell>
          <cell r="R246">
            <v>5299</v>
          </cell>
          <cell r="S246">
            <v>4550</v>
          </cell>
          <cell r="T246">
            <v>5109</v>
          </cell>
          <cell r="U246">
            <v>5349</v>
          </cell>
          <cell r="V246">
            <v>4899</v>
          </cell>
          <cell r="W246">
            <v>6711</v>
          </cell>
          <cell r="X246">
            <v>4843</v>
          </cell>
          <cell r="Y246">
            <v>5540</v>
          </cell>
          <cell r="Z246">
            <v>5229</v>
          </cell>
          <cell r="AA246">
            <v>4395</v>
          </cell>
          <cell r="AB246">
            <v>4672</v>
          </cell>
          <cell r="AC246">
            <v>5279</v>
          </cell>
          <cell r="AD246">
            <v>4497</v>
          </cell>
          <cell r="AE246">
            <v>5977</v>
          </cell>
          <cell r="AF246">
            <v>4861</v>
          </cell>
          <cell r="AG246">
            <v>4597</v>
          </cell>
          <cell r="AH246">
            <v>5182</v>
          </cell>
          <cell r="AI246">
            <v>5273</v>
          </cell>
          <cell r="AJ246">
            <v>4791</v>
          </cell>
          <cell r="AK246">
            <v>4586</v>
          </cell>
          <cell r="AL246">
            <v>5027</v>
          </cell>
          <cell r="AM246">
            <v>4309</v>
          </cell>
          <cell r="AN246">
            <v>5527</v>
          </cell>
          <cell r="AO246">
            <v>4542</v>
          </cell>
          <cell r="AP246">
            <v>6238</v>
          </cell>
          <cell r="AQ246">
            <v>5868</v>
          </cell>
          <cell r="AR246">
            <v>6200</v>
          </cell>
          <cell r="AS246">
            <v>4530</v>
          </cell>
        </row>
        <row r="247">
          <cell r="B247">
            <v>31452.708333333583</v>
          </cell>
          <cell r="C247">
            <v>31453.041666666915</v>
          </cell>
          <cell r="E247">
            <v>5705</v>
          </cell>
          <cell r="F247">
            <v>4857</v>
          </cell>
          <cell r="G247">
            <v>4662</v>
          </cell>
          <cell r="H247">
            <v>4437</v>
          </cell>
          <cell r="I247">
            <v>5401</v>
          </cell>
          <cell r="J247">
            <v>4612</v>
          </cell>
          <cell r="K247">
            <v>5535</v>
          </cell>
          <cell r="L247">
            <v>5341</v>
          </cell>
          <cell r="M247">
            <v>4237</v>
          </cell>
          <cell r="N247">
            <v>4614</v>
          </cell>
          <cell r="O247">
            <v>4651</v>
          </cell>
          <cell r="P247">
            <v>6375</v>
          </cell>
          <cell r="Q247">
            <v>4632</v>
          </cell>
          <cell r="R247">
            <v>5273</v>
          </cell>
          <cell r="S247">
            <v>4533</v>
          </cell>
          <cell r="T247">
            <v>5088</v>
          </cell>
          <cell r="U247">
            <v>5324</v>
          </cell>
          <cell r="V247">
            <v>4880</v>
          </cell>
          <cell r="W247">
            <v>6675</v>
          </cell>
          <cell r="X247">
            <v>4836</v>
          </cell>
          <cell r="Y247">
            <v>5515</v>
          </cell>
          <cell r="Z247">
            <v>5207</v>
          </cell>
          <cell r="AA247">
            <v>4379</v>
          </cell>
          <cell r="AB247">
            <v>4654</v>
          </cell>
          <cell r="AC247">
            <v>5257</v>
          </cell>
          <cell r="AD247">
            <v>4481</v>
          </cell>
          <cell r="AE247">
            <v>5951</v>
          </cell>
          <cell r="AF247">
            <v>4855</v>
          </cell>
          <cell r="AG247">
            <v>4582</v>
          </cell>
          <cell r="AH247">
            <v>5161</v>
          </cell>
          <cell r="AI247">
            <v>5248</v>
          </cell>
          <cell r="AJ247">
            <v>4772</v>
          </cell>
          <cell r="AK247">
            <v>4569</v>
          </cell>
          <cell r="AL247">
            <v>5006</v>
          </cell>
          <cell r="AM247">
            <v>4377</v>
          </cell>
          <cell r="AN247">
            <v>5504</v>
          </cell>
          <cell r="AO247">
            <v>4529</v>
          </cell>
          <cell r="AP247">
            <v>6217</v>
          </cell>
          <cell r="AQ247">
            <v>5844</v>
          </cell>
          <cell r="AR247">
            <v>6178</v>
          </cell>
          <cell r="AS247">
            <v>4513</v>
          </cell>
        </row>
        <row r="248">
          <cell r="B248">
            <v>31452.750000000251</v>
          </cell>
          <cell r="C248">
            <v>31453.083333333583</v>
          </cell>
          <cell r="E248">
            <v>5680</v>
          </cell>
          <cell r="F248">
            <v>4839</v>
          </cell>
          <cell r="G248">
            <v>4644</v>
          </cell>
          <cell r="H248">
            <v>4420</v>
          </cell>
          <cell r="I248">
            <v>5342</v>
          </cell>
          <cell r="J248">
            <v>4595</v>
          </cell>
          <cell r="K248">
            <v>5512</v>
          </cell>
          <cell r="L248">
            <v>5318</v>
          </cell>
          <cell r="M248">
            <v>4222</v>
          </cell>
          <cell r="N248">
            <v>4597</v>
          </cell>
          <cell r="O248">
            <v>4634</v>
          </cell>
          <cell r="P248">
            <v>6344</v>
          </cell>
          <cell r="Q248">
            <v>4615</v>
          </cell>
          <cell r="R248">
            <v>5286</v>
          </cell>
          <cell r="S248">
            <v>4516</v>
          </cell>
          <cell r="T248">
            <v>5068</v>
          </cell>
          <cell r="U248">
            <v>5299</v>
          </cell>
          <cell r="V248">
            <v>4862</v>
          </cell>
          <cell r="W248">
            <v>6640</v>
          </cell>
          <cell r="X248">
            <v>4829</v>
          </cell>
          <cell r="Y248">
            <v>5491</v>
          </cell>
          <cell r="Z248">
            <v>5186</v>
          </cell>
          <cell r="AA248">
            <v>4363</v>
          </cell>
          <cell r="AB248">
            <v>4637</v>
          </cell>
          <cell r="AC248">
            <v>5236</v>
          </cell>
          <cell r="AD248">
            <v>4465</v>
          </cell>
          <cell r="AE248">
            <v>5925</v>
          </cell>
          <cell r="AF248">
            <v>4851</v>
          </cell>
          <cell r="AG248">
            <v>4567</v>
          </cell>
          <cell r="AH248">
            <v>5140</v>
          </cell>
          <cell r="AI248">
            <v>5223</v>
          </cell>
          <cell r="AJ248">
            <v>4754</v>
          </cell>
          <cell r="AK248">
            <v>4551</v>
          </cell>
          <cell r="AL248">
            <v>4986</v>
          </cell>
          <cell r="AM248">
            <v>4451</v>
          </cell>
          <cell r="AN248">
            <v>5482</v>
          </cell>
          <cell r="AO248">
            <v>4517</v>
          </cell>
          <cell r="AP248">
            <v>6195</v>
          </cell>
          <cell r="AQ248">
            <v>5820</v>
          </cell>
          <cell r="AR248">
            <v>6156</v>
          </cell>
          <cell r="AS248">
            <v>4496</v>
          </cell>
        </row>
        <row r="249">
          <cell r="B249">
            <v>31452.791666666919</v>
          </cell>
          <cell r="C249">
            <v>31453.125000000251</v>
          </cell>
          <cell r="E249">
            <v>5655</v>
          </cell>
          <cell r="F249">
            <v>4820</v>
          </cell>
          <cell r="G249">
            <v>4627</v>
          </cell>
          <cell r="H249">
            <v>4403</v>
          </cell>
          <cell r="I249">
            <v>5320</v>
          </cell>
          <cell r="J249">
            <v>4578</v>
          </cell>
          <cell r="K249">
            <v>5489</v>
          </cell>
          <cell r="L249">
            <v>5296</v>
          </cell>
          <cell r="M249">
            <v>4207</v>
          </cell>
          <cell r="N249">
            <v>4580</v>
          </cell>
          <cell r="O249">
            <v>4617</v>
          </cell>
          <cell r="P249">
            <v>6313</v>
          </cell>
          <cell r="Q249">
            <v>4597</v>
          </cell>
          <cell r="R249">
            <v>5224</v>
          </cell>
          <cell r="S249">
            <v>4500</v>
          </cell>
          <cell r="T249">
            <v>5047</v>
          </cell>
          <cell r="U249">
            <v>5275</v>
          </cell>
          <cell r="V249">
            <v>4843</v>
          </cell>
          <cell r="W249">
            <v>6605</v>
          </cell>
          <cell r="X249">
            <v>4822</v>
          </cell>
          <cell r="Y249">
            <v>5467</v>
          </cell>
          <cell r="Z249">
            <v>5166</v>
          </cell>
          <cell r="AA249">
            <v>4348</v>
          </cell>
          <cell r="AB249">
            <v>4620</v>
          </cell>
          <cell r="AC249">
            <v>5215</v>
          </cell>
          <cell r="AD249">
            <v>4449</v>
          </cell>
          <cell r="AE249">
            <v>5899</v>
          </cell>
          <cell r="AF249">
            <v>4858</v>
          </cell>
          <cell r="AG249">
            <v>4552</v>
          </cell>
          <cell r="AH249">
            <v>5120</v>
          </cell>
          <cell r="AI249">
            <v>5199</v>
          </cell>
          <cell r="AJ249">
            <v>4735</v>
          </cell>
          <cell r="AK249">
            <v>4534</v>
          </cell>
          <cell r="AL249">
            <v>4967</v>
          </cell>
          <cell r="AM249">
            <v>4543</v>
          </cell>
          <cell r="AN249">
            <v>5459</v>
          </cell>
          <cell r="AO249">
            <v>4504</v>
          </cell>
          <cell r="AP249">
            <v>6182</v>
          </cell>
          <cell r="AQ249">
            <v>5795</v>
          </cell>
          <cell r="AR249">
            <v>6136</v>
          </cell>
          <cell r="AS249">
            <v>4479</v>
          </cell>
        </row>
        <row r="250">
          <cell r="B250">
            <v>31452.833333333587</v>
          </cell>
          <cell r="C250">
            <v>31453.166666666919</v>
          </cell>
          <cell r="E250">
            <v>5630</v>
          </cell>
          <cell r="F250">
            <v>4801</v>
          </cell>
          <cell r="G250">
            <v>4609</v>
          </cell>
          <cell r="H250">
            <v>4386</v>
          </cell>
          <cell r="I250">
            <v>5299</v>
          </cell>
          <cell r="J250">
            <v>4562</v>
          </cell>
          <cell r="K250">
            <v>5466</v>
          </cell>
          <cell r="L250">
            <v>5313</v>
          </cell>
          <cell r="M250">
            <v>4191</v>
          </cell>
          <cell r="N250">
            <v>4563</v>
          </cell>
          <cell r="O250">
            <v>4601</v>
          </cell>
          <cell r="P250">
            <v>6283</v>
          </cell>
          <cell r="Q250">
            <v>4580</v>
          </cell>
          <cell r="R250">
            <v>5199</v>
          </cell>
          <cell r="S250">
            <v>4483</v>
          </cell>
          <cell r="T250">
            <v>5028</v>
          </cell>
          <cell r="U250">
            <v>5252</v>
          </cell>
          <cell r="V250">
            <v>4824</v>
          </cell>
          <cell r="W250">
            <v>6570</v>
          </cell>
          <cell r="X250">
            <v>4814</v>
          </cell>
          <cell r="Y250">
            <v>5444</v>
          </cell>
          <cell r="Z250">
            <v>5145</v>
          </cell>
          <cell r="AA250">
            <v>4333</v>
          </cell>
          <cell r="AB250">
            <v>4602</v>
          </cell>
          <cell r="AC250">
            <v>5194</v>
          </cell>
          <cell r="AD250">
            <v>4434</v>
          </cell>
          <cell r="AE250">
            <v>5873</v>
          </cell>
          <cell r="AF250">
            <v>4881</v>
          </cell>
          <cell r="AG250">
            <v>4537</v>
          </cell>
          <cell r="AH250">
            <v>5099</v>
          </cell>
          <cell r="AI250">
            <v>5175</v>
          </cell>
          <cell r="AJ250">
            <v>4717</v>
          </cell>
          <cell r="AK250">
            <v>4517</v>
          </cell>
          <cell r="AL250">
            <v>4947</v>
          </cell>
          <cell r="AM250">
            <v>4665</v>
          </cell>
          <cell r="AN250">
            <v>5437</v>
          </cell>
          <cell r="AO250">
            <v>4492</v>
          </cell>
          <cell r="AP250">
            <v>6178</v>
          </cell>
          <cell r="AQ250">
            <v>5770</v>
          </cell>
          <cell r="AR250">
            <v>6116</v>
          </cell>
          <cell r="AS250">
            <v>4462</v>
          </cell>
        </row>
        <row r="251">
          <cell r="B251">
            <v>31452.875000000255</v>
          </cell>
          <cell r="C251">
            <v>31453.208333333587</v>
          </cell>
          <cell r="E251">
            <v>5605</v>
          </cell>
          <cell r="F251">
            <v>4782</v>
          </cell>
          <cell r="G251">
            <v>4592</v>
          </cell>
          <cell r="H251">
            <v>4369</v>
          </cell>
          <cell r="I251">
            <v>5278</v>
          </cell>
          <cell r="J251">
            <v>4545</v>
          </cell>
          <cell r="K251">
            <v>5443</v>
          </cell>
          <cell r="L251">
            <v>5255</v>
          </cell>
          <cell r="M251">
            <v>4176</v>
          </cell>
          <cell r="N251">
            <v>4546</v>
          </cell>
          <cell r="O251">
            <v>4584</v>
          </cell>
          <cell r="P251">
            <v>6253</v>
          </cell>
          <cell r="Q251">
            <v>4563</v>
          </cell>
          <cell r="R251">
            <v>5175</v>
          </cell>
          <cell r="S251">
            <v>4467</v>
          </cell>
          <cell r="T251">
            <v>5008</v>
          </cell>
          <cell r="U251">
            <v>5228</v>
          </cell>
          <cell r="V251">
            <v>4806</v>
          </cell>
          <cell r="W251">
            <v>6536</v>
          </cell>
          <cell r="X251">
            <v>4807</v>
          </cell>
          <cell r="Y251">
            <v>5422</v>
          </cell>
          <cell r="Z251">
            <v>5125</v>
          </cell>
          <cell r="AA251">
            <v>4318</v>
          </cell>
          <cell r="AB251">
            <v>4585</v>
          </cell>
          <cell r="AC251">
            <v>5173</v>
          </cell>
          <cell r="AD251">
            <v>4418</v>
          </cell>
          <cell r="AE251">
            <v>5847</v>
          </cell>
          <cell r="AF251">
            <v>4917</v>
          </cell>
          <cell r="AG251">
            <v>4522</v>
          </cell>
          <cell r="AH251">
            <v>5079</v>
          </cell>
          <cell r="AI251">
            <v>5151</v>
          </cell>
          <cell r="AJ251">
            <v>4699</v>
          </cell>
          <cell r="AK251">
            <v>4501</v>
          </cell>
          <cell r="AL251">
            <v>4927</v>
          </cell>
          <cell r="AM251">
            <v>4810</v>
          </cell>
          <cell r="AN251">
            <v>5415</v>
          </cell>
          <cell r="AO251">
            <v>4481</v>
          </cell>
          <cell r="AP251">
            <v>6180</v>
          </cell>
          <cell r="AQ251">
            <v>5743</v>
          </cell>
          <cell r="AR251">
            <v>6096</v>
          </cell>
          <cell r="AS251">
            <v>4444</v>
          </cell>
        </row>
        <row r="252">
          <cell r="B252">
            <v>31452.916666666923</v>
          </cell>
          <cell r="C252">
            <v>31453.250000000255</v>
          </cell>
          <cell r="E252">
            <v>5581</v>
          </cell>
          <cell r="F252">
            <v>4764</v>
          </cell>
          <cell r="G252">
            <v>4575</v>
          </cell>
          <cell r="H252">
            <v>4353</v>
          </cell>
          <cell r="I252">
            <v>5258</v>
          </cell>
          <cell r="J252">
            <v>4530</v>
          </cell>
          <cell r="K252">
            <v>5421</v>
          </cell>
          <cell r="L252">
            <v>5236</v>
          </cell>
          <cell r="M252">
            <v>4161</v>
          </cell>
          <cell r="N252">
            <v>4530</v>
          </cell>
          <cell r="O252">
            <v>4568</v>
          </cell>
          <cell r="P252">
            <v>6223</v>
          </cell>
          <cell r="Q252">
            <v>4547</v>
          </cell>
          <cell r="R252">
            <v>5152</v>
          </cell>
          <cell r="S252">
            <v>4450</v>
          </cell>
          <cell r="T252">
            <v>4989</v>
          </cell>
          <cell r="U252">
            <v>5205</v>
          </cell>
          <cell r="V252">
            <v>4788</v>
          </cell>
          <cell r="W252">
            <v>6503</v>
          </cell>
          <cell r="X252">
            <v>4801</v>
          </cell>
          <cell r="Y252">
            <v>5400</v>
          </cell>
          <cell r="Z252">
            <v>5105</v>
          </cell>
          <cell r="AA252">
            <v>4303</v>
          </cell>
          <cell r="AB252">
            <v>4569</v>
          </cell>
          <cell r="AC252">
            <v>5153</v>
          </cell>
          <cell r="AD252">
            <v>4403</v>
          </cell>
          <cell r="AE252">
            <v>5822</v>
          </cell>
          <cell r="AF252">
            <v>4962</v>
          </cell>
          <cell r="AG252">
            <v>4507</v>
          </cell>
          <cell r="AH252">
            <v>5059</v>
          </cell>
          <cell r="AI252">
            <v>5128</v>
          </cell>
          <cell r="AJ252">
            <v>4682</v>
          </cell>
          <cell r="AK252">
            <v>4485</v>
          </cell>
          <cell r="AL252">
            <v>4908</v>
          </cell>
          <cell r="AM252">
            <v>4979</v>
          </cell>
          <cell r="AN252">
            <v>5393</v>
          </cell>
          <cell r="AO252">
            <v>4470</v>
          </cell>
          <cell r="AP252">
            <v>6191</v>
          </cell>
          <cell r="AQ252">
            <v>5717</v>
          </cell>
          <cell r="AR252">
            <v>6078</v>
          </cell>
          <cell r="AS252">
            <v>4427</v>
          </cell>
        </row>
        <row r="253">
          <cell r="B253">
            <v>31452.95833333359</v>
          </cell>
          <cell r="C253">
            <v>31453.291666666923</v>
          </cell>
          <cell r="E253">
            <v>5557</v>
          </cell>
          <cell r="F253">
            <v>4746</v>
          </cell>
          <cell r="G253">
            <v>4558</v>
          </cell>
          <cell r="H253">
            <v>4337</v>
          </cell>
          <cell r="I253">
            <v>5238</v>
          </cell>
          <cell r="J253">
            <v>4513</v>
          </cell>
          <cell r="K253">
            <v>5399</v>
          </cell>
          <cell r="L253">
            <v>5216</v>
          </cell>
          <cell r="M253">
            <v>4147</v>
          </cell>
          <cell r="N253">
            <v>4514</v>
          </cell>
          <cell r="O253">
            <v>4551</v>
          </cell>
          <cell r="P253">
            <v>6194</v>
          </cell>
          <cell r="Q253">
            <v>4530</v>
          </cell>
          <cell r="R253">
            <v>5128</v>
          </cell>
          <cell r="S253">
            <v>4434</v>
          </cell>
          <cell r="T253">
            <v>4970</v>
          </cell>
          <cell r="U253">
            <v>5182</v>
          </cell>
          <cell r="V253">
            <v>4770</v>
          </cell>
          <cell r="W253">
            <v>6469</v>
          </cell>
          <cell r="X253">
            <v>4792</v>
          </cell>
          <cell r="Y253">
            <v>5380</v>
          </cell>
          <cell r="Z253">
            <v>5085</v>
          </cell>
          <cell r="AA253">
            <v>4288</v>
          </cell>
          <cell r="AB253">
            <v>4552</v>
          </cell>
          <cell r="AC253">
            <v>5133</v>
          </cell>
          <cell r="AD253">
            <v>4387</v>
          </cell>
          <cell r="AE253">
            <v>5798</v>
          </cell>
          <cell r="AF253">
            <v>5027</v>
          </cell>
          <cell r="AG253">
            <v>4492</v>
          </cell>
          <cell r="AH253">
            <v>5039</v>
          </cell>
          <cell r="AI253">
            <v>5105</v>
          </cell>
          <cell r="AJ253">
            <v>4664</v>
          </cell>
          <cell r="AK253">
            <v>4469</v>
          </cell>
          <cell r="AL253">
            <v>4889</v>
          </cell>
          <cell r="AM253">
            <v>5223</v>
          </cell>
          <cell r="AN253">
            <v>5369</v>
          </cell>
          <cell r="AO253">
            <v>4461</v>
          </cell>
          <cell r="AP253">
            <v>6235</v>
          </cell>
          <cell r="AQ253">
            <v>5691</v>
          </cell>
          <cell r="AR253">
            <v>6069</v>
          </cell>
          <cell r="AS253">
            <v>4410</v>
          </cell>
        </row>
        <row r="254">
          <cell r="B254">
            <v>31453.000000000258</v>
          </cell>
          <cell r="C254">
            <v>31453.33333333359</v>
          </cell>
          <cell r="E254">
            <v>5534</v>
          </cell>
          <cell r="F254">
            <v>4728</v>
          </cell>
          <cell r="G254">
            <v>4541</v>
          </cell>
          <cell r="H254">
            <v>4321</v>
          </cell>
          <cell r="I254">
            <v>5218</v>
          </cell>
          <cell r="J254">
            <v>4498</v>
          </cell>
          <cell r="K254">
            <v>5377</v>
          </cell>
          <cell r="L254">
            <v>5197</v>
          </cell>
          <cell r="M254">
            <v>4132</v>
          </cell>
          <cell r="N254">
            <v>4498</v>
          </cell>
          <cell r="O254">
            <v>4536</v>
          </cell>
          <cell r="P254">
            <v>6165</v>
          </cell>
          <cell r="Q254">
            <v>4514</v>
          </cell>
          <cell r="R254">
            <v>5105</v>
          </cell>
          <cell r="S254">
            <v>4418</v>
          </cell>
          <cell r="T254">
            <v>4952</v>
          </cell>
          <cell r="U254">
            <v>5160</v>
          </cell>
          <cell r="V254">
            <v>4752</v>
          </cell>
          <cell r="W254">
            <v>6436</v>
          </cell>
          <cell r="X254">
            <v>4784</v>
          </cell>
          <cell r="Y254">
            <v>5360</v>
          </cell>
          <cell r="Z254">
            <v>5066</v>
          </cell>
          <cell r="AA254">
            <v>4273</v>
          </cell>
          <cell r="AB254">
            <v>4536</v>
          </cell>
          <cell r="AC254">
            <v>5113</v>
          </cell>
          <cell r="AD254">
            <v>4372</v>
          </cell>
          <cell r="AE254">
            <v>5774</v>
          </cell>
          <cell r="AF254">
            <v>5098</v>
          </cell>
          <cell r="AG254">
            <v>4478</v>
          </cell>
          <cell r="AH254">
            <v>5019</v>
          </cell>
          <cell r="AI254">
            <v>5082</v>
          </cell>
          <cell r="AJ254">
            <v>4647</v>
          </cell>
          <cell r="AK254">
            <v>4453</v>
          </cell>
          <cell r="AL254">
            <v>4870</v>
          </cell>
          <cell r="AM254">
            <v>5479</v>
          </cell>
          <cell r="AN254">
            <v>5346</v>
          </cell>
          <cell r="AO254">
            <v>4452</v>
          </cell>
          <cell r="AP254">
            <v>6286</v>
          </cell>
          <cell r="AQ254">
            <v>5665</v>
          </cell>
          <cell r="AR254">
            <v>6062</v>
          </cell>
          <cell r="AS254">
            <v>4393</v>
          </cell>
        </row>
        <row r="255">
          <cell r="B255">
            <v>31453.041666666926</v>
          </cell>
          <cell r="C255">
            <v>31453.375000000258</v>
          </cell>
          <cell r="E255">
            <v>5510</v>
          </cell>
          <cell r="F255">
            <v>4710</v>
          </cell>
          <cell r="G255">
            <v>4524</v>
          </cell>
          <cell r="H255">
            <v>4305</v>
          </cell>
          <cell r="I255">
            <v>5198</v>
          </cell>
          <cell r="J255">
            <v>4482</v>
          </cell>
          <cell r="K255">
            <v>5356</v>
          </cell>
          <cell r="L255">
            <v>5179</v>
          </cell>
          <cell r="M255">
            <v>4118</v>
          </cell>
          <cell r="N255">
            <v>4482</v>
          </cell>
          <cell r="O255">
            <v>4520</v>
          </cell>
          <cell r="P255">
            <v>6138</v>
          </cell>
          <cell r="Q255">
            <v>4498</v>
          </cell>
          <cell r="R255">
            <v>5083</v>
          </cell>
          <cell r="S255">
            <v>4402</v>
          </cell>
          <cell r="T255">
            <v>4934</v>
          </cell>
          <cell r="U255">
            <v>5138</v>
          </cell>
          <cell r="V255">
            <v>4734</v>
          </cell>
          <cell r="W255">
            <v>6404</v>
          </cell>
          <cell r="X255">
            <v>4776</v>
          </cell>
          <cell r="Y255">
            <v>5345</v>
          </cell>
          <cell r="Z255">
            <v>5047</v>
          </cell>
          <cell r="AA255">
            <v>4259</v>
          </cell>
          <cell r="AB255">
            <v>4520</v>
          </cell>
          <cell r="AC255">
            <v>5093</v>
          </cell>
          <cell r="AD255">
            <v>4357</v>
          </cell>
          <cell r="AE255">
            <v>5750</v>
          </cell>
          <cell r="AF255">
            <v>5175</v>
          </cell>
          <cell r="AG255">
            <v>4464</v>
          </cell>
          <cell r="AH255">
            <v>4999</v>
          </cell>
          <cell r="AI255">
            <v>5060</v>
          </cell>
          <cell r="AJ255">
            <v>4630</v>
          </cell>
          <cell r="AK255">
            <v>4438</v>
          </cell>
          <cell r="AL255">
            <v>4852</v>
          </cell>
          <cell r="AM255">
            <v>5745</v>
          </cell>
          <cell r="AN255">
            <v>5323</v>
          </cell>
          <cell r="AO255">
            <v>4443</v>
          </cell>
          <cell r="AP255">
            <v>6351</v>
          </cell>
          <cell r="AQ255">
            <v>5640</v>
          </cell>
          <cell r="AR255">
            <v>6054</v>
          </cell>
          <cell r="AS255">
            <v>4376</v>
          </cell>
        </row>
        <row r="256">
          <cell r="B256">
            <v>31453.083333333594</v>
          </cell>
          <cell r="C256">
            <v>31453.416666666926</v>
          </cell>
          <cell r="E256">
            <v>5487</v>
          </cell>
          <cell r="F256">
            <v>4693</v>
          </cell>
          <cell r="G256">
            <v>4508</v>
          </cell>
          <cell r="H256">
            <v>4290</v>
          </cell>
          <cell r="I256">
            <v>5179</v>
          </cell>
          <cell r="J256">
            <v>4467</v>
          </cell>
          <cell r="K256">
            <v>5334</v>
          </cell>
          <cell r="L256">
            <v>5160</v>
          </cell>
          <cell r="M256">
            <v>4106</v>
          </cell>
          <cell r="N256">
            <v>4466</v>
          </cell>
          <cell r="O256">
            <v>4504</v>
          </cell>
          <cell r="P256">
            <v>6111</v>
          </cell>
          <cell r="Q256">
            <v>4482</v>
          </cell>
          <cell r="R256">
            <v>5060</v>
          </cell>
          <cell r="S256">
            <v>4386</v>
          </cell>
          <cell r="T256">
            <v>4916</v>
          </cell>
          <cell r="U256">
            <v>5118</v>
          </cell>
          <cell r="V256">
            <v>4717</v>
          </cell>
          <cell r="W256">
            <v>6372</v>
          </cell>
          <cell r="X256">
            <v>4767</v>
          </cell>
          <cell r="Y256">
            <v>5338</v>
          </cell>
          <cell r="Z256">
            <v>5027</v>
          </cell>
          <cell r="AA256">
            <v>4245</v>
          </cell>
          <cell r="AB256">
            <v>4504</v>
          </cell>
          <cell r="AC256">
            <v>5073</v>
          </cell>
          <cell r="AD256">
            <v>4343</v>
          </cell>
          <cell r="AE256">
            <v>5727</v>
          </cell>
          <cell r="AF256">
            <v>5265</v>
          </cell>
          <cell r="AG256">
            <v>4450</v>
          </cell>
          <cell r="AH256">
            <v>4980</v>
          </cell>
          <cell r="AI256">
            <v>5038</v>
          </cell>
          <cell r="AJ256">
            <v>4612</v>
          </cell>
          <cell r="AK256">
            <v>4423</v>
          </cell>
          <cell r="AL256">
            <v>4833</v>
          </cell>
          <cell r="AM256">
            <v>6026</v>
          </cell>
          <cell r="AN256">
            <v>5302</v>
          </cell>
          <cell r="AO256">
            <v>4436</v>
          </cell>
          <cell r="AP256">
            <v>6434</v>
          </cell>
          <cell r="AQ256">
            <v>5616</v>
          </cell>
          <cell r="AR256">
            <v>6047</v>
          </cell>
          <cell r="AS256">
            <v>4359</v>
          </cell>
        </row>
        <row r="257">
          <cell r="B257">
            <v>31453.125000000262</v>
          </cell>
          <cell r="C257">
            <v>31453.458333333594</v>
          </cell>
          <cell r="E257">
            <v>5464</v>
          </cell>
          <cell r="F257">
            <v>4676</v>
          </cell>
          <cell r="G257">
            <v>4491</v>
          </cell>
          <cell r="H257">
            <v>4274</v>
          </cell>
          <cell r="I257">
            <v>5159</v>
          </cell>
          <cell r="J257">
            <v>4451</v>
          </cell>
          <cell r="K257">
            <v>5313</v>
          </cell>
          <cell r="L257">
            <v>5142</v>
          </cell>
          <cell r="M257">
            <v>4093</v>
          </cell>
          <cell r="N257">
            <v>4451</v>
          </cell>
          <cell r="O257">
            <v>4488</v>
          </cell>
          <cell r="P257">
            <v>6085</v>
          </cell>
          <cell r="Q257">
            <v>4467</v>
          </cell>
          <cell r="R257">
            <v>5038</v>
          </cell>
          <cell r="S257">
            <v>4371</v>
          </cell>
          <cell r="T257">
            <v>4899</v>
          </cell>
          <cell r="U257">
            <v>5099</v>
          </cell>
          <cell r="V257">
            <v>4699</v>
          </cell>
          <cell r="W257">
            <v>6340</v>
          </cell>
          <cell r="X257">
            <v>4759</v>
          </cell>
          <cell r="Y257">
            <v>5336</v>
          </cell>
          <cell r="Z257">
            <v>5008</v>
          </cell>
          <cell r="AA257">
            <v>4230</v>
          </cell>
          <cell r="AB257">
            <v>4488</v>
          </cell>
          <cell r="AC257">
            <v>5053</v>
          </cell>
          <cell r="AD257">
            <v>4328</v>
          </cell>
          <cell r="AE257">
            <v>5704</v>
          </cell>
          <cell r="AF257">
            <v>5367</v>
          </cell>
          <cell r="AG257">
            <v>4437</v>
          </cell>
          <cell r="AH257">
            <v>4961</v>
          </cell>
          <cell r="AI257">
            <v>5016</v>
          </cell>
          <cell r="AJ257">
            <v>4596</v>
          </cell>
          <cell r="AK257">
            <v>4407</v>
          </cell>
          <cell r="AL257">
            <v>4815</v>
          </cell>
          <cell r="AM257">
            <v>6316</v>
          </cell>
          <cell r="AN257">
            <v>5282</v>
          </cell>
          <cell r="AO257">
            <v>4430</v>
          </cell>
          <cell r="AP257">
            <v>6530</v>
          </cell>
          <cell r="AQ257">
            <v>5595</v>
          </cell>
          <cell r="AR257">
            <v>6040</v>
          </cell>
          <cell r="AS257">
            <v>4342</v>
          </cell>
        </row>
        <row r="258">
          <cell r="B258">
            <v>31453.16666666693</v>
          </cell>
          <cell r="C258">
            <v>31453.500000000262</v>
          </cell>
          <cell r="E258">
            <v>5442</v>
          </cell>
          <cell r="F258">
            <v>4659</v>
          </cell>
          <cell r="G258">
            <v>4475</v>
          </cell>
          <cell r="H258">
            <v>4259</v>
          </cell>
          <cell r="I258">
            <v>5140</v>
          </cell>
          <cell r="J258">
            <v>4436</v>
          </cell>
          <cell r="K258">
            <v>5292</v>
          </cell>
          <cell r="L258">
            <v>5124</v>
          </cell>
          <cell r="M258">
            <v>4082</v>
          </cell>
          <cell r="N258">
            <v>4435</v>
          </cell>
          <cell r="O258">
            <v>4473</v>
          </cell>
          <cell r="P258">
            <v>6060</v>
          </cell>
          <cell r="Q258">
            <v>4452</v>
          </cell>
          <cell r="R258">
            <v>5017</v>
          </cell>
          <cell r="S258">
            <v>4355</v>
          </cell>
          <cell r="T258">
            <v>4882</v>
          </cell>
          <cell r="U258">
            <v>5082</v>
          </cell>
          <cell r="V258">
            <v>4682</v>
          </cell>
          <cell r="W258">
            <v>6309</v>
          </cell>
          <cell r="X258">
            <v>4751</v>
          </cell>
          <cell r="Y258">
            <v>5338</v>
          </cell>
          <cell r="Z258">
            <v>4989</v>
          </cell>
          <cell r="AA258">
            <v>4217</v>
          </cell>
          <cell r="AB258">
            <v>4472</v>
          </cell>
          <cell r="AC258">
            <v>5034</v>
          </cell>
          <cell r="AD258">
            <v>4314</v>
          </cell>
          <cell r="AE258">
            <v>5682</v>
          </cell>
          <cell r="AF258">
            <v>5487</v>
          </cell>
          <cell r="AG258">
            <v>4424</v>
          </cell>
          <cell r="AH258">
            <v>4942</v>
          </cell>
          <cell r="AI258">
            <v>4995</v>
          </cell>
          <cell r="AJ258">
            <v>4579</v>
          </cell>
          <cell r="AK258">
            <v>4393</v>
          </cell>
          <cell r="AL258">
            <v>4797</v>
          </cell>
          <cell r="AM258">
            <v>6614</v>
          </cell>
          <cell r="AN258">
            <v>5263</v>
          </cell>
          <cell r="AO258">
            <v>4425</v>
          </cell>
          <cell r="AP258">
            <v>6639</v>
          </cell>
          <cell r="AQ258">
            <v>5575</v>
          </cell>
          <cell r="AR258">
            <v>6033</v>
          </cell>
          <cell r="AS258">
            <v>4326</v>
          </cell>
        </row>
        <row r="259">
          <cell r="B259">
            <v>31453.208333333598</v>
          </cell>
          <cell r="C259">
            <v>31453.54166666693</v>
          </cell>
          <cell r="E259">
            <v>5419</v>
          </cell>
          <cell r="F259">
            <v>4642</v>
          </cell>
          <cell r="G259">
            <v>4459</v>
          </cell>
          <cell r="H259">
            <v>4244</v>
          </cell>
          <cell r="I259">
            <v>5118</v>
          </cell>
          <cell r="J259">
            <v>4421</v>
          </cell>
          <cell r="K259">
            <v>5271</v>
          </cell>
          <cell r="L259">
            <v>5106</v>
          </cell>
          <cell r="M259">
            <v>4071</v>
          </cell>
          <cell r="N259">
            <v>4419</v>
          </cell>
          <cell r="O259">
            <v>4457</v>
          </cell>
          <cell r="P259">
            <v>6035</v>
          </cell>
          <cell r="Q259">
            <v>4437</v>
          </cell>
          <cell r="R259">
            <v>4995</v>
          </cell>
          <cell r="S259">
            <v>4340</v>
          </cell>
          <cell r="T259">
            <v>4866</v>
          </cell>
          <cell r="U259">
            <v>5066</v>
          </cell>
          <cell r="V259">
            <v>4665</v>
          </cell>
          <cell r="W259">
            <v>6278</v>
          </cell>
          <cell r="X259">
            <v>4736</v>
          </cell>
          <cell r="Y259">
            <v>5342</v>
          </cell>
          <cell r="Z259">
            <v>4970</v>
          </cell>
          <cell r="AA259">
            <v>4203</v>
          </cell>
          <cell r="AB259">
            <v>4456</v>
          </cell>
          <cell r="AC259">
            <v>5014</v>
          </cell>
          <cell r="AD259">
            <v>4299</v>
          </cell>
          <cell r="AE259">
            <v>5663</v>
          </cell>
          <cell r="AF259">
            <v>5655</v>
          </cell>
          <cell r="AG259">
            <v>4411</v>
          </cell>
          <cell r="AH259">
            <v>4923</v>
          </cell>
          <cell r="AI259">
            <v>4973</v>
          </cell>
          <cell r="AJ259">
            <v>4562</v>
          </cell>
          <cell r="AK259">
            <v>4378</v>
          </cell>
          <cell r="AL259">
            <v>4778</v>
          </cell>
          <cell r="AM259">
            <v>6898</v>
          </cell>
          <cell r="AN259">
            <v>5245</v>
          </cell>
          <cell r="AO259">
            <v>4423</v>
          </cell>
          <cell r="AP259">
            <v>6782</v>
          </cell>
          <cell r="AQ259">
            <v>5556</v>
          </cell>
          <cell r="AR259">
            <v>6020</v>
          </cell>
          <cell r="AS259">
            <v>4309</v>
          </cell>
        </row>
        <row r="260">
          <cell r="B260">
            <v>31453.250000000266</v>
          </cell>
          <cell r="C260">
            <v>31453.583333333598</v>
          </cell>
          <cell r="E260">
            <v>5434</v>
          </cell>
          <cell r="F260">
            <v>4626</v>
          </cell>
          <cell r="G260">
            <v>4443</v>
          </cell>
          <cell r="H260">
            <v>4229</v>
          </cell>
          <cell r="I260">
            <v>5098</v>
          </cell>
          <cell r="J260">
            <v>4406</v>
          </cell>
          <cell r="K260">
            <v>5251</v>
          </cell>
          <cell r="L260">
            <v>5089</v>
          </cell>
          <cell r="M260">
            <v>4062</v>
          </cell>
          <cell r="N260">
            <v>4404</v>
          </cell>
          <cell r="O260">
            <v>4442</v>
          </cell>
          <cell r="P260">
            <v>6011</v>
          </cell>
          <cell r="Q260">
            <v>4423</v>
          </cell>
          <cell r="R260">
            <v>4974</v>
          </cell>
          <cell r="S260">
            <v>4324</v>
          </cell>
          <cell r="T260">
            <v>4850</v>
          </cell>
          <cell r="U260">
            <v>5051</v>
          </cell>
          <cell r="V260">
            <v>4648</v>
          </cell>
          <cell r="W260">
            <v>6247</v>
          </cell>
          <cell r="X260">
            <v>4722</v>
          </cell>
          <cell r="Y260">
            <v>5350</v>
          </cell>
          <cell r="Z260">
            <v>4951</v>
          </cell>
          <cell r="AA260">
            <v>4189</v>
          </cell>
          <cell r="AB260">
            <v>4441</v>
          </cell>
          <cell r="AC260">
            <v>4995</v>
          </cell>
          <cell r="AD260">
            <v>4285</v>
          </cell>
          <cell r="AE260">
            <v>5644</v>
          </cell>
          <cell r="AF260">
            <v>5843</v>
          </cell>
          <cell r="AG260">
            <v>4399</v>
          </cell>
          <cell r="AH260">
            <v>4904</v>
          </cell>
          <cell r="AI260">
            <v>4952</v>
          </cell>
          <cell r="AJ260">
            <v>4545</v>
          </cell>
          <cell r="AK260">
            <v>4365</v>
          </cell>
          <cell r="AL260">
            <v>4760</v>
          </cell>
          <cell r="AM260">
            <v>7185</v>
          </cell>
          <cell r="AN260">
            <v>5229</v>
          </cell>
          <cell r="AO260">
            <v>4422</v>
          </cell>
          <cell r="AP260">
            <v>6930</v>
          </cell>
          <cell r="AQ260">
            <v>5539</v>
          </cell>
          <cell r="AR260">
            <v>6007</v>
          </cell>
          <cell r="AS260">
            <v>4293</v>
          </cell>
        </row>
        <row r="261">
          <cell r="B261">
            <v>31453.291666666933</v>
          </cell>
          <cell r="C261">
            <v>31453.625000000266</v>
          </cell>
          <cell r="E261">
            <v>5376</v>
          </cell>
          <cell r="F261">
            <v>4610</v>
          </cell>
          <cell r="G261">
            <v>4428</v>
          </cell>
          <cell r="H261">
            <v>4214</v>
          </cell>
          <cell r="I261">
            <v>5078</v>
          </cell>
          <cell r="J261">
            <v>4392</v>
          </cell>
          <cell r="K261">
            <v>5231</v>
          </cell>
          <cell r="L261">
            <v>5073</v>
          </cell>
          <cell r="M261">
            <v>4052</v>
          </cell>
          <cell r="N261">
            <v>4390</v>
          </cell>
          <cell r="O261">
            <v>4427</v>
          </cell>
          <cell r="P261">
            <v>5988</v>
          </cell>
          <cell r="Q261">
            <v>4410</v>
          </cell>
          <cell r="R261">
            <v>4954</v>
          </cell>
          <cell r="S261">
            <v>4310</v>
          </cell>
          <cell r="T261">
            <v>4834</v>
          </cell>
          <cell r="U261">
            <v>5038</v>
          </cell>
          <cell r="V261">
            <v>4632</v>
          </cell>
          <cell r="W261">
            <v>6218</v>
          </cell>
          <cell r="X261">
            <v>4708</v>
          </cell>
          <cell r="Y261">
            <v>5360</v>
          </cell>
          <cell r="Z261">
            <v>4932</v>
          </cell>
          <cell r="AA261">
            <v>4177</v>
          </cell>
          <cell r="AB261">
            <v>4427</v>
          </cell>
          <cell r="AC261">
            <v>4977</v>
          </cell>
          <cell r="AD261">
            <v>4272</v>
          </cell>
          <cell r="AE261">
            <v>5628</v>
          </cell>
          <cell r="AF261">
            <v>6043</v>
          </cell>
          <cell r="AG261">
            <v>4388</v>
          </cell>
          <cell r="AH261">
            <v>4886</v>
          </cell>
          <cell r="AI261">
            <v>4932</v>
          </cell>
          <cell r="AJ261">
            <v>4530</v>
          </cell>
          <cell r="AK261">
            <v>4352</v>
          </cell>
          <cell r="AL261">
            <v>4743</v>
          </cell>
          <cell r="AM261">
            <v>7453</v>
          </cell>
          <cell r="AN261">
            <v>5212</v>
          </cell>
          <cell r="AO261">
            <v>4421</v>
          </cell>
          <cell r="AP261">
            <v>7083</v>
          </cell>
          <cell r="AQ261">
            <v>5523</v>
          </cell>
          <cell r="AR261">
            <v>5995</v>
          </cell>
          <cell r="AS261">
            <v>4278</v>
          </cell>
        </row>
        <row r="262">
          <cell r="B262">
            <v>31453.333333333601</v>
          </cell>
          <cell r="C262">
            <v>31453.666666666933</v>
          </cell>
          <cell r="E262">
            <v>5354</v>
          </cell>
          <cell r="F262">
            <v>4594</v>
          </cell>
          <cell r="G262">
            <v>4412</v>
          </cell>
          <cell r="H262">
            <v>4199</v>
          </cell>
          <cell r="I262">
            <v>5058</v>
          </cell>
          <cell r="J262">
            <v>4377</v>
          </cell>
          <cell r="K262">
            <v>5210</v>
          </cell>
          <cell r="L262">
            <v>5057</v>
          </cell>
          <cell r="M262">
            <v>4042</v>
          </cell>
          <cell r="N262">
            <v>4375</v>
          </cell>
          <cell r="O262">
            <v>4412</v>
          </cell>
          <cell r="P262">
            <v>5963</v>
          </cell>
          <cell r="Q262">
            <v>4397</v>
          </cell>
          <cell r="R262">
            <v>4933</v>
          </cell>
          <cell r="S262">
            <v>4295</v>
          </cell>
          <cell r="T262">
            <v>4819</v>
          </cell>
          <cell r="U262">
            <v>5024</v>
          </cell>
          <cell r="V262">
            <v>4616</v>
          </cell>
          <cell r="W262">
            <v>6188</v>
          </cell>
          <cell r="X262">
            <v>4694</v>
          </cell>
          <cell r="Y262">
            <v>5369</v>
          </cell>
          <cell r="Z262">
            <v>4913</v>
          </cell>
          <cell r="AA262">
            <v>4164</v>
          </cell>
          <cell r="AB262">
            <v>4412</v>
          </cell>
          <cell r="AC262">
            <v>4958</v>
          </cell>
          <cell r="AD262">
            <v>4258</v>
          </cell>
          <cell r="AE262">
            <v>5610</v>
          </cell>
          <cell r="AF262">
            <v>6249</v>
          </cell>
          <cell r="AG262">
            <v>4377</v>
          </cell>
          <cell r="AH262">
            <v>4867</v>
          </cell>
          <cell r="AI262">
            <v>4912</v>
          </cell>
          <cell r="AJ262">
            <v>4513</v>
          </cell>
          <cell r="AK262">
            <v>4340</v>
          </cell>
          <cell r="AL262">
            <v>4725</v>
          </cell>
          <cell r="AM262">
            <v>7687</v>
          </cell>
          <cell r="AN262">
            <v>5194</v>
          </cell>
          <cell r="AO262">
            <v>4420</v>
          </cell>
          <cell r="AP262">
            <v>7239</v>
          </cell>
          <cell r="AQ262">
            <v>5506</v>
          </cell>
          <cell r="AR262">
            <v>5981</v>
          </cell>
          <cell r="AS262">
            <v>4262</v>
          </cell>
        </row>
        <row r="263">
          <cell r="B263">
            <v>31453.375000000269</v>
          </cell>
          <cell r="C263">
            <v>31453.708333333601</v>
          </cell>
          <cell r="E263">
            <v>5333</v>
          </cell>
          <cell r="F263">
            <v>4578</v>
          </cell>
          <cell r="G263">
            <v>4396</v>
          </cell>
          <cell r="H263">
            <v>4184</v>
          </cell>
          <cell r="I263">
            <v>5039</v>
          </cell>
          <cell r="J263">
            <v>4362</v>
          </cell>
          <cell r="K263">
            <v>5190</v>
          </cell>
          <cell r="L263">
            <v>5042</v>
          </cell>
          <cell r="M263">
            <v>4032</v>
          </cell>
          <cell r="N263">
            <v>4360</v>
          </cell>
          <cell r="O263">
            <v>4396</v>
          </cell>
          <cell r="P263">
            <v>5939</v>
          </cell>
          <cell r="Q263">
            <v>4384</v>
          </cell>
          <cell r="R263">
            <v>4912</v>
          </cell>
          <cell r="S263">
            <v>4280</v>
          </cell>
          <cell r="T263">
            <v>4803</v>
          </cell>
          <cell r="U263">
            <v>5011</v>
          </cell>
          <cell r="V263">
            <v>4600</v>
          </cell>
          <cell r="W263">
            <v>6159</v>
          </cell>
          <cell r="X263">
            <v>4679</v>
          </cell>
          <cell r="Y263">
            <v>5378</v>
          </cell>
          <cell r="Z263">
            <v>4894</v>
          </cell>
          <cell r="AA263">
            <v>4150</v>
          </cell>
          <cell r="AB263">
            <v>4397</v>
          </cell>
          <cell r="AC263">
            <v>4939</v>
          </cell>
          <cell r="AD263">
            <v>4245</v>
          </cell>
          <cell r="AE263">
            <v>5593</v>
          </cell>
          <cell r="AF263">
            <v>6459</v>
          </cell>
          <cell r="AG263">
            <v>4365</v>
          </cell>
          <cell r="AH263">
            <v>4849</v>
          </cell>
          <cell r="AI263">
            <v>4892</v>
          </cell>
          <cell r="AJ263">
            <v>4497</v>
          </cell>
          <cell r="AK263">
            <v>4328</v>
          </cell>
          <cell r="AL263">
            <v>4708</v>
          </cell>
          <cell r="AM263">
            <v>7903</v>
          </cell>
          <cell r="AN263">
            <v>5175</v>
          </cell>
          <cell r="AO263">
            <v>4419</v>
          </cell>
          <cell r="AP263">
            <v>7401</v>
          </cell>
          <cell r="AQ263">
            <v>5490</v>
          </cell>
          <cell r="AR263">
            <v>5967</v>
          </cell>
          <cell r="AS263">
            <v>4246</v>
          </cell>
        </row>
        <row r="264">
          <cell r="B264">
            <v>31453.416666666937</v>
          </cell>
          <cell r="C264">
            <v>31453.750000000269</v>
          </cell>
          <cell r="E264">
            <v>5312</v>
          </cell>
          <cell r="F264">
            <v>4563</v>
          </cell>
          <cell r="G264">
            <v>4381</v>
          </cell>
          <cell r="H264">
            <v>4170</v>
          </cell>
          <cell r="I264">
            <v>5020</v>
          </cell>
          <cell r="J264">
            <v>4347</v>
          </cell>
          <cell r="K264">
            <v>5171</v>
          </cell>
          <cell r="L264">
            <v>5027</v>
          </cell>
          <cell r="M264">
            <v>4021</v>
          </cell>
          <cell r="N264">
            <v>4345</v>
          </cell>
          <cell r="O264">
            <v>4381</v>
          </cell>
          <cell r="P264">
            <v>5915</v>
          </cell>
          <cell r="Q264">
            <v>4371</v>
          </cell>
          <cell r="R264">
            <v>4892</v>
          </cell>
          <cell r="S264">
            <v>4266</v>
          </cell>
          <cell r="T264">
            <v>4788</v>
          </cell>
          <cell r="U264">
            <v>4999</v>
          </cell>
          <cell r="V264">
            <v>4584</v>
          </cell>
          <cell r="W264">
            <v>6130</v>
          </cell>
          <cell r="X264">
            <v>4665</v>
          </cell>
          <cell r="Y264">
            <v>5387</v>
          </cell>
          <cell r="Z264">
            <v>4876</v>
          </cell>
          <cell r="AA264">
            <v>4138</v>
          </cell>
          <cell r="AB264">
            <v>4383</v>
          </cell>
          <cell r="AC264">
            <v>4921</v>
          </cell>
          <cell r="AD264">
            <v>4231</v>
          </cell>
          <cell r="AE264">
            <v>5577</v>
          </cell>
          <cell r="AF264">
            <v>6675</v>
          </cell>
          <cell r="AG264">
            <v>4355</v>
          </cell>
          <cell r="AH264">
            <v>4831</v>
          </cell>
          <cell r="AI264">
            <v>4872</v>
          </cell>
          <cell r="AJ264">
            <v>4481</v>
          </cell>
          <cell r="AK264">
            <v>4317</v>
          </cell>
          <cell r="AL264">
            <v>4691</v>
          </cell>
          <cell r="AM264">
            <v>8093</v>
          </cell>
          <cell r="AN264">
            <v>5156</v>
          </cell>
          <cell r="AO264">
            <v>4418</v>
          </cell>
          <cell r="AP264">
            <v>7562</v>
          </cell>
          <cell r="AQ264">
            <v>5476</v>
          </cell>
          <cell r="AR264">
            <v>5953</v>
          </cell>
          <cell r="AS264">
            <v>4231</v>
          </cell>
        </row>
        <row r="265">
          <cell r="B265">
            <v>31453.458333333605</v>
          </cell>
          <cell r="C265">
            <v>31453.791666666937</v>
          </cell>
          <cell r="E265">
            <v>5293</v>
          </cell>
          <cell r="F265">
            <v>4548</v>
          </cell>
          <cell r="G265">
            <v>4367</v>
          </cell>
          <cell r="H265">
            <v>4156</v>
          </cell>
          <cell r="I265">
            <v>5003</v>
          </cell>
          <cell r="J265">
            <v>4334</v>
          </cell>
          <cell r="K265">
            <v>5153</v>
          </cell>
          <cell r="L265">
            <v>5014</v>
          </cell>
          <cell r="M265">
            <v>4011</v>
          </cell>
          <cell r="N265">
            <v>4331</v>
          </cell>
          <cell r="O265">
            <v>4368</v>
          </cell>
          <cell r="P265">
            <v>5893</v>
          </cell>
          <cell r="Q265">
            <v>4360</v>
          </cell>
          <cell r="R265">
            <v>4874</v>
          </cell>
          <cell r="S265">
            <v>4253</v>
          </cell>
          <cell r="T265">
            <v>4773</v>
          </cell>
          <cell r="U265">
            <v>4989</v>
          </cell>
          <cell r="V265">
            <v>4569</v>
          </cell>
          <cell r="W265">
            <v>6103</v>
          </cell>
          <cell r="X265">
            <v>4650</v>
          </cell>
          <cell r="Y265">
            <v>5396</v>
          </cell>
          <cell r="Z265">
            <v>4858</v>
          </cell>
          <cell r="AA265">
            <v>4126</v>
          </cell>
          <cell r="AB265">
            <v>4369</v>
          </cell>
          <cell r="AC265">
            <v>4905</v>
          </cell>
          <cell r="AD265">
            <v>4218</v>
          </cell>
          <cell r="AE265">
            <v>5563</v>
          </cell>
          <cell r="AF265">
            <v>6893</v>
          </cell>
          <cell r="AG265">
            <v>4345</v>
          </cell>
          <cell r="AH265">
            <v>4814</v>
          </cell>
          <cell r="AI265">
            <v>4854</v>
          </cell>
          <cell r="AJ265">
            <v>4467</v>
          </cell>
          <cell r="AK265">
            <v>4307</v>
          </cell>
          <cell r="AL265">
            <v>4675</v>
          </cell>
          <cell r="AM265">
            <v>8203</v>
          </cell>
          <cell r="AN265">
            <v>5138</v>
          </cell>
          <cell r="AO265">
            <v>4422</v>
          </cell>
          <cell r="AP265">
            <v>7701</v>
          </cell>
          <cell r="AQ265">
            <v>5462</v>
          </cell>
          <cell r="AR265">
            <v>5933</v>
          </cell>
          <cell r="AS265">
            <v>4217</v>
          </cell>
        </row>
        <row r="266">
          <cell r="B266">
            <v>31453.500000000273</v>
          </cell>
          <cell r="C266">
            <v>31453.833333333605</v>
          </cell>
          <cell r="E266">
            <v>5271</v>
          </cell>
          <cell r="F266">
            <v>4532</v>
          </cell>
          <cell r="G266">
            <v>4351</v>
          </cell>
          <cell r="H266">
            <v>4141</v>
          </cell>
          <cell r="I266">
            <v>4984</v>
          </cell>
          <cell r="J266">
            <v>4319</v>
          </cell>
          <cell r="K266">
            <v>5132</v>
          </cell>
          <cell r="L266">
            <v>4999</v>
          </cell>
          <cell r="M266">
            <v>3999</v>
          </cell>
          <cell r="N266">
            <v>4316</v>
          </cell>
          <cell r="O266">
            <v>4352</v>
          </cell>
          <cell r="P266">
            <v>5867</v>
          </cell>
          <cell r="Q266">
            <v>4346</v>
          </cell>
          <cell r="R266">
            <v>4853</v>
          </cell>
          <cell r="S266">
            <v>4238</v>
          </cell>
          <cell r="T266">
            <v>4757</v>
          </cell>
          <cell r="U266">
            <v>4977</v>
          </cell>
          <cell r="V266">
            <v>4553</v>
          </cell>
          <cell r="W266">
            <v>6074</v>
          </cell>
          <cell r="X266">
            <v>4633</v>
          </cell>
          <cell r="Y266">
            <v>5403</v>
          </cell>
          <cell r="Z266">
            <v>4839</v>
          </cell>
          <cell r="AA266">
            <v>4112</v>
          </cell>
          <cell r="AB266">
            <v>4353</v>
          </cell>
          <cell r="AC266">
            <v>4885</v>
          </cell>
          <cell r="AD266">
            <v>4204</v>
          </cell>
          <cell r="AE266">
            <v>5546</v>
          </cell>
          <cell r="AF266">
            <v>7124</v>
          </cell>
          <cell r="AG266">
            <v>4334</v>
          </cell>
          <cell r="AH266">
            <v>4796</v>
          </cell>
          <cell r="AI266">
            <v>4834</v>
          </cell>
          <cell r="AJ266">
            <v>4451</v>
          </cell>
          <cell r="AK266">
            <v>4295</v>
          </cell>
          <cell r="AL266">
            <v>4657</v>
          </cell>
          <cell r="AM266">
            <v>8305</v>
          </cell>
          <cell r="AN266">
            <v>5118</v>
          </cell>
          <cell r="AO266">
            <v>4424</v>
          </cell>
          <cell r="AP266">
            <v>7836</v>
          </cell>
          <cell r="AQ266">
            <v>5447</v>
          </cell>
          <cell r="AR266">
            <v>5911</v>
          </cell>
          <cell r="AS266">
            <v>4201</v>
          </cell>
        </row>
        <row r="267">
          <cell r="B267">
            <v>31453.541666666941</v>
          </cell>
          <cell r="C267">
            <v>31453.875000000273</v>
          </cell>
          <cell r="E267">
            <v>5250</v>
          </cell>
          <cell r="F267">
            <v>4516</v>
          </cell>
          <cell r="G267">
            <v>4336</v>
          </cell>
          <cell r="H267">
            <v>4127</v>
          </cell>
          <cell r="I267">
            <v>4967</v>
          </cell>
          <cell r="J267">
            <v>4304</v>
          </cell>
          <cell r="K267">
            <v>5113</v>
          </cell>
          <cell r="L267">
            <v>4985</v>
          </cell>
          <cell r="M267">
            <v>3987</v>
          </cell>
          <cell r="N267">
            <v>4301</v>
          </cell>
          <cell r="O267">
            <v>4337</v>
          </cell>
          <cell r="P267">
            <v>5843</v>
          </cell>
          <cell r="Q267">
            <v>4334</v>
          </cell>
          <cell r="R267">
            <v>4834</v>
          </cell>
          <cell r="S267">
            <v>4224</v>
          </cell>
          <cell r="T267">
            <v>4741</v>
          </cell>
          <cell r="U267">
            <v>4968</v>
          </cell>
          <cell r="V267">
            <v>4537</v>
          </cell>
          <cell r="W267">
            <v>6046</v>
          </cell>
          <cell r="X267">
            <v>4617</v>
          </cell>
          <cell r="Y267">
            <v>5402</v>
          </cell>
          <cell r="Z267">
            <v>4821</v>
          </cell>
          <cell r="AA267">
            <v>4099</v>
          </cell>
          <cell r="AB267">
            <v>4338</v>
          </cell>
          <cell r="AC267">
            <v>4867</v>
          </cell>
          <cell r="AD267">
            <v>4190</v>
          </cell>
          <cell r="AE267">
            <v>5530</v>
          </cell>
          <cell r="AF267">
            <v>7365</v>
          </cell>
          <cell r="AG267">
            <v>4323</v>
          </cell>
          <cell r="AH267">
            <v>4778</v>
          </cell>
          <cell r="AI267">
            <v>4815</v>
          </cell>
          <cell r="AJ267">
            <v>4436</v>
          </cell>
          <cell r="AK267">
            <v>4284</v>
          </cell>
          <cell r="AL267">
            <v>4641</v>
          </cell>
          <cell r="AM267">
            <v>8382</v>
          </cell>
          <cell r="AN267">
            <v>5099</v>
          </cell>
          <cell r="AO267">
            <v>4426</v>
          </cell>
          <cell r="AP267">
            <v>7957</v>
          </cell>
          <cell r="AQ267">
            <v>5432</v>
          </cell>
          <cell r="AR267">
            <v>5889</v>
          </cell>
          <cell r="AS267">
            <v>4186</v>
          </cell>
        </row>
        <row r="268">
          <cell r="B268">
            <v>31453.583333333609</v>
          </cell>
          <cell r="C268">
            <v>31453.916666666941</v>
          </cell>
          <cell r="E268">
            <v>5230</v>
          </cell>
          <cell r="F268">
            <v>4501</v>
          </cell>
          <cell r="G268">
            <v>4322</v>
          </cell>
          <cell r="H268">
            <v>4113</v>
          </cell>
          <cell r="I268">
            <v>4950</v>
          </cell>
          <cell r="J268">
            <v>4290</v>
          </cell>
          <cell r="K268">
            <v>5095</v>
          </cell>
          <cell r="L268">
            <v>4971</v>
          </cell>
          <cell r="M268">
            <v>3976</v>
          </cell>
          <cell r="N268">
            <v>4287</v>
          </cell>
          <cell r="O268">
            <v>4323</v>
          </cell>
          <cell r="P268">
            <v>5820</v>
          </cell>
          <cell r="Q268">
            <v>4322</v>
          </cell>
          <cell r="R268">
            <v>4815</v>
          </cell>
          <cell r="S268">
            <v>4210</v>
          </cell>
          <cell r="T268">
            <v>4726</v>
          </cell>
          <cell r="U268">
            <v>4958</v>
          </cell>
          <cell r="V268">
            <v>4521</v>
          </cell>
          <cell r="W268">
            <v>6019</v>
          </cell>
          <cell r="X268">
            <v>4601</v>
          </cell>
          <cell r="Y268">
            <v>5390</v>
          </cell>
          <cell r="Z268">
            <v>4804</v>
          </cell>
          <cell r="AA268">
            <v>4087</v>
          </cell>
          <cell r="AB268">
            <v>4324</v>
          </cell>
          <cell r="AC268">
            <v>4850</v>
          </cell>
          <cell r="AD268">
            <v>4176</v>
          </cell>
          <cell r="AE268">
            <v>5515</v>
          </cell>
          <cell r="AF268">
            <v>7601</v>
          </cell>
          <cell r="AG268">
            <v>4313</v>
          </cell>
          <cell r="AH268">
            <v>4761</v>
          </cell>
          <cell r="AI268">
            <v>4796</v>
          </cell>
          <cell r="AJ268">
            <v>4421</v>
          </cell>
          <cell r="AK268">
            <v>4273</v>
          </cell>
          <cell r="AL268">
            <v>4624</v>
          </cell>
          <cell r="AM268">
            <v>8416</v>
          </cell>
          <cell r="AN268">
            <v>5080</v>
          </cell>
          <cell r="AO268">
            <v>4427</v>
          </cell>
          <cell r="AP268">
            <v>8059</v>
          </cell>
          <cell r="AQ268">
            <v>5416</v>
          </cell>
          <cell r="AR268">
            <v>5868</v>
          </cell>
          <cell r="AS268">
            <v>4172</v>
          </cell>
        </row>
        <row r="269">
          <cell r="B269">
            <v>31453.625000000276</v>
          </cell>
          <cell r="C269">
            <v>31453.958333333609</v>
          </cell>
          <cell r="E269">
            <v>5210</v>
          </cell>
          <cell r="F269">
            <v>4485</v>
          </cell>
          <cell r="G269">
            <v>4307</v>
          </cell>
          <cell r="H269">
            <v>4100</v>
          </cell>
          <cell r="I269">
            <v>4932</v>
          </cell>
          <cell r="J269">
            <v>4276</v>
          </cell>
          <cell r="K269">
            <v>5076</v>
          </cell>
          <cell r="L269">
            <v>4957</v>
          </cell>
          <cell r="M269">
            <v>3963</v>
          </cell>
          <cell r="N269">
            <v>4272</v>
          </cell>
          <cell r="O269">
            <v>4309</v>
          </cell>
          <cell r="P269">
            <v>5795</v>
          </cell>
          <cell r="Q269">
            <v>4309</v>
          </cell>
          <cell r="R269">
            <v>4796</v>
          </cell>
          <cell r="S269">
            <v>4196</v>
          </cell>
          <cell r="T269">
            <v>4710</v>
          </cell>
          <cell r="U269">
            <v>4947</v>
          </cell>
          <cell r="V269">
            <v>4506</v>
          </cell>
          <cell r="W269">
            <v>5991</v>
          </cell>
          <cell r="X269">
            <v>4585</v>
          </cell>
          <cell r="Y269">
            <v>5371</v>
          </cell>
          <cell r="Z269">
            <v>4786</v>
          </cell>
          <cell r="AA269">
            <v>4074</v>
          </cell>
          <cell r="AB269">
            <v>4309</v>
          </cell>
          <cell r="AC269">
            <v>4832</v>
          </cell>
          <cell r="AD269">
            <v>4162</v>
          </cell>
          <cell r="AE269">
            <v>5499</v>
          </cell>
          <cell r="AF269">
            <v>7818</v>
          </cell>
          <cell r="AG269">
            <v>4302</v>
          </cell>
          <cell r="AH269">
            <v>4744</v>
          </cell>
          <cell r="AI269">
            <v>4778</v>
          </cell>
          <cell r="AJ269">
            <v>4405</v>
          </cell>
          <cell r="AK269">
            <v>4262</v>
          </cell>
          <cell r="AL269">
            <v>4608</v>
          </cell>
          <cell r="AM269">
            <v>8421</v>
          </cell>
          <cell r="AN269">
            <v>5061</v>
          </cell>
          <cell r="AO269">
            <v>4428</v>
          </cell>
          <cell r="AP269">
            <v>8142</v>
          </cell>
          <cell r="AQ269">
            <v>5399</v>
          </cell>
          <cell r="AR269">
            <v>5846</v>
          </cell>
          <cell r="AS269">
            <v>4158</v>
          </cell>
        </row>
        <row r="270">
          <cell r="B270">
            <v>31453.666666666944</v>
          </cell>
          <cell r="C270">
            <v>31454.000000000276</v>
          </cell>
          <cell r="E270">
            <v>5188</v>
          </cell>
          <cell r="F270">
            <v>4469</v>
          </cell>
          <cell r="G270">
            <v>4291</v>
          </cell>
          <cell r="H270">
            <v>4085</v>
          </cell>
          <cell r="I270">
            <v>4912</v>
          </cell>
          <cell r="J270">
            <v>4260</v>
          </cell>
          <cell r="K270">
            <v>5055</v>
          </cell>
          <cell r="L270">
            <v>4942</v>
          </cell>
          <cell r="M270">
            <v>3950</v>
          </cell>
          <cell r="N270">
            <v>4257</v>
          </cell>
          <cell r="O270">
            <v>4293</v>
          </cell>
          <cell r="P270">
            <v>5769</v>
          </cell>
          <cell r="Q270">
            <v>4295</v>
          </cell>
          <cell r="R270">
            <v>4775</v>
          </cell>
          <cell r="S270">
            <v>4181</v>
          </cell>
          <cell r="T270">
            <v>4692</v>
          </cell>
          <cell r="U270">
            <v>4934</v>
          </cell>
          <cell r="V270">
            <v>4489</v>
          </cell>
          <cell r="W270">
            <v>5962</v>
          </cell>
          <cell r="X270">
            <v>4568</v>
          </cell>
          <cell r="Y270">
            <v>5347</v>
          </cell>
          <cell r="Z270">
            <v>4767</v>
          </cell>
          <cell r="AA270">
            <v>4060</v>
          </cell>
          <cell r="AB270">
            <v>4293</v>
          </cell>
          <cell r="AC270">
            <v>4812</v>
          </cell>
          <cell r="AD270">
            <v>4147</v>
          </cell>
          <cell r="AE270">
            <v>5480</v>
          </cell>
          <cell r="AF270">
            <v>8013</v>
          </cell>
          <cell r="AG270">
            <v>4291</v>
          </cell>
          <cell r="AH270">
            <v>4726</v>
          </cell>
          <cell r="AI270">
            <v>4758</v>
          </cell>
          <cell r="AJ270">
            <v>4389</v>
          </cell>
          <cell r="AK270">
            <v>4248</v>
          </cell>
          <cell r="AL270">
            <v>4590</v>
          </cell>
          <cell r="AM270">
            <v>8397</v>
          </cell>
          <cell r="AN270">
            <v>5039</v>
          </cell>
          <cell r="AO270">
            <v>4426</v>
          </cell>
          <cell r="AP270">
            <v>8201</v>
          </cell>
          <cell r="AQ270">
            <v>5378</v>
          </cell>
          <cell r="AR270">
            <v>5823</v>
          </cell>
          <cell r="AS270">
            <v>4142</v>
          </cell>
        </row>
        <row r="271">
          <cell r="B271">
            <v>31453.708333333612</v>
          </cell>
          <cell r="C271">
            <v>31454.041666666944</v>
          </cell>
          <cell r="E271">
            <v>5167</v>
          </cell>
          <cell r="F271">
            <v>4453</v>
          </cell>
          <cell r="G271">
            <v>4276</v>
          </cell>
          <cell r="H271">
            <v>4071</v>
          </cell>
          <cell r="I271">
            <v>4894</v>
          </cell>
          <cell r="J271">
            <v>4246</v>
          </cell>
          <cell r="K271">
            <v>5036</v>
          </cell>
          <cell r="L271">
            <v>4928</v>
          </cell>
          <cell r="M271">
            <v>3936</v>
          </cell>
          <cell r="N271">
            <v>4242</v>
          </cell>
          <cell r="O271">
            <v>4279</v>
          </cell>
          <cell r="P271">
            <v>5744</v>
          </cell>
          <cell r="Q271">
            <v>4281</v>
          </cell>
          <cell r="R271">
            <v>4756</v>
          </cell>
          <cell r="S271">
            <v>4167</v>
          </cell>
          <cell r="T271">
            <v>4676</v>
          </cell>
          <cell r="U271">
            <v>4921</v>
          </cell>
          <cell r="V271">
            <v>4473</v>
          </cell>
          <cell r="W271">
            <v>5935</v>
          </cell>
          <cell r="X271">
            <v>4551</v>
          </cell>
          <cell r="Y271">
            <v>5323</v>
          </cell>
          <cell r="Z271">
            <v>4750</v>
          </cell>
          <cell r="AA271">
            <v>4047</v>
          </cell>
          <cell r="AB271">
            <v>4278</v>
          </cell>
          <cell r="AC271">
            <v>4795</v>
          </cell>
          <cell r="AD271">
            <v>4133</v>
          </cell>
          <cell r="AE271">
            <v>5459</v>
          </cell>
          <cell r="AF271">
            <v>8155</v>
          </cell>
          <cell r="AG271">
            <v>4280</v>
          </cell>
          <cell r="AH271">
            <v>4708</v>
          </cell>
          <cell r="AI271">
            <v>4739</v>
          </cell>
          <cell r="AJ271">
            <v>4374</v>
          </cell>
          <cell r="AK271">
            <v>4236</v>
          </cell>
          <cell r="AL271">
            <v>4574</v>
          </cell>
          <cell r="AM271">
            <v>8335</v>
          </cell>
          <cell r="AN271">
            <v>5018</v>
          </cell>
          <cell r="AO271">
            <v>4427</v>
          </cell>
          <cell r="AP271">
            <v>8217</v>
          </cell>
          <cell r="AQ271">
            <v>5358</v>
          </cell>
          <cell r="AR271">
            <v>5800</v>
          </cell>
          <cell r="AS271">
            <v>4128</v>
          </cell>
        </row>
        <row r="272">
          <cell r="B272">
            <v>31453.75000000028</v>
          </cell>
          <cell r="C272">
            <v>31454.083333333612</v>
          </cell>
          <cell r="E272">
            <v>5147</v>
          </cell>
          <cell r="F272">
            <v>4437</v>
          </cell>
          <cell r="G272">
            <v>4261</v>
          </cell>
          <cell r="H272">
            <v>4058</v>
          </cell>
          <cell r="I272">
            <v>4876</v>
          </cell>
          <cell r="J272">
            <v>4232</v>
          </cell>
          <cell r="K272">
            <v>5018</v>
          </cell>
          <cell r="L272">
            <v>4914</v>
          </cell>
          <cell r="M272">
            <v>3923</v>
          </cell>
          <cell r="N272">
            <v>4229</v>
          </cell>
          <cell r="O272">
            <v>4265</v>
          </cell>
          <cell r="P272">
            <v>5719</v>
          </cell>
          <cell r="Q272">
            <v>4267</v>
          </cell>
          <cell r="R272">
            <v>4738</v>
          </cell>
          <cell r="S272">
            <v>4154</v>
          </cell>
          <cell r="T272">
            <v>4659</v>
          </cell>
          <cell r="U272">
            <v>4907</v>
          </cell>
          <cell r="V272">
            <v>4458</v>
          </cell>
          <cell r="W272">
            <v>5909</v>
          </cell>
          <cell r="X272">
            <v>4534</v>
          </cell>
          <cell r="Y272">
            <v>5298</v>
          </cell>
          <cell r="Z272">
            <v>4733</v>
          </cell>
          <cell r="AA272">
            <v>4034</v>
          </cell>
          <cell r="AB272">
            <v>4263</v>
          </cell>
          <cell r="AC272">
            <v>4778</v>
          </cell>
          <cell r="AD272">
            <v>4120</v>
          </cell>
          <cell r="AE272">
            <v>5438</v>
          </cell>
          <cell r="AF272">
            <v>8265</v>
          </cell>
          <cell r="AG272">
            <v>4269</v>
          </cell>
          <cell r="AH272">
            <v>4691</v>
          </cell>
          <cell r="AI272">
            <v>4721</v>
          </cell>
          <cell r="AJ272">
            <v>4359</v>
          </cell>
          <cell r="AK272">
            <v>4223</v>
          </cell>
          <cell r="AL272">
            <v>4557</v>
          </cell>
          <cell r="AM272">
            <v>8260</v>
          </cell>
          <cell r="AN272">
            <v>4997</v>
          </cell>
          <cell r="AO272">
            <v>4427</v>
          </cell>
          <cell r="AP272">
            <v>8224</v>
          </cell>
          <cell r="AQ272">
            <v>5337</v>
          </cell>
          <cell r="AR272">
            <v>5777</v>
          </cell>
          <cell r="AS272">
            <v>4114</v>
          </cell>
        </row>
        <row r="273">
          <cell r="B273">
            <v>31453.791666666948</v>
          </cell>
          <cell r="C273">
            <v>31454.12500000028</v>
          </cell>
          <cell r="E273">
            <v>5126</v>
          </cell>
          <cell r="F273">
            <v>4421</v>
          </cell>
          <cell r="G273">
            <v>4246</v>
          </cell>
          <cell r="H273">
            <v>4044</v>
          </cell>
          <cell r="I273">
            <v>4857</v>
          </cell>
          <cell r="J273">
            <v>4218</v>
          </cell>
          <cell r="K273">
            <v>4999</v>
          </cell>
          <cell r="L273">
            <v>4900</v>
          </cell>
          <cell r="M273">
            <v>3910</v>
          </cell>
          <cell r="N273">
            <v>4214</v>
          </cell>
          <cell r="O273">
            <v>4251</v>
          </cell>
          <cell r="P273">
            <v>5694</v>
          </cell>
          <cell r="Q273">
            <v>4251</v>
          </cell>
          <cell r="R273">
            <v>4718</v>
          </cell>
          <cell r="S273">
            <v>4139</v>
          </cell>
          <cell r="T273">
            <v>4642</v>
          </cell>
          <cell r="U273">
            <v>4891</v>
          </cell>
          <cell r="V273">
            <v>4442</v>
          </cell>
          <cell r="W273">
            <v>5882</v>
          </cell>
          <cell r="X273">
            <v>4517</v>
          </cell>
          <cell r="Y273">
            <v>5276</v>
          </cell>
          <cell r="Z273">
            <v>4715</v>
          </cell>
          <cell r="AA273">
            <v>4021</v>
          </cell>
          <cell r="AB273">
            <v>4248</v>
          </cell>
          <cell r="AC273">
            <v>4760</v>
          </cell>
          <cell r="AD273">
            <v>4105</v>
          </cell>
          <cell r="AE273">
            <v>5416</v>
          </cell>
          <cell r="AF273">
            <v>8354</v>
          </cell>
          <cell r="AG273">
            <v>4258</v>
          </cell>
          <cell r="AH273">
            <v>4674</v>
          </cell>
          <cell r="AI273">
            <v>4702</v>
          </cell>
          <cell r="AJ273">
            <v>4343</v>
          </cell>
          <cell r="AK273">
            <v>4210</v>
          </cell>
          <cell r="AL273">
            <v>4540</v>
          </cell>
          <cell r="AM273">
            <v>8174</v>
          </cell>
          <cell r="AN273">
            <v>4976</v>
          </cell>
          <cell r="AO273">
            <v>4426</v>
          </cell>
          <cell r="AP273">
            <v>8217</v>
          </cell>
          <cell r="AQ273">
            <v>5351</v>
          </cell>
          <cell r="AR273">
            <v>5754</v>
          </cell>
          <cell r="AS273">
            <v>4100</v>
          </cell>
        </row>
        <row r="274">
          <cell r="B274">
            <v>31453.833333333616</v>
          </cell>
          <cell r="C274">
            <v>31454.166666666948</v>
          </cell>
          <cell r="E274">
            <v>5105</v>
          </cell>
          <cell r="F274">
            <v>4405</v>
          </cell>
          <cell r="G274">
            <v>4231</v>
          </cell>
          <cell r="H274">
            <v>4031</v>
          </cell>
          <cell r="I274">
            <v>4838</v>
          </cell>
          <cell r="J274">
            <v>4204</v>
          </cell>
          <cell r="K274">
            <v>4980</v>
          </cell>
          <cell r="L274">
            <v>4886</v>
          </cell>
          <cell r="M274">
            <v>3897</v>
          </cell>
          <cell r="N274">
            <v>4200</v>
          </cell>
          <cell r="O274">
            <v>4237</v>
          </cell>
          <cell r="P274">
            <v>5670</v>
          </cell>
          <cell r="Q274">
            <v>4236</v>
          </cell>
          <cell r="R274">
            <v>4699</v>
          </cell>
          <cell r="S274">
            <v>4126</v>
          </cell>
          <cell r="T274">
            <v>4625</v>
          </cell>
          <cell r="U274">
            <v>4876</v>
          </cell>
          <cell r="V274">
            <v>4426</v>
          </cell>
          <cell r="W274">
            <v>5857</v>
          </cell>
          <cell r="X274">
            <v>4500</v>
          </cell>
          <cell r="Y274">
            <v>5260</v>
          </cell>
          <cell r="Z274">
            <v>4698</v>
          </cell>
          <cell r="AA274">
            <v>4007</v>
          </cell>
          <cell r="AB274">
            <v>4233</v>
          </cell>
          <cell r="AC274">
            <v>4743</v>
          </cell>
          <cell r="AD274">
            <v>4091</v>
          </cell>
          <cell r="AE274">
            <v>5394</v>
          </cell>
          <cell r="AF274">
            <v>8430</v>
          </cell>
          <cell r="AG274">
            <v>4246</v>
          </cell>
          <cell r="AH274">
            <v>4656</v>
          </cell>
          <cell r="AI274">
            <v>4683</v>
          </cell>
          <cell r="AJ274">
            <v>4328</v>
          </cell>
          <cell r="AK274">
            <v>4198</v>
          </cell>
          <cell r="AL274">
            <v>4524</v>
          </cell>
          <cell r="AM274">
            <v>8080</v>
          </cell>
          <cell r="AN274">
            <v>4955</v>
          </cell>
          <cell r="AO274">
            <v>4426</v>
          </cell>
          <cell r="AP274">
            <v>8197</v>
          </cell>
          <cell r="AQ274">
            <v>5291</v>
          </cell>
          <cell r="AR274">
            <v>5732</v>
          </cell>
          <cell r="AS274">
            <v>4086</v>
          </cell>
        </row>
        <row r="275">
          <cell r="B275">
            <v>31453.875000000284</v>
          </cell>
          <cell r="C275">
            <v>31454.208333333616</v>
          </cell>
          <cell r="E275">
            <v>5085</v>
          </cell>
          <cell r="F275">
            <v>4389</v>
          </cell>
          <cell r="G275">
            <v>4217</v>
          </cell>
          <cell r="H275">
            <v>4018</v>
          </cell>
          <cell r="I275">
            <v>4820</v>
          </cell>
          <cell r="J275">
            <v>4191</v>
          </cell>
          <cell r="K275">
            <v>4962</v>
          </cell>
          <cell r="L275">
            <v>4872</v>
          </cell>
          <cell r="M275">
            <v>3884</v>
          </cell>
          <cell r="N275">
            <v>4186</v>
          </cell>
          <cell r="O275">
            <v>4223</v>
          </cell>
          <cell r="P275">
            <v>5646</v>
          </cell>
          <cell r="Q275">
            <v>4222</v>
          </cell>
          <cell r="R275">
            <v>4681</v>
          </cell>
          <cell r="S275">
            <v>4112</v>
          </cell>
          <cell r="T275">
            <v>4609</v>
          </cell>
          <cell r="U275">
            <v>4860</v>
          </cell>
          <cell r="V275">
            <v>4411</v>
          </cell>
          <cell r="W275">
            <v>5833</v>
          </cell>
          <cell r="X275">
            <v>4484</v>
          </cell>
          <cell r="Y275">
            <v>5246</v>
          </cell>
          <cell r="Z275">
            <v>4681</v>
          </cell>
          <cell r="AA275">
            <v>3994</v>
          </cell>
          <cell r="AB275">
            <v>4219</v>
          </cell>
          <cell r="AC275">
            <v>4726</v>
          </cell>
          <cell r="AD275">
            <v>4078</v>
          </cell>
          <cell r="AE275">
            <v>5372</v>
          </cell>
          <cell r="AF275">
            <v>8499</v>
          </cell>
          <cell r="AG275">
            <v>4234</v>
          </cell>
          <cell r="AH275">
            <v>4639</v>
          </cell>
          <cell r="AI275">
            <v>4665</v>
          </cell>
          <cell r="AJ275">
            <v>4313</v>
          </cell>
          <cell r="AK275">
            <v>4186</v>
          </cell>
          <cell r="AL275">
            <v>4508</v>
          </cell>
          <cell r="AM275">
            <v>7983</v>
          </cell>
          <cell r="AN275">
            <v>4934</v>
          </cell>
          <cell r="AO275">
            <v>4425</v>
          </cell>
          <cell r="AP275">
            <v>8171</v>
          </cell>
          <cell r="AQ275">
            <v>5268</v>
          </cell>
          <cell r="AR275">
            <v>5710</v>
          </cell>
          <cell r="AS275">
            <v>4072</v>
          </cell>
        </row>
        <row r="276">
          <cell r="B276">
            <v>31453.916666666952</v>
          </cell>
          <cell r="C276">
            <v>31454.250000000284</v>
          </cell>
          <cell r="E276">
            <v>5065</v>
          </cell>
          <cell r="F276">
            <v>4374</v>
          </cell>
          <cell r="G276">
            <v>4203</v>
          </cell>
          <cell r="H276">
            <v>4006</v>
          </cell>
          <cell r="I276">
            <v>4802</v>
          </cell>
          <cell r="J276">
            <v>4178</v>
          </cell>
          <cell r="K276">
            <v>4944</v>
          </cell>
          <cell r="L276">
            <v>4858</v>
          </cell>
          <cell r="M276">
            <v>3872</v>
          </cell>
          <cell r="N276">
            <v>4173</v>
          </cell>
          <cell r="O276">
            <v>4210</v>
          </cell>
          <cell r="P276">
            <v>5623</v>
          </cell>
          <cell r="Q276">
            <v>4207</v>
          </cell>
          <cell r="R276">
            <v>4663</v>
          </cell>
          <cell r="S276">
            <v>4098</v>
          </cell>
          <cell r="T276">
            <v>4593</v>
          </cell>
          <cell r="U276">
            <v>4844</v>
          </cell>
          <cell r="V276">
            <v>4396</v>
          </cell>
          <cell r="W276">
            <v>5810</v>
          </cell>
          <cell r="X276">
            <v>4468</v>
          </cell>
          <cell r="Y276">
            <v>5232</v>
          </cell>
          <cell r="Z276">
            <v>4664</v>
          </cell>
          <cell r="AA276">
            <v>3981</v>
          </cell>
          <cell r="AB276">
            <v>4204</v>
          </cell>
          <cell r="AC276">
            <v>4709</v>
          </cell>
          <cell r="AD276">
            <v>4064</v>
          </cell>
          <cell r="AE276">
            <v>5351</v>
          </cell>
          <cell r="AF276">
            <v>8560</v>
          </cell>
          <cell r="AG276">
            <v>4223</v>
          </cell>
          <cell r="AH276">
            <v>4623</v>
          </cell>
          <cell r="AI276">
            <v>4648</v>
          </cell>
          <cell r="AJ276">
            <v>4298</v>
          </cell>
          <cell r="AK276">
            <v>4175</v>
          </cell>
          <cell r="AL276">
            <v>4492</v>
          </cell>
          <cell r="AM276">
            <v>7887</v>
          </cell>
          <cell r="AN276">
            <v>4915</v>
          </cell>
          <cell r="AO276">
            <v>4426</v>
          </cell>
          <cell r="AP276">
            <v>8140</v>
          </cell>
          <cell r="AQ276">
            <v>5244</v>
          </cell>
          <cell r="AR276">
            <v>5689</v>
          </cell>
          <cell r="AS276">
            <v>4059</v>
          </cell>
        </row>
        <row r="277">
          <cell r="B277">
            <v>31453.95833333362</v>
          </cell>
          <cell r="C277">
            <v>31454.291666666952</v>
          </cell>
          <cell r="E277">
            <v>5046</v>
          </cell>
          <cell r="F277">
            <v>4358</v>
          </cell>
          <cell r="G277">
            <v>4188</v>
          </cell>
          <cell r="H277">
            <v>3993</v>
          </cell>
          <cell r="I277">
            <v>4784</v>
          </cell>
          <cell r="J277">
            <v>4164</v>
          </cell>
          <cell r="K277">
            <v>4926</v>
          </cell>
          <cell r="L277">
            <v>4844</v>
          </cell>
          <cell r="M277">
            <v>3861</v>
          </cell>
          <cell r="N277">
            <v>4159</v>
          </cell>
          <cell r="O277">
            <v>4197</v>
          </cell>
          <cell r="P277">
            <v>5600</v>
          </cell>
          <cell r="Q277">
            <v>4193</v>
          </cell>
          <cell r="R277">
            <v>4644</v>
          </cell>
          <cell r="S277">
            <v>4085</v>
          </cell>
          <cell r="T277">
            <v>4576</v>
          </cell>
          <cell r="U277">
            <v>4827</v>
          </cell>
          <cell r="V277">
            <v>4380</v>
          </cell>
          <cell r="W277">
            <v>5786</v>
          </cell>
          <cell r="X277">
            <v>4451</v>
          </cell>
          <cell r="Y277">
            <v>5215</v>
          </cell>
          <cell r="Z277">
            <v>4647</v>
          </cell>
          <cell r="AA277">
            <v>3968</v>
          </cell>
          <cell r="AB277">
            <v>4190</v>
          </cell>
          <cell r="AC277">
            <v>4692</v>
          </cell>
          <cell r="AD277">
            <v>4051</v>
          </cell>
          <cell r="AE277">
            <v>5333</v>
          </cell>
          <cell r="AF277">
            <v>8601</v>
          </cell>
          <cell r="AG277">
            <v>4212</v>
          </cell>
          <cell r="AH277">
            <v>4606</v>
          </cell>
          <cell r="AI277">
            <v>4629</v>
          </cell>
          <cell r="AJ277">
            <v>4284</v>
          </cell>
          <cell r="AK277">
            <v>4164</v>
          </cell>
          <cell r="AL277">
            <v>4475</v>
          </cell>
          <cell r="AM277">
            <v>7797</v>
          </cell>
          <cell r="AN277">
            <v>4895</v>
          </cell>
          <cell r="AO277">
            <v>4432</v>
          </cell>
          <cell r="AP277">
            <v>8101</v>
          </cell>
          <cell r="AQ277">
            <v>5219</v>
          </cell>
          <cell r="AR277">
            <v>5668</v>
          </cell>
          <cell r="AS277">
            <v>4045</v>
          </cell>
        </row>
        <row r="278">
          <cell r="B278">
            <v>31454.000000000287</v>
          </cell>
          <cell r="C278">
            <v>31454.33333333362</v>
          </cell>
          <cell r="E278">
            <v>5027</v>
          </cell>
          <cell r="F278">
            <v>4343</v>
          </cell>
          <cell r="G278">
            <v>4174</v>
          </cell>
          <cell r="H278">
            <v>3981</v>
          </cell>
          <cell r="I278">
            <v>4767</v>
          </cell>
          <cell r="J278">
            <v>4152</v>
          </cell>
          <cell r="K278">
            <v>4908</v>
          </cell>
          <cell r="L278">
            <v>4830</v>
          </cell>
          <cell r="M278">
            <v>3851</v>
          </cell>
          <cell r="N278">
            <v>4146</v>
          </cell>
          <cell r="O278">
            <v>4184</v>
          </cell>
          <cell r="P278">
            <v>5579</v>
          </cell>
          <cell r="Q278">
            <v>4180</v>
          </cell>
          <cell r="R278">
            <v>4627</v>
          </cell>
          <cell r="S278">
            <v>4071</v>
          </cell>
          <cell r="T278">
            <v>4560</v>
          </cell>
          <cell r="U278">
            <v>4811</v>
          </cell>
          <cell r="V278">
            <v>4366</v>
          </cell>
          <cell r="W278">
            <v>5764</v>
          </cell>
          <cell r="X278">
            <v>4435</v>
          </cell>
          <cell r="Y278">
            <v>5198</v>
          </cell>
          <cell r="Z278">
            <v>4630</v>
          </cell>
          <cell r="AA278">
            <v>3956</v>
          </cell>
          <cell r="AB278">
            <v>4176</v>
          </cell>
          <cell r="AC278">
            <v>4675</v>
          </cell>
          <cell r="AD278">
            <v>4038</v>
          </cell>
          <cell r="AE278">
            <v>5316</v>
          </cell>
          <cell r="AF278">
            <v>8629</v>
          </cell>
          <cell r="AG278">
            <v>4201</v>
          </cell>
          <cell r="AH278">
            <v>4589</v>
          </cell>
          <cell r="AI278">
            <v>4612</v>
          </cell>
          <cell r="AJ278">
            <v>4269</v>
          </cell>
          <cell r="AK278">
            <v>4153</v>
          </cell>
          <cell r="AL278">
            <v>4460</v>
          </cell>
          <cell r="AM278">
            <v>7708</v>
          </cell>
          <cell r="AN278">
            <v>4876</v>
          </cell>
          <cell r="AO278">
            <v>4439</v>
          </cell>
          <cell r="AP278">
            <v>8061</v>
          </cell>
          <cell r="AQ278">
            <v>5194</v>
          </cell>
          <cell r="AR278">
            <v>5647</v>
          </cell>
          <cell r="AS278">
            <v>4032</v>
          </cell>
        </row>
        <row r="279">
          <cell r="B279">
            <v>31454.041666666955</v>
          </cell>
          <cell r="C279">
            <v>31454.375000000287</v>
          </cell>
          <cell r="E279">
            <v>5008</v>
          </cell>
          <cell r="F279">
            <v>4329</v>
          </cell>
          <cell r="G279">
            <v>4160</v>
          </cell>
          <cell r="H279">
            <v>3969</v>
          </cell>
          <cell r="I279">
            <v>4750</v>
          </cell>
          <cell r="J279">
            <v>4139</v>
          </cell>
          <cell r="K279">
            <v>4890</v>
          </cell>
          <cell r="L279">
            <v>4816</v>
          </cell>
          <cell r="M279">
            <v>3841</v>
          </cell>
          <cell r="N279">
            <v>4133</v>
          </cell>
          <cell r="O279">
            <v>4172</v>
          </cell>
          <cell r="P279">
            <v>5558</v>
          </cell>
          <cell r="Q279">
            <v>4167</v>
          </cell>
          <cell r="R279">
            <v>4609</v>
          </cell>
          <cell r="S279">
            <v>4058</v>
          </cell>
          <cell r="T279">
            <v>4545</v>
          </cell>
          <cell r="U279">
            <v>4794</v>
          </cell>
          <cell r="V279">
            <v>4351</v>
          </cell>
          <cell r="W279">
            <v>5744</v>
          </cell>
          <cell r="X279">
            <v>4419</v>
          </cell>
          <cell r="Y279">
            <v>5177</v>
          </cell>
          <cell r="Z279">
            <v>4613</v>
          </cell>
          <cell r="AA279">
            <v>3944</v>
          </cell>
          <cell r="AB279">
            <v>4162</v>
          </cell>
          <cell r="AC279">
            <v>4659</v>
          </cell>
          <cell r="AD279">
            <v>4025</v>
          </cell>
          <cell r="AE279">
            <v>5299</v>
          </cell>
          <cell r="AF279">
            <v>8671</v>
          </cell>
          <cell r="AG279">
            <v>4191</v>
          </cell>
          <cell r="AH279">
            <v>4573</v>
          </cell>
          <cell r="AI279">
            <v>4594</v>
          </cell>
          <cell r="AJ279">
            <v>4255</v>
          </cell>
          <cell r="AK279">
            <v>4143</v>
          </cell>
          <cell r="AL279">
            <v>4444</v>
          </cell>
          <cell r="AM279">
            <v>7619</v>
          </cell>
          <cell r="AN279">
            <v>4858</v>
          </cell>
          <cell r="AO279">
            <v>4447</v>
          </cell>
          <cell r="AP279">
            <v>8013</v>
          </cell>
          <cell r="AQ279">
            <v>5169</v>
          </cell>
          <cell r="AR279">
            <v>5627</v>
          </cell>
          <cell r="AS279">
            <v>4020</v>
          </cell>
        </row>
        <row r="280">
          <cell r="B280">
            <v>31454.083333333623</v>
          </cell>
          <cell r="C280">
            <v>31454.416666666955</v>
          </cell>
          <cell r="E280">
            <v>4989</v>
          </cell>
          <cell r="F280">
            <v>4314</v>
          </cell>
          <cell r="G280">
            <v>4146</v>
          </cell>
          <cell r="H280">
            <v>3957</v>
          </cell>
          <cell r="I280">
            <v>4732</v>
          </cell>
          <cell r="J280">
            <v>4126</v>
          </cell>
          <cell r="K280">
            <v>4873</v>
          </cell>
          <cell r="L280">
            <v>4802</v>
          </cell>
          <cell r="M280">
            <v>3832</v>
          </cell>
          <cell r="N280">
            <v>4120</v>
          </cell>
          <cell r="O280">
            <v>4160</v>
          </cell>
          <cell r="P280">
            <v>5538</v>
          </cell>
          <cell r="Q280">
            <v>4154</v>
          </cell>
          <cell r="R280">
            <v>4591</v>
          </cell>
          <cell r="S280">
            <v>4045</v>
          </cell>
          <cell r="T280">
            <v>4530</v>
          </cell>
          <cell r="U280">
            <v>4779</v>
          </cell>
          <cell r="V280">
            <v>4336</v>
          </cell>
          <cell r="W280">
            <v>5728</v>
          </cell>
          <cell r="X280">
            <v>4403</v>
          </cell>
          <cell r="Y280">
            <v>5190</v>
          </cell>
          <cell r="Z280">
            <v>4597</v>
          </cell>
          <cell r="AA280">
            <v>3932</v>
          </cell>
          <cell r="AB280">
            <v>4149</v>
          </cell>
          <cell r="AC280">
            <v>4642</v>
          </cell>
          <cell r="AD280">
            <v>4012</v>
          </cell>
          <cell r="AE280">
            <v>5283</v>
          </cell>
          <cell r="AF280">
            <v>8739</v>
          </cell>
          <cell r="AG280">
            <v>4182</v>
          </cell>
          <cell r="AH280">
            <v>4556</v>
          </cell>
          <cell r="AI280">
            <v>4577</v>
          </cell>
          <cell r="AJ280">
            <v>4241</v>
          </cell>
          <cell r="AK280">
            <v>4133</v>
          </cell>
          <cell r="AL280">
            <v>4428</v>
          </cell>
          <cell r="AM280">
            <v>7528</v>
          </cell>
          <cell r="AN280">
            <v>4841</v>
          </cell>
          <cell r="AO280">
            <v>4456</v>
          </cell>
          <cell r="AP280">
            <v>7959</v>
          </cell>
          <cell r="AQ280">
            <v>5144</v>
          </cell>
          <cell r="AR280">
            <v>5607</v>
          </cell>
          <cell r="AS280">
            <v>4007</v>
          </cell>
        </row>
        <row r="281">
          <cell r="B281">
            <v>31454.125000000291</v>
          </cell>
          <cell r="C281">
            <v>31454.458333333623</v>
          </cell>
          <cell r="E281">
            <v>4971</v>
          </cell>
          <cell r="F281">
            <v>4299</v>
          </cell>
          <cell r="G281">
            <v>4132</v>
          </cell>
          <cell r="H281">
            <v>3945</v>
          </cell>
          <cell r="I281">
            <v>4715</v>
          </cell>
          <cell r="J281">
            <v>4113</v>
          </cell>
          <cell r="K281">
            <v>4891</v>
          </cell>
          <cell r="L281">
            <v>4789</v>
          </cell>
          <cell r="M281">
            <v>3823</v>
          </cell>
          <cell r="N281">
            <v>4107</v>
          </cell>
          <cell r="O281">
            <v>4148</v>
          </cell>
          <cell r="P281">
            <v>5520</v>
          </cell>
          <cell r="Q281">
            <v>4141</v>
          </cell>
          <cell r="R281">
            <v>4574</v>
          </cell>
          <cell r="S281">
            <v>4032</v>
          </cell>
          <cell r="T281">
            <v>4515</v>
          </cell>
          <cell r="U281">
            <v>4765</v>
          </cell>
          <cell r="V281">
            <v>4322</v>
          </cell>
          <cell r="W281">
            <v>5713</v>
          </cell>
          <cell r="X281">
            <v>4387</v>
          </cell>
          <cell r="Y281">
            <v>5131</v>
          </cell>
          <cell r="Z281">
            <v>4580</v>
          </cell>
          <cell r="AA281">
            <v>3919</v>
          </cell>
          <cell r="AB281">
            <v>4135</v>
          </cell>
          <cell r="AC281">
            <v>4626</v>
          </cell>
          <cell r="AD281">
            <v>3999</v>
          </cell>
          <cell r="AE281">
            <v>5268</v>
          </cell>
          <cell r="AF281">
            <v>8822</v>
          </cell>
          <cell r="AG281">
            <v>4174</v>
          </cell>
          <cell r="AH281">
            <v>4540</v>
          </cell>
          <cell r="AI281">
            <v>4560</v>
          </cell>
          <cell r="AJ281">
            <v>4227</v>
          </cell>
          <cell r="AK281">
            <v>4124</v>
          </cell>
          <cell r="AL281">
            <v>4413</v>
          </cell>
          <cell r="AM281">
            <v>7439</v>
          </cell>
          <cell r="AN281">
            <v>4825</v>
          </cell>
          <cell r="AO281">
            <v>4467</v>
          </cell>
          <cell r="AP281">
            <v>7903</v>
          </cell>
          <cell r="AQ281">
            <v>5119</v>
          </cell>
          <cell r="AR281">
            <v>5588</v>
          </cell>
          <cell r="AS281">
            <v>3996</v>
          </cell>
        </row>
        <row r="282">
          <cell r="B282">
            <v>31454.166666666959</v>
          </cell>
          <cell r="C282">
            <v>31454.500000000291</v>
          </cell>
          <cell r="E282">
            <v>4953</v>
          </cell>
          <cell r="F282">
            <v>4285</v>
          </cell>
          <cell r="G282">
            <v>4118</v>
          </cell>
          <cell r="H282">
            <v>3934</v>
          </cell>
          <cell r="I282">
            <v>4698</v>
          </cell>
          <cell r="J282">
            <v>4100</v>
          </cell>
          <cell r="K282">
            <v>4838</v>
          </cell>
          <cell r="L282">
            <v>4777</v>
          </cell>
          <cell r="M282">
            <v>3816</v>
          </cell>
          <cell r="N282">
            <v>4094</v>
          </cell>
          <cell r="O282">
            <v>4136</v>
          </cell>
          <cell r="P282">
            <v>5503</v>
          </cell>
          <cell r="Q282">
            <v>4128</v>
          </cell>
          <cell r="R282">
            <v>4556</v>
          </cell>
          <cell r="S282">
            <v>4019</v>
          </cell>
          <cell r="T282">
            <v>4501</v>
          </cell>
          <cell r="U282">
            <v>4752</v>
          </cell>
          <cell r="V282">
            <v>4308</v>
          </cell>
          <cell r="W282">
            <v>5701</v>
          </cell>
          <cell r="X282">
            <v>4371</v>
          </cell>
          <cell r="Y282">
            <v>5108</v>
          </cell>
          <cell r="Z282">
            <v>4564</v>
          </cell>
          <cell r="AA282">
            <v>3908</v>
          </cell>
          <cell r="AB282">
            <v>4122</v>
          </cell>
          <cell r="AC282">
            <v>4610</v>
          </cell>
          <cell r="AD282">
            <v>3986</v>
          </cell>
          <cell r="AE282">
            <v>5254</v>
          </cell>
          <cell r="AF282">
            <v>8920</v>
          </cell>
          <cell r="AG282">
            <v>4167</v>
          </cell>
          <cell r="AH282">
            <v>4524</v>
          </cell>
          <cell r="AI282">
            <v>4543</v>
          </cell>
          <cell r="AJ282">
            <v>4213</v>
          </cell>
          <cell r="AK282">
            <v>4116</v>
          </cell>
          <cell r="AL282">
            <v>4398</v>
          </cell>
          <cell r="AM282">
            <v>7354</v>
          </cell>
          <cell r="AN282">
            <v>4810</v>
          </cell>
          <cell r="AO282">
            <v>4479</v>
          </cell>
          <cell r="AP282">
            <v>7848</v>
          </cell>
          <cell r="AQ282">
            <v>5094</v>
          </cell>
          <cell r="AR282">
            <v>5568</v>
          </cell>
          <cell r="AS282">
            <v>3985</v>
          </cell>
        </row>
        <row r="283">
          <cell r="B283">
            <v>31454.208333333627</v>
          </cell>
          <cell r="C283">
            <v>31454.541666666959</v>
          </cell>
          <cell r="E283">
            <v>4936</v>
          </cell>
          <cell r="F283">
            <v>4272</v>
          </cell>
          <cell r="G283">
            <v>4104</v>
          </cell>
          <cell r="H283">
            <v>3922</v>
          </cell>
          <cell r="I283">
            <v>4681</v>
          </cell>
          <cell r="J283">
            <v>4087</v>
          </cell>
          <cell r="K283">
            <v>4820</v>
          </cell>
          <cell r="L283">
            <v>4766</v>
          </cell>
          <cell r="M283">
            <v>3809</v>
          </cell>
          <cell r="N283">
            <v>4081</v>
          </cell>
          <cell r="O283">
            <v>4124</v>
          </cell>
          <cell r="P283">
            <v>5486</v>
          </cell>
          <cell r="Q283">
            <v>4116</v>
          </cell>
          <cell r="R283">
            <v>4539</v>
          </cell>
          <cell r="S283">
            <v>4005</v>
          </cell>
          <cell r="T283">
            <v>4487</v>
          </cell>
          <cell r="U283">
            <v>4740</v>
          </cell>
          <cell r="V283">
            <v>4293</v>
          </cell>
          <cell r="W283">
            <v>5688</v>
          </cell>
          <cell r="X283">
            <v>4355</v>
          </cell>
          <cell r="Y283">
            <v>5083</v>
          </cell>
          <cell r="Z283">
            <v>4547</v>
          </cell>
          <cell r="AA283">
            <v>3896</v>
          </cell>
          <cell r="AB283">
            <v>4109</v>
          </cell>
          <cell r="AC283">
            <v>4594</v>
          </cell>
          <cell r="AD283">
            <v>3974</v>
          </cell>
          <cell r="AE283">
            <v>5243</v>
          </cell>
          <cell r="AF283">
            <v>9038</v>
          </cell>
          <cell r="AG283">
            <v>4161</v>
          </cell>
          <cell r="AH283">
            <v>4508</v>
          </cell>
          <cell r="AI283">
            <v>4526</v>
          </cell>
          <cell r="AJ283">
            <v>4199</v>
          </cell>
          <cell r="AK283">
            <v>4108</v>
          </cell>
          <cell r="AL283">
            <v>4382</v>
          </cell>
          <cell r="AM283">
            <v>7274</v>
          </cell>
          <cell r="AN283">
            <v>4794</v>
          </cell>
          <cell r="AO283">
            <v>4494</v>
          </cell>
          <cell r="AP283">
            <v>7793</v>
          </cell>
          <cell r="AQ283">
            <v>5070</v>
          </cell>
          <cell r="AR283">
            <v>5546</v>
          </cell>
          <cell r="AS283">
            <v>3975</v>
          </cell>
        </row>
        <row r="284">
          <cell r="B284">
            <v>31454.250000000295</v>
          </cell>
          <cell r="C284">
            <v>31454.583333333627</v>
          </cell>
          <cell r="E284">
            <v>4919</v>
          </cell>
          <cell r="F284">
            <v>4258</v>
          </cell>
          <cell r="G284">
            <v>4091</v>
          </cell>
          <cell r="H284">
            <v>3911</v>
          </cell>
          <cell r="I284">
            <v>4664</v>
          </cell>
          <cell r="J284">
            <v>4074</v>
          </cell>
          <cell r="K284">
            <v>4803</v>
          </cell>
          <cell r="L284">
            <v>4757</v>
          </cell>
          <cell r="M284">
            <v>3803</v>
          </cell>
          <cell r="N284">
            <v>4068</v>
          </cell>
          <cell r="O284">
            <v>4112</v>
          </cell>
          <cell r="P284">
            <v>5472</v>
          </cell>
          <cell r="Q284">
            <v>4104</v>
          </cell>
          <cell r="R284">
            <v>4522</v>
          </cell>
          <cell r="S284">
            <v>3993</v>
          </cell>
          <cell r="T284">
            <v>4474</v>
          </cell>
          <cell r="U284">
            <v>4731</v>
          </cell>
          <cell r="V284">
            <v>4280</v>
          </cell>
          <cell r="W284">
            <v>5677</v>
          </cell>
          <cell r="X284">
            <v>4339</v>
          </cell>
          <cell r="Y284">
            <v>5059</v>
          </cell>
          <cell r="Z284">
            <v>4531</v>
          </cell>
          <cell r="AA284">
            <v>3886</v>
          </cell>
          <cell r="AB284">
            <v>4097</v>
          </cell>
          <cell r="AC284">
            <v>4578</v>
          </cell>
          <cell r="AD284">
            <v>3962</v>
          </cell>
          <cell r="AE284">
            <v>5234</v>
          </cell>
          <cell r="AF284">
            <v>9168</v>
          </cell>
          <cell r="AG284">
            <v>4157</v>
          </cell>
          <cell r="AH284">
            <v>4492</v>
          </cell>
          <cell r="AI284">
            <v>4510</v>
          </cell>
          <cell r="AJ284">
            <v>4186</v>
          </cell>
          <cell r="AK284">
            <v>4102</v>
          </cell>
          <cell r="AL284">
            <v>4367</v>
          </cell>
          <cell r="AM284">
            <v>7199</v>
          </cell>
          <cell r="AN284">
            <v>4780</v>
          </cell>
          <cell r="AO284">
            <v>4511</v>
          </cell>
          <cell r="AP284">
            <v>7740</v>
          </cell>
          <cell r="AQ284">
            <v>5046</v>
          </cell>
          <cell r="AR284">
            <v>5526</v>
          </cell>
          <cell r="AS284">
            <v>3965</v>
          </cell>
        </row>
        <row r="285">
          <cell r="B285">
            <v>31454.291666666963</v>
          </cell>
          <cell r="C285">
            <v>31454.625000000295</v>
          </cell>
          <cell r="E285">
            <v>4902</v>
          </cell>
          <cell r="F285">
            <v>4246</v>
          </cell>
          <cell r="G285">
            <v>4078</v>
          </cell>
          <cell r="H285">
            <v>3900</v>
          </cell>
          <cell r="I285">
            <v>4648</v>
          </cell>
          <cell r="J285">
            <v>4061</v>
          </cell>
          <cell r="K285">
            <v>4786</v>
          </cell>
          <cell r="L285">
            <v>4748</v>
          </cell>
          <cell r="M285">
            <v>3797</v>
          </cell>
          <cell r="N285">
            <v>4055</v>
          </cell>
          <cell r="O285">
            <v>4101</v>
          </cell>
          <cell r="P285">
            <v>5458</v>
          </cell>
          <cell r="Q285">
            <v>4092</v>
          </cell>
          <cell r="R285">
            <v>4505</v>
          </cell>
          <cell r="S285">
            <v>3980</v>
          </cell>
          <cell r="T285">
            <v>4461</v>
          </cell>
          <cell r="U285">
            <v>4722</v>
          </cell>
          <cell r="V285">
            <v>4266</v>
          </cell>
          <cell r="W285">
            <v>5667</v>
          </cell>
          <cell r="X285">
            <v>4324</v>
          </cell>
          <cell r="Y285">
            <v>5035</v>
          </cell>
          <cell r="Z285">
            <v>4515</v>
          </cell>
          <cell r="AA285">
            <v>3875</v>
          </cell>
          <cell r="AB285">
            <v>4084</v>
          </cell>
          <cell r="AC285">
            <v>4599</v>
          </cell>
          <cell r="AD285">
            <v>3950</v>
          </cell>
          <cell r="AE285">
            <v>5226</v>
          </cell>
          <cell r="AF285">
            <v>9291</v>
          </cell>
          <cell r="AG285">
            <v>4152</v>
          </cell>
          <cell r="AH285">
            <v>4477</v>
          </cell>
          <cell r="AI285">
            <v>4494</v>
          </cell>
          <cell r="AJ285">
            <v>4172</v>
          </cell>
          <cell r="AK285">
            <v>4094</v>
          </cell>
          <cell r="AL285">
            <v>4352</v>
          </cell>
          <cell r="AM285">
            <v>7126</v>
          </cell>
          <cell r="AN285">
            <v>4765</v>
          </cell>
          <cell r="AO285">
            <v>4530</v>
          </cell>
          <cell r="AP285">
            <v>7686</v>
          </cell>
          <cell r="AQ285">
            <v>5023</v>
          </cell>
          <cell r="AR285">
            <v>5505</v>
          </cell>
          <cell r="AS285">
            <v>3956</v>
          </cell>
        </row>
        <row r="286">
          <cell r="B286">
            <v>31454.33333333363</v>
          </cell>
          <cell r="C286">
            <v>31454.666666666963</v>
          </cell>
          <cell r="E286">
            <v>4885</v>
          </cell>
          <cell r="F286">
            <v>4233</v>
          </cell>
          <cell r="G286">
            <v>4064</v>
          </cell>
          <cell r="H286">
            <v>3890</v>
          </cell>
          <cell r="I286">
            <v>4631</v>
          </cell>
          <cell r="J286">
            <v>4048</v>
          </cell>
          <cell r="K286">
            <v>4769</v>
          </cell>
          <cell r="L286">
            <v>4741</v>
          </cell>
          <cell r="M286">
            <v>3791</v>
          </cell>
          <cell r="N286">
            <v>4042</v>
          </cell>
          <cell r="O286">
            <v>4090</v>
          </cell>
          <cell r="P286">
            <v>5444</v>
          </cell>
          <cell r="Q286">
            <v>4080</v>
          </cell>
          <cell r="R286">
            <v>4489</v>
          </cell>
          <cell r="S286">
            <v>3967</v>
          </cell>
          <cell r="T286">
            <v>4447</v>
          </cell>
          <cell r="U286">
            <v>4713</v>
          </cell>
          <cell r="V286">
            <v>4253</v>
          </cell>
          <cell r="W286">
            <v>5656</v>
          </cell>
          <cell r="X286">
            <v>4308</v>
          </cell>
          <cell r="Y286">
            <v>5011</v>
          </cell>
          <cell r="Z286">
            <v>4499</v>
          </cell>
          <cell r="AA286">
            <v>3865</v>
          </cell>
          <cell r="AB286">
            <v>4072</v>
          </cell>
          <cell r="AC286">
            <v>4548</v>
          </cell>
          <cell r="AD286">
            <v>3939</v>
          </cell>
          <cell r="AE286">
            <v>5217</v>
          </cell>
          <cell r="AF286">
            <v>9405</v>
          </cell>
          <cell r="AG286">
            <v>4147</v>
          </cell>
          <cell r="AH286">
            <v>4461</v>
          </cell>
          <cell r="AI286">
            <v>4478</v>
          </cell>
          <cell r="AJ286">
            <v>4159</v>
          </cell>
          <cell r="AK286">
            <v>4087</v>
          </cell>
          <cell r="AL286">
            <v>4337</v>
          </cell>
          <cell r="AM286">
            <v>7055</v>
          </cell>
          <cell r="AN286">
            <v>4749</v>
          </cell>
          <cell r="AO286">
            <v>4551</v>
          </cell>
          <cell r="AP286">
            <v>7628</v>
          </cell>
          <cell r="AQ286">
            <v>5000</v>
          </cell>
          <cell r="AR286">
            <v>5484</v>
          </cell>
          <cell r="AS286">
            <v>3948</v>
          </cell>
        </row>
        <row r="287">
          <cell r="B287">
            <v>31454.375000000298</v>
          </cell>
          <cell r="C287">
            <v>31454.70833333363</v>
          </cell>
          <cell r="E287">
            <v>4868</v>
          </cell>
          <cell r="F287">
            <v>4221</v>
          </cell>
          <cell r="G287">
            <v>4051</v>
          </cell>
          <cell r="H287">
            <v>3881</v>
          </cell>
          <cell r="I287">
            <v>4615</v>
          </cell>
          <cell r="J287">
            <v>4035</v>
          </cell>
          <cell r="K287">
            <v>4752</v>
          </cell>
          <cell r="L287">
            <v>4735</v>
          </cell>
          <cell r="M287">
            <v>3784</v>
          </cell>
          <cell r="N287">
            <v>4030</v>
          </cell>
          <cell r="O287">
            <v>4078</v>
          </cell>
          <cell r="P287">
            <v>5431</v>
          </cell>
          <cell r="Q287">
            <v>4068</v>
          </cell>
          <cell r="R287">
            <v>4472</v>
          </cell>
          <cell r="S287">
            <v>3954</v>
          </cell>
          <cell r="T287">
            <v>4433</v>
          </cell>
          <cell r="U287">
            <v>4705</v>
          </cell>
          <cell r="V287">
            <v>4240</v>
          </cell>
          <cell r="W287">
            <v>5645</v>
          </cell>
          <cell r="X287">
            <v>4292</v>
          </cell>
          <cell r="Y287">
            <v>4986</v>
          </cell>
          <cell r="Z287">
            <v>4483</v>
          </cell>
          <cell r="AA287">
            <v>3855</v>
          </cell>
          <cell r="AB287">
            <v>4059</v>
          </cell>
          <cell r="AC287">
            <v>4535</v>
          </cell>
          <cell r="AD287">
            <v>3927</v>
          </cell>
          <cell r="AE287">
            <v>5209</v>
          </cell>
          <cell r="AF287">
            <v>9519</v>
          </cell>
          <cell r="AG287">
            <v>4143</v>
          </cell>
          <cell r="AH287">
            <v>4445</v>
          </cell>
          <cell r="AI287">
            <v>4462</v>
          </cell>
          <cell r="AJ287">
            <v>4146</v>
          </cell>
          <cell r="AK287">
            <v>4079</v>
          </cell>
          <cell r="AL287">
            <v>4322</v>
          </cell>
          <cell r="AM287">
            <v>6986</v>
          </cell>
          <cell r="AN287">
            <v>4733</v>
          </cell>
          <cell r="AO287">
            <v>4575</v>
          </cell>
          <cell r="AP287">
            <v>7568</v>
          </cell>
          <cell r="AQ287">
            <v>4977</v>
          </cell>
          <cell r="AR287">
            <v>5464</v>
          </cell>
          <cell r="AS287">
            <v>3941</v>
          </cell>
        </row>
        <row r="288">
          <cell r="B288">
            <v>31454.416666666966</v>
          </cell>
          <cell r="C288">
            <v>31454.750000000298</v>
          </cell>
          <cell r="E288">
            <v>4852</v>
          </cell>
          <cell r="F288">
            <v>4210</v>
          </cell>
          <cell r="G288">
            <v>4038</v>
          </cell>
          <cell r="H288">
            <v>3872</v>
          </cell>
          <cell r="I288">
            <v>4599</v>
          </cell>
          <cell r="J288">
            <v>4023</v>
          </cell>
          <cell r="K288">
            <v>4736</v>
          </cell>
          <cell r="L288">
            <v>4730</v>
          </cell>
          <cell r="M288">
            <v>3778</v>
          </cell>
          <cell r="N288">
            <v>4018</v>
          </cell>
          <cell r="O288">
            <v>4067</v>
          </cell>
          <cell r="P288">
            <v>5418</v>
          </cell>
          <cell r="Q288">
            <v>4057</v>
          </cell>
          <cell r="R288">
            <v>4456</v>
          </cell>
          <cell r="S288">
            <v>3941</v>
          </cell>
          <cell r="T288">
            <v>4420</v>
          </cell>
          <cell r="U288">
            <v>4699</v>
          </cell>
          <cell r="V288">
            <v>4227</v>
          </cell>
          <cell r="W288">
            <v>5634</v>
          </cell>
          <cell r="X288">
            <v>4277</v>
          </cell>
          <cell r="Y288">
            <v>4963</v>
          </cell>
          <cell r="Z288">
            <v>4468</v>
          </cell>
          <cell r="AA288">
            <v>3845</v>
          </cell>
          <cell r="AB288">
            <v>4047</v>
          </cell>
          <cell r="AC288">
            <v>4523</v>
          </cell>
          <cell r="AD288">
            <v>3916</v>
          </cell>
          <cell r="AE288">
            <v>5201</v>
          </cell>
          <cell r="AF288">
            <v>9637</v>
          </cell>
          <cell r="AG288">
            <v>4140</v>
          </cell>
          <cell r="AH288">
            <v>4430</v>
          </cell>
          <cell r="AI288">
            <v>4447</v>
          </cell>
          <cell r="AJ288">
            <v>4133</v>
          </cell>
          <cell r="AK288">
            <v>4071</v>
          </cell>
          <cell r="AL288">
            <v>4308</v>
          </cell>
          <cell r="AM288">
            <v>6919</v>
          </cell>
          <cell r="AN288">
            <v>4717</v>
          </cell>
          <cell r="AO288">
            <v>4600</v>
          </cell>
          <cell r="AP288">
            <v>7507</v>
          </cell>
          <cell r="AQ288">
            <v>4956</v>
          </cell>
          <cell r="AR288">
            <v>5444</v>
          </cell>
          <cell r="AS288">
            <v>3934</v>
          </cell>
        </row>
        <row r="289">
          <cell r="B289">
            <v>31454.458333333634</v>
          </cell>
          <cell r="C289">
            <v>31454.791666666966</v>
          </cell>
          <cell r="E289">
            <v>4835</v>
          </cell>
          <cell r="F289">
            <v>4199</v>
          </cell>
          <cell r="G289">
            <v>4025</v>
          </cell>
          <cell r="H289">
            <v>3864</v>
          </cell>
          <cell r="I289">
            <v>4583</v>
          </cell>
          <cell r="J289">
            <v>4010</v>
          </cell>
          <cell r="K289">
            <v>4719</v>
          </cell>
          <cell r="L289">
            <v>4726</v>
          </cell>
          <cell r="M289">
            <v>3771</v>
          </cell>
          <cell r="N289">
            <v>4005</v>
          </cell>
          <cell r="O289">
            <v>4055</v>
          </cell>
          <cell r="P289">
            <v>5404</v>
          </cell>
          <cell r="Q289">
            <v>4046</v>
          </cell>
          <cell r="R289">
            <v>4440</v>
          </cell>
          <cell r="S289">
            <v>3929</v>
          </cell>
          <cell r="T289">
            <v>4406</v>
          </cell>
          <cell r="U289">
            <v>4692</v>
          </cell>
          <cell r="V289">
            <v>4214</v>
          </cell>
          <cell r="W289">
            <v>5623</v>
          </cell>
          <cell r="X289">
            <v>4262</v>
          </cell>
          <cell r="Y289">
            <v>4939</v>
          </cell>
          <cell r="Z289">
            <v>4452</v>
          </cell>
          <cell r="AA289">
            <v>3835</v>
          </cell>
          <cell r="AB289">
            <v>4034</v>
          </cell>
          <cell r="AC289">
            <v>4510</v>
          </cell>
          <cell r="AD289">
            <v>3904</v>
          </cell>
          <cell r="AE289">
            <v>5189</v>
          </cell>
          <cell r="AF289">
            <v>9764</v>
          </cell>
          <cell r="AG289">
            <v>4134</v>
          </cell>
          <cell r="AH289">
            <v>4414</v>
          </cell>
          <cell r="AI289">
            <v>4431</v>
          </cell>
          <cell r="AJ289">
            <v>4119</v>
          </cell>
          <cell r="AK289">
            <v>4061</v>
          </cell>
          <cell r="AL289">
            <v>4293</v>
          </cell>
          <cell r="AM289">
            <v>6850</v>
          </cell>
          <cell r="AN289">
            <v>4701</v>
          </cell>
          <cell r="AO289">
            <v>4615</v>
          </cell>
          <cell r="AP289">
            <v>7444</v>
          </cell>
          <cell r="AQ289">
            <v>4934</v>
          </cell>
          <cell r="AR289">
            <v>5422</v>
          </cell>
          <cell r="AS289">
            <v>3928</v>
          </cell>
        </row>
        <row r="290">
          <cell r="B290">
            <v>31454.500000000302</v>
          </cell>
          <cell r="C290">
            <v>31454.833333333634</v>
          </cell>
          <cell r="E290">
            <v>4819</v>
          </cell>
          <cell r="F290">
            <v>4188</v>
          </cell>
          <cell r="G290">
            <v>4012</v>
          </cell>
          <cell r="H290">
            <v>3856</v>
          </cell>
          <cell r="I290">
            <v>4567</v>
          </cell>
          <cell r="J290">
            <v>3997</v>
          </cell>
          <cell r="K290">
            <v>4703</v>
          </cell>
          <cell r="L290">
            <v>4723</v>
          </cell>
          <cell r="M290">
            <v>3764</v>
          </cell>
          <cell r="N290">
            <v>3992</v>
          </cell>
          <cell r="O290">
            <v>4043</v>
          </cell>
          <cell r="P290">
            <v>5391</v>
          </cell>
          <cell r="Q290">
            <v>4036</v>
          </cell>
          <cell r="R290">
            <v>4424</v>
          </cell>
          <cell r="S290">
            <v>3916</v>
          </cell>
          <cell r="T290">
            <v>4392</v>
          </cell>
          <cell r="U290">
            <v>4686</v>
          </cell>
          <cell r="V290">
            <v>4201</v>
          </cell>
          <cell r="W290">
            <v>5612</v>
          </cell>
          <cell r="X290">
            <v>4247</v>
          </cell>
          <cell r="Y290">
            <v>4916</v>
          </cell>
          <cell r="Z290">
            <v>4436</v>
          </cell>
          <cell r="AA290">
            <v>3824</v>
          </cell>
          <cell r="AB290">
            <v>4021</v>
          </cell>
          <cell r="AC290">
            <v>4498</v>
          </cell>
          <cell r="AD290">
            <v>3892</v>
          </cell>
          <cell r="AE290">
            <v>5178</v>
          </cell>
          <cell r="AF290">
            <v>9885</v>
          </cell>
          <cell r="AG290">
            <v>4130</v>
          </cell>
          <cell r="AH290">
            <v>4399</v>
          </cell>
          <cell r="AI290">
            <v>4416</v>
          </cell>
          <cell r="AJ290">
            <v>4106</v>
          </cell>
          <cell r="AK290">
            <v>4052</v>
          </cell>
          <cell r="AL290">
            <v>4278</v>
          </cell>
          <cell r="AM290">
            <v>6782</v>
          </cell>
          <cell r="AN290">
            <v>4685</v>
          </cell>
          <cell r="AO290">
            <v>4632</v>
          </cell>
          <cell r="AP290">
            <v>7381</v>
          </cell>
          <cell r="AQ290">
            <v>4913</v>
          </cell>
          <cell r="AR290">
            <v>5401</v>
          </cell>
          <cell r="AS290">
            <v>3922</v>
          </cell>
        </row>
        <row r="291">
          <cell r="B291">
            <v>31454.54166666697</v>
          </cell>
          <cell r="C291">
            <v>31454.875000000302</v>
          </cell>
          <cell r="E291">
            <v>4803</v>
          </cell>
          <cell r="F291">
            <v>4178</v>
          </cell>
          <cell r="G291">
            <v>4000</v>
          </cell>
          <cell r="H291">
            <v>3849</v>
          </cell>
          <cell r="I291">
            <v>4552</v>
          </cell>
          <cell r="J291">
            <v>3985</v>
          </cell>
          <cell r="K291">
            <v>4687</v>
          </cell>
          <cell r="L291">
            <v>4719</v>
          </cell>
          <cell r="M291">
            <v>3757</v>
          </cell>
          <cell r="N291">
            <v>3981</v>
          </cell>
          <cell r="O291">
            <v>4032</v>
          </cell>
          <cell r="P291">
            <v>5379</v>
          </cell>
          <cell r="Q291">
            <v>4025</v>
          </cell>
          <cell r="R291">
            <v>4409</v>
          </cell>
          <cell r="S291">
            <v>3905</v>
          </cell>
          <cell r="T291">
            <v>4379</v>
          </cell>
          <cell r="U291">
            <v>4679</v>
          </cell>
          <cell r="V291">
            <v>4188</v>
          </cell>
          <cell r="W291">
            <v>5601</v>
          </cell>
          <cell r="X291">
            <v>4232</v>
          </cell>
          <cell r="Y291">
            <v>4895</v>
          </cell>
          <cell r="Z291">
            <v>4421</v>
          </cell>
          <cell r="AA291">
            <v>3815</v>
          </cell>
          <cell r="AB291">
            <v>4009</v>
          </cell>
          <cell r="AC291">
            <v>4487</v>
          </cell>
          <cell r="AD291">
            <v>3881</v>
          </cell>
          <cell r="AE291">
            <v>5201</v>
          </cell>
          <cell r="AF291">
            <v>9961</v>
          </cell>
          <cell r="AG291">
            <v>4125</v>
          </cell>
          <cell r="AH291">
            <v>4384</v>
          </cell>
          <cell r="AI291">
            <v>4402</v>
          </cell>
          <cell r="AJ291">
            <v>4093</v>
          </cell>
          <cell r="AK291">
            <v>4043</v>
          </cell>
          <cell r="AL291">
            <v>4264</v>
          </cell>
          <cell r="AM291">
            <v>6717</v>
          </cell>
          <cell r="AN291">
            <v>4669</v>
          </cell>
          <cell r="AO291">
            <v>4651</v>
          </cell>
          <cell r="AP291">
            <v>7319</v>
          </cell>
          <cell r="AQ291">
            <v>4892</v>
          </cell>
          <cell r="AR291">
            <v>5380</v>
          </cell>
          <cell r="AS291">
            <v>3916</v>
          </cell>
        </row>
        <row r="292">
          <cell r="B292">
            <v>31454.583333333638</v>
          </cell>
          <cell r="C292">
            <v>31454.91666666697</v>
          </cell>
          <cell r="E292">
            <v>4786</v>
          </cell>
          <cell r="F292">
            <v>4167</v>
          </cell>
          <cell r="G292">
            <v>3986</v>
          </cell>
          <cell r="H292">
            <v>3842</v>
          </cell>
          <cell r="I292">
            <v>4536</v>
          </cell>
          <cell r="J292">
            <v>3973</v>
          </cell>
          <cell r="K292">
            <v>4671</v>
          </cell>
          <cell r="L292">
            <v>4714</v>
          </cell>
          <cell r="M292">
            <v>3749</v>
          </cell>
          <cell r="N292">
            <v>3969</v>
          </cell>
          <cell r="O292">
            <v>4020</v>
          </cell>
          <cell r="P292">
            <v>5364</v>
          </cell>
          <cell r="Q292">
            <v>4013</v>
          </cell>
          <cell r="R292">
            <v>4393</v>
          </cell>
          <cell r="S292">
            <v>3892</v>
          </cell>
          <cell r="T292">
            <v>4364</v>
          </cell>
          <cell r="U292">
            <v>4671</v>
          </cell>
          <cell r="V292">
            <v>4174</v>
          </cell>
          <cell r="W292">
            <v>5586</v>
          </cell>
          <cell r="X292">
            <v>4217</v>
          </cell>
          <cell r="Y292">
            <v>4873</v>
          </cell>
          <cell r="Z292">
            <v>4406</v>
          </cell>
          <cell r="AA292">
            <v>3804</v>
          </cell>
          <cell r="AB292">
            <v>3996</v>
          </cell>
          <cell r="AC292">
            <v>4475</v>
          </cell>
          <cell r="AD292">
            <v>3869</v>
          </cell>
          <cell r="AE292">
            <v>5154</v>
          </cell>
          <cell r="AF292">
            <v>9984</v>
          </cell>
          <cell r="AG292">
            <v>4120</v>
          </cell>
          <cell r="AH292">
            <v>4369</v>
          </cell>
          <cell r="AI292">
            <v>4387</v>
          </cell>
          <cell r="AJ292">
            <v>4079</v>
          </cell>
          <cell r="AK292">
            <v>4032</v>
          </cell>
          <cell r="AL292">
            <v>4250</v>
          </cell>
          <cell r="AM292">
            <v>6652</v>
          </cell>
          <cell r="AN292">
            <v>4653</v>
          </cell>
          <cell r="AO292">
            <v>4669</v>
          </cell>
          <cell r="AP292">
            <v>7256</v>
          </cell>
          <cell r="AQ292">
            <v>4871</v>
          </cell>
          <cell r="AR292">
            <v>5359</v>
          </cell>
          <cell r="AS292">
            <v>3910</v>
          </cell>
        </row>
        <row r="293">
          <cell r="B293">
            <v>31454.625000000306</v>
          </cell>
          <cell r="C293">
            <v>31454.958333333638</v>
          </cell>
          <cell r="E293">
            <v>4769</v>
          </cell>
          <cell r="F293">
            <v>4157</v>
          </cell>
          <cell r="G293">
            <v>3973</v>
          </cell>
          <cell r="H293">
            <v>3836</v>
          </cell>
          <cell r="I293">
            <v>4520</v>
          </cell>
          <cell r="J293">
            <v>3960</v>
          </cell>
          <cell r="K293">
            <v>4655</v>
          </cell>
          <cell r="L293">
            <v>4709</v>
          </cell>
          <cell r="M293">
            <v>3740</v>
          </cell>
          <cell r="N293">
            <v>3956</v>
          </cell>
          <cell r="O293">
            <v>4008</v>
          </cell>
          <cell r="P293">
            <v>5349</v>
          </cell>
          <cell r="Q293">
            <v>4002</v>
          </cell>
          <cell r="R293">
            <v>4378</v>
          </cell>
          <cell r="S293">
            <v>3880</v>
          </cell>
          <cell r="T293">
            <v>4350</v>
          </cell>
          <cell r="U293">
            <v>4661</v>
          </cell>
          <cell r="V293">
            <v>4161</v>
          </cell>
          <cell r="W293">
            <v>5571</v>
          </cell>
          <cell r="X293">
            <v>4202</v>
          </cell>
          <cell r="Y293">
            <v>4852</v>
          </cell>
          <cell r="Z293">
            <v>4391</v>
          </cell>
          <cell r="AA293">
            <v>3793</v>
          </cell>
          <cell r="AB293">
            <v>3983</v>
          </cell>
          <cell r="AC293">
            <v>4463</v>
          </cell>
          <cell r="AD293">
            <v>3857</v>
          </cell>
          <cell r="AE293">
            <v>5141</v>
          </cell>
          <cell r="AF293">
            <v>9978</v>
          </cell>
          <cell r="AG293">
            <v>4113</v>
          </cell>
          <cell r="AH293">
            <v>4354</v>
          </cell>
          <cell r="AI293">
            <v>4372</v>
          </cell>
          <cell r="AJ293">
            <v>4066</v>
          </cell>
          <cell r="AK293">
            <v>4020</v>
          </cell>
          <cell r="AL293">
            <v>4236</v>
          </cell>
          <cell r="AM293">
            <v>6589</v>
          </cell>
          <cell r="AN293">
            <v>4636</v>
          </cell>
          <cell r="AO293">
            <v>4688</v>
          </cell>
          <cell r="AP293">
            <v>7193</v>
          </cell>
          <cell r="AQ293">
            <v>4851</v>
          </cell>
          <cell r="AR293">
            <v>5338</v>
          </cell>
          <cell r="AS293">
            <v>3903</v>
          </cell>
        </row>
        <row r="294">
          <cell r="B294">
            <v>31454.666666666973</v>
          </cell>
          <cell r="C294">
            <v>31455.000000000306</v>
          </cell>
          <cell r="E294">
            <v>4753</v>
          </cell>
          <cell r="F294">
            <v>4148</v>
          </cell>
          <cell r="G294">
            <v>3961</v>
          </cell>
          <cell r="H294">
            <v>3831</v>
          </cell>
          <cell r="I294">
            <v>4505</v>
          </cell>
          <cell r="J294">
            <v>3948</v>
          </cell>
          <cell r="K294">
            <v>4640</v>
          </cell>
          <cell r="L294">
            <v>4703</v>
          </cell>
          <cell r="M294">
            <v>3732</v>
          </cell>
          <cell r="N294">
            <v>3944</v>
          </cell>
          <cell r="O294">
            <v>3996</v>
          </cell>
          <cell r="P294">
            <v>5333</v>
          </cell>
          <cell r="Q294">
            <v>3992</v>
          </cell>
          <cell r="R294">
            <v>4363</v>
          </cell>
          <cell r="S294">
            <v>3868</v>
          </cell>
          <cell r="T294">
            <v>4336</v>
          </cell>
          <cell r="U294">
            <v>4651</v>
          </cell>
          <cell r="V294">
            <v>4148</v>
          </cell>
          <cell r="W294">
            <v>5555</v>
          </cell>
          <cell r="X294">
            <v>4188</v>
          </cell>
          <cell r="Y294">
            <v>4832</v>
          </cell>
          <cell r="Z294">
            <v>4376</v>
          </cell>
          <cell r="AA294">
            <v>3783</v>
          </cell>
          <cell r="AB294">
            <v>3970</v>
          </cell>
          <cell r="AC294">
            <v>4451</v>
          </cell>
          <cell r="AD294">
            <v>3845</v>
          </cell>
          <cell r="AE294">
            <v>5128</v>
          </cell>
          <cell r="AF294">
            <v>9953</v>
          </cell>
          <cell r="AG294">
            <v>4107</v>
          </cell>
          <cell r="AH294">
            <v>4340</v>
          </cell>
          <cell r="AI294">
            <v>4357</v>
          </cell>
          <cell r="AJ294">
            <v>4053</v>
          </cell>
          <cell r="AK294">
            <v>4009</v>
          </cell>
          <cell r="AL294">
            <v>4222</v>
          </cell>
          <cell r="AM294">
            <v>6527</v>
          </cell>
          <cell r="AN294">
            <v>4620</v>
          </cell>
          <cell r="AO294">
            <v>4706</v>
          </cell>
          <cell r="AP294">
            <v>7130</v>
          </cell>
          <cell r="AQ294">
            <v>4832</v>
          </cell>
          <cell r="AR294">
            <v>5318</v>
          </cell>
          <cell r="AS294">
            <v>3897</v>
          </cell>
        </row>
        <row r="295">
          <cell r="B295">
            <v>31454.708333333641</v>
          </cell>
          <cell r="C295">
            <v>31455.041666666973</v>
          </cell>
          <cell r="E295">
            <v>4738</v>
          </cell>
          <cell r="F295">
            <v>4139</v>
          </cell>
          <cell r="G295">
            <v>3949</v>
          </cell>
          <cell r="H295">
            <v>3826</v>
          </cell>
          <cell r="I295">
            <v>4491</v>
          </cell>
          <cell r="J295">
            <v>3938</v>
          </cell>
          <cell r="K295">
            <v>4626</v>
          </cell>
          <cell r="L295">
            <v>4706</v>
          </cell>
          <cell r="M295">
            <v>3723</v>
          </cell>
          <cell r="N295">
            <v>3933</v>
          </cell>
          <cell r="O295">
            <v>3986</v>
          </cell>
          <cell r="P295">
            <v>5317</v>
          </cell>
          <cell r="Q295">
            <v>3982</v>
          </cell>
          <cell r="R295">
            <v>4349</v>
          </cell>
          <cell r="S295">
            <v>3857</v>
          </cell>
          <cell r="T295">
            <v>4323</v>
          </cell>
          <cell r="U295">
            <v>4640</v>
          </cell>
          <cell r="V295">
            <v>4136</v>
          </cell>
          <cell r="W295">
            <v>5540</v>
          </cell>
          <cell r="X295">
            <v>4175</v>
          </cell>
          <cell r="Y295">
            <v>4813</v>
          </cell>
          <cell r="Z295">
            <v>4362</v>
          </cell>
          <cell r="AA295">
            <v>3773</v>
          </cell>
          <cell r="AB295">
            <v>3959</v>
          </cell>
          <cell r="AC295">
            <v>4441</v>
          </cell>
          <cell r="AD295">
            <v>3835</v>
          </cell>
          <cell r="AE295">
            <v>5115</v>
          </cell>
          <cell r="AF295">
            <v>9911</v>
          </cell>
          <cell r="AG295">
            <v>4100</v>
          </cell>
          <cell r="AH295">
            <v>4327</v>
          </cell>
          <cell r="AI295">
            <v>4344</v>
          </cell>
          <cell r="AJ295">
            <v>4042</v>
          </cell>
          <cell r="AK295">
            <v>3998</v>
          </cell>
          <cell r="AL295">
            <v>4209</v>
          </cell>
          <cell r="AM295">
            <v>6466</v>
          </cell>
          <cell r="AN295">
            <v>4605</v>
          </cell>
          <cell r="AO295">
            <v>4720</v>
          </cell>
          <cell r="AP295">
            <v>7069</v>
          </cell>
          <cell r="AQ295">
            <v>4814</v>
          </cell>
          <cell r="AR295">
            <v>5299</v>
          </cell>
          <cell r="AS295">
            <v>3891</v>
          </cell>
        </row>
        <row r="296">
          <cell r="B296">
            <v>31454.750000000309</v>
          </cell>
          <cell r="C296">
            <v>31455.083333333641</v>
          </cell>
          <cell r="E296">
            <v>4720</v>
          </cell>
          <cell r="F296">
            <v>4129</v>
          </cell>
          <cell r="G296">
            <v>3936</v>
          </cell>
          <cell r="H296">
            <v>3821</v>
          </cell>
          <cell r="I296">
            <v>4475</v>
          </cell>
          <cell r="J296">
            <v>3925</v>
          </cell>
          <cell r="K296">
            <v>4609</v>
          </cell>
          <cell r="L296">
            <v>4705</v>
          </cell>
          <cell r="M296">
            <v>3713</v>
          </cell>
          <cell r="N296">
            <v>3921</v>
          </cell>
          <cell r="O296">
            <v>3973</v>
          </cell>
          <cell r="P296">
            <v>5298</v>
          </cell>
          <cell r="Q296">
            <v>3970</v>
          </cell>
          <cell r="R296">
            <v>4333</v>
          </cell>
          <cell r="S296">
            <v>3845</v>
          </cell>
          <cell r="T296">
            <v>4307</v>
          </cell>
          <cell r="U296">
            <v>4626</v>
          </cell>
          <cell r="V296">
            <v>4122</v>
          </cell>
          <cell r="W296">
            <v>5522</v>
          </cell>
          <cell r="X296">
            <v>4160</v>
          </cell>
          <cell r="Y296">
            <v>4793</v>
          </cell>
          <cell r="Z296">
            <v>4347</v>
          </cell>
          <cell r="AA296">
            <v>3761</v>
          </cell>
          <cell r="AB296">
            <v>3945</v>
          </cell>
          <cell r="AC296">
            <v>4428</v>
          </cell>
          <cell r="AD296">
            <v>3822</v>
          </cell>
          <cell r="AE296">
            <v>5099</v>
          </cell>
          <cell r="AF296">
            <v>9851</v>
          </cell>
          <cell r="AG296">
            <v>4091</v>
          </cell>
          <cell r="AH296">
            <v>4311</v>
          </cell>
          <cell r="AI296">
            <v>4328</v>
          </cell>
          <cell r="AJ296">
            <v>4028</v>
          </cell>
          <cell r="AK296">
            <v>3984</v>
          </cell>
          <cell r="AL296">
            <v>4194</v>
          </cell>
          <cell r="AM296">
            <v>6403</v>
          </cell>
          <cell r="AN296">
            <v>4587</v>
          </cell>
          <cell r="AO296">
            <v>4731</v>
          </cell>
          <cell r="AP296">
            <v>7004</v>
          </cell>
          <cell r="AQ296">
            <v>4795</v>
          </cell>
          <cell r="AR296">
            <v>5278</v>
          </cell>
          <cell r="AS296">
            <v>3884</v>
          </cell>
        </row>
        <row r="297">
          <cell r="B297">
            <v>31454.791666666977</v>
          </cell>
          <cell r="C297">
            <v>31455.125000000309</v>
          </cell>
          <cell r="E297">
            <v>4703</v>
          </cell>
          <cell r="F297">
            <v>4119</v>
          </cell>
          <cell r="G297">
            <v>3923</v>
          </cell>
          <cell r="H297">
            <v>3816</v>
          </cell>
          <cell r="I297">
            <v>4461</v>
          </cell>
          <cell r="J297">
            <v>3913</v>
          </cell>
          <cell r="K297">
            <v>4594</v>
          </cell>
          <cell r="L297">
            <v>4706</v>
          </cell>
          <cell r="M297">
            <v>3703</v>
          </cell>
          <cell r="N297">
            <v>3909</v>
          </cell>
          <cell r="O297">
            <v>3962</v>
          </cell>
          <cell r="P297">
            <v>5279</v>
          </cell>
          <cell r="Q297">
            <v>3959</v>
          </cell>
          <cell r="R297">
            <v>4319</v>
          </cell>
          <cell r="S297">
            <v>3833</v>
          </cell>
          <cell r="T297">
            <v>4293</v>
          </cell>
          <cell r="U297">
            <v>4612</v>
          </cell>
          <cell r="V297">
            <v>4109</v>
          </cell>
          <cell r="W297">
            <v>5504</v>
          </cell>
          <cell r="X297">
            <v>4145</v>
          </cell>
          <cell r="Y297">
            <v>4778</v>
          </cell>
          <cell r="Z297">
            <v>4333</v>
          </cell>
          <cell r="AA297">
            <v>3750</v>
          </cell>
          <cell r="AB297">
            <v>3932</v>
          </cell>
          <cell r="AC297">
            <v>4416</v>
          </cell>
          <cell r="AD297">
            <v>3810</v>
          </cell>
          <cell r="AE297">
            <v>5083</v>
          </cell>
          <cell r="AF297">
            <v>9770</v>
          </cell>
          <cell r="AG297">
            <v>4083</v>
          </cell>
          <cell r="AH297">
            <v>4297</v>
          </cell>
          <cell r="AI297">
            <v>4313</v>
          </cell>
          <cell r="AJ297">
            <v>4015</v>
          </cell>
          <cell r="AK297">
            <v>3971</v>
          </cell>
          <cell r="AL297">
            <v>4181</v>
          </cell>
          <cell r="AM297">
            <v>6343</v>
          </cell>
          <cell r="AN297">
            <v>4571</v>
          </cell>
          <cell r="AO297">
            <v>4741</v>
          </cell>
          <cell r="AP297">
            <v>6943</v>
          </cell>
          <cell r="AQ297">
            <v>4776</v>
          </cell>
          <cell r="AR297">
            <v>5257</v>
          </cell>
          <cell r="AS297">
            <v>3877</v>
          </cell>
        </row>
        <row r="298">
          <cell r="B298">
            <v>31454.833333333645</v>
          </cell>
          <cell r="C298">
            <v>31455.166666666977</v>
          </cell>
          <cell r="E298">
            <v>4686</v>
          </cell>
          <cell r="F298">
            <v>4110</v>
          </cell>
          <cell r="G298">
            <v>3911</v>
          </cell>
          <cell r="H298">
            <v>3811</v>
          </cell>
          <cell r="I298">
            <v>4446</v>
          </cell>
          <cell r="J298">
            <v>3902</v>
          </cell>
          <cell r="K298">
            <v>4579</v>
          </cell>
          <cell r="L298">
            <v>4706</v>
          </cell>
          <cell r="M298">
            <v>3693</v>
          </cell>
          <cell r="N298">
            <v>3898</v>
          </cell>
          <cell r="O298">
            <v>3951</v>
          </cell>
          <cell r="P298">
            <v>5261</v>
          </cell>
          <cell r="Q298">
            <v>3947</v>
          </cell>
          <cell r="R298">
            <v>4304</v>
          </cell>
          <cell r="S298">
            <v>3822</v>
          </cell>
          <cell r="T298">
            <v>4279</v>
          </cell>
          <cell r="U298">
            <v>4599</v>
          </cell>
          <cell r="V298">
            <v>4096</v>
          </cell>
          <cell r="W298">
            <v>5485</v>
          </cell>
          <cell r="X298">
            <v>4131</v>
          </cell>
          <cell r="Y298">
            <v>4763</v>
          </cell>
          <cell r="Z298">
            <v>4319</v>
          </cell>
          <cell r="AA298">
            <v>3740</v>
          </cell>
          <cell r="AB298">
            <v>3920</v>
          </cell>
          <cell r="AC298">
            <v>4404</v>
          </cell>
          <cell r="AD298">
            <v>3799</v>
          </cell>
          <cell r="AE298">
            <v>5068</v>
          </cell>
          <cell r="AF298">
            <v>9668</v>
          </cell>
          <cell r="AG298">
            <v>4074</v>
          </cell>
          <cell r="AH298">
            <v>4283</v>
          </cell>
          <cell r="AI298">
            <v>4299</v>
          </cell>
          <cell r="AJ298">
            <v>4003</v>
          </cell>
          <cell r="AK298">
            <v>3958</v>
          </cell>
          <cell r="AL298">
            <v>4167</v>
          </cell>
          <cell r="AM298">
            <v>6286</v>
          </cell>
          <cell r="AN298">
            <v>4556</v>
          </cell>
          <cell r="AO298">
            <v>4750</v>
          </cell>
          <cell r="AP298">
            <v>6885</v>
          </cell>
          <cell r="AQ298">
            <v>4758</v>
          </cell>
          <cell r="AR298">
            <v>5238</v>
          </cell>
          <cell r="AS298">
            <v>3871</v>
          </cell>
        </row>
        <row r="299">
          <cell r="B299">
            <v>31454.875000000313</v>
          </cell>
          <cell r="C299">
            <v>31455.208333333645</v>
          </cell>
          <cell r="E299">
            <v>4669</v>
          </cell>
          <cell r="F299">
            <v>4100</v>
          </cell>
          <cell r="G299">
            <v>3899</v>
          </cell>
          <cell r="H299">
            <v>3807</v>
          </cell>
          <cell r="I299">
            <v>4431</v>
          </cell>
          <cell r="J299">
            <v>3891</v>
          </cell>
          <cell r="K299">
            <v>4565</v>
          </cell>
          <cell r="L299">
            <v>4706</v>
          </cell>
          <cell r="M299">
            <v>3684</v>
          </cell>
          <cell r="N299">
            <v>3886</v>
          </cell>
          <cell r="O299">
            <v>3940</v>
          </cell>
          <cell r="P299">
            <v>5242</v>
          </cell>
          <cell r="Q299">
            <v>3936</v>
          </cell>
          <cell r="R299">
            <v>4290</v>
          </cell>
          <cell r="S299">
            <v>3810</v>
          </cell>
          <cell r="T299">
            <v>4264</v>
          </cell>
          <cell r="U299">
            <v>4585</v>
          </cell>
          <cell r="V299">
            <v>4083</v>
          </cell>
          <cell r="W299">
            <v>5466</v>
          </cell>
          <cell r="X299">
            <v>4118</v>
          </cell>
          <cell r="Y299">
            <v>4749</v>
          </cell>
          <cell r="Z299">
            <v>4305</v>
          </cell>
          <cell r="AA299">
            <v>3729</v>
          </cell>
          <cell r="AB299">
            <v>3907</v>
          </cell>
          <cell r="AC299">
            <v>4391</v>
          </cell>
          <cell r="AD299">
            <v>3787</v>
          </cell>
          <cell r="AE299">
            <v>5053</v>
          </cell>
          <cell r="AF299">
            <v>9548</v>
          </cell>
          <cell r="AG299">
            <v>4065</v>
          </cell>
          <cell r="AH299">
            <v>4269</v>
          </cell>
          <cell r="AI299">
            <v>4285</v>
          </cell>
          <cell r="AJ299">
            <v>3990</v>
          </cell>
          <cell r="AK299">
            <v>3945</v>
          </cell>
          <cell r="AL299">
            <v>4154</v>
          </cell>
          <cell r="AM299">
            <v>6229</v>
          </cell>
          <cell r="AN299">
            <v>4541</v>
          </cell>
          <cell r="AO299">
            <v>4757</v>
          </cell>
          <cell r="AP299">
            <v>6826</v>
          </cell>
          <cell r="AQ299">
            <v>4740</v>
          </cell>
          <cell r="AR299">
            <v>5218</v>
          </cell>
          <cell r="AS299">
            <v>3865</v>
          </cell>
        </row>
        <row r="300">
          <cell r="B300">
            <v>31454.916666666981</v>
          </cell>
          <cell r="C300">
            <v>31455.250000000313</v>
          </cell>
          <cell r="E300">
            <v>4651</v>
          </cell>
          <cell r="F300">
            <v>4089</v>
          </cell>
          <cell r="G300">
            <v>3885</v>
          </cell>
          <cell r="H300">
            <v>3801</v>
          </cell>
          <cell r="I300">
            <v>4415</v>
          </cell>
          <cell r="J300">
            <v>3878</v>
          </cell>
          <cell r="K300">
            <v>4548</v>
          </cell>
          <cell r="L300">
            <v>4705</v>
          </cell>
          <cell r="M300">
            <v>3674</v>
          </cell>
          <cell r="N300">
            <v>3874</v>
          </cell>
          <cell r="O300">
            <v>3928</v>
          </cell>
          <cell r="P300">
            <v>5258</v>
          </cell>
          <cell r="Q300">
            <v>3923</v>
          </cell>
          <cell r="R300">
            <v>4274</v>
          </cell>
          <cell r="S300">
            <v>3797</v>
          </cell>
          <cell r="T300">
            <v>4248</v>
          </cell>
          <cell r="U300">
            <v>4569</v>
          </cell>
          <cell r="V300">
            <v>4068</v>
          </cell>
          <cell r="W300">
            <v>5444</v>
          </cell>
          <cell r="X300">
            <v>4102</v>
          </cell>
          <cell r="Y300">
            <v>4733</v>
          </cell>
          <cell r="Z300">
            <v>4289</v>
          </cell>
          <cell r="AA300">
            <v>3716</v>
          </cell>
          <cell r="AB300">
            <v>3893</v>
          </cell>
          <cell r="AC300">
            <v>4376</v>
          </cell>
          <cell r="AD300">
            <v>3775</v>
          </cell>
          <cell r="AE300">
            <v>5035</v>
          </cell>
          <cell r="AF300">
            <v>9414</v>
          </cell>
          <cell r="AG300">
            <v>4055</v>
          </cell>
          <cell r="AH300">
            <v>4254</v>
          </cell>
          <cell r="AI300">
            <v>4269</v>
          </cell>
          <cell r="AJ300">
            <v>3977</v>
          </cell>
          <cell r="AK300">
            <v>3930</v>
          </cell>
          <cell r="AL300">
            <v>4139</v>
          </cell>
          <cell r="AM300">
            <v>6172</v>
          </cell>
          <cell r="AN300">
            <v>4525</v>
          </cell>
          <cell r="AO300">
            <v>4761</v>
          </cell>
          <cell r="AP300">
            <v>6766</v>
          </cell>
          <cell r="AQ300">
            <v>4720</v>
          </cell>
          <cell r="AR300">
            <v>5197</v>
          </cell>
          <cell r="AS300">
            <v>3858</v>
          </cell>
        </row>
        <row r="301">
          <cell r="B301">
            <v>31454.958333333649</v>
          </cell>
          <cell r="C301">
            <v>31455.291666666981</v>
          </cell>
          <cell r="E301">
            <v>4634</v>
          </cell>
          <cell r="F301">
            <v>4079</v>
          </cell>
          <cell r="G301">
            <v>3873</v>
          </cell>
          <cell r="H301">
            <v>3796</v>
          </cell>
          <cell r="I301">
            <v>4401</v>
          </cell>
          <cell r="J301">
            <v>3867</v>
          </cell>
          <cell r="K301">
            <v>4533</v>
          </cell>
          <cell r="L301">
            <v>4726</v>
          </cell>
          <cell r="M301">
            <v>3669</v>
          </cell>
          <cell r="N301">
            <v>3862</v>
          </cell>
          <cell r="O301">
            <v>3918</v>
          </cell>
          <cell r="P301">
            <v>5202</v>
          </cell>
          <cell r="Q301">
            <v>3911</v>
          </cell>
          <cell r="R301">
            <v>4260</v>
          </cell>
          <cell r="S301">
            <v>3785</v>
          </cell>
          <cell r="T301">
            <v>4234</v>
          </cell>
          <cell r="U301">
            <v>4554</v>
          </cell>
          <cell r="V301">
            <v>4056</v>
          </cell>
          <cell r="W301">
            <v>5424</v>
          </cell>
          <cell r="X301">
            <v>4088</v>
          </cell>
          <cell r="Y301">
            <v>4720</v>
          </cell>
          <cell r="Z301">
            <v>4275</v>
          </cell>
          <cell r="AA301">
            <v>3706</v>
          </cell>
          <cell r="AB301">
            <v>3881</v>
          </cell>
          <cell r="AC301">
            <v>4363</v>
          </cell>
          <cell r="AD301">
            <v>3764</v>
          </cell>
          <cell r="AE301">
            <v>5026</v>
          </cell>
          <cell r="AF301">
            <v>9264</v>
          </cell>
          <cell r="AG301">
            <v>4048</v>
          </cell>
          <cell r="AH301">
            <v>4240</v>
          </cell>
          <cell r="AI301">
            <v>4255</v>
          </cell>
          <cell r="AJ301">
            <v>3965</v>
          </cell>
          <cell r="AK301">
            <v>3917</v>
          </cell>
          <cell r="AL301">
            <v>4126</v>
          </cell>
          <cell r="AM301">
            <v>6125</v>
          </cell>
          <cell r="AN301">
            <v>4513</v>
          </cell>
          <cell r="AO301">
            <v>4770</v>
          </cell>
          <cell r="AP301">
            <v>6712</v>
          </cell>
          <cell r="AQ301">
            <v>4703</v>
          </cell>
          <cell r="AR301">
            <v>5177</v>
          </cell>
          <cell r="AS301">
            <v>3858</v>
          </cell>
        </row>
        <row r="302">
          <cell r="B302">
            <v>31455.000000000317</v>
          </cell>
          <cell r="C302">
            <v>31455.333333333649</v>
          </cell>
          <cell r="E302">
            <v>4618</v>
          </cell>
          <cell r="F302">
            <v>4069</v>
          </cell>
          <cell r="G302">
            <v>3861</v>
          </cell>
          <cell r="H302">
            <v>3792</v>
          </cell>
          <cell r="I302">
            <v>4386</v>
          </cell>
          <cell r="J302">
            <v>3856</v>
          </cell>
          <cell r="K302">
            <v>4519</v>
          </cell>
          <cell r="L302">
            <v>4748</v>
          </cell>
          <cell r="M302">
            <v>3664</v>
          </cell>
          <cell r="N302">
            <v>3851</v>
          </cell>
          <cell r="O302">
            <v>3909</v>
          </cell>
          <cell r="P302">
            <v>5183</v>
          </cell>
          <cell r="Q302">
            <v>3899</v>
          </cell>
          <cell r="R302">
            <v>4246</v>
          </cell>
          <cell r="S302">
            <v>3774</v>
          </cell>
          <cell r="T302">
            <v>4220</v>
          </cell>
          <cell r="U302">
            <v>4540</v>
          </cell>
          <cell r="V302">
            <v>4043</v>
          </cell>
          <cell r="W302">
            <v>5404</v>
          </cell>
          <cell r="X302">
            <v>4075</v>
          </cell>
          <cell r="Y302">
            <v>4708</v>
          </cell>
          <cell r="Z302">
            <v>4261</v>
          </cell>
          <cell r="AA302">
            <v>3696</v>
          </cell>
          <cell r="AB302">
            <v>3869</v>
          </cell>
          <cell r="AC302">
            <v>4350</v>
          </cell>
          <cell r="AD302">
            <v>3753</v>
          </cell>
          <cell r="AE302">
            <v>5016</v>
          </cell>
          <cell r="AF302">
            <v>9108</v>
          </cell>
          <cell r="AG302">
            <v>4041</v>
          </cell>
          <cell r="AH302">
            <v>4225</v>
          </cell>
          <cell r="AI302">
            <v>4241</v>
          </cell>
          <cell r="AJ302">
            <v>3953</v>
          </cell>
          <cell r="AK302">
            <v>3905</v>
          </cell>
          <cell r="AL302">
            <v>4113</v>
          </cell>
          <cell r="AM302">
            <v>6079</v>
          </cell>
          <cell r="AN302">
            <v>4502</v>
          </cell>
          <cell r="AO302">
            <v>4778</v>
          </cell>
          <cell r="AP302">
            <v>6658</v>
          </cell>
          <cell r="AQ302">
            <v>4685</v>
          </cell>
          <cell r="AR302">
            <v>5158</v>
          </cell>
          <cell r="AS302">
            <v>3858</v>
          </cell>
        </row>
        <row r="303">
          <cell r="B303">
            <v>31455.041666666984</v>
          </cell>
          <cell r="C303">
            <v>31455.375000000317</v>
          </cell>
          <cell r="E303">
            <v>4601</v>
          </cell>
          <cell r="F303">
            <v>4059</v>
          </cell>
          <cell r="G303">
            <v>3849</v>
          </cell>
          <cell r="H303">
            <v>3787</v>
          </cell>
          <cell r="I303">
            <v>4371</v>
          </cell>
          <cell r="J303">
            <v>3844</v>
          </cell>
          <cell r="K303">
            <v>4503</v>
          </cell>
          <cell r="L303">
            <v>4770</v>
          </cell>
          <cell r="M303">
            <v>3660</v>
          </cell>
          <cell r="N303">
            <v>3840</v>
          </cell>
          <cell r="O303">
            <v>3900</v>
          </cell>
          <cell r="P303">
            <v>5165</v>
          </cell>
          <cell r="Q303">
            <v>3887</v>
          </cell>
          <cell r="R303">
            <v>4231</v>
          </cell>
          <cell r="S303">
            <v>3762</v>
          </cell>
          <cell r="T303">
            <v>4205</v>
          </cell>
          <cell r="U303">
            <v>4526</v>
          </cell>
          <cell r="V303">
            <v>4030</v>
          </cell>
          <cell r="W303">
            <v>5383</v>
          </cell>
          <cell r="X303">
            <v>4061</v>
          </cell>
          <cell r="Y303">
            <v>4693</v>
          </cell>
          <cell r="Z303">
            <v>4246</v>
          </cell>
          <cell r="AA303">
            <v>3686</v>
          </cell>
          <cell r="AB303">
            <v>3857</v>
          </cell>
          <cell r="AC303">
            <v>4337</v>
          </cell>
          <cell r="AD303">
            <v>3742</v>
          </cell>
          <cell r="AE303">
            <v>5007</v>
          </cell>
          <cell r="AF303">
            <v>8954</v>
          </cell>
          <cell r="AG303">
            <v>4034</v>
          </cell>
          <cell r="AH303">
            <v>4211</v>
          </cell>
          <cell r="AI303">
            <v>4227</v>
          </cell>
          <cell r="AJ303">
            <v>3941</v>
          </cell>
          <cell r="AK303">
            <v>3893</v>
          </cell>
          <cell r="AL303">
            <v>4099</v>
          </cell>
          <cell r="AM303">
            <v>6034</v>
          </cell>
          <cell r="AN303">
            <v>4491</v>
          </cell>
          <cell r="AO303">
            <v>4785</v>
          </cell>
          <cell r="AP303">
            <v>6605</v>
          </cell>
          <cell r="AQ303">
            <v>4667</v>
          </cell>
          <cell r="AR303">
            <v>5138</v>
          </cell>
          <cell r="AS303">
            <v>3858</v>
          </cell>
        </row>
        <row r="304">
          <cell r="B304">
            <v>31455.083333333652</v>
          </cell>
          <cell r="C304">
            <v>31455.416666666984</v>
          </cell>
          <cell r="E304">
            <v>4584</v>
          </cell>
          <cell r="F304">
            <v>4049</v>
          </cell>
          <cell r="G304">
            <v>3837</v>
          </cell>
          <cell r="H304">
            <v>3783</v>
          </cell>
          <cell r="I304">
            <v>4357</v>
          </cell>
          <cell r="J304">
            <v>3833</v>
          </cell>
          <cell r="K304">
            <v>4488</v>
          </cell>
          <cell r="L304">
            <v>4794</v>
          </cell>
          <cell r="M304">
            <v>3657</v>
          </cell>
          <cell r="N304">
            <v>3828</v>
          </cell>
          <cell r="O304">
            <v>3893</v>
          </cell>
          <cell r="P304">
            <v>5148</v>
          </cell>
          <cell r="Q304">
            <v>3876</v>
          </cell>
          <cell r="R304">
            <v>4216</v>
          </cell>
          <cell r="S304">
            <v>3750</v>
          </cell>
          <cell r="T304">
            <v>4191</v>
          </cell>
          <cell r="U304">
            <v>4513</v>
          </cell>
          <cell r="V304">
            <v>4018</v>
          </cell>
          <cell r="W304">
            <v>5363</v>
          </cell>
          <cell r="X304">
            <v>4047</v>
          </cell>
          <cell r="Y304">
            <v>4680</v>
          </cell>
          <cell r="Z304">
            <v>4232</v>
          </cell>
          <cell r="AA304">
            <v>3677</v>
          </cell>
          <cell r="AB304">
            <v>3845</v>
          </cell>
          <cell r="AC304">
            <v>4324</v>
          </cell>
          <cell r="AD304">
            <v>3731</v>
          </cell>
          <cell r="AE304">
            <v>4999</v>
          </cell>
          <cell r="AF304">
            <v>8804</v>
          </cell>
          <cell r="AG304">
            <v>4028</v>
          </cell>
          <cell r="AH304">
            <v>4197</v>
          </cell>
          <cell r="AI304">
            <v>4213</v>
          </cell>
          <cell r="AJ304">
            <v>3930</v>
          </cell>
          <cell r="AK304">
            <v>3882</v>
          </cell>
          <cell r="AL304">
            <v>4086</v>
          </cell>
          <cell r="AM304">
            <v>5994</v>
          </cell>
          <cell r="AN304">
            <v>4482</v>
          </cell>
          <cell r="AO304">
            <v>4794</v>
          </cell>
          <cell r="AP304">
            <v>6554</v>
          </cell>
          <cell r="AQ304">
            <v>4650</v>
          </cell>
          <cell r="AR304">
            <v>5119</v>
          </cell>
          <cell r="AS304">
            <v>3860</v>
          </cell>
        </row>
        <row r="305">
          <cell r="B305">
            <v>31455.12500000032</v>
          </cell>
          <cell r="C305">
            <v>31455.458333333652</v>
          </cell>
          <cell r="E305">
            <v>4568</v>
          </cell>
          <cell r="F305">
            <v>4039</v>
          </cell>
          <cell r="G305">
            <v>3825</v>
          </cell>
          <cell r="H305">
            <v>3780</v>
          </cell>
          <cell r="I305">
            <v>4342</v>
          </cell>
          <cell r="J305">
            <v>3822</v>
          </cell>
          <cell r="K305">
            <v>4473</v>
          </cell>
          <cell r="L305">
            <v>4819</v>
          </cell>
          <cell r="M305">
            <v>3655</v>
          </cell>
          <cell r="N305">
            <v>3817</v>
          </cell>
          <cell r="O305">
            <v>3888</v>
          </cell>
          <cell r="P305">
            <v>5133</v>
          </cell>
          <cell r="Q305">
            <v>3864</v>
          </cell>
          <cell r="R305">
            <v>4202</v>
          </cell>
          <cell r="S305">
            <v>3739</v>
          </cell>
          <cell r="T305">
            <v>4178</v>
          </cell>
          <cell r="U305">
            <v>4503</v>
          </cell>
          <cell r="V305">
            <v>4006</v>
          </cell>
          <cell r="W305">
            <v>5342</v>
          </cell>
          <cell r="X305">
            <v>4033</v>
          </cell>
          <cell r="Y305">
            <v>4667</v>
          </cell>
          <cell r="Z305">
            <v>4217</v>
          </cell>
          <cell r="AA305">
            <v>3668</v>
          </cell>
          <cell r="AB305">
            <v>3833</v>
          </cell>
          <cell r="AC305">
            <v>4311</v>
          </cell>
          <cell r="AD305">
            <v>3721</v>
          </cell>
          <cell r="AE305">
            <v>4992</v>
          </cell>
          <cell r="AF305">
            <v>8654</v>
          </cell>
          <cell r="AG305">
            <v>4023</v>
          </cell>
          <cell r="AH305">
            <v>4183</v>
          </cell>
          <cell r="AI305">
            <v>4199</v>
          </cell>
          <cell r="AJ305">
            <v>3919</v>
          </cell>
          <cell r="AK305">
            <v>3871</v>
          </cell>
          <cell r="AL305">
            <v>4073</v>
          </cell>
          <cell r="AM305">
            <v>5956</v>
          </cell>
          <cell r="AN305">
            <v>4473</v>
          </cell>
          <cell r="AO305">
            <v>4804</v>
          </cell>
          <cell r="AP305">
            <v>6505</v>
          </cell>
          <cell r="AQ305">
            <v>4633</v>
          </cell>
          <cell r="AR305">
            <v>5099</v>
          </cell>
          <cell r="AS305">
            <v>3863</v>
          </cell>
        </row>
        <row r="306">
          <cell r="B306">
            <v>31455.166666666988</v>
          </cell>
          <cell r="C306">
            <v>31455.50000000032</v>
          </cell>
          <cell r="E306">
            <v>4553</v>
          </cell>
          <cell r="F306">
            <v>4030</v>
          </cell>
          <cell r="G306">
            <v>3814</v>
          </cell>
          <cell r="H306">
            <v>3778</v>
          </cell>
          <cell r="I306">
            <v>4328</v>
          </cell>
          <cell r="J306">
            <v>3812</v>
          </cell>
          <cell r="K306">
            <v>4459</v>
          </cell>
          <cell r="L306">
            <v>4846</v>
          </cell>
          <cell r="M306">
            <v>3654</v>
          </cell>
          <cell r="N306">
            <v>3806</v>
          </cell>
          <cell r="O306">
            <v>3884</v>
          </cell>
          <cell r="P306">
            <v>5119</v>
          </cell>
          <cell r="Q306">
            <v>3853</v>
          </cell>
          <cell r="R306">
            <v>4188</v>
          </cell>
          <cell r="S306">
            <v>3727</v>
          </cell>
          <cell r="T306">
            <v>4166</v>
          </cell>
          <cell r="U306">
            <v>4494</v>
          </cell>
          <cell r="V306">
            <v>3995</v>
          </cell>
          <cell r="W306">
            <v>5322</v>
          </cell>
          <cell r="X306">
            <v>4020</v>
          </cell>
          <cell r="Y306">
            <v>4655</v>
          </cell>
          <cell r="Z306">
            <v>4204</v>
          </cell>
          <cell r="AA306">
            <v>3659</v>
          </cell>
          <cell r="AB306">
            <v>3821</v>
          </cell>
          <cell r="AC306">
            <v>4299</v>
          </cell>
          <cell r="AD306">
            <v>3711</v>
          </cell>
          <cell r="AE306">
            <v>4986</v>
          </cell>
          <cell r="AF306">
            <v>8505</v>
          </cell>
          <cell r="AG306">
            <v>4018</v>
          </cell>
          <cell r="AH306">
            <v>4169</v>
          </cell>
          <cell r="AI306">
            <v>4186</v>
          </cell>
          <cell r="AJ306">
            <v>3908</v>
          </cell>
          <cell r="AK306">
            <v>3862</v>
          </cell>
          <cell r="AL306">
            <v>4060</v>
          </cell>
          <cell r="AM306">
            <v>5921</v>
          </cell>
          <cell r="AN306">
            <v>4466</v>
          </cell>
          <cell r="AO306">
            <v>4815</v>
          </cell>
          <cell r="AP306">
            <v>6458</v>
          </cell>
          <cell r="AQ306">
            <v>4616</v>
          </cell>
          <cell r="AR306">
            <v>5080</v>
          </cell>
          <cell r="AS306">
            <v>3867</v>
          </cell>
        </row>
        <row r="307">
          <cell r="B307">
            <v>31455.208333333656</v>
          </cell>
          <cell r="C307">
            <v>31455.541666666988</v>
          </cell>
          <cell r="E307">
            <v>4537</v>
          </cell>
          <cell r="F307">
            <v>4020</v>
          </cell>
          <cell r="G307">
            <v>3802</v>
          </cell>
          <cell r="H307">
            <v>3776</v>
          </cell>
          <cell r="I307">
            <v>4313</v>
          </cell>
          <cell r="J307">
            <v>3801</v>
          </cell>
          <cell r="K307">
            <v>4444</v>
          </cell>
          <cell r="L307">
            <v>4872</v>
          </cell>
          <cell r="M307">
            <v>3658</v>
          </cell>
          <cell r="N307">
            <v>3795</v>
          </cell>
          <cell r="O307">
            <v>3881</v>
          </cell>
          <cell r="P307">
            <v>5105</v>
          </cell>
          <cell r="Q307">
            <v>3842</v>
          </cell>
          <cell r="R307">
            <v>4173</v>
          </cell>
          <cell r="S307">
            <v>3716</v>
          </cell>
          <cell r="T307">
            <v>4154</v>
          </cell>
          <cell r="U307">
            <v>4487</v>
          </cell>
          <cell r="V307">
            <v>3983</v>
          </cell>
          <cell r="W307">
            <v>5302</v>
          </cell>
          <cell r="X307">
            <v>4006</v>
          </cell>
          <cell r="Y307">
            <v>4647</v>
          </cell>
          <cell r="Z307">
            <v>4189</v>
          </cell>
          <cell r="AA307">
            <v>3651</v>
          </cell>
          <cell r="AB307">
            <v>3809</v>
          </cell>
          <cell r="AC307">
            <v>4286</v>
          </cell>
          <cell r="AD307">
            <v>3701</v>
          </cell>
          <cell r="AE307">
            <v>4983</v>
          </cell>
          <cell r="AF307">
            <v>8354</v>
          </cell>
          <cell r="AG307">
            <v>4020</v>
          </cell>
          <cell r="AH307">
            <v>4155</v>
          </cell>
          <cell r="AI307">
            <v>4173</v>
          </cell>
          <cell r="AJ307">
            <v>3898</v>
          </cell>
          <cell r="AK307">
            <v>3853</v>
          </cell>
          <cell r="AL307">
            <v>4047</v>
          </cell>
          <cell r="AM307">
            <v>5891</v>
          </cell>
          <cell r="AN307">
            <v>4464</v>
          </cell>
          <cell r="AO307">
            <v>4828</v>
          </cell>
          <cell r="AP307">
            <v>6413</v>
          </cell>
          <cell r="AQ307">
            <v>4599</v>
          </cell>
          <cell r="AR307">
            <v>5061</v>
          </cell>
          <cell r="AS307">
            <v>3877</v>
          </cell>
        </row>
        <row r="308">
          <cell r="B308">
            <v>31455.250000000324</v>
          </cell>
          <cell r="C308">
            <v>31455.583333333656</v>
          </cell>
          <cell r="E308">
            <v>4523</v>
          </cell>
          <cell r="F308">
            <v>4012</v>
          </cell>
          <cell r="G308">
            <v>3791</v>
          </cell>
          <cell r="H308">
            <v>3775</v>
          </cell>
          <cell r="I308">
            <v>4299</v>
          </cell>
          <cell r="J308">
            <v>3790</v>
          </cell>
          <cell r="K308">
            <v>4430</v>
          </cell>
          <cell r="L308">
            <v>4900</v>
          </cell>
          <cell r="M308">
            <v>3664</v>
          </cell>
          <cell r="N308">
            <v>3784</v>
          </cell>
          <cell r="O308">
            <v>3880</v>
          </cell>
          <cell r="P308">
            <v>5094</v>
          </cell>
          <cell r="Q308">
            <v>3831</v>
          </cell>
          <cell r="R308">
            <v>4159</v>
          </cell>
          <cell r="S308">
            <v>3704</v>
          </cell>
          <cell r="T308">
            <v>4143</v>
          </cell>
          <cell r="U308">
            <v>4483</v>
          </cell>
          <cell r="V308">
            <v>3973</v>
          </cell>
          <cell r="W308">
            <v>5283</v>
          </cell>
          <cell r="X308">
            <v>3993</v>
          </cell>
          <cell r="Y308">
            <v>4639</v>
          </cell>
          <cell r="Z308">
            <v>4175</v>
          </cell>
          <cell r="AA308">
            <v>3644</v>
          </cell>
          <cell r="AB308">
            <v>3798</v>
          </cell>
          <cell r="AC308">
            <v>4274</v>
          </cell>
          <cell r="AD308">
            <v>3692</v>
          </cell>
          <cell r="AE308">
            <v>4982</v>
          </cell>
          <cell r="AF308">
            <v>8206</v>
          </cell>
          <cell r="AG308">
            <v>4023</v>
          </cell>
          <cell r="AH308">
            <v>4142</v>
          </cell>
          <cell r="AI308">
            <v>4160</v>
          </cell>
          <cell r="AJ308">
            <v>3888</v>
          </cell>
          <cell r="AK308">
            <v>3846</v>
          </cell>
          <cell r="AL308">
            <v>4035</v>
          </cell>
          <cell r="AM308">
            <v>5862</v>
          </cell>
          <cell r="AN308">
            <v>4463</v>
          </cell>
          <cell r="AO308">
            <v>4843</v>
          </cell>
          <cell r="AP308">
            <v>6369</v>
          </cell>
          <cell r="AQ308">
            <v>4582</v>
          </cell>
          <cell r="AR308">
            <v>5042</v>
          </cell>
          <cell r="AS308">
            <v>3888</v>
          </cell>
        </row>
        <row r="309">
          <cell r="B309">
            <v>31455.291666666992</v>
          </cell>
          <cell r="C309">
            <v>31455.625000000324</v>
          </cell>
          <cell r="E309">
            <v>4509</v>
          </cell>
          <cell r="F309">
            <v>4003</v>
          </cell>
          <cell r="G309">
            <v>3780</v>
          </cell>
          <cell r="H309">
            <v>3775</v>
          </cell>
          <cell r="I309">
            <v>4285</v>
          </cell>
          <cell r="J309">
            <v>3779</v>
          </cell>
          <cell r="K309">
            <v>4416</v>
          </cell>
          <cell r="L309">
            <v>4929</v>
          </cell>
          <cell r="M309">
            <v>3671</v>
          </cell>
          <cell r="N309">
            <v>3773</v>
          </cell>
          <cell r="O309">
            <v>3879</v>
          </cell>
          <cell r="P309">
            <v>5083</v>
          </cell>
          <cell r="Q309">
            <v>3820</v>
          </cell>
          <cell r="R309">
            <v>4145</v>
          </cell>
          <cell r="S309">
            <v>3693</v>
          </cell>
          <cell r="T309">
            <v>4132</v>
          </cell>
          <cell r="U309">
            <v>4480</v>
          </cell>
          <cell r="V309">
            <v>3963</v>
          </cell>
          <cell r="W309">
            <v>5264</v>
          </cell>
          <cell r="X309">
            <v>3980</v>
          </cell>
          <cell r="Y309">
            <v>4626</v>
          </cell>
          <cell r="Z309">
            <v>4162</v>
          </cell>
          <cell r="AA309">
            <v>3637</v>
          </cell>
          <cell r="AB309">
            <v>3787</v>
          </cell>
          <cell r="AC309">
            <v>4263</v>
          </cell>
          <cell r="AD309">
            <v>3684</v>
          </cell>
          <cell r="AE309">
            <v>4981</v>
          </cell>
          <cell r="AF309">
            <v>8067</v>
          </cell>
          <cell r="AG309">
            <v>4026</v>
          </cell>
          <cell r="AH309">
            <v>4128</v>
          </cell>
          <cell r="AI309">
            <v>4148</v>
          </cell>
          <cell r="AJ309">
            <v>3878</v>
          </cell>
          <cell r="AK309">
            <v>3839</v>
          </cell>
          <cell r="AL309">
            <v>4022</v>
          </cell>
          <cell r="AM309">
            <v>5835</v>
          </cell>
          <cell r="AN309">
            <v>4462</v>
          </cell>
          <cell r="AO309">
            <v>4859</v>
          </cell>
          <cell r="AP309">
            <v>6327</v>
          </cell>
          <cell r="AQ309">
            <v>4566</v>
          </cell>
          <cell r="AR309">
            <v>5023</v>
          </cell>
          <cell r="AS309">
            <v>3900</v>
          </cell>
        </row>
        <row r="310">
          <cell r="B310">
            <v>31455.33333333366</v>
          </cell>
          <cell r="C310">
            <v>31455.666666666992</v>
          </cell>
          <cell r="E310">
            <v>4495</v>
          </cell>
          <cell r="F310">
            <v>3995</v>
          </cell>
          <cell r="G310">
            <v>3769</v>
          </cell>
          <cell r="H310">
            <v>3776</v>
          </cell>
          <cell r="I310">
            <v>4271</v>
          </cell>
          <cell r="J310">
            <v>3769</v>
          </cell>
          <cell r="K310">
            <v>4402</v>
          </cell>
          <cell r="L310">
            <v>4956</v>
          </cell>
          <cell r="M310">
            <v>3677</v>
          </cell>
          <cell r="N310">
            <v>3762</v>
          </cell>
          <cell r="O310">
            <v>3879</v>
          </cell>
          <cell r="P310">
            <v>5072</v>
          </cell>
          <cell r="Q310">
            <v>3810</v>
          </cell>
          <cell r="R310">
            <v>4131</v>
          </cell>
          <cell r="S310">
            <v>3681</v>
          </cell>
          <cell r="T310">
            <v>4121</v>
          </cell>
          <cell r="U310">
            <v>4478</v>
          </cell>
          <cell r="V310">
            <v>3954</v>
          </cell>
          <cell r="W310">
            <v>5245</v>
          </cell>
          <cell r="X310">
            <v>3967</v>
          </cell>
          <cell r="Y310">
            <v>4614</v>
          </cell>
          <cell r="Z310">
            <v>4148</v>
          </cell>
          <cell r="AA310">
            <v>3630</v>
          </cell>
          <cell r="AB310">
            <v>3776</v>
          </cell>
          <cell r="AC310">
            <v>4252</v>
          </cell>
          <cell r="AD310">
            <v>3676</v>
          </cell>
          <cell r="AE310">
            <v>4981</v>
          </cell>
          <cell r="AF310">
            <v>7939</v>
          </cell>
          <cell r="AG310">
            <v>4029</v>
          </cell>
          <cell r="AH310">
            <v>4114</v>
          </cell>
          <cell r="AI310">
            <v>4135</v>
          </cell>
          <cell r="AJ310">
            <v>3868</v>
          </cell>
          <cell r="AK310">
            <v>3833</v>
          </cell>
          <cell r="AL310">
            <v>4010</v>
          </cell>
          <cell r="AM310">
            <v>5810</v>
          </cell>
          <cell r="AN310">
            <v>4461</v>
          </cell>
          <cell r="AO310">
            <v>4875</v>
          </cell>
          <cell r="AP310">
            <v>6286</v>
          </cell>
          <cell r="AQ310">
            <v>4549</v>
          </cell>
          <cell r="AR310">
            <v>5004</v>
          </cell>
          <cell r="AS310">
            <v>3911</v>
          </cell>
        </row>
        <row r="311">
          <cell r="B311">
            <v>31455.375000000327</v>
          </cell>
          <cell r="C311">
            <v>31455.70833333366</v>
          </cell>
          <cell r="E311">
            <v>4481</v>
          </cell>
          <cell r="F311">
            <v>3987</v>
          </cell>
          <cell r="G311">
            <v>3758</v>
          </cell>
          <cell r="H311">
            <v>3777</v>
          </cell>
          <cell r="I311">
            <v>4257</v>
          </cell>
          <cell r="J311">
            <v>3759</v>
          </cell>
          <cell r="K311">
            <v>4389</v>
          </cell>
          <cell r="L311">
            <v>4984</v>
          </cell>
          <cell r="M311">
            <v>3683</v>
          </cell>
          <cell r="N311">
            <v>3752</v>
          </cell>
          <cell r="O311">
            <v>3878</v>
          </cell>
          <cell r="P311">
            <v>5061</v>
          </cell>
          <cell r="Q311">
            <v>3800</v>
          </cell>
          <cell r="R311">
            <v>4117</v>
          </cell>
          <cell r="S311">
            <v>3670</v>
          </cell>
          <cell r="T311">
            <v>4110</v>
          </cell>
          <cell r="U311">
            <v>4476</v>
          </cell>
          <cell r="V311">
            <v>3945</v>
          </cell>
          <cell r="W311">
            <v>5227</v>
          </cell>
          <cell r="X311">
            <v>3954</v>
          </cell>
          <cell r="Y311">
            <v>4601</v>
          </cell>
          <cell r="Z311">
            <v>4134</v>
          </cell>
          <cell r="AA311">
            <v>3624</v>
          </cell>
          <cell r="AB311">
            <v>3765</v>
          </cell>
          <cell r="AC311">
            <v>4241</v>
          </cell>
          <cell r="AD311">
            <v>3668</v>
          </cell>
          <cell r="AE311">
            <v>4981</v>
          </cell>
          <cell r="AF311">
            <v>7817</v>
          </cell>
          <cell r="AG311">
            <v>4032</v>
          </cell>
          <cell r="AH311">
            <v>4101</v>
          </cell>
          <cell r="AI311">
            <v>4123</v>
          </cell>
          <cell r="AJ311">
            <v>3858</v>
          </cell>
          <cell r="AK311">
            <v>3827</v>
          </cell>
          <cell r="AL311">
            <v>3997</v>
          </cell>
          <cell r="AM311">
            <v>5786</v>
          </cell>
          <cell r="AN311">
            <v>4459</v>
          </cell>
          <cell r="AO311">
            <v>4892</v>
          </cell>
          <cell r="AP311">
            <v>6246</v>
          </cell>
          <cell r="AQ311">
            <v>4533</v>
          </cell>
          <cell r="AR311">
            <v>4985</v>
          </cell>
          <cell r="AS311">
            <v>3923</v>
          </cell>
        </row>
        <row r="312">
          <cell r="B312">
            <v>31455.416666666995</v>
          </cell>
          <cell r="C312">
            <v>31455.750000000327</v>
          </cell>
          <cell r="E312">
            <v>4469</v>
          </cell>
          <cell r="F312">
            <v>3980</v>
          </cell>
          <cell r="G312">
            <v>3747</v>
          </cell>
          <cell r="H312">
            <v>3780</v>
          </cell>
          <cell r="I312">
            <v>4244</v>
          </cell>
          <cell r="J312">
            <v>3750</v>
          </cell>
          <cell r="K312">
            <v>4376</v>
          </cell>
          <cell r="L312">
            <v>5009</v>
          </cell>
          <cell r="M312">
            <v>3689</v>
          </cell>
          <cell r="N312">
            <v>3741</v>
          </cell>
          <cell r="O312">
            <v>3879</v>
          </cell>
          <cell r="P312">
            <v>5052</v>
          </cell>
          <cell r="Q312">
            <v>3791</v>
          </cell>
          <cell r="R312">
            <v>4104</v>
          </cell>
          <cell r="S312">
            <v>3659</v>
          </cell>
          <cell r="T312">
            <v>4100</v>
          </cell>
          <cell r="U312">
            <v>4476</v>
          </cell>
          <cell r="V312">
            <v>3936</v>
          </cell>
          <cell r="W312">
            <v>5209</v>
          </cell>
          <cell r="X312">
            <v>3941</v>
          </cell>
          <cell r="Y312">
            <v>4589</v>
          </cell>
          <cell r="Z312">
            <v>4121</v>
          </cell>
          <cell r="AA312">
            <v>3617</v>
          </cell>
          <cell r="AB312">
            <v>3755</v>
          </cell>
          <cell r="AC312">
            <v>4232</v>
          </cell>
          <cell r="AD312">
            <v>3660</v>
          </cell>
          <cell r="AE312">
            <v>4981</v>
          </cell>
          <cell r="AF312">
            <v>7700</v>
          </cell>
          <cell r="AG312">
            <v>4036</v>
          </cell>
          <cell r="AH312">
            <v>4088</v>
          </cell>
          <cell r="AI312">
            <v>4112</v>
          </cell>
          <cell r="AJ312">
            <v>3849</v>
          </cell>
          <cell r="AK312">
            <v>3822</v>
          </cell>
          <cell r="AL312">
            <v>3985</v>
          </cell>
          <cell r="AM312">
            <v>5763</v>
          </cell>
          <cell r="AN312">
            <v>4458</v>
          </cell>
          <cell r="AO312">
            <v>4909</v>
          </cell>
          <cell r="AP312">
            <v>6207</v>
          </cell>
          <cell r="AQ312">
            <v>4517</v>
          </cell>
          <cell r="AR312">
            <v>4967</v>
          </cell>
          <cell r="AS312">
            <v>3934</v>
          </cell>
        </row>
        <row r="313">
          <cell r="B313">
            <v>31455.458333333663</v>
          </cell>
          <cell r="C313">
            <v>31455.791666666995</v>
          </cell>
          <cell r="E313">
            <v>4455</v>
          </cell>
          <cell r="F313">
            <v>3971</v>
          </cell>
          <cell r="G313">
            <v>3736</v>
          </cell>
          <cell r="H313">
            <v>3788</v>
          </cell>
          <cell r="I313">
            <v>4230</v>
          </cell>
          <cell r="J313">
            <v>3741</v>
          </cell>
          <cell r="K313">
            <v>4363</v>
          </cell>
          <cell r="L313">
            <v>4989</v>
          </cell>
          <cell r="M313">
            <v>3689</v>
          </cell>
          <cell r="N313">
            <v>3731</v>
          </cell>
          <cell r="O313">
            <v>3877</v>
          </cell>
          <cell r="P313">
            <v>5041</v>
          </cell>
          <cell r="Q313">
            <v>3781</v>
          </cell>
          <cell r="R313">
            <v>4090</v>
          </cell>
          <cell r="S313">
            <v>3648</v>
          </cell>
          <cell r="T313">
            <v>4088</v>
          </cell>
          <cell r="U313">
            <v>4475</v>
          </cell>
          <cell r="V313">
            <v>3927</v>
          </cell>
          <cell r="W313">
            <v>5191</v>
          </cell>
          <cell r="X313">
            <v>3928</v>
          </cell>
          <cell r="Y313">
            <v>4579</v>
          </cell>
          <cell r="Z313">
            <v>4107</v>
          </cell>
          <cell r="AA313">
            <v>3609</v>
          </cell>
          <cell r="AB313">
            <v>3743</v>
          </cell>
          <cell r="AC313">
            <v>4221</v>
          </cell>
          <cell r="AD313">
            <v>3652</v>
          </cell>
          <cell r="AE313">
            <v>4972</v>
          </cell>
          <cell r="AF313">
            <v>7587</v>
          </cell>
          <cell r="AG313">
            <v>4038</v>
          </cell>
          <cell r="AH313">
            <v>4074</v>
          </cell>
          <cell r="AI313">
            <v>4099</v>
          </cell>
          <cell r="AJ313">
            <v>3838</v>
          </cell>
          <cell r="AK313">
            <v>3815</v>
          </cell>
          <cell r="AL313">
            <v>3972</v>
          </cell>
          <cell r="AM313">
            <v>5736</v>
          </cell>
          <cell r="AN313">
            <v>4453</v>
          </cell>
          <cell r="AO313">
            <v>4923</v>
          </cell>
          <cell r="AP313">
            <v>6168</v>
          </cell>
          <cell r="AQ313">
            <v>4500</v>
          </cell>
          <cell r="AR313">
            <v>4948</v>
          </cell>
          <cell r="AS313">
            <v>3936</v>
          </cell>
        </row>
        <row r="314">
          <cell r="B314">
            <v>31455.500000000331</v>
          </cell>
          <cell r="C314">
            <v>31455.833333333663</v>
          </cell>
          <cell r="E314">
            <v>4442</v>
          </cell>
          <cell r="F314">
            <v>3963</v>
          </cell>
          <cell r="G314">
            <v>3725</v>
          </cell>
          <cell r="H314">
            <v>3798</v>
          </cell>
          <cell r="I314">
            <v>4216</v>
          </cell>
          <cell r="J314">
            <v>3732</v>
          </cell>
          <cell r="K314">
            <v>4351</v>
          </cell>
          <cell r="L314">
            <v>4969</v>
          </cell>
          <cell r="M314">
            <v>3689</v>
          </cell>
          <cell r="N314">
            <v>3720</v>
          </cell>
          <cell r="O314">
            <v>3876</v>
          </cell>
          <cell r="P314">
            <v>5032</v>
          </cell>
          <cell r="Q314">
            <v>3772</v>
          </cell>
          <cell r="R314">
            <v>4076</v>
          </cell>
          <cell r="S314">
            <v>3637</v>
          </cell>
          <cell r="T314">
            <v>4077</v>
          </cell>
          <cell r="U314">
            <v>4475</v>
          </cell>
          <cell r="V314">
            <v>3918</v>
          </cell>
          <cell r="W314">
            <v>5174</v>
          </cell>
          <cell r="X314">
            <v>3915</v>
          </cell>
          <cell r="Y314">
            <v>4569</v>
          </cell>
          <cell r="Z314">
            <v>4093</v>
          </cell>
          <cell r="AA314">
            <v>3601</v>
          </cell>
          <cell r="AB314">
            <v>3732</v>
          </cell>
          <cell r="AC314">
            <v>4211</v>
          </cell>
          <cell r="AD314">
            <v>3644</v>
          </cell>
          <cell r="AE314">
            <v>4964</v>
          </cell>
          <cell r="AF314">
            <v>7476</v>
          </cell>
          <cell r="AG314">
            <v>4041</v>
          </cell>
          <cell r="AH314">
            <v>4061</v>
          </cell>
          <cell r="AI314">
            <v>4088</v>
          </cell>
          <cell r="AJ314">
            <v>3828</v>
          </cell>
          <cell r="AK314">
            <v>3809</v>
          </cell>
          <cell r="AL314">
            <v>3960</v>
          </cell>
          <cell r="AM314">
            <v>5710</v>
          </cell>
          <cell r="AN314">
            <v>4449</v>
          </cell>
          <cell r="AO314">
            <v>4937</v>
          </cell>
          <cell r="AP314">
            <v>6131</v>
          </cell>
          <cell r="AQ314">
            <v>4484</v>
          </cell>
          <cell r="AR314">
            <v>4929</v>
          </cell>
          <cell r="AS314">
            <v>3938</v>
          </cell>
        </row>
        <row r="315">
          <cell r="B315">
            <v>31455.541666666999</v>
          </cell>
          <cell r="C315">
            <v>31455.875000000331</v>
          </cell>
          <cell r="E315">
            <v>4429</v>
          </cell>
          <cell r="F315">
            <v>3954</v>
          </cell>
          <cell r="G315">
            <v>3714</v>
          </cell>
          <cell r="H315">
            <v>3807</v>
          </cell>
          <cell r="I315">
            <v>4203</v>
          </cell>
          <cell r="J315">
            <v>3724</v>
          </cell>
          <cell r="K315">
            <v>4338</v>
          </cell>
          <cell r="L315">
            <v>4948</v>
          </cell>
          <cell r="M315">
            <v>3687</v>
          </cell>
          <cell r="N315">
            <v>3710</v>
          </cell>
          <cell r="O315">
            <v>3874</v>
          </cell>
          <cell r="P315">
            <v>5022</v>
          </cell>
          <cell r="Q315">
            <v>3762</v>
          </cell>
          <cell r="R315">
            <v>4063</v>
          </cell>
          <cell r="S315">
            <v>3626</v>
          </cell>
          <cell r="T315">
            <v>4066</v>
          </cell>
          <cell r="U315">
            <v>4473</v>
          </cell>
          <cell r="V315">
            <v>3909</v>
          </cell>
          <cell r="W315">
            <v>5157</v>
          </cell>
          <cell r="X315">
            <v>3902</v>
          </cell>
          <cell r="Y315">
            <v>4559</v>
          </cell>
          <cell r="Z315">
            <v>4080</v>
          </cell>
          <cell r="AA315">
            <v>3593</v>
          </cell>
          <cell r="AB315">
            <v>3721</v>
          </cell>
          <cell r="AC315">
            <v>4201</v>
          </cell>
          <cell r="AD315">
            <v>3635</v>
          </cell>
          <cell r="AE315">
            <v>4956</v>
          </cell>
          <cell r="AF315">
            <v>7371</v>
          </cell>
          <cell r="AG315">
            <v>4044</v>
          </cell>
          <cell r="AH315">
            <v>4048</v>
          </cell>
          <cell r="AI315">
            <v>4076</v>
          </cell>
          <cell r="AJ315">
            <v>3817</v>
          </cell>
          <cell r="AK315">
            <v>3803</v>
          </cell>
          <cell r="AL315">
            <v>3947</v>
          </cell>
          <cell r="AM315">
            <v>5684</v>
          </cell>
          <cell r="AN315">
            <v>4445</v>
          </cell>
          <cell r="AO315">
            <v>4948</v>
          </cell>
          <cell r="AP315">
            <v>6094</v>
          </cell>
          <cell r="AQ315">
            <v>4469</v>
          </cell>
          <cell r="AR315">
            <v>4911</v>
          </cell>
          <cell r="AS315">
            <v>3940</v>
          </cell>
        </row>
        <row r="316">
          <cell r="B316">
            <v>31455.583333333667</v>
          </cell>
          <cell r="C316">
            <v>31455.916666666999</v>
          </cell>
          <cell r="E316">
            <v>4416</v>
          </cell>
          <cell r="F316">
            <v>3945</v>
          </cell>
          <cell r="G316">
            <v>3702</v>
          </cell>
          <cell r="H316">
            <v>3816</v>
          </cell>
          <cell r="I316">
            <v>4189</v>
          </cell>
          <cell r="J316">
            <v>3716</v>
          </cell>
          <cell r="K316">
            <v>4327</v>
          </cell>
          <cell r="L316">
            <v>4926</v>
          </cell>
          <cell r="M316">
            <v>3685</v>
          </cell>
          <cell r="N316">
            <v>3699</v>
          </cell>
          <cell r="O316">
            <v>3871</v>
          </cell>
          <cell r="P316">
            <v>5011</v>
          </cell>
          <cell r="Q316">
            <v>3753</v>
          </cell>
          <cell r="R316">
            <v>4049</v>
          </cell>
          <cell r="S316">
            <v>3615</v>
          </cell>
          <cell r="T316">
            <v>4055</v>
          </cell>
          <cell r="U316">
            <v>4470</v>
          </cell>
          <cell r="V316">
            <v>3899</v>
          </cell>
          <cell r="W316">
            <v>5140</v>
          </cell>
          <cell r="X316">
            <v>3890</v>
          </cell>
          <cell r="Y316">
            <v>4549</v>
          </cell>
          <cell r="Z316">
            <v>4067</v>
          </cell>
          <cell r="AA316">
            <v>3585</v>
          </cell>
          <cell r="AB316">
            <v>3709</v>
          </cell>
          <cell r="AC316">
            <v>4190</v>
          </cell>
          <cell r="AD316">
            <v>3626</v>
          </cell>
          <cell r="AE316">
            <v>4947</v>
          </cell>
          <cell r="AF316">
            <v>7273</v>
          </cell>
          <cell r="AG316">
            <v>4046</v>
          </cell>
          <cell r="AH316">
            <v>4035</v>
          </cell>
          <cell r="AI316">
            <v>4064</v>
          </cell>
          <cell r="AJ316">
            <v>3807</v>
          </cell>
          <cell r="AK316">
            <v>3796</v>
          </cell>
          <cell r="AL316">
            <v>3935</v>
          </cell>
          <cell r="AM316">
            <v>5657</v>
          </cell>
          <cell r="AN316">
            <v>4442</v>
          </cell>
          <cell r="AO316">
            <v>4958</v>
          </cell>
          <cell r="AP316">
            <v>6058</v>
          </cell>
          <cell r="AQ316">
            <v>4453</v>
          </cell>
          <cell r="AR316">
            <v>4893</v>
          </cell>
          <cell r="AS316">
            <v>3941</v>
          </cell>
        </row>
        <row r="317">
          <cell r="B317">
            <v>31455.625000000335</v>
          </cell>
          <cell r="C317">
            <v>31455.958333333667</v>
          </cell>
          <cell r="E317">
            <v>4402</v>
          </cell>
          <cell r="F317">
            <v>3935</v>
          </cell>
          <cell r="G317">
            <v>3691</v>
          </cell>
          <cell r="H317">
            <v>3826</v>
          </cell>
          <cell r="I317">
            <v>4176</v>
          </cell>
          <cell r="J317">
            <v>3708</v>
          </cell>
          <cell r="K317">
            <v>4316</v>
          </cell>
          <cell r="L317">
            <v>4903</v>
          </cell>
          <cell r="M317">
            <v>3682</v>
          </cell>
          <cell r="N317">
            <v>3689</v>
          </cell>
          <cell r="O317">
            <v>3867</v>
          </cell>
          <cell r="P317">
            <v>4999</v>
          </cell>
          <cell r="Q317">
            <v>3744</v>
          </cell>
          <cell r="R317">
            <v>4036</v>
          </cell>
          <cell r="S317">
            <v>3604</v>
          </cell>
          <cell r="T317">
            <v>4043</v>
          </cell>
          <cell r="U317">
            <v>4466</v>
          </cell>
          <cell r="V317">
            <v>3890</v>
          </cell>
          <cell r="W317">
            <v>5123</v>
          </cell>
          <cell r="X317">
            <v>3877</v>
          </cell>
          <cell r="Y317">
            <v>4539</v>
          </cell>
          <cell r="Z317">
            <v>4054</v>
          </cell>
          <cell r="AA317">
            <v>3577</v>
          </cell>
          <cell r="AB317">
            <v>3698</v>
          </cell>
          <cell r="AC317">
            <v>4180</v>
          </cell>
          <cell r="AD317">
            <v>3617</v>
          </cell>
          <cell r="AE317">
            <v>4937</v>
          </cell>
          <cell r="AF317">
            <v>7180</v>
          </cell>
          <cell r="AG317">
            <v>4048</v>
          </cell>
          <cell r="AH317">
            <v>4022</v>
          </cell>
          <cell r="AI317">
            <v>4052</v>
          </cell>
          <cell r="AJ317">
            <v>3796</v>
          </cell>
          <cell r="AK317">
            <v>3787</v>
          </cell>
          <cell r="AL317">
            <v>3922</v>
          </cell>
          <cell r="AM317">
            <v>5629</v>
          </cell>
          <cell r="AN317">
            <v>4438</v>
          </cell>
          <cell r="AO317">
            <v>4965</v>
          </cell>
          <cell r="AP317">
            <v>6022</v>
          </cell>
          <cell r="AQ317">
            <v>4437</v>
          </cell>
          <cell r="AR317">
            <v>4874</v>
          </cell>
          <cell r="AS317">
            <v>3941</v>
          </cell>
        </row>
        <row r="318">
          <cell r="B318">
            <v>31455.666666667003</v>
          </cell>
          <cell r="C318">
            <v>31456.000000000335</v>
          </cell>
          <cell r="E318">
            <v>4388</v>
          </cell>
          <cell r="F318">
            <v>3924</v>
          </cell>
          <cell r="G318">
            <v>3680</v>
          </cell>
          <cell r="H318">
            <v>3835</v>
          </cell>
          <cell r="I318">
            <v>4162</v>
          </cell>
          <cell r="J318">
            <v>3701</v>
          </cell>
          <cell r="K318">
            <v>4306</v>
          </cell>
          <cell r="L318">
            <v>4879</v>
          </cell>
          <cell r="M318">
            <v>3678</v>
          </cell>
          <cell r="N318">
            <v>3679</v>
          </cell>
          <cell r="O318">
            <v>3862</v>
          </cell>
          <cell r="P318">
            <v>4986</v>
          </cell>
          <cell r="Q318">
            <v>3735</v>
          </cell>
          <cell r="R318">
            <v>4023</v>
          </cell>
          <cell r="S318">
            <v>3593</v>
          </cell>
          <cell r="T318">
            <v>4031</v>
          </cell>
          <cell r="U318">
            <v>4460</v>
          </cell>
          <cell r="V318">
            <v>3880</v>
          </cell>
          <cell r="W318">
            <v>5107</v>
          </cell>
          <cell r="X318">
            <v>3865</v>
          </cell>
          <cell r="Y318">
            <v>4529</v>
          </cell>
          <cell r="Z318">
            <v>4041</v>
          </cell>
          <cell r="AA318">
            <v>3569</v>
          </cell>
          <cell r="AB318">
            <v>3687</v>
          </cell>
          <cell r="AC318">
            <v>4169</v>
          </cell>
          <cell r="AD318">
            <v>3608</v>
          </cell>
          <cell r="AE318">
            <v>4927</v>
          </cell>
          <cell r="AF318">
            <v>7091</v>
          </cell>
          <cell r="AG318">
            <v>4049</v>
          </cell>
          <cell r="AH318">
            <v>4009</v>
          </cell>
          <cell r="AI318">
            <v>4040</v>
          </cell>
          <cell r="AJ318">
            <v>3786</v>
          </cell>
          <cell r="AK318">
            <v>3779</v>
          </cell>
          <cell r="AL318">
            <v>3910</v>
          </cell>
          <cell r="AM318">
            <v>5601</v>
          </cell>
          <cell r="AN318">
            <v>4435</v>
          </cell>
          <cell r="AO318">
            <v>4971</v>
          </cell>
          <cell r="AP318">
            <v>5987</v>
          </cell>
          <cell r="AQ318">
            <v>4422</v>
          </cell>
          <cell r="AR318">
            <v>4857</v>
          </cell>
          <cell r="AS318">
            <v>3940</v>
          </cell>
        </row>
        <row r="319">
          <cell r="B319">
            <v>31455.70833333367</v>
          </cell>
          <cell r="C319">
            <v>31456.041666667003</v>
          </cell>
          <cell r="E319">
            <v>4374</v>
          </cell>
          <cell r="F319">
            <v>3913</v>
          </cell>
          <cell r="G319">
            <v>3669</v>
          </cell>
          <cell r="H319">
            <v>3852</v>
          </cell>
          <cell r="I319">
            <v>4149</v>
          </cell>
          <cell r="J319">
            <v>3694</v>
          </cell>
          <cell r="K319">
            <v>4295</v>
          </cell>
          <cell r="L319">
            <v>4855</v>
          </cell>
          <cell r="M319">
            <v>3669</v>
          </cell>
          <cell r="N319">
            <v>3668</v>
          </cell>
          <cell r="O319">
            <v>3856</v>
          </cell>
          <cell r="P319">
            <v>4970</v>
          </cell>
          <cell r="Q319">
            <v>3726</v>
          </cell>
          <cell r="R319">
            <v>4009</v>
          </cell>
          <cell r="S319">
            <v>3583</v>
          </cell>
          <cell r="T319">
            <v>4018</v>
          </cell>
          <cell r="U319">
            <v>4451</v>
          </cell>
          <cell r="V319">
            <v>3869</v>
          </cell>
          <cell r="W319">
            <v>5127</v>
          </cell>
          <cell r="X319">
            <v>3853</v>
          </cell>
          <cell r="Y319">
            <v>4514</v>
          </cell>
          <cell r="Z319">
            <v>4028</v>
          </cell>
          <cell r="AA319">
            <v>3560</v>
          </cell>
          <cell r="AB319">
            <v>3676</v>
          </cell>
          <cell r="AC319">
            <v>4157</v>
          </cell>
          <cell r="AD319">
            <v>3598</v>
          </cell>
          <cell r="AE319">
            <v>4911</v>
          </cell>
          <cell r="AF319">
            <v>7006</v>
          </cell>
          <cell r="AG319">
            <v>4040</v>
          </cell>
          <cell r="AH319">
            <v>3996</v>
          </cell>
          <cell r="AI319">
            <v>4027</v>
          </cell>
          <cell r="AJ319">
            <v>3774</v>
          </cell>
          <cell r="AK319">
            <v>3767</v>
          </cell>
          <cell r="AL319">
            <v>3897</v>
          </cell>
          <cell r="AM319">
            <v>5571</v>
          </cell>
          <cell r="AN319">
            <v>4427</v>
          </cell>
          <cell r="AO319">
            <v>4972</v>
          </cell>
          <cell r="AP319">
            <v>5952</v>
          </cell>
          <cell r="AQ319">
            <v>4407</v>
          </cell>
          <cell r="AR319">
            <v>4839</v>
          </cell>
          <cell r="AS319">
            <v>3936</v>
          </cell>
        </row>
        <row r="320">
          <cell r="B320">
            <v>31455.750000000338</v>
          </cell>
          <cell r="C320">
            <v>31456.08333333367</v>
          </cell>
          <cell r="E320">
            <v>4360</v>
          </cell>
          <cell r="F320">
            <v>3902</v>
          </cell>
          <cell r="G320">
            <v>3658</v>
          </cell>
          <cell r="H320">
            <v>3869</v>
          </cell>
          <cell r="I320">
            <v>4136</v>
          </cell>
          <cell r="J320">
            <v>3688</v>
          </cell>
          <cell r="K320">
            <v>4285</v>
          </cell>
          <cell r="L320">
            <v>4830</v>
          </cell>
          <cell r="M320">
            <v>3660</v>
          </cell>
          <cell r="N320">
            <v>3658</v>
          </cell>
          <cell r="O320">
            <v>3849</v>
          </cell>
          <cell r="P320">
            <v>4954</v>
          </cell>
          <cell r="Q320">
            <v>3717</v>
          </cell>
          <cell r="R320">
            <v>3996</v>
          </cell>
          <cell r="S320">
            <v>3572</v>
          </cell>
          <cell r="T320">
            <v>4005</v>
          </cell>
          <cell r="U320">
            <v>4440</v>
          </cell>
          <cell r="V320">
            <v>3858</v>
          </cell>
          <cell r="W320">
            <v>5074</v>
          </cell>
          <cell r="X320">
            <v>3841</v>
          </cell>
          <cell r="Y320">
            <v>4500</v>
          </cell>
          <cell r="Z320">
            <v>4015</v>
          </cell>
          <cell r="AA320">
            <v>3550</v>
          </cell>
          <cell r="AB320">
            <v>3664</v>
          </cell>
          <cell r="AC320">
            <v>4146</v>
          </cell>
          <cell r="AD320">
            <v>3588</v>
          </cell>
          <cell r="AE320">
            <v>4894</v>
          </cell>
          <cell r="AF320">
            <v>6924</v>
          </cell>
          <cell r="AG320">
            <v>4031</v>
          </cell>
          <cell r="AH320">
            <v>3984</v>
          </cell>
          <cell r="AI320">
            <v>4015</v>
          </cell>
          <cell r="AJ320">
            <v>3763</v>
          </cell>
          <cell r="AK320">
            <v>3755</v>
          </cell>
          <cell r="AL320">
            <v>3885</v>
          </cell>
          <cell r="AM320">
            <v>5540</v>
          </cell>
          <cell r="AN320">
            <v>4420</v>
          </cell>
          <cell r="AO320">
            <v>4972</v>
          </cell>
          <cell r="AP320">
            <v>5917</v>
          </cell>
          <cell r="AQ320">
            <v>4392</v>
          </cell>
          <cell r="AR320">
            <v>4821</v>
          </cell>
          <cell r="AS320">
            <v>3931</v>
          </cell>
        </row>
        <row r="321">
          <cell r="B321">
            <v>31455.791666667006</v>
          </cell>
          <cell r="C321">
            <v>31456.125000000338</v>
          </cell>
          <cell r="E321">
            <v>4345</v>
          </cell>
          <cell r="F321">
            <v>3890</v>
          </cell>
          <cell r="G321">
            <v>3646</v>
          </cell>
          <cell r="H321">
            <v>3884</v>
          </cell>
          <cell r="I321">
            <v>4123</v>
          </cell>
          <cell r="J321">
            <v>3682</v>
          </cell>
          <cell r="K321">
            <v>4275</v>
          </cell>
          <cell r="L321">
            <v>4804</v>
          </cell>
          <cell r="M321">
            <v>3649</v>
          </cell>
          <cell r="N321">
            <v>3648</v>
          </cell>
          <cell r="O321">
            <v>3841</v>
          </cell>
          <cell r="P321">
            <v>4937</v>
          </cell>
          <cell r="Q321">
            <v>3709</v>
          </cell>
          <cell r="R321">
            <v>3983</v>
          </cell>
          <cell r="S321">
            <v>3562</v>
          </cell>
          <cell r="T321">
            <v>3992</v>
          </cell>
          <cell r="U321">
            <v>4428</v>
          </cell>
          <cell r="V321">
            <v>3847</v>
          </cell>
          <cell r="W321">
            <v>5058</v>
          </cell>
          <cell r="X321">
            <v>3829</v>
          </cell>
          <cell r="Y321">
            <v>4488</v>
          </cell>
          <cell r="Z321">
            <v>4002</v>
          </cell>
          <cell r="AA321">
            <v>3541</v>
          </cell>
          <cell r="AB321">
            <v>3653</v>
          </cell>
          <cell r="AC321">
            <v>4135</v>
          </cell>
          <cell r="AD321">
            <v>3577</v>
          </cell>
          <cell r="AE321">
            <v>4877</v>
          </cell>
          <cell r="AF321">
            <v>6845</v>
          </cell>
          <cell r="AG321">
            <v>4021</v>
          </cell>
          <cell r="AH321">
            <v>3971</v>
          </cell>
          <cell r="AI321">
            <v>4003</v>
          </cell>
          <cell r="AJ321">
            <v>3752</v>
          </cell>
          <cell r="AK321">
            <v>3742</v>
          </cell>
          <cell r="AL321">
            <v>3872</v>
          </cell>
          <cell r="AM321">
            <v>5509</v>
          </cell>
          <cell r="AN321">
            <v>4413</v>
          </cell>
          <cell r="AO321">
            <v>4970</v>
          </cell>
          <cell r="AP321">
            <v>5883</v>
          </cell>
          <cell r="AQ321">
            <v>4377</v>
          </cell>
          <cell r="AR321">
            <v>4803</v>
          </cell>
          <cell r="AS321">
            <v>3926</v>
          </cell>
        </row>
        <row r="322">
          <cell r="B322">
            <v>31455.833333333674</v>
          </cell>
          <cell r="C322">
            <v>31456.166666667006</v>
          </cell>
          <cell r="E322">
            <v>4330</v>
          </cell>
          <cell r="F322">
            <v>3877</v>
          </cell>
          <cell r="G322">
            <v>3635</v>
          </cell>
          <cell r="H322">
            <v>3898</v>
          </cell>
          <cell r="I322">
            <v>4109</v>
          </cell>
          <cell r="J322">
            <v>3676</v>
          </cell>
          <cell r="K322">
            <v>4266</v>
          </cell>
          <cell r="L322">
            <v>4778</v>
          </cell>
          <cell r="M322">
            <v>3637</v>
          </cell>
          <cell r="N322">
            <v>3637</v>
          </cell>
          <cell r="O322">
            <v>3832</v>
          </cell>
          <cell r="P322">
            <v>4919</v>
          </cell>
          <cell r="Q322">
            <v>3700</v>
          </cell>
          <cell r="R322">
            <v>3970</v>
          </cell>
          <cell r="S322">
            <v>3551</v>
          </cell>
          <cell r="T322">
            <v>3979</v>
          </cell>
          <cell r="U322">
            <v>4416</v>
          </cell>
          <cell r="V322">
            <v>3835</v>
          </cell>
          <cell r="W322">
            <v>5043</v>
          </cell>
          <cell r="X322">
            <v>3817</v>
          </cell>
          <cell r="Y322">
            <v>4476</v>
          </cell>
          <cell r="Z322">
            <v>3989</v>
          </cell>
          <cell r="AA322">
            <v>3532</v>
          </cell>
          <cell r="AB322">
            <v>3642</v>
          </cell>
          <cell r="AC322">
            <v>4123</v>
          </cell>
          <cell r="AD322">
            <v>3566</v>
          </cell>
          <cell r="AE322">
            <v>4858</v>
          </cell>
          <cell r="AF322">
            <v>6770</v>
          </cell>
          <cell r="AG322">
            <v>4011</v>
          </cell>
          <cell r="AH322">
            <v>3958</v>
          </cell>
          <cell r="AI322">
            <v>3991</v>
          </cell>
          <cell r="AJ322">
            <v>3741</v>
          </cell>
          <cell r="AK322">
            <v>3727</v>
          </cell>
          <cell r="AL322">
            <v>3860</v>
          </cell>
          <cell r="AM322">
            <v>5479</v>
          </cell>
          <cell r="AN322">
            <v>4407</v>
          </cell>
          <cell r="AO322">
            <v>4967</v>
          </cell>
          <cell r="AP322">
            <v>5850</v>
          </cell>
          <cell r="AQ322">
            <v>4362</v>
          </cell>
          <cell r="AR322">
            <v>4786</v>
          </cell>
          <cell r="AS322">
            <v>3921</v>
          </cell>
        </row>
        <row r="323">
          <cell r="B323">
            <v>31455.875000000342</v>
          </cell>
          <cell r="C323">
            <v>31456.208333333674</v>
          </cell>
          <cell r="E323">
            <v>4314</v>
          </cell>
          <cell r="F323">
            <v>3864</v>
          </cell>
          <cell r="G323">
            <v>3624</v>
          </cell>
          <cell r="H323">
            <v>3911</v>
          </cell>
          <cell r="I323">
            <v>4096</v>
          </cell>
          <cell r="J323">
            <v>3670</v>
          </cell>
          <cell r="K323">
            <v>4259</v>
          </cell>
          <cell r="L323">
            <v>4751</v>
          </cell>
          <cell r="M323">
            <v>3626</v>
          </cell>
          <cell r="N323">
            <v>3627</v>
          </cell>
          <cell r="O323">
            <v>3823</v>
          </cell>
          <cell r="P323">
            <v>4901</v>
          </cell>
          <cell r="Q323">
            <v>3691</v>
          </cell>
          <cell r="R323">
            <v>3957</v>
          </cell>
          <cell r="S323">
            <v>3541</v>
          </cell>
          <cell r="T323">
            <v>3965</v>
          </cell>
          <cell r="U323">
            <v>4403</v>
          </cell>
          <cell r="V323">
            <v>3823</v>
          </cell>
          <cell r="W323">
            <v>5029</v>
          </cell>
          <cell r="X323">
            <v>3805</v>
          </cell>
          <cell r="Y323">
            <v>4464</v>
          </cell>
          <cell r="Z323">
            <v>3977</v>
          </cell>
          <cell r="AA323">
            <v>3522</v>
          </cell>
          <cell r="AB323">
            <v>3630</v>
          </cell>
          <cell r="AC323">
            <v>4110</v>
          </cell>
          <cell r="AD323">
            <v>3556</v>
          </cell>
          <cell r="AE323">
            <v>4840</v>
          </cell>
          <cell r="AF323">
            <v>6699</v>
          </cell>
          <cell r="AG323">
            <v>4000</v>
          </cell>
          <cell r="AH323">
            <v>3946</v>
          </cell>
          <cell r="AI323">
            <v>3980</v>
          </cell>
          <cell r="AJ323">
            <v>3730</v>
          </cell>
          <cell r="AK323">
            <v>3712</v>
          </cell>
          <cell r="AL323">
            <v>3848</v>
          </cell>
          <cell r="AM323">
            <v>5448</v>
          </cell>
          <cell r="AN323">
            <v>4403</v>
          </cell>
          <cell r="AO323">
            <v>4962</v>
          </cell>
          <cell r="AP323">
            <v>5817</v>
          </cell>
          <cell r="AQ323">
            <v>4347</v>
          </cell>
          <cell r="AR323">
            <v>4806</v>
          </cell>
          <cell r="AS323">
            <v>3916</v>
          </cell>
        </row>
        <row r="324">
          <cell r="B324">
            <v>31455.91666666701</v>
          </cell>
          <cell r="C324">
            <v>31456.250000000342</v>
          </cell>
          <cell r="E324">
            <v>4299</v>
          </cell>
          <cell r="F324">
            <v>3851</v>
          </cell>
          <cell r="G324">
            <v>3613</v>
          </cell>
          <cell r="H324">
            <v>3923</v>
          </cell>
          <cell r="I324">
            <v>4084</v>
          </cell>
          <cell r="J324">
            <v>3665</v>
          </cell>
          <cell r="K324">
            <v>4252</v>
          </cell>
          <cell r="L324">
            <v>4724</v>
          </cell>
          <cell r="M324">
            <v>3614</v>
          </cell>
          <cell r="N324">
            <v>3617</v>
          </cell>
          <cell r="O324">
            <v>3813</v>
          </cell>
          <cell r="P324">
            <v>4883</v>
          </cell>
          <cell r="Q324">
            <v>3682</v>
          </cell>
          <cell r="R324">
            <v>3945</v>
          </cell>
          <cell r="S324">
            <v>3531</v>
          </cell>
          <cell r="T324">
            <v>3951</v>
          </cell>
          <cell r="U324">
            <v>4390</v>
          </cell>
          <cell r="V324">
            <v>3810</v>
          </cell>
          <cell r="W324">
            <v>5015</v>
          </cell>
          <cell r="X324">
            <v>3793</v>
          </cell>
          <cell r="Y324">
            <v>4454</v>
          </cell>
          <cell r="Z324">
            <v>3964</v>
          </cell>
          <cell r="AA324">
            <v>3514</v>
          </cell>
          <cell r="AB324">
            <v>3619</v>
          </cell>
          <cell r="AC324">
            <v>4098</v>
          </cell>
          <cell r="AD324">
            <v>3545</v>
          </cell>
          <cell r="AE324">
            <v>4821</v>
          </cell>
          <cell r="AF324">
            <v>6629</v>
          </cell>
          <cell r="AG324">
            <v>3989</v>
          </cell>
          <cell r="AH324">
            <v>3933</v>
          </cell>
          <cell r="AI324">
            <v>3969</v>
          </cell>
          <cell r="AJ324">
            <v>3720</v>
          </cell>
          <cell r="AK324">
            <v>3696</v>
          </cell>
          <cell r="AL324">
            <v>3836</v>
          </cell>
          <cell r="AM324">
            <v>5418</v>
          </cell>
          <cell r="AN324">
            <v>4401</v>
          </cell>
          <cell r="AO324">
            <v>4957</v>
          </cell>
          <cell r="AP324">
            <v>5785</v>
          </cell>
          <cell r="AQ324">
            <v>4333</v>
          </cell>
          <cell r="AR324">
            <v>4752</v>
          </cell>
          <cell r="AS324">
            <v>3911</v>
          </cell>
        </row>
        <row r="325">
          <cell r="B325">
            <v>31455.958333333678</v>
          </cell>
          <cell r="C325">
            <v>31456.29166666701</v>
          </cell>
          <cell r="E325">
            <v>4284</v>
          </cell>
          <cell r="F325">
            <v>3838</v>
          </cell>
          <cell r="G325">
            <v>3602</v>
          </cell>
          <cell r="H325">
            <v>3926</v>
          </cell>
          <cell r="I325">
            <v>4071</v>
          </cell>
          <cell r="J325">
            <v>3660</v>
          </cell>
          <cell r="K325">
            <v>4247</v>
          </cell>
          <cell r="L325">
            <v>4700</v>
          </cell>
          <cell r="M325">
            <v>3605</v>
          </cell>
          <cell r="N325">
            <v>3607</v>
          </cell>
          <cell r="O325">
            <v>3802</v>
          </cell>
          <cell r="P325">
            <v>4865</v>
          </cell>
          <cell r="Q325">
            <v>3672</v>
          </cell>
          <cell r="R325">
            <v>3932</v>
          </cell>
          <cell r="S325">
            <v>3520</v>
          </cell>
          <cell r="T325">
            <v>3937</v>
          </cell>
          <cell r="U325">
            <v>4380</v>
          </cell>
          <cell r="V325">
            <v>3798</v>
          </cell>
          <cell r="W325">
            <v>5001</v>
          </cell>
          <cell r="X325">
            <v>3781</v>
          </cell>
          <cell r="Y325">
            <v>4443</v>
          </cell>
          <cell r="Z325">
            <v>3952</v>
          </cell>
          <cell r="AA325">
            <v>3505</v>
          </cell>
          <cell r="AB325">
            <v>3608</v>
          </cell>
          <cell r="AC325">
            <v>4085</v>
          </cell>
          <cell r="AD325">
            <v>3534</v>
          </cell>
          <cell r="AE325">
            <v>4810</v>
          </cell>
          <cell r="AF325">
            <v>6562</v>
          </cell>
          <cell r="AG325">
            <v>3982</v>
          </cell>
          <cell r="AH325">
            <v>3921</v>
          </cell>
          <cell r="AI325">
            <v>3958</v>
          </cell>
          <cell r="AJ325">
            <v>3710</v>
          </cell>
          <cell r="AK325">
            <v>3680</v>
          </cell>
          <cell r="AL325">
            <v>3824</v>
          </cell>
          <cell r="AM325">
            <v>5394</v>
          </cell>
          <cell r="AN325">
            <v>4407</v>
          </cell>
          <cell r="AO325">
            <v>4951</v>
          </cell>
          <cell r="AP325">
            <v>5754</v>
          </cell>
          <cell r="AQ325">
            <v>4318</v>
          </cell>
          <cell r="AR325">
            <v>4735</v>
          </cell>
          <cell r="AS325">
            <v>3910</v>
          </cell>
        </row>
        <row r="326">
          <cell r="B326">
            <v>31456.000000000346</v>
          </cell>
          <cell r="C326">
            <v>31456.333333333678</v>
          </cell>
          <cell r="E326">
            <v>4269</v>
          </cell>
          <cell r="F326">
            <v>3826</v>
          </cell>
          <cell r="G326">
            <v>3591</v>
          </cell>
          <cell r="H326">
            <v>3928</v>
          </cell>
          <cell r="I326">
            <v>4058</v>
          </cell>
          <cell r="J326">
            <v>3655</v>
          </cell>
          <cell r="K326">
            <v>4242</v>
          </cell>
          <cell r="L326">
            <v>4676</v>
          </cell>
          <cell r="M326">
            <v>3598</v>
          </cell>
          <cell r="N326">
            <v>3598</v>
          </cell>
          <cell r="O326">
            <v>3791</v>
          </cell>
          <cell r="P326">
            <v>4847</v>
          </cell>
          <cell r="Q326">
            <v>3664</v>
          </cell>
          <cell r="R326">
            <v>3919</v>
          </cell>
          <cell r="S326">
            <v>3510</v>
          </cell>
          <cell r="T326">
            <v>3923</v>
          </cell>
          <cell r="U326">
            <v>4370</v>
          </cell>
          <cell r="V326">
            <v>3786</v>
          </cell>
          <cell r="W326">
            <v>4987</v>
          </cell>
          <cell r="X326">
            <v>3769</v>
          </cell>
          <cell r="Y326">
            <v>4434</v>
          </cell>
          <cell r="Z326">
            <v>3940</v>
          </cell>
          <cell r="AA326">
            <v>3498</v>
          </cell>
          <cell r="AB326">
            <v>3598</v>
          </cell>
          <cell r="AC326">
            <v>4073</v>
          </cell>
          <cell r="AD326">
            <v>3523</v>
          </cell>
          <cell r="AE326">
            <v>4800</v>
          </cell>
          <cell r="AF326">
            <v>6497</v>
          </cell>
          <cell r="AG326">
            <v>3975</v>
          </cell>
          <cell r="AH326">
            <v>3909</v>
          </cell>
          <cell r="AI326">
            <v>3948</v>
          </cell>
          <cell r="AJ326">
            <v>3702</v>
          </cell>
          <cell r="AK326">
            <v>3664</v>
          </cell>
          <cell r="AL326">
            <v>3813</v>
          </cell>
          <cell r="AM326">
            <v>5371</v>
          </cell>
          <cell r="AN326">
            <v>4415</v>
          </cell>
          <cell r="AO326">
            <v>4945</v>
          </cell>
          <cell r="AP326">
            <v>5724</v>
          </cell>
          <cell r="AQ326">
            <v>4303</v>
          </cell>
          <cell r="AR326">
            <v>4719</v>
          </cell>
          <cell r="AS326">
            <v>3909</v>
          </cell>
        </row>
        <row r="327">
          <cell r="B327">
            <v>31456.041666667013</v>
          </cell>
          <cell r="C327">
            <v>31456.375000000346</v>
          </cell>
          <cell r="E327">
            <v>4256</v>
          </cell>
          <cell r="F327">
            <v>3815</v>
          </cell>
          <cell r="G327">
            <v>3581</v>
          </cell>
          <cell r="H327">
            <v>3931</v>
          </cell>
          <cell r="I327">
            <v>4046</v>
          </cell>
          <cell r="J327">
            <v>3652</v>
          </cell>
          <cell r="K327">
            <v>4239</v>
          </cell>
          <cell r="L327">
            <v>4656</v>
          </cell>
          <cell r="M327">
            <v>3591</v>
          </cell>
          <cell r="N327">
            <v>3589</v>
          </cell>
          <cell r="O327">
            <v>3781</v>
          </cell>
          <cell r="P327">
            <v>4830</v>
          </cell>
          <cell r="Q327">
            <v>3655</v>
          </cell>
          <cell r="R327">
            <v>3908</v>
          </cell>
          <cell r="S327">
            <v>3501</v>
          </cell>
          <cell r="T327">
            <v>3909</v>
          </cell>
          <cell r="U327">
            <v>4363</v>
          </cell>
          <cell r="V327">
            <v>3774</v>
          </cell>
          <cell r="W327">
            <v>4975</v>
          </cell>
          <cell r="X327">
            <v>3758</v>
          </cell>
          <cell r="Y327">
            <v>4428</v>
          </cell>
          <cell r="Z327">
            <v>3928</v>
          </cell>
          <cell r="AA327">
            <v>3491</v>
          </cell>
          <cell r="AB327">
            <v>3588</v>
          </cell>
          <cell r="AC327">
            <v>4062</v>
          </cell>
          <cell r="AD327">
            <v>3514</v>
          </cell>
          <cell r="AE327">
            <v>4790</v>
          </cell>
          <cell r="AF327">
            <v>6434</v>
          </cell>
          <cell r="AG327">
            <v>3968</v>
          </cell>
          <cell r="AH327">
            <v>3897</v>
          </cell>
          <cell r="AI327">
            <v>3938</v>
          </cell>
          <cell r="AJ327">
            <v>3694</v>
          </cell>
          <cell r="AK327">
            <v>3648</v>
          </cell>
          <cell r="AL327">
            <v>3803</v>
          </cell>
          <cell r="AM327">
            <v>5350</v>
          </cell>
          <cell r="AN327">
            <v>4425</v>
          </cell>
          <cell r="AO327">
            <v>4941</v>
          </cell>
          <cell r="AP327">
            <v>5696</v>
          </cell>
          <cell r="AQ327">
            <v>4289</v>
          </cell>
          <cell r="AR327">
            <v>4704</v>
          </cell>
          <cell r="AS327">
            <v>3908</v>
          </cell>
        </row>
        <row r="328">
          <cell r="B328">
            <v>31456.083333333681</v>
          </cell>
          <cell r="C328">
            <v>31456.416666667013</v>
          </cell>
          <cell r="E328">
            <v>4241</v>
          </cell>
          <cell r="F328">
            <v>3804</v>
          </cell>
          <cell r="G328">
            <v>3571</v>
          </cell>
          <cell r="H328">
            <v>3932</v>
          </cell>
          <cell r="I328">
            <v>4033</v>
          </cell>
          <cell r="J328">
            <v>3647</v>
          </cell>
          <cell r="K328">
            <v>4236</v>
          </cell>
          <cell r="L328">
            <v>4640</v>
          </cell>
          <cell r="M328">
            <v>3585</v>
          </cell>
          <cell r="N328">
            <v>3580</v>
          </cell>
          <cell r="O328">
            <v>3770</v>
          </cell>
          <cell r="P328">
            <v>4814</v>
          </cell>
          <cell r="Q328">
            <v>3646</v>
          </cell>
          <cell r="R328">
            <v>3895</v>
          </cell>
          <cell r="S328">
            <v>3490</v>
          </cell>
          <cell r="T328">
            <v>3895</v>
          </cell>
          <cell r="U328">
            <v>4358</v>
          </cell>
          <cell r="V328">
            <v>3762</v>
          </cell>
          <cell r="W328">
            <v>4962</v>
          </cell>
          <cell r="X328">
            <v>3747</v>
          </cell>
          <cell r="Y328">
            <v>4423</v>
          </cell>
          <cell r="Z328">
            <v>3915</v>
          </cell>
          <cell r="AA328">
            <v>3484</v>
          </cell>
          <cell r="AB328">
            <v>3578</v>
          </cell>
          <cell r="AC328">
            <v>4050</v>
          </cell>
          <cell r="AD328">
            <v>3504</v>
          </cell>
          <cell r="AE328">
            <v>4782</v>
          </cell>
          <cell r="AF328">
            <v>6373</v>
          </cell>
          <cell r="AG328">
            <v>3961</v>
          </cell>
          <cell r="AH328">
            <v>3885</v>
          </cell>
          <cell r="AI328">
            <v>3928</v>
          </cell>
          <cell r="AJ328">
            <v>3686</v>
          </cell>
          <cell r="AK328">
            <v>3632</v>
          </cell>
          <cell r="AL328">
            <v>3791</v>
          </cell>
          <cell r="AM328">
            <v>5331</v>
          </cell>
          <cell r="AN328">
            <v>4439</v>
          </cell>
          <cell r="AO328">
            <v>4937</v>
          </cell>
          <cell r="AP328">
            <v>5668</v>
          </cell>
          <cell r="AQ328">
            <v>4275</v>
          </cell>
          <cell r="AR328">
            <v>4687</v>
          </cell>
          <cell r="AS328">
            <v>3907</v>
          </cell>
        </row>
        <row r="329">
          <cell r="B329">
            <v>31456.125000000349</v>
          </cell>
          <cell r="C329">
            <v>31456.458333333681</v>
          </cell>
          <cell r="E329">
            <v>4228</v>
          </cell>
          <cell r="F329">
            <v>3794</v>
          </cell>
          <cell r="G329">
            <v>3560</v>
          </cell>
          <cell r="H329">
            <v>3933</v>
          </cell>
          <cell r="I329">
            <v>4021</v>
          </cell>
          <cell r="J329">
            <v>3643</v>
          </cell>
          <cell r="K329">
            <v>4233</v>
          </cell>
          <cell r="L329">
            <v>4627</v>
          </cell>
          <cell r="M329">
            <v>3580</v>
          </cell>
          <cell r="N329">
            <v>3570</v>
          </cell>
          <cell r="O329">
            <v>3760</v>
          </cell>
          <cell r="P329">
            <v>4799</v>
          </cell>
          <cell r="Q329">
            <v>3637</v>
          </cell>
          <cell r="R329">
            <v>3883</v>
          </cell>
          <cell r="S329">
            <v>3480</v>
          </cell>
          <cell r="T329">
            <v>3881</v>
          </cell>
          <cell r="U329">
            <v>4356</v>
          </cell>
          <cell r="V329">
            <v>3750</v>
          </cell>
          <cell r="W329">
            <v>4949</v>
          </cell>
          <cell r="X329">
            <v>3735</v>
          </cell>
          <cell r="Y329">
            <v>4419</v>
          </cell>
          <cell r="Z329">
            <v>3903</v>
          </cell>
          <cell r="AA329">
            <v>3477</v>
          </cell>
          <cell r="AB329">
            <v>3568</v>
          </cell>
          <cell r="AC329">
            <v>4039</v>
          </cell>
          <cell r="AD329">
            <v>3494</v>
          </cell>
          <cell r="AE329">
            <v>4774</v>
          </cell>
          <cell r="AF329">
            <v>6314</v>
          </cell>
          <cell r="AG329">
            <v>3954</v>
          </cell>
          <cell r="AH329">
            <v>3873</v>
          </cell>
          <cell r="AI329">
            <v>3918</v>
          </cell>
          <cell r="AJ329">
            <v>3680</v>
          </cell>
          <cell r="AK329">
            <v>3616</v>
          </cell>
          <cell r="AL329">
            <v>3780</v>
          </cell>
          <cell r="AM329">
            <v>5314</v>
          </cell>
          <cell r="AN329">
            <v>4455</v>
          </cell>
          <cell r="AO329">
            <v>4935</v>
          </cell>
          <cell r="AP329">
            <v>5642</v>
          </cell>
          <cell r="AQ329">
            <v>4261</v>
          </cell>
          <cell r="AR329">
            <v>4671</v>
          </cell>
          <cell r="AS329">
            <v>3906</v>
          </cell>
        </row>
        <row r="330">
          <cell r="B330">
            <v>31456.166666667017</v>
          </cell>
          <cell r="C330">
            <v>31456.500000000349</v>
          </cell>
          <cell r="E330">
            <v>4214</v>
          </cell>
          <cell r="F330">
            <v>3785</v>
          </cell>
          <cell r="G330">
            <v>3550</v>
          </cell>
          <cell r="H330">
            <v>3934</v>
          </cell>
          <cell r="I330">
            <v>4009</v>
          </cell>
          <cell r="J330">
            <v>3639</v>
          </cell>
          <cell r="K330">
            <v>4232</v>
          </cell>
          <cell r="L330">
            <v>4617</v>
          </cell>
          <cell r="M330">
            <v>3576</v>
          </cell>
          <cell r="N330">
            <v>3561</v>
          </cell>
          <cell r="O330">
            <v>3750</v>
          </cell>
          <cell r="P330">
            <v>4785</v>
          </cell>
          <cell r="Q330">
            <v>3627</v>
          </cell>
          <cell r="R330">
            <v>3871</v>
          </cell>
          <cell r="S330">
            <v>3471</v>
          </cell>
          <cell r="T330">
            <v>3868</v>
          </cell>
          <cell r="U330">
            <v>4356</v>
          </cell>
          <cell r="V330">
            <v>3739</v>
          </cell>
          <cell r="W330">
            <v>4937</v>
          </cell>
          <cell r="X330">
            <v>3724</v>
          </cell>
          <cell r="Y330">
            <v>4415</v>
          </cell>
          <cell r="Z330">
            <v>3891</v>
          </cell>
          <cell r="AA330">
            <v>3471</v>
          </cell>
          <cell r="AB330">
            <v>3558</v>
          </cell>
          <cell r="AC330">
            <v>4029</v>
          </cell>
          <cell r="AD330">
            <v>3485</v>
          </cell>
          <cell r="AE330">
            <v>4768</v>
          </cell>
          <cell r="AF330">
            <v>6257</v>
          </cell>
          <cell r="AG330">
            <v>3948</v>
          </cell>
          <cell r="AH330">
            <v>3861</v>
          </cell>
          <cell r="AI330">
            <v>3909</v>
          </cell>
          <cell r="AJ330">
            <v>3675</v>
          </cell>
          <cell r="AK330">
            <v>3601</v>
          </cell>
          <cell r="AL330">
            <v>3770</v>
          </cell>
          <cell r="AM330">
            <v>5299</v>
          </cell>
          <cell r="AN330">
            <v>4474</v>
          </cell>
          <cell r="AO330">
            <v>4934</v>
          </cell>
          <cell r="AP330">
            <v>5618</v>
          </cell>
          <cell r="AQ330">
            <v>4247</v>
          </cell>
          <cell r="AR330">
            <v>4656</v>
          </cell>
          <cell r="AS330">
            <v>3907</v>
          </cell>
        </row>
        <row r="331">
          <cell r="B331">
            <v>31456.208333333685</v>
          </cell>
          <cell r="C331">
            <v>31456.541666667017</v>
          </cell>
          <cell r="E331">
            <v>4203</v>
          </cell>
          <cell r="F331">
            <v>3779</v>
          </cell>
          <cell r="G331">
            <v>3542</v>
          </cell>
          <cell r="H331">
            <v>3928</v>
          </cell>
          <cell r="I331">
            <v>3998</v>
          </cell>
          <cell r="J331">
            <v>3637</v>
          </cell>
          <cell r="K331">
            <v>4233</v>
          </cell>
          <cell r="L331">
            <v>4614</v>
          </cell>
          <cell r="M331">
            <v>3577</v>
          </cell>
          <cell r="N331">
            <v>3553</v>
          </cell>
          <cell r="O331">
            <v>3743</v>
          </cell>
          <cell r="P331">
            <v>4776</v>
          </cell>
          <cell r="Q331">
            <v>3619</v>
          </cell>
          <cell r="R331">
            <v>3861</v>
          </cell>
          <cell r="S331">
            <v>3462</v>
          </cell>
          <cell r="T331">
            <v>3856</v>
          </cell>
          <cell r="U331">
            <v>4365</v>
          </cell>
          <cell r="V331">
            <v>3729</v>
          </cell>
          <cell r="W331">
            <v>4927</v>
          </cell>
          <cell r="X331">
            <v>3714</v>
          </cell>
          <cell r="Y331">
            <v>4417</v>
          </cell>
          <cell r="Z331">
            <v>3880</v>
          </cell>
          <cell r="AA331">
            <v>3469</v>
          </cell>
          <cell r="AB331">
            <v>3551</v>
          </cell>
          <cell r="AC331">
            <v>4021</v>
          </cell>
          <cell r="AD331">
            <v>3478</v>
          </cell>
          <cell r="AE331">
            <v>4769</v>
          </cell>
          <cell r="AF331">
            <v>6203</v>
          </cell>
          <cell r="AG331">
            <v>3947</v>
          </cell>
          <cell r="AH331">
            <v>3851</v>
          </cell>
          <cell r="AI331">
            <v>3902</v>
          </cell>
          <cell r="AJ331">
            <v>3674</v>
          </cell>
          <cell r="AK331">
            <v>3588</v>
          </cell>
          <cell r="AL331">
            <v>3761</v>
          </cell>
          <cell r="AM331">
            <v>5292</v>
          </cell>
          <cell r="AN331">
            <v>4499</v>
          </cell>
          <cell r="AO331">
            <v>4936</v>
          </cell>
          <cell r="AP331">
            <v>5598</v>
          </cell>
          <cell r="AQ331">
            <v>4234</v>
          </cell>
          <cell r="AR331">
            <v>4642</v>
          </cell>
          <cell r="AS331">
            <v>3911</v>
          </cell>
        </row>
        <row r="332">
          <cell r="B332">
            <v>31456.250000000353</v>
          </cell>
          <cell r="C332">
            <v>31456.583333333685</v>
          </cell>
          <cell r="E332">
            <v>4190</v>
          </cell>
          <cell r="F332">
            <v>3773</v>
          </cell>
          <cell r="G332">
            <v>3531</v>
          </cell>
          <cell r="H332">
            <v>3920</v>
          </cell>
          <cell r="I332">
            <v>3986</v>
          </cell>
          <cell r="J332">
            <v>3632</v>
          </cell>
          <cell r="K332">
            <v>4232</v>
          </cell>
          <cell r="L332">
            <v>4611</v>
          </cell>
          <cell r="M332">
            <v>3579</v>
          </cell>
          <cell r="N332">
            <v>3543</v>
          </cell>
          <cell r="O332">
            <v>3733</v>
          </cell>
          <cell r="P332">
            <v>4767</v>
          </cell>
          <cell r="Q332">
            <v>3609</v>
          </cell>
          <cell r="R332">
            <v>3848</v>
          </cell>
          <cell r="S332">
            <v>3452</v>
          </cell>
          <cell r="T332">
            <v>3842</v>
          </cell>
          <cell r="U332">
            <v>4374</v>
          </cell>
          <cell r="V332">
            <v>3718</v>
          </cell>
          <cell r="W332">
            <v>4914</v>
          </cell>
          <cell r="X332">
            <v>3702</v>
          </cell>
          <cell r="Y332">
            <v>4416</v>
          </cell>
          <cell r="Z332">
            <v>3868</v>
          </cell>
          <cell r="AA332">
            <v>3466</v>
          </cell>
          <cell r="AB332">
            <v>3541</v>
          </cell>
          <cell r="AC332">
            <v>4012</v>
          </cell>
          <cell r="AD332">
            <v>3470</v>
          </cell>
          <cell r="AE332">
            <v>4768</v>
          </cell>
          <cell r="AF332">
            <v>6148</v>
          </cell>
          <cell r="AG332">
            <v>3945</v>
          </cell>
          <cell r="AH332">
            <v>3838</v>
          </cell>
          <cell r="AI332">
            <v>3892</v>
          </cell>
          <cell r="AJ332">
            <v>3673</v>
          </cell>
          <cell r="AK332">
            <v>3574</v>
          </cell>
          <cell r="AL332">
            <v>3750</v>
          </cell>
          <cell r="AM332">
            <v>5284</v>
          </cell>
          <cell r="AN332">
            <v>4525</v>
          </cell>
          <cell r="AO332">
            <v>4936</v>
          </cell>
          <cell r="AP332">
            <v>5575</v>
          </cell>
          <cell r="AQ332">
            <v>4220</v>
          </cell>
          <cell r="AR332">
            <v>4625</v>
          </cell>
          <cell r="AS332">
            <v>3914</v>
          </cell>
        </row>
        <row r="333">
          <cell r="B333">
            <v>31456.291666667021</v>
          </cell>
          <cell r="C333">
            <v>31456.625000000353</v>
          </cell>
          <cell r="E333">
            <v>4178</v>
          </cell>
          <cell r="F333">
            <v>3769</v>
          </cell>
          <cell r="G333">
            <v>3523</v>
          </cell>
          <cell r="H333">
            <v>3913</v>
          </cell>
          <cell r="I333">
            <v>3974</v>
          </cell>
          <cell r="J333">
            <v>3628</v>
          </cell>
          <cell r="K333">
            <v>4231</v>
          </cell>
          <cell r="L333">
            <v>4620</v>
          </cell>
          <cell r="M333">
            <v>3583</v>
          </cell>
          <cell r="N333">
            <v>3534</v>
          </cell>
          <cell r="O333">
            <v>3725</v>
          </cell>
          <cell r="P333">
            <v>4760</v>
          </cell>
          <cell r="Q333">
            <v>3600</v>
          </cell>
          <cell r="R333">
            <v>3837</v>
          </cell>
          <cell r="S333">
            <v>3442</v>
          </cell>
          <cell r="T333">
            <v>3830</v>
          </cell>
          <cell r="U333">
            <v>4385</v>
          </cell>
          <cell r="V333">
            <v>3708</v>
          </cell>
          <cell r="W333">
            <v>4902</v>
          </cell>
          <cell r="X333">
            <v>3691</v>
          </cell>
          <cell r="Y333">
            <v>4426</v>
          </cell>
          <cell r="Z333">
            <v>3856</v>
          </cell>
          <cell r="AA333">
            <v>3464</v>
          </cell>
          <cell r="AB333">
            <v>3533</v>
          </cell>
          <cell r="AC333">
            <v>4003</v>
          </cell>
          <cell r="AD333">
            <v>3464</v>
          </cell>
          <cell r="AE333">
            <v>4770</v>
          </cell>
          <cell r="AF333">
            <v>6097</v>
          </cell>
          <cell r="AG333">
            <v>3944</v>
          </cell>
          <cell r="AH333">
            <v>3827</v>
          </cell>
          <cell r="AI333">
            <v>3884</v>
          </cell>
          <cell r="AJ333">
            <v>3673</v>
          </cell>
          <cell r="AK333">
            <v>3561</v>
          </cell>
          <cell r="AL333">
            <v>3740</v>
          </cell>
          <cell r="AM333">
            <v>5280</v>
          </cell>
          <cell r="AN333">
            <v>4554</v>
          </cell>
          <cell r="AO333">
            <v>4938</v>
          </cell>
          <cell r="AP333">
            <v>5555</v>
          </cell>
          <cell r="AQ333">
            <v>4206</v>
          </cell>
          <cell r="AR333">
            <v>4620</v>
          </cell>
          <cell r="AS333">
            <v>3919</v>
          </cell>
        </row>
        <row r="334">
          <cell r="B334">
            <v>31456.333333333689</v>
          </cell>
          <cell r="C334">
            <v>31456.666666667021</v>
          </cell>
          <cell r="E334">
            <v>4167</v>
          </cell>
          <cell r="F334">
            <v>3767</v>
          </cell>
          <cell r="G334">
            <v>3514</v>
          </cell>
          <cell r="H334">
            <v>3905</v>
          </cell>
          <cell r="I334">
            <v>3963</v>
          </cell>
          <cell r="J334">
            <v>3625</v>
          </cell>
          <cell r="K334">
            <v>4231</v>
          </cell>
          <cell r="L334">
            <v>4649</v>
          </cell>
          <cell r="M334">
            <v>3586</v>
          </cell>
          <cell r="N334">
            <v>3525</v>
          </cell>
          <cell r="O334">
            <v>3717</v>
          </cell>
          <cell r="P334">
            <v>4754</v>
          </cell>
          <cell r="Q334">
            <v>3591</v>
          </cell>
          <cell r="R334">
            <v>3825</v>
          </cell>
          <cell r="S334">
            <v>3433</v>
          </cell>
          <cell r="T334">
            <v>3818</v>
          </cell>
          <cell r="U334">
            <v>4398</v>
          </cell>
          <cell r="V334">
            <v>3699</v>
          </cell>
          <cell r="W334">
            <v>4890</v>
          </cell>
          <cell r="X334">
            <v>3680</v>
          </cell>
          <cell r="Y334">
            <v>4437</v>
          </cell>
          <cell r="Z334">
            <v>3845</v>
          </cell>
          <cell r="AA334">
            <v>3462</v>
          </cell>
          <cell r="AB334">
            <v>3525</v>
          </cell>
          <cell r="AC334">
            <v>3995</v>
          </cell>
          <cell r="AD334">
            <v>3457</v>
          </cell>
          <cell r="AE334">
            <v>4773</v>
          </cell>
          <cell r="AF334">
            <v>6047</v>
          </cell>
          <cell r="AG334">
            <v>3943</v>
          </cell>
          <cell r="AH334">
            <v>3816</v>
          </cell>
          <cell r="AI334">
            <v>3876</v>
          </cell>
          <cell r="AJ334">
            <v>3674</v>
          </cell>
          <cell r="AK334">
            <v>3549</v>
          </cell>
          <cell r="AL334">
            <v>3730</v>
          </cell>
          <cell r="AM334">
            <v>5278</v>
          </cell>
          <cell r="AN334">
            <v>4583</v>
          </cell>
          <cell r="AO334">
            <v>4941</v>
          </cell>
          <cell r="AP334">
            <v>5536</v>
          </cell>
          <cell r="AQ334">
            <v>4193</v>
          </cell>
          <cell r="AR334">
            <v>4616</v>
          </cell>
          <cell r="AS334">
            <v>3923</v>
          </cell>
        </row>
        <row r="335">
          <cell r="B335">
            <v>31456.375000000357</v>
          </cell>
          <cell r="C335">
            <v>31456.708333333689</v>
          </cell>
          <cell r="E335">
            <v>4156</v>
          </cell>
          <cell r="F335">
            <v>3766</v>
          </cell>
          <cell r="G335">
            <v>3506</v>
          </cell>
          <cell r="H335">
            <v>3897</v>
          </cell>
          <cell r="I335">
            <v>3952</v>
          </cell>
          <cell r="J335">
            <v>3622</v>
          </cell>
          <cell r="K335">
            <v>4230</v>
          </cell>
          <cell r="L335">
            <v>4691</v>
          </cell>
          <cell r="M335">
            <v>3590</v>
          </cell>
          <cell r="N335">
            <v>3516</v>
          </cell>
          <cell r="O335">
            <v>3708</v>
          </cell>
          <cell r="P335">
            <v>4750</v>
          </cell>
          <cell r="Q335">
            <v>3582</v>
          </cell>
          <cell r="R335">
            <v>3814</v>
          </cell>
          <cell r="S335">
            <v>3424</v>
          </cell>
          <cell r="T335">
            <v>3806</v>
          </cell>
          <cell r="U335">
            <v>4411</v>
          </cell>
          <cell r="V335">
            <v>3691</v>
          </cell>
          <cell r="W335">
            <v>4878</v>
          </cell>
          <cell r="X335">
            <v>3669</v>
          </cell>
          <cell r="Y335">
            <v>4448</v>
          </cell>
          <cell r="Z335">
            <v>3833</v>
          </cell>
          <cell r="AA335">
            <v>3460</v>
          </cell>
          <cell r="AB335">
            <v>3517</v>
          </cell>
          <cell r="AC335">
            <v>3988</v>
          </cell>
          <cell r="AD335">
            <v>3451</v>
          </cell>
          <cell r="AE335">
            <v>4776</v>
          </cell>
          <cell r="AF335">
            <v>5997</v>
          </cell>
          <cell r="AG335">
            <v>3943</v>
          </cell>
          <cell r="AH335">
            <v>3804</v>
          </cell>
          <cell r="AI335">
            <v>3868</v>
          </cell>
          <cell r="AJ335">
            <v>3674</v>
          </cell>
          <cell r="AK335">
            <v>3538</v>
          </cell>
          <cell r="AL335">
            <v>3720</v>
          </cell>
          <cell r="AM335">
            <v>5277</v>
          </cell>
          <cell r="AN335">
            <v>4614</v>
          </cell>
          <cell r="AO335">
            <v>4944</v>
          </cell>
          <cell r="AP335">
            <v>5518</v>
          </cell>
          <cell r="AQ335">
            <v>4180</v>
          </cell>
          <cell r="AR335">
            <v>4611</v>
          </cell>
          <cell r="AS335">
            <v>3927</v>
          </cell>
        </row>
        <row r="336">
          <cell r="B336">
            <v>31456.416666667024</v>
          </cell>
          <cell r="C336">
            <v>31456.750000000357</v>
          </cell>
          <cell r="E336">
            <v>4144</v>
          </cell>
          <cell r="F336">
            <v>3765</v>
          </cell>
          <cell r="G336">
            <v>3496</v>
          </cell>
          <cell r="H336">
            <v>3888</v>
          </cell>
          <cell r="I336">
            <v>3940</v>
          </cell>
          <cell r="J336">
            <v>3618</v>
          </cell>
          <cell r="K336">
            <v>4228</v>
          </cell>
          <cell r="L336">
            <v>4740</v>
          </cell>
          <cell r="M336">
            <v>3593</v>
          </cell>
          <cell r="N336">
            <v>3507</v>
          </cell>
          <cell r="O336">
            <v>3698</v>
          </cell>
          <cell r="P336">
            <v>4745</v>
          </cell>
          <cell r="Q336">
            <v>3571</v>
          </cell>
          <cell r="R336">
            <v>3802</v>
          </cell>
          <cell r="S336">
            <v>3414</v>
          </cell>
          <cell r="T336">
            <v>3793</v>
          </cell>
          <cell r="U336">
            <v>4424</v>
          </cell>
          <cell r="V336">
            <v>3682</v>
          </cell>
          <cell r="W336">
            <v>4863</v>
          </cell>
          <cell r="X336">
            <v>3657</v>
          </cell>
          <cell r="Y336">
            <v>4459</v>
          </cell>
          <cell r="Z336">
            <v>3821</v>
          </cell>
          <cell r="AA336">
            <v>3456</v>
          </cell>
          <cell r="AB336">
            <v>3508</v>
          </cell>
          <cell r="AC336">
            <v>3979</v>
          </cell>
          <cell r="AD336">
            <v>3444</v>
          </cell>
          <cell r="AE336">
            <v>4777</v>
          </cell>
          <cell r="AF336">
            <v>5947</v>
          </cell>
          <cell r="AG336">
            <v>3942</v>
          </cell>
          <cell r="AH336">
            <v>3792</v>
          </cell>
          <cell r="AI336">
            <v>3858</v>
          </cell>
          <cell r="AJ336">
            <v>3673</v>
          </cell>
          <cell r="AK336">
            <v>3525</v>
          </cell>
          <cell r="AL336">
            <v>3709</v>
          </cell>
          <cell r="AM336">
            <v>5275</v>
          </cell>
          <cell r="AN336">
            <v>4643</v>
          </cell>
          <cell r="AO336">
            <v>4946</v>
          </cell>
          <cell r="AP336">
            <v>5497</v>
          </cell>
          <cell r="AQ336">
            <v>4165</v>
          </cell>
          <cell r="AR336">
            <v>4605</v>
          </cell>
          <cell r="AS336">
            <v>3930</v>
          </cell>
        </row>
        <row r="337">
          <cell r="B337">
            <v>31456.458333333692</v>
          </cell>
          <cell r="C337">
            <v>31456.791666667024</v>
          </cell>
          <cell r="E337">
            <v>4133</v>
          </cell>
          <cell r="F337">
            <v>3768</v>
          </cell>
          <cell r="G337">
            <v>3487</v>
          </cell>
          <cell r="H337">
            <v>3881</v>
          </cell>
          <cell r="I337">
            <v>3930</v>
          </cell>
          <cell r="J337">
            <v>3614</v>
          </cell>
          <cell r="K337">
            <v>4224</v>
          </cell>
          <cell r="L337">
            <v>4800</v>
          </cell>
          <cell r="M337">
            <v>3590</v>
          </cell>
          <cell r="N337">
            <v>3498</v>
          </cell>
          <cell r="O337">
            <v>3689</v>
          </cell>
          <cell r="P337">
            <v>4742</v>
          </cell>
          <cell r="Q337">
            <v>3561</v>
          </cell>
          <cell r="R337">
            <v>3790</v>
          </cell>
          <cell r="S337">
            <v>3405</v>
          </cell>
          <cell r="T337">
            <v>3781</v>
          </cell>
          <cell r="U337">
            <v>4432</v>
          </cell>
          <cell r="V337">
            <v>3673</v>
          </cell>
          <cell r="W337">
            <v>4850</v>
          </cell>
          <cell r="X337">
            <v>3646</v>
          </cell>
          <cell r="Y337">
            <v>4477</v>
          </cell>
          <cell r="Z337">
            <v>3809</v>
          </cell>
          <cell r="AA337">
            <v>3453</v>
          </cell>
          <cell r="AB337">
            <v>3500</v>
          </cell>
          <cell r="AC337">
            <v>3971</v>
          </cell>
          <cell r="AD337">
            <v>3437</v>
          </cell>
          <cell r="AE337">
            <v>4770</v>
          </cell>
          <cell r="AF337">
            <v>5901</v>
          </cell>
          <cell r="AG337">
            <v>3938</v>
          </cell>
          <cell r="AH337">
            <v>3780</v>
          </cell>
          <cell r="AI337">
            <v>3849</v>
          </cell>
          <cell r="AJ337">
            <v>3674</v>
          </cell>
          <cell r="AK337">
            <v>3514</v>
          </cell>
          <cell r="AL337">
            <v>3698</v>
          </cell>
          <cell r="AM337">
            <v>5272</v>
          </cell>
          <cell r="AN337">
            <v>4664</v>
          </cell>
          <cell r="AO337">
            <v>4946</v>
          </cell>
          <cell r="AP337">
            <v>5480</v>
          </cell>
          <cell r="AQ337">
            <v>4152</v>
          </cell>
          <cell r="AR337">
            <v>4607</v>
          </cell>
          <cell r="AS337">
            <v>3927</v>
          </cell>
        </row>
        <row r="338">
          <cell r="B338">
            <v>31456.50000000036</v>
          </cell>
          <cell r="C338">
            <v>31456.833333333692</v>
          </cell>
          <cell r="E338">
            <v>4122</v>
          </cell>
          <cell r="F338">
            <v>3771</v>
          </cell>
          <cell r="G338">
            <v>3479</v>
          </cell>
          <cell r="H338">
            <v>3874</v>
          </cell>
          <cell r="I338">
            <v>3919</v>
          </cell>
          <cell r="J338">
            <v>3610</v>
          </cell>
          <cell r="K338">
            <v>4221</v>
          </cell>
          <cell r="L338">
            <v>4866</v>
          </cell>
          <cell r="M338">
            <v>3587</v>
          </cell>
          <cell r="N338">
            <v>3489</v>
          </cell>
          <cell r="O338">
            <v>3680</v>
          </cell>
          <cell r="P338">
            <v>4741</v>
          </cell>
          <cell r="Q338">
            <v>3551</v>
          </cell>
          <cell r="R338">
            <v>3779</v>
          </cell>
          <cell r="S338">
            <v>3396</v>
          </cell>
          <cell r="T338">
            <v>3769</v>
          </cell>
          <cell r="U338">
            <v>4441</v>
          </cell>
          <cell r="V338">
            <v>3664</v>
          </cell>
          <cell r="W338">
            <v>4836</v>
          </cell>
          <cell r="X338">
            <v>3636</v>
          </cell>
          <cell r="Y338">
            <v>4494</v>
          </cell>
          <cell r="Z338">
            <v>3797</v>
          </cell>
          <cell r="AA338">
            <v>3450</v>
          </cell>
          <cell r="AB338">
            <v>3492</v>
          </cell>
          <cell r="AC338">
            <v>3964</v>
          </cell>
          <cell r="AD338">
            <v>3430</v>
          </cell>
          <cell r="AE338">
            <v>4764</v>
          </cell>
          <cell r="AF338">
            <v>5854</v>
          </cell>
          <cell r="AG338">
            <v>3934</v>
          </cell>
          <cell r="AH338">
            <v>3769</v>
          </cell>
          <cell r="AI338">
            <v>3839</v>
          </cell>
          <cell r="AJ338">
            <v>3674</v>
          </cell>
          <cell r="AK338">
            <v>3503</v>
          </cell>
          <cell r="AL338">
            <v>3687</v>
          </cell>
          <cell r="AM338">
            <v>5268</v>
          </cell>
          <cell r="AN338">
            <v>4684</v>
          </cell>
          <cell r="AO338">
            <v>4946</v>
          </cell>
          <cell r="AP338">
            <v>5462</v>
          </cell>
          <cell r="AQ338">
            <v>4138</v>
          </cell>
          <cell r="AR338">
            <v>4610</v>
          </cell>
          <cell r="AS338">
            <v>3925</v>
          </cell>
        </row>
        <row r="339">
          <cell r="B339">
            <v>31456.541666667028</v>
          </cell>
          <cell r="C339">
            <v>31456.87500000036</v>
          </cell>
          <cell r="E339">
            <v>4111</v>
          </cell>
          <cell r="F339">
            <v>3774</v>
          </cell>
          <cell r="G339">
            <v>3473</v>
          </cell>
          <cell r="H339">
            <v>3867</v>
          </cell>
          <cell r="I339">
            <v>3908</v>
          </cell>
          <cell r="J339">
            <v>3606</v>
          </cell>
          <cell r="K339">
            <v>4216</v>
          </cell>
          <cell r="L339">
            <v>4922</v>
          </cell>
          <cell r="M339">
            <v>3584</v>
          </cell>
          <cell r="N339">
            <v>3479</v>
          </cell>
          <cell r="O339">
            <v>3670</v>
          </cell>
          <cell r="P339">
            <v>4738</v>
          </cell>
          <cell r="Q339">
            <v>3540</v>
          </cell>
          <cell r="R339">
            <v>3767</v>
          </cell>
          <cell r="S339">
            <v>3387</v>
          </cell>
          <cell r="T339">
            <v>3757</v>
          </cell>
          <cell r="U339">
            <v>4447</v>
          </cell>
          <cell r="V339">
            <v>3655</v>
          </cell>
          <cell r="W339">
            <v>4822</v>
          </cell>
          <cell r="X339">
            <v>3625</v>
          </cell>
          <cell r="Y339">
            <v>4524</v>
          </cell>
          <cell r="Z339">
            <v>3785</v>
          </cell>
          <cell r="AA339">
            <v>3445</v>
          </cell>
          <cell r="AB339">
            <v>3484</v>
          </cell>
          <cell r="AC339">
            <v>3956</v>
          </cell>
          <cell r="AD339">
            <v>3422</v>
          </cell>
          <cell r="AE339">
            <v>4756</v>
          </cell>
          <cell r="AF339">
            <v>5808</v>
          </cell>
          <cell r="AG339">
            <v>3930</v>
          </cell>
          <cell r="AH339">
            <v>3757</v>
          </cell>
          <cell r="AI339">
            <v>3829</v>
          </cell>
          <cell r="AJ339">
            <v>3674</v>
          </cell>
          <cell r="AK339">
            <v>3492</v>
          </cell>
          <cell r="AL339">
            <v>3676</v>
          </cell>
          <cell r="AM339">
            <v>5263</v>
          </cell>
          <cell r="AN339">
            <v>4701</v>
          </cell>
          <cell r="AO339">
            <v>4944</v>
          </cell>
          <cell r="AP339">
            <v>5444</v>
          </cell>
          <cell r="AQ339">
            <v>4125</v>
          </cell>
          <cell r="AR339">
            <v>4653</v>
          </cell>
          <cell r="AS339">
            <v>3922</v>
          </cell>
        </row>
        <row r="340">
          <cell r="B340">
            <v>31456.583333333696</v>
          </cell>
          <cell r="C340">
            <v>31456.916666667028</v>
          </cell>
          <cell r="E340">
            <v>4099</v>
          </cell>
          <cell r="F340">
            <v>3777</v>
          </cell>
          <cell r="G340">
            <v>3467</v>
          </cell>
          <cell r="H340">
            <v>3860</v>
          </cell>
          <cell r="I340">
            <v>3898</v>
          </cell>
          <cell r="J340">
            <v>3602</v>
          </cell>
          <cell r="K340">
            <v>4211</v>
          </cell>
          <cell r="L340">
            <v>4966</v>
          </cell>
          <cell r="M340">
            <v>3580</v>
          </cell>
          <cell r="N340">
            <v>3470</v>
          </cell>
          <cell r="O340">
            <v>3660</v>
          </cell>
          <cell r="P340">
            <v>4735</v>
          </cell>
          <cell r="Q340">
            <v>3530</v>
          </cell>
          <cell r="R340">
            <v>3755</v>
          </cell>
          <cell r="S340">
            <v>3378</v>
          </cell>
          <cell r="T340">
            <v>3745</v>
          </cell>
          <cell r="U340">
            <v>4451</v>
          </cell>
          <cell r="V340">
            <v>3646</v>
          </cell>
          <cell r="W340">
            <v>4807</v>
          </cell>
          <cell r="X340">
            <v>3615</v>
          </cell>
          <cell r="Y340">
            <v>4560</v>
          </cell>
          <cell r="Z340">
            <v>3774</v>
          </cell>
          <cell r="AA340">
            <v>3441</v>
          </cell>
          <cell r="AB340">
            <v>3476</v>
          </cell>
          <cell r="AC340">
            <v>3947</v>
          </cell>
          <cell r="AD340">
            <v>3415</v>
          </cell>
          <cell r="AE340">
            <v>4747</v>
          </cell>
          <cell r="AF340">
            <v>5764</v>
          </cell>
          <cell r="AG340">
            <v>3926</v>
          </cell>
          <cell r="AH340">
            <v>3745</v>
          </cell>
          <cell r="AI340">
            <v>3819</v>
          </cell>
          <cell r="AJ340">
            <v>3673</v>
          </cell>
          <cell r="AK340">
            <v>3481</v>
          </cell>
          <cell r="AL340">
            <v>3665</v>
          </cell>
          <cell r="AM340">
            <v>5258</v>
          </cell>
          <cell r="AN340">
            <v>4714</v>
          </cell>
          <cell r="AO340">
            <v>4940</v>
          </cell>
          <cell r="AP340">
            <v>5425</v>
          </cell>
          <cell r="AQ340">
            <v>4111</v>
          </cell>
          <cell r="AR340">
            <v>4713</v>
          </cell>
          <cell r="AS340">
            <v>3919</v>
          </cell>
        </row>
        <row r="341">
          <cell r="B341">
            <v>31456.625000000364</v>
          </cell>
          <cell r="C341">
            <v>31456.958333333696</v>
          </cell>
          <cell r="E341">
            <v>4087</v>
          </cell>
          <cell r="F341">
            <v>3780</v>
          </cell>
          <cell r="G341">
            <v>3462</v>
          </cell>
          <cell r="H341">
            <v>3852</v>
          </cell>
          <cell r="I341">
            <v>3889</v>
          </cell>
          <cell r="J341">
            <v>3598</v>
          </cell>
          <cell r="K341">
            <v>4205</v>
          </cell>
          <cell r="L341">
            <v>5006</v>
          </cell>
          <cell r="M341">
            <v>3575</v>
          </cell>
          <cell r="N341">
            <v>3460</v>
          </cell>
          <cell r="O341">
            <v>3649</v>
          </cell>
          <cell r="P341">
            <v>4731</v>
          </cell>
          <cell r="Q341">
            <v>3519</v>
          </cell>
          <cell r="R341">
            <v>3744</v>
          </cell>
          <cell r="S341">
            <v>3368</v>
          </cell>
          <cell r="T341">
            <v>3733</v>
          </cell>
          <cell r="U341">
            <v>4452</v>
          </cell>
          <cell r="V341">
            <v>3636</v>
          </cell>
          <cell r="W341">
            <v>4791</v>
          </cell>
          <cell r="X341">
            <v>3604</v>
          </cell>
          <cell r="Y341">
            <v>4601</v>
          </cell>
          <cell r="Z341">
            <v>3762</v>
          </cell>
          <cell r="AA341">
            <v>3435</v>
          </cell>
          <cell r="AB341">
            <v>3468</v>
          </cell>
          <cell r="AC341">
            <v>3938</v>
          </cell>
          <cell r="AD341">
            <v>3406</v>
          </cell>
          <cell r="AE341">
            <v>4738</v>
          </cell>
          <cell r="AF341">
            <v>5721</v>
          </cell>
          <cell r="AG341">
            <v>3922</v>
          </cell>
          <cell r="AH341">
            <v>3734</v>
          </cell>
          <cell r="AI341">
            <v>3809</v>
          </cell>
          <cell r="AJ341">
            <v>3672</v>
          </cell>
          <cell r="AK341">
            <v>3470</v>
          </cell>
          <cell r="AL341">
            <v>3654</v>
          </cell>
          <cell r="AM341">
            <v>5252</v>
          </cell>
          <cell r="AN341">
            <v>4724</v>
          </cell>
          <cell r="AO341">
            <v>4934</v>
          </cell>
          <cell r="AP341">
            <v>5407</v>
          </cell>
          <cell r="AQ341">
            <v>4098</v>
          </cell>
          <cell r="AR341">
            <v>4784</v>
          </cell>
          <cell r="AS341">
            <v>3914</v>
          </cell>
        </row>
        <row r="342">
          <cell r="B342">
            <v>31456.666666667032</v>
          </cell>
          <cell r="C342">
            <v>31457.000000000364</v>
          </cell>
          <cell r="E342">
            <v>4075</v>
          </cell>
          <cell r="F342">
            <v>3783</v>
          </cell>
          <cell r="G342">
            <v>3456</v>
          </cell>
          <cell r="H342">
            <v>3845</v>
          </cell>
          <cell r="I342">
            <v>3880</v>
          </cell>
          <cell r="J342">
            <v>3594</v>
          </cell>
          <cell r="K342">
            <v>4200</v>
          </cell>
          <cell r="L342">
            <v>5046</v>
          </cell>
          <cell r="M342">
            <v>3569</v>
          </cell>
          <cell r="N342">
            <v>3451</v>
          </cell>
          <cell r="O342">
            <v>3638</v>
          </cell>
          <cell r="P342">
            <v>4726</v>
          </cell>
          <cell r="Q342">
            <v>3509</v>
          </cell>
          <cell r="R342">
            <v>3732</v>
          </cell>
          <cell r="S342">
            <v>3359</v>
          </cell>
          <cell r="T342">
            <v>3721</v>
          </cell>
          <cell r="U342">
            <v>4451</v>
          </cell>
          <cell r="V342">
            <v>3626</v>
          </cell>
          <cell r="W342">
            <v>4776</v>
          </cell>
          <cell r="X342">
            <v>3594</v>
          </cell>
          <cell r="Y342">
            <v>4646</v>
          </cell>
          <cell r="Z342">
            <v>3751</v>
          </cell>
          <cell r="AA342">
            <v>3429</v>
          </cell>
          <cell r="AB342">
            <v>3460</v>
          </cell>
          <cell r="AC342">
            <v>3928</v>
          </cell>
          <cell r="AD342">
            <v>3398</v>
          </cell>
          <cell r="AE342">
            <v>4728</v>
          </cell>
          <cell r="AF342">
            <v>5679</v>
          </cell>
          <cell r="AG342">
            <v>3918</v>
          </cell>
          <cell r="AH342">
            <v>3723</v>
          </cell>
          <cell r="AI342">
            <v>3798</v>
          </cell>
          <cell r="AJ342">
            <v>3670</v>
          </cell>
          <cell r="AK342">
            <v>3460</v>
          </cell>
          <cell r="AL342">
            <v>3643</v>
          </cell>
          <cell r="AM342">
            <v>5245</v>
          </cell>
          <cell r="AN342">
            <v>4730</v>
          </cell>
          <cell r="AO342">
            <v>4926</v>
          </cell>
          <cell r="AP342">
            <v>5388</v>
          </cell>
          <cell r="AQ342">
            <v>4085</v>
          </cell>
          <cell r="AR342">
            <v>4865</v>
          </cell>
          <cell r="AS342">
            <v>3908</v>
          </cell>
        </row>
        <row r="343">
          <cell r="B343">
            <v>31456.7083333337</v>
          </cell>
          <cell r="C343">
            <v>31457.041666667032</v>
          </cell>
          <cell r="E343">
            <v>4063</v>
          </cell>
          <cell r="F343">
            <v>3789</v>
          </cell>
          <cell r="G343">
            <v>3458</v>
          </cell>
          <cell r="H343">
            <v>3837</v>
          </cell>
          <cell r="I343">
            <v>3872</v>
          </cell>
          <cell r="J343">
            <v>3589</v>
          </cell>
          <cell r="K343">
            <v>4193</v>
          </cell>
          <cell r="L343">
            <v>5088</v>
          </cell>
          <cell r="M343">
            <v>3562</v>
          </cell>
          <cell r="N343">
            <v>3441</v>
          </cell>
          <cell r="O343">
            <v>3625</v>
          </cell>
          <cell r="P343">
            <v>4723</v>
          </cell>
          <cell r="Q343">
            <v>3499</v>
          </cell>
          <cell r="R343">
            <v>3721</v>
          </cell>
          <cell r="S343">
            <v>3350</v>
          </cell>
          <cell r="T343">
            <v>3709</v>
          </cell>
          <cell r="U343">
            <v>4445</v>
          </cell>
          <cell r="V343">
            <v>3615</v>
          </cell>
          <cell r="W343">
            <v>4759</v>
          </cell>
          <cell r="X343">
            <v>3584</v>
          </cell>
          <cell r="Y343">
            <v>4695</v>
          </cell>
          <cell r="Z343">
            <v>3739</v>
          </cell>
          <cell r="AA343">
            <v>3421</v>
          </cell>
          <cell r="AB343">
            <v>3451</v>
          </cell>
          <cell r="AC343">
            <v>3918</v>
          </cell>
          <cell r="AD343">
            <v>3389</v>
          </cell>
          <cell r="AE343">
            <v>4715</v>
          </cell>
          <cell r="AF343">
            <v>5638</v>
          </cell>
          <cell r="AG343">
            <v>3910</v>
          </cell>
          <cell r="AH343">
            <v>3711</v>
          </cell>
          <cell r="AI343">
            <v>3787</v>
          </cell>
          <cell r="AJ343">
            <v>3665</v>
          </cell>
          <cell r="AK343">
            <v>3449</v>
          </cell>
          <cell r="AL343">
            <v>3632</v>
          </cell>
          <cell r="AM343">
            <v>5236</v>
          </cell>
          <cell r="AN343">
            <v>4729</v>
          </cell>
          <cell r="AO343">
            <v>4918</v>
          </cell>
          <cell r="AP343">
            <v>5369</v>
          </cell>
          <cell r="AQ343">
            <v>4071</v>
          </cell>
          <cell r="AR343">
            <v>4974</v>
          </cell>
          <cell r="AS343">
            <v>3899</v>
          </cell>
        </row>
        <row r="344">
          <cell r="B344">
            <v>31456.750000000367</v>
          </cell>
          <cell r="C344">
            <v>31457.0833333337</v>
          </cell>
          <cell r="E344">
            <v>4050</v>
          </cell>
          <cell r="F344">
            <v>3796</v>
          </cell>
          <cell r="G344">
            <v>3461</v>
          </cell>
          <cell r="H344">
            <v>3830</v>
          </cell>
          <cell r="I344">
            <v>3864</v>
          </cell>
          <cell r="J344">
            <v>3585</v>
          </cell>
          <cell r="K344">
            <v>4188</v>
          </cell>
          <cell r="L344">
            <v>5134</v>
          </cell>
          <cell r="M344">
            <v>3553</v>
          </cell>
          <cell r="N344">
            <v>3431</v>
          </cell>
          <cell r="O344">
            <v>3613</v>
          </cell>
          <cell r="P344">
            <v>4718</v>
          </cell>
          <cell r="Q344">
            <v>3489</v>
          </cell>
          <cell r="R344">
            <v>3709</v>
          </cell>
          <cell r="S344">
            <v>3341</v>
          </cell>
          <cell r="T344">
            <v>3698</v>
          </cell>
          <cell r="U344">
            <v>4437</v>
          </cell>
          <cell r="V344">
            <v>3605</v>
          </cell>
          <cell r="W344">
            <v>4743</v>
          </cell>
          <cell r="X344">
            <v>3574</v>
          </cell>
          <cell r="Y344">
            <v>4748</v>
          </cell>
          <cell r="Z344">
            <v>3728</v>
          </cell>
          <cell r="AA344">
            <v>3411</v>
          </cell>
          <cell r="AB344">
            <v>3443</v>
          </cell>
          <cell r="AC344">
            <v>3908</v>
          </cell>
          <cell r="AD344">
            <v>3379</v>
          </cell>
          <cell r="AE344">
            <v>4701</v>
          </cell>
          <cell r="AF344">
            <v>5598</v>
          </cell>
          <cell r="AG344">
            <v>3902</v>
          </cell>
          <cell r="AH344">
            <v>3700</v>
          </cell>
          <cell r="AI344">
            <v>3776</v>
          </cell>
          <cell r="AJ344">
            <v>3658</v>
          </cell>
          <cell r="AK344">
            <v>3439</v>
          </cell>
          <cell r="AL344">
            <v>3621</v>
          </cell>
          <cell r="AM344">
            <v>5227</v>
          </cell>
          <cell r="AN344">
            <v>4725</v>
          </cell>
          <cell r="AO344">
            <v>4909</v>
          </cell>
          <cell r="AP344">
            <v>5350</v>
          </cell>
          <cell r="AQ344">
            <v>4058</v>
          </cell>
          <cell r="AR344">
            <v>5086</v>
          </cell>
          <cell r="AS344">
            <v>3889</v>
          </cell>
        </row>
        <row r="345">
          <cell r="B345">
            <v>31456.791666667035</v>
          </cell>
          <cell r="C345">
            <v>31457.125000000367</v>
          </cell>
          <cell r="E345">
            <v>4037</v>
          </cell>
          <cell r="F345">
            <v>3802</v>
          </cell>
          <cell r="G345">
            <v>3468</v>
          </cell>
          <cell r="H345">
            <v>3822</v>
          </cell>
          <cell r="I345">
            <v>3857</v>
          </cell>
          <cell r="J345">
            <v>3580</v>
          </cell>
          <cell r="K345">
            <v>4182</v>
          </cell>
          <cell r="L345">
            <v>5173</v>
          </cell>
          <cell r="M345">
            <v>3544</v>
          </cell>
          <cell r="N345">
            <v>3422</v>
          </cell>
          <cell r="O345">
            <v>3601</v>
          </cell>
          <cell r="P345">
            <v>4713</v>
          </cell>
          <cell r="Q345">
            <v>3479</v>
          </cell>
          <cell r="R345">
            <v>3698</v>
          </cell>
          <cell r="S345">
            <v>3332</v>
          </cell>
          <cell r="T345">
            <v>3686</v>
          </cell>
          <cell r="U345">
            <v>4428</v>
          </cell>
          <cell r="V345">
            <v>3594</v>
          </cell>
          <cell r="W345">
            <v>4727</v>
          </cell>
          <cell r="X345">
            <v>3563</v>
          </cell>
          <cell r="Y345">
            <v>4833</v>
          </cell>
          <cell r="Z345">
            <v>3717</v>
          </cell>
          <cell r="AA345">
            <v>3401</v>
          </cell>
          <cell r="AB345">
            <v>3434</v>
          </cell>
          <cell r="AC345">
            <v>3898</v>
          </cell>
          <cell r="AD345">
            <v>3369</v>
          </cell>
          <cell r="AE345">
            <v>4685</v>
          </cell>
          <cell r="AF345">
            <v>5558</v>
          </cell>
          <cell r="AG345">
            <v>3894</v>
          </cell>
          <cell r="AH345">
            <v>3689</v>
          </cell>
          <cell r="AI345">
            <v>3765</v>
          </cell>
          <cell r="AJ345">
            <v>3651</v>
          </cell>
          <cell r="AK345">
            <v>3428</v>
          </cell>
          <cell r="AL345">
            <v>3611</v>
          </cell>
          <cell r="AM345">
            <v>5217</v>
          </cell>
          <cell r="AN345">
            <v>4719</v>
          </cell>
          <cell r="AO345">
            <v>4899</v>
          </cell>
          <cell r="AP345">
            <v>5331</v>
          </cell>
          <cell r="AQ345">
            <v>4045</v>
          </cell>
          <cell r="AR345">
            <v>5220</v>
          </cell>
          <cell r="AS345">
            <v>3879</v>
          </cell>
        </row>
        <row r="346">
          <cell r="B346">
            <v>31456.833333333703</v>
          </cell>
          <cell r="C346">
            <v>31457.166666667035</v>
          </cell>
          <cell r="E346">
            <v>4024</v>
          </cell>
          <cell r="F346">
            <v>3808</v>
          </cell>
          <cell r="G346">
            <v>3487</v>
          </cell>
          <cell r="H346">
            <v>3814</v>
          </cell>
          <cell r="I346">
            <v>3851</v>
          </cell>
          <cell r="J346">
            <v>3576</v>
          </cell>
          <cell r="K346">
            <v>4177</v>
          </cell>
          <cell r="L346">
            <v>5199</v>
          </cell>
          <cell r="M346">
            <v>3535</v>
          </cell>
          <cell r="N346">
            <v>3412</v>
          </cell>
          <cell r="O346">
            <v>3588</v>
          </cell>
          <cell r="P346">
            <v>4708</v>
          </cell>
          <cell r="Q346">
            <v>3470</v>
          </cell>
          <cell r="R346">
            <v>3687</v>
          </cell>
          <cell r="S346">
            <v>3322</v>
          </cell>
          <cell r="T346">
            <v>3674</v>
          </cell>
          <cell r="U346">
            <v>4419</v>
          </cell>
          <cell r="V346">
            <v>3583</v>
          </cell>
          <cell r="W346">
            <v>4710</v>
          </cell>
          <cell r="X346">
            <v>3553</v>
          </cell>
          <cell r="Y346">
            <v>4945</v>
          </cell>
          <cell r="Z346">
            <v>3706</v>
          </cell>
          <cell r="AA346">
            <v>3392</v>
          </cell>
          <cell r="AB346">
            <v>3425</v>
          </cell>
          <cell r="AC346">
            <v>3887</v>
          </cell>
          <cell r="AD346">
            <v>3360</v>
          </cell>
          <cell r="AE346">
            <v>4669</v>
          </cell>
          <cell r="AF346">
            <v>5520</v>
          </cell>
          <cell r="AG346">
            <v>3885</v>
          </cell>
          <cell r="AH346">
            <v>3678</v>
          </cell>
          <cell r="AI346">
            <v>3755</v>
          </cell>
          <cell r="AJ346">
            <v>3644</v>
          </cell>
          <cell r="AK346">
            <v>3417</v>
          </cell>
          <cell r="AL346">
            <v>3600</v>
          </cell>
          <cell r="AM346">
            <v>5209</v>
          </cell>
          <cell r="AN346">
            <v>4710</v>
          </cell>
          <cell r="AO346">
            <v>4890</v>
          </cell>
          <cell r="AP346">
            <v>5312</v>
          </cell>
          <cell r="AQ346">
            <v>4032</v>
          </cell>
          <cell r="AR346">
            <v>5379</v>
          </cell>
          <cell r="AS346">
            <v>3868</v>
          </cell>
        </row>
        <row r="347">
          <cell r="B347">
            <v>31456.875000000371</v>
          </cell>
          <cell r="C347">
            <v>31457.208333333703</v>
          </cell>
          <cell r="E347">
            <v>4011</v>
          </cell>
          <cell r="F347">
            <v>3815</v>
          </cell>
          <cell r="G347">
            <v>3518</v>
          </cell>
          <cell r="H347">
            <v>3805</v>
          </cell>
          <cell r="I347">
            <v>3845</v>
          </cell>
          <cell r="J347">
            <v>3572</v>
          </cell>
          <cell r="K347">
            <v>4172</v>
          </cell>
          <cell r="L347">
            <v>5217</v>
          </cell>
          <cell r="M347">
            <v>3526</v>
          </cell>
          <cell r="N347">
            <v>3402</v>
          </cell>
          <cell r="O347">
            <v>3574</v>
          </cell>
          <cell r="P347">
            <v>4703</v>
          </cell>
          <cell r="Q347">
            <v>3461</v>
          </cell>
          <cell r="R347">
            <v>3675</v>
          </cell>
          <cell r="S347">
            <v>3313</v>
          </cell>
          <cell r="T347">
            <v>3663</v>
          </cell>
          <cell r="U347">
            <v>4411</v>
          </cell>
          <cell r="V347">
            <v>3572</v>
          </cell>
          <cell r="W347">
            <v>4694</v>
          </cell>
          <cell r="X347">
            <v>3543</v>
          </cell>
          <cell r="Y347">
            <v>5076</v>
          </cell>
          <cell r="Z347">
            <v>3695</v>
          </cell>
          <cell r="AA347">
            <v>3382</v>
          </cell>
          <cell r="AB347">
            <v>3417</v>
          </cell>
          <cell r="AC347">
            <v>3876</v>
          </cell>
          <cell r="AD347">
            <v>3350</v>
          </cell>
          <cell r="AE347">
            <v>4653</v>
          </cell>
          <cell r="AF347">
            <v>5482</v>
          </cell>
          <cell r="AG347">
            <v>3876</v>
          </cell>
          <cell r="AH347">
            <v>3667</v>
          </cell>
          <cell r="AI347">
            <v>3745</v>
          </cell>
          <cell r="AJ347">
            <v>3637</v>
          </cell>
          <cell r="AK347">
            <v>3407</v>
          </cell>
          <cell r="AL347">
            <v>3589</v>
          </cell>
          <cell r="AM347">
            <v>5202</v>
          </cell>
          <cell r="AN347">
            <v>4700</v>
          </cell>
          <cell r="AO347">
            <v>4880</v>
          </cell>
          <cell r="AP347">
            <v>5294</v>
          </cell>
          <cell r="AQ347">
            <v>4020</v>
          </cell>
          <cell r="AR347">
            <v>5566</v>
          </cell>
          <cell r="AS347">
            <v>3857</v>
          </cell>
        </row>
        <row r="348">
          <cell r="B348">
            <v>31456.916666667039</v>
          </cell>
          <cell r="C348">
            <v>31457.250000000371</v>
          </cell>
          <cell r="E348">
            <v>3997</v>
          </cell>
          <cell r="F348">
            <v>3823</v>
          </cell>
          <cell r="G348">
            <v>3562</v>
          </cell>
          <cell r="H348">
            <v>3796</v>
          </cell>
          <cell r="I348">
            <v>3841</v>
          </cell>
          <cell r="J348">
            <v>3568</v>
          </cell>
          <cell r="K348">
            <v>4168</v>
          </cell>
          <cell r="L348">
            <v>5230</v>
          </cell>
          <cell r="M348">
            <v>3517</v>
          </cell>
          <cell r="N348">
            <v>3393</v>
          </cell>
          <cell r="O348">
            <v>3561</v>
          </cell>
          <cell r="P348">
            <v>4699</v>
          </cell>
          <cell r="Q348">
            <v>3453</v>
          </cell>
          <cell r="R348">
            <v>3664</v>
          </cell>
          <cell r="S348">
            <v>3304</v>
          </cell>
          <cell r="T348">
            <v>3651</v>
          </cell>
          <cell r="U348">
            <v>4402</v>
          </cell>
          <cell r="V348">
            <v>3562</v>
          </cell>
          <cell r="W348">
            <v>4678</v>
          </cell>
          <cell r="X348">
            <v>3534</v>
          </cell>
          <cell r="Y348">
            <v>5224</v>
          </cell>
          <cell r="Z348">
            <v>3684</v>
          </cell>
          <cell r="AA348">
            <v>3373</v>
          </cell>
          <cell r="AB348">
            <v>3409</v>
          </cell>
          <cell r="AC348">
            <v>3866</v>
          </cell>
          <cell r="AD348">
            <v>3342</v>
          </cell>
          <cell r="AE348">
            <v>4636</v>
          </cell>
          <cell r="AF348">
            <v>5446</v>
          </cell>
          <cell r="AG348">
            <v>3867</v>
          </cell>
          <cell r="AH348">
            <v>3656</v>
          </cell>
          <cell r="AI348">
            <v>3735</v>
          </cell>
          <cell r="AJ348">
            <v>3630</v>
          </cell>
          <cell r="AK348">
            <v>3396</v>
          </cell>
          <cell r="AL348">
            <v>3579</v>
          </cell>
          <cell r="AM348">
            <v>5197</v>
          </cell>
          <cell r="AN348">
            <v>4688</v>
          </cell>
          <cell r="AO348">
            <v>4872</v>
          </cell>
          <cell r="AP348">
            <v>5277</v>
          </cell>
          <cell r="AQ348">
            <v>4007</v>
          </cell>
          <cell r="AR348">
            <v>5785</v>
          </cell>
          <cell r="AS348">
            <v>3847</v>
          </cell>
        </row>
        <row r="349">
          <cell r="B349">
            <v>31456.958333333707</v>
          </cell>
          <cell r="C349">
            <v>31457.291666667039</v>
          </cell>
          <cell r="E349">
            <v>3984</v>
          </cell>
          <cell r="F349">
            <v>3833</v>
          </cell>
          <cell r="G349">
            <v>3682</v>
          </cell>
          <cell r="H349">
            <v>3787</v>
          </cell>
          <cell r="I349">
            <v>3837</v>
          </cell>
          <cell r="J349">
            <v>3566</v>
          </cell>
          <cell r="K349">
            <v>4172</v>
          </cell>
          <cell r="L349">
            <v>5237</v>
          </cell>
          <cell r="M349">
            <v>3519</v>
          </cell>
          <cell r="N349">
            <v>3383</v>
          </cell>
          <cell r="O349">
            <v>3548</v>
          </cell>
          <cell r="P349">
            <v>4708</v>
          </cell>
          <cell r="Q349">
            <v>3446</v>
          </cell>
          <cell r="R349">
            <v>3653</v>
          </cell>
          <cell r="S349">
            <v>3295</v>
          </cell>
          <cell r="T349">
            <v>3639</v>
          </cell>
          <cell r="U349">
            <v>4404</v>
          </cell>
          <cell r="V349">
            <v>3552</v>
          </cell>
          <cell r="W349">
            <v>4662</v>
          </cell>
          <cell r="X349">
            <v>3524</v>
          </cell>
          <cell r="Y349">
            <v>5423</v>
          </cell>
          <cell r="Z349">
            <v>3673</v>
          </cell>
          <cell r="AA349">
            <v>3369</v>
          </cell>
          <cell r="AB349">
            <v>3401</v>
          </cell>
          <cell r="AC349">
            <v>3855</v>
          </cell>
          <cell r="AD349">
            <v>3333</v>
          </cell>
          <cell r="AE349">
            <v>4630</v>
          </cell>
          <cell r="AF349">
            <v>5410</v>
          </cell>
          <cell r="AG349">
            <v>3859</v>
          </cell>
          <cell r="AH349">
            <v>3644</v>
          </cell>
          <cell r="AI349">
            <v>3727</v>
          </cell>
          <cell r="AJ349">
            <v>3632</v>
          </cell>
          <cell r="AK349">
            <v>3385</v>
          </cell>
          <cell r="AL349">
            <v>3569</v>
          </cell>
          <cell r="AM349">
            <v>5200</v>
          </cell>
          <cell r="AN349">
            <v>4687</v>
          </cell>
          <cell r="AO349">
            <v>4872</v>
          </cell>
          <cell r="AP349">
            <v>5263</v>
          </cell>
          <cell r="AQ349">
            <v>3994</v>
          </cell>
          <cell r="AR349">
            <v>6117</v>
          </cell>
          <cell r="AS349">
            <v>3844</v>
          </cell>
        </row>
        <row r="350">
          <cell r="B350">
            <v>31457.000000000375</v>
          </cell>
          <cell r="C350">
            <v>31457.333333333707</v>
          </cell>
          <cell r="E350">
            <v>3971</v>
          </cell>
          <cell r="F350">
            <v>3845</v>
          </cell>
          <cell r="G350">
            <v>3818</v>
          </cell>
          <cell r="H350">
            <v>3779</v>
          </cell>
          <cell r="I350">
            <v>3833</v>
          </cell>
          <cell r="J350">
            <v>3563</v>
          </cell>
          <cell r="K350">
            <v>4176</v>
          </cell>
          <cell r="L350">
            <v>5240</v>
          </cell>
          <cell r="M350">
            <v>3523</v>
          </cell>
          <cell r="N350">
            <v>3374</v>
          </cell>
          <cell r="O350">
            <v>3535</v>
          </cell>
          <cell r="P350">
            <v>4717</v>
          </cell>
          <cell r="Q350">
            <v>3439</v>
          </cell>
          <cell r="R350">
            <v>3643</v>
          </cell>
          <cell r="S350">
            <v>3287</v>
          </cell>
          <cell r="T350">
            <v>3628</v>
          </cell>
          <cell r="U350">
            <v>4406</v>
          </cell>
          <cell r="V350">
            <v>3542</v>
          </cell>
          <cell r="W350">
            <v>4646</v>
          </cell>
          <cell r="X350">
            <v>3515</v>
          </cell>
          <cell r="Y350">
            <v>5638</v>
          </cell>
          <cell r="Z350">
            <v>3662</v>
          </cell>
          <cell r="AA350">
            <v>3366</v>
          </cell>
          <cell r="AB350">
            <v>3393</v>
          </cell>
          <cell r="AC350">
            <v>3846</v>
          </cell>
          <cell r="AD350">
            <v>3326</v>
          </cell>
          <cell r="AE350">
            <v>4624</v>
          </cell>
          <cell r="AF350">
            <v>5375</v>
          </cell>
          <cell r="AG350">
            <v>3850</v>
          </cell>
          <cell r="AH350">
            <v>3634</v>
          </cell>
          <cell r="AI350">
            <v>3720</v>
          </cell>
          <cell r="AJ350">
            <v>3634</v>
          </cell>
          <cell r="AK350">
            <v>3375</v>
          </cell>
          <cell r="AL350">
            <v>3560</v>
          </cell>
          <cell r="AM350">
            <v>5206</v>
          </cell>
          <cell r="AN350">
            <v>4687</v>
          </cell>
          <cell r="AO350">
            <v>4874</v>
          </cell>
          <cell r="AP350">
            <v>5251</v>
          </cell>
          <cell r="AQ350">
            <v>3982</v>
          </cell>
          <cell r="AR350">
            <v>6471</v>
          </cell>
          <cell r="AS350">
            <v>3842</v>
          </cell>
        </row>
        <row r="351">
          <cell r="B351">
            <v>31457.041666667043</v>
          </cell>
          <cell r="C351">
            <v>31457.375000000375</v>
          </cell>
          <cell r="E351">
            <v>3959</v>
          </cell>
          <cell r="F351">
            <v>3857</v>
          </cell>
          <cell r="G351">
            <v>3979</v>
          </cell>
          <cell r="H351">
            <v>3769</v>
          </cell>
          <cell r="I351">
            <v>3831</v>
          </cell>
          <cell r="J351">
            <v>3562</v>
          </cell>
          <cell r="K351">
            <v>4182</v>
          </cell>
          <cell r="L351">
            <v>5239</v>
          </cell>
          <cell r="M351">
            <v>3529</v>
          </cell>
          <cell r="N351">
            <v>3365</v>
          </cell>
          <cell r="O351">
            <v>3522</v>
          </cell>
          <cell r="P351">
            <v>4729</v>
          </cell>
          <cell r="Q351">
            <v>3433</v>
          </cell>
          <cell r="R351">
            <v>3632</v>
          </cell>
          <cell r="S351">
            <v>3279</v>
          </cell>
          <cell r="T351">
            <v>3616</v>
          </cell>
          <cell r="U351">
            <v>4412</v>
          </cell>
          <cell r="V351">
            <v>3533</v>
          </cell>
          <cell r="W351">
            <v>4632</v>
          </cell>
          <cell r="X351">
            <v>3506</v>
          </cell>
          <cell r="Y351">
            <v>5867</v>
          </cell>
          <cell r="Z351">
            <v>3651</v>
          </cell>
          <cell r="AA351">
            <v>3364</v>
          </cell>
          <cell r="AB351">
            <v>3386</v>
          </cell>
          <cell r="AC351">
            <v>3836</v>
          </cell>
          <cell r="AD351">
            <v>3318</v>
          </cell>
          <cell r="AE351">
            <v>4619</v>
          </cell>
          <cell r="AF351">
            <v>5341</v>
          </cell>
          <cell r="AG351">
            <v>3842</v>
          </cell>
          <cell r="AH351">
            <v>3623</v>
          </cell>
          <cell r="AI351">
            <v>3713</v>
          </cell>
          <cell r="AJ351">
            <v>3637</v>
          </cell>
          <cell r="AK351">
            <v>3364</v>
          </cell>
          <cell r="AL351">
            <v>3551</v>
          </cell>
          <cell r="AM351">
            <v>5215</v>
          </cell>
          <cell r="AN351">
            <v>4688</v>
          </cell>
          <cell r="AO351">
            <v>4879</v>
          </cell>
          <cell r="AP351">
            <v>5239</v>
          </cell>
          <cell r="AQ351">
            <v>3970</v>
          </cell>
          <cell r="AR351">
            <v>6850</v>
          </cell>
          <cell r="AS351">
            <v>3840</v>
          </cell>
        </row>
        <row r="352">
          <cell r="B352">
            <v>31457.08333333371</v>
          </cell>
          <cell r="C352">
            <v>31457.416666667043</v>
          </cell>
          <cell r="E352">
            <v>3947</v>
          </cell>
          <cell r="F352">
            <v>3871</v>
          </cell>
          <cell r="G352">
            <v>4176</v>
          </cell>
          <cell r="H352">
            <v>3761</v>
          </cell>
          <cell r="I352">
            <v>3831</v>
          </cell>
          <cell r="J352">
            <v>3561</v>
          </cell>
          <cell r="K352">
            <v>4188</v>
          </cell>
          <cell r="L352">
            <v>5232</v>
          </cell>
          <cell r="M352">
            <v>3537</v>
          </cell>
          <cell r="N352">
            <v>3356</v>
          </cell>
          <cell r="O352">
            <v>3509</v>
          </cell>
          <cell r="P352">
            <v>4743</v>
          </cell>
          <cell r="Q352">
            <v>3428</v>
          </cell>
          <cell r="R352">
            <v>3621</v>
          </cell>
          <cell r="S352">
            <v>3271</v>
          </cell>
          <cell r="T352">
            <v>3605</v>
          </cell>
          <cell r="U352">
            <v>4423</v>
          </cell>
          <cell r="V352">
            <v>3525</v>
          </cell>
          <cell r="W352">
            <v>4620</v>
          </cell>
          <cell r="X352">
            <v>3498</v>
          </cell>
          <cell r="Y352">
            <v>6115</v>
          </cell>
          <cell r="Z352">
            <v>3640</v>
          </cell>
          <cell r="AA352">
            <v>3362</v>
          </cell>
          <cell r="AB352">
            <v>3380</v>
          </cell>
          <cell r="AC352">
            <v>3827</v>
          </cell>
          <cell r="AD352">
            <v>3313</v>
          </cell>
          <cell r="AE352">
            <v>4617</v>
          </cell>
          <cell r="AF352">
            <v>5309</v>
          </cell>
          <cell r="AG352">
            <v>3833</v>
          </cell>
          <cell r="AH352">
            <v>3612</v>
          </cell>
          <cell r="AI352">
            <v>3708</v>
          </cell>
          <cell r="AJ352">
            <v>3642</v>
          </cell>
          <cell r="AK352">
            <v>3355</v>
          </cell>
          <cell r="AL352">
            <v>3542</v>
          </cell>
          <cell r="AM352">
            <v>5231</v>
          </cell>
          <cell r="AN352">
            <v>4694</v>
          </cell>
          <cell r="AO352">
            <v>4889</v>
          </cell>
          <cell r="AP352">
            <v>5228</v>
          </cell>
          <cell r="AQ352">
            <v>3957</v>
          </cell>
          <cell r="AR352">
            <v>7260</v>
          </cell>
          <cell r="AS352">
            <v>3841</v>
          </cell>
        </row>
        <row r="353">
          <cell r="B353">
            <v>31457.125000000378</v>
          </cell>
          <cell r="C353">
            <v>31457.45833333371</v>
          </cell>
          <cell r="E353">
            <v>3937</v>
          </cell>
          <cell r="F353">
            <v>3885</v>
          </cell>
          <cell r="G353">
            <v>4405</v>
          </cell>
          <cell r="H353">
            <v>3752</v>
          </cell>
          <cell r="I353">
            <v>3833</v>
          </cell>
          <cell r="J353">
            <v>3562</v>
          </cell>
          <cell r="K353">
            <v>4197</v>
          </cell>
          <cell r="L353">
            <v>5217</v>
          </cell>
          <cell r="M353">
            <v>3547</v>
          </cell>
          <cell r="N353">
            <v>3346</v>
          </cell>
          <cell r="O353">
            <v>3496</v>
          </cell>
          <cell r="P353">
            <v>4760</v>
          </cell>
          <cell r="Q353">
            <v>3424</v>
          </cell>
          <cell r="R353">
            <v>3611</v>
          </cell>
          <cell r="S353">
            <v>3264</v>
          </cell>
          <cell r="T353">
            <v>3594</v>
          </cell>
          <cell r="U353">
            <v>4438</v>
          </cell>
          <cell r="V353">
            <v>3519</v>
          </cell>
          <cell r="W353">
            <v>4607</v>
          </cell>
          <cell r="X353">
            <v>3490</v>
          </cell>
          <cell r="Y353">
            <v>6385</v>
          </cell>
          <cell r="Z353">
            <v>3629</v>
          </cell>
          <cell r="AA353">
            <v>3362</v>
          </cell>
          <cell r="AB353">
            <v>3374</v>
          </cell>
          <cell r="AC353">
            <v>3820</v>
          </cell>
          <cell r="AD353">
            <v>3308</v>
          </cell>
          <cell r="AE353">
            <v>4617</v>
          </cell>
          <cell r="AF353">
            <v>5277</v>
          </cell>
          <cell r="AG353">
            <v>3825</v>
          </cell>
          <cell r="AH353">
            <v>3601</v>
          </cell>
          <cell r="AI353">
            <v>3704</v>
          </cell>
          <cell r="AJ353">
            <v>3648</v>
          </cell>
          <cell r="AK353">
            <v>3346</v>
          </cell>
          <cell r="AL353">
            <v>3534</v>
          </cell>
          <cell r="AM353">
            <v>5251</v>
          </cell>
          <cell r="AN353">
            <v>4702</v>
          </cell>
          <cell r="AO353">
            <v>4903</v>
          </cell>
          <cell r="AP353">
            <v>5218</v>
          </cell>
          <cell r="AQ353">
            <v>3945</v>
          </cell>
          <cell r="AR353">
            <v>7690</v>
          </cell>
          <cell r="AS353">
            <v>3843</v>
          </cell>
        </row>
        <row r="354">
          <cell r="B354">
            <v>31457.166666667046</v>
          </cell>
          <cell r="C354">
            <v>31457.500000000378</v>
          </cell>
          <cell r="E354">
            <v>3928</v>
          </cell>
          <cell r="F354">
            <v>3902</v>
          </cell>
          <cell r="G354">
            <v>4662</v>
          </cell>
          <cell r="H354">
            <v>3745</v>
          </cell>
          <cell r="I354">
            <v>3838</v>
          </cell>
          <cell r="J354">
            <v>3565</v>
          </cell>
          <cell r="K354">
            <v>4208</v>
          </cell>
          <cell r="L354">
            <v>5196</v>
          </cell>
          <cell r="M354">
            <v>3562</v>
          </cell>
          <cell r="N354">
            <v>3337</v>
          </cell>
          <cell r="O354">
            <v>3483</v>
          </cell>
          <cell r="P354">
            <v>4781</v>
          </cell>
          <cell r="Q354">
            <v>3422</v>
          </cell>
          <cell r="R354">
            <v>3601</v>
          </cell>
          <cell r="S354">
            <v>3257</v>
          </cell>
          <cell r="T354">
            <v>3583</v>
          </cell>
          <cell r="U354">
            <v>4457</v>
          </cell>
          <cell r="V354">
            <v>3514</v>
          </cell>
          <cell r="W354">
            <v>4595</v>
          </cell>
          <cell r="X354">
            <v>3483</v>
          </cell>
          <cell r="Y354">
            <v>6685</v>
          </cell>
          <cell r="Z354">
            <v>3619</v>
          </cell>
          <cell r="AA354">
            <v>3362</v>
          </cell>
          <cell r="AB354">
            <v>3368</v>
          </cell>
          <cell r="AC354">
            <v>3813</v>
          </cell>
          <cell r="AD354">
            <v>3304</v>
          </cell>
          <cell r="AE354">
            <v>4620</v>
          </cell>
          <cell r="AF354">
            <v>5246</v>
          </cell>
          <cell r="AG354">
            <v>3816</v>
          </cell>
          <cell r="AH354">
            <v>3591</v>
          </cell>
          <cell r="AI354">
            <v>3702</v>
          </cell>
          <cell r="AJ354">
            <v>3656</v>
          </cell>
          <cell r="AK354">
            <v>3337</v>
          </cell>
          <cell r="AL354">
            <v>3527</v>
          </cell>
          <cell r="AM354">
            <v>5276</v>
          </cell>
          <cell r="AN354">
            <v>4715</v>
          </cell>
          <cell r="AO354">
            <v>4921</v>
          </cell>
          <cell r="AP354">
            <v>5210</v>
          </cell>
          <cell r="AQ354">
            <v>3933</v>
          </cell>
          <cell r="AR354">
            <v>8156</v>
          </cell>
          <cell r="AS354">
            <v>3848</v>
          </cell>
        </row>
        <row r="355">
          <cell r="B355">
            <v>31457.208333333714</v>
          </cell>
          <cell r="C355">
            <v>31457.541666667046</v>
          </cell>
          <cell r="E355">
            <v>3922</v>
          </cell>
          <cell r="F355">
            <v>3920</v>
          </cell>
          <cell r="G355">
            <v>4992</v>
          </cell>
          <cell r="H355">
            <v>3735</v>
          </cell>
          <cell r="I355">
            <v>3843</v>
          </cell>
          <cell r="J355">
            <v>3568</v>
          </cell>
          <cell r="K355">
            <v>4276</v>
          </cell>
          <cell r="L355">
            <v>5167</v>
          </cell>
          <cell r="M355">
            <v>3580</v>
          </cell>
          <cell r="N355">
            <v>3328</v>
          </cell>
          <cell r="O355">
            <v>3470</v>
          </cell>
          <cell r="P355">
            <v>4807</v>
          </cell>
          <cell r="Q355">
            <v>3421</v>
          </cell>
          <cell r="R355">
            <v>3591</v>
          </cell>
          <cell r="S355">
            <v>3251</v>
          </cell>
          <cell r="T355">
            <v>3572</v>
          </cell>
          <cell r="U355">
            <v>4485</v>
          </cell>
          <cell r="V355">
            <v>3509</v>
          </cell>
          <cell r="W355">
            <v>4583</v>
          </cell>
          <cell r="X355">
            <v>3476</v>
          </cell>
          <cell r="Y355">
            <v>7073</v>
          </cell>
          <cell r="Z355">
            <v>3608</v>
          </cell>
          <cell r="AA355">
            <v>3368</v>
          </cell>
          <cell r="AB355">
            <v>3366</v>
          </cell>
          <cell r="AC355">
            <v>3807</v>
          </cell>
          <cell r="AD355">
            <v>3302</v>
          </cell>
          <cell r="AE355">
            <v>4627</v>
          </cell>
          <cell r="AF355">
            <v>5217</v>
          </cell>
          <cell r="AG355">
            <v>3806</v>
          </cell>
          <cell r="AH355">
            <v>3580</v>
          </cell>
          <cell r="AI355">
            <v>3701</v>
          </cell>
          <cell r="AJ355">
            <v>3668</v>
          </cell>
          <cell r="AK355">
            <v>3329</v>
          </cell>
          <cell r="AL355">
            <v>3520</v>
          </cell>
          <cell r="AM355">
            <v>5306</v>
          </cell>
          <cell r="AN355">
            <v>4731</v>
          </cell>
          <cell r="AO355">
            <v>4944</v>
          </cell>
          <cell r="AP355">
            <v>5206</v>
          </cell>
          <cell r="AQ355">
            <v>3921</v>
          </cell>
          <cell r="AR355">
            <v>8758</v>
          </cell>
          <cell r="AS355">
            <v>3858</v>
          </cell>
        </row>
        <row r="356">
          <cell r="B356">
            <v>31457.250000000382</v>
          </cell>
          <cell r="C356">
            <v>31457.583333333714</v>
          </cell>
          <cell r="E356">
            <v>3917</v>
          </cell>
          <cell r="F356">
            <v>3940</v>
          </cell>
          <cell r="G356">
            <v>5351</v>
          </cell>
          <cell r="H356">
            <v>3727</v>
          </cell>
          <cell r="I356">
            <v>3850</v>
          </cell>
          <cell r="J356">
            <v>3572</v>
          </cell>
          <cell r="K356">
            <v>4346</v>
          </cell>
          <cell r="L356">
            <v>5135</v>
          </cell>
          <cell r="M356">
            <v>3603</v>
          </cell>
          <cell r="N356">
            <v>3319</v>
          </cell>
          <cell r="O356">
            <v>3457</v>
          </cell>
          <cell r="P356">
            <v>4837</v>
          </cell>
          <cell r="Q356">
            <v>3422</v>
          </cell>
          <cell r="R356">
            <v>3582</v>
          </cell>
          <cell r="S356">
            <v>3246</v>
          </cell>
          <cell r="T356">
            <v>3561</v>
          </cell>
          <cell r="U356">
            <v>4518</v>
          </cell>
          <cell r="V356">
            <v>3507</v>
          </cell>
          <cell r="W356">
            <v>4572</v>
          </cell>
          <cell r="X356">
            <v>3469</v>
          </cell>
          <cell r="Y356">
            <v>7504</v>
          </cell>
          <cell r="Z356">
            <v>3597</v>
          </cell>
          <cell r="AA356">
            <v>3375</v>
          </cell>
          <cell r="AB356">
            <v>3365</v>
          </cell>
          <cell r="AC356">
            <v>3802</v>
          </cell>
          <cell r="AD356">
            <v>3301</v>
          </cell>
          <cell r="AE356">
            <v>4639</v>
          </cell>
          <cell r="AF356">
            <v>5190</v>
          </cell>
          <cell r="AG356">
            <v>3797</v>
          </cell>
          <cell r="AH356">
            <v>3570</v>
          </cell>
          <cell r="AI356">
            <v>3702</v>
          </cell>
          <cell r="AJ356">
            <v>3683</v>
          </cell>
          <cell r="AK356">
            <v>3323</v>
          </cell>
          <cell r="AL356">
            <v>3514</v>
          </cell>
          <cell r="AM356">
            <v>5341</v>
          </cell>
          <cell r="AN356">
            <v>4753</v>
          </cell>
          <cell r="AO356">
            <v>4972</v>
          </cell>
          <cell r="AP356">
            <v>5203</v>
          </cell>
          <cell r="AQ356">
            <v>3910</v>
          </cell>
          <cell r="AR356">
            <v>9381</v>
          </cell>
          <cell r="AS356">
            <v>3872</v>
          </cell>
        </row>
        <row r="357">
          <cell r="B357">
            <v>31457.29166666705</v>
          </cell>
          <cell r="C357">
            <v>31457.625000000382</v>
          </cell>
          <cell r="E357">
            <v>3915</v>
          </cell>
          <cell r="F357">
            <v>3962</v>
          </cell>
          <cell r="G357">
            <v>5733</v>
          </cell>
          <cell r="H357">
            <v>3719</v>
          </cell>
          <cell r="I357">
            <v>3857</v>
          </cell>
          <cell r="J357">
            <v>3578</v>
          </cell>
          <cell r="K357">
            <v>4417</v>
          </cell>
          <cell r="L357">
            <v>5103</v>
          </cell>
          <cell r="M357">
            <v>3629</v>
          </cell>
          <cell r="N357">
            <v>3311</v>
          </cell>
          <cell r="O357">
            <v>3445</v>
          </cell>
          <cell r="P357">
            <v>4871</v>
          </cell>
          <cell r="Q357">
            <v>3425</v>
          </cell>
          <cell r="R357">
            <v>3573</v>
          </cell>
          <cell r="S357">
            <v>3242</v>
          </cell>
          <cell r="T357">
            <v>3551</v>
          </cell>
          <cell r="U357">
            <v>4554</v>
          </cell>
          <cell r="V357">
            <v>3506</v>
          </cell>
          <cell r="W357">
            <v>4564</v>
          </cell>
          <cell r="X357">
            <v>3464</v>
          </cell>
          <cell r="Y357">
            <v>7955</v>
          </cell>
          <cell r="Z357">
            <v>3587</v>
          </cell>
          <cell r="AA357">
            <v>3383</v>
          </cell>
          <cell r="AB357">
            <v>3364</v>
          </cell>
          <cell r="AC357">
            <v>3798</v>
          </cell>
          <cell r="AD357">
            <v>3301</v>
          </cell>
          <cell r="AE357">
            <v>4653</v>
          </cell>
          <cell r="AF357">
            <v>5164</v>
          </cell>
          <cell r="AG357">
            <v>3788</v>
          </cell>
          <cell r="AH357">
            <v>3560</v>
          </cell>
          <cell r="AI357">
            <v>3704</v>
          </cell>
          <cell r="AJ357">
            <v>3701</v>
          </cell>
          <cell r="AK357">
            <v>3316</v>
          </cell>
          <cell r="AL357">
            <v>3509</v>
          </cell>
          <cell r="AM357">
            <v>5380</v>
          </cell>
          <cell r="AN357">
            <v>4777</v>
          </cell>
          <cell r="AO357">
            <v>5003</v>
          </cell>
          <cell r="AP357">
            <v>5202</v>
          </cell>
          <cell r="AQ357">
            <v>3898</v>
          </cell>
          <cell r="AR357">
            <v>10051</v>
          </cell>
          <cell r="AS357">
            <v>3886</v>
          </cell>
        </row>
        <row r="358">
          <cell r="B358">
            <v>31457.333333333718</v>
          </cell>
          <cell r="C358">
            <v>31457.66666666705</v>
          </cell>
          <cell r="E358">
            <v>3913</v>
          </cell>
          <cell r="F358">
            <v>3984</v>
          </cell>
          <cell r="G358">
            <v>6138</v>
          </cell>
          <cell r="H358">
            <v>3710</v>
          </cell>
          <cell r="I358">
            <v>3862</v>
          </cell>
          <cell r="J358">
            <v>3583</v>
          </cell>
          <cell r="K358">
            <v>4489</v>
          </cell>
          <cell r="L358">
            <v>5070</v>
          </cell>
          <cell r="M358">
            <v>3659</v>
          </cell>
          <cell r="N358">
            <v>3302</v>
          </cell>
          <cell r="O358">
            <v>3433</v>
          </cell>
          <cell r="P358">
            <v>4907</v>
          </cell>
          <cell r="Q358">
            <v>3427</v>
          </cell>
          <cell r="R358">
            <v>3564</v>
          </cell>
          <cell r="S358">
            <v>3238</v>
          </cell>
          <cell r="T358">
            <v>3540</v>
          </cell>
          <cell r="U358">
            <v>4593</v>
          </cell>
          <cell r="V358">
            <v>3505</v>
          </cell>
          <cell r="W358">
            <v>4557</v>
          </cell>
          <cell r="X358">
            <v>3458</v>
          </cell>
          <cell r="Y358">
            <v>8429</v>
          </cell>
          <cell r="Z358">
            <v>3577</v>
          </cell>
          <cell r="AA358">
            <v>3391</v>
          </cell>
          <cell r="AB358">
            <v>3364</v>
          </cell>
          <cell r="AC358">
            <v>3794</v>
          </cell>
          <cell r="AD358">
            <v>3301</v>
          </cell>
          <cell r="AE358">
            <v>4668</v>
          </cell>
          <cell r="AF358">
            <v>5138</v>
          </cell>
          <cell r="AG358">
            <v>3777</v>
          </cell>
          <cell r="AH358">
            <v>3550</v>
          </cell>
          <cell r="AI358">
            <v>3705</v>
          </cell>
          <cell r="AJ358">
            <v>3722</v>
          </cell>
          <cell r="AK358">
            <v>3310</v>
          </cell>
          <cell r="AL358">
            <v>3504</v>
          </cell>
          <cell r="AM358">
            <v>5421</v>
          </cell>
          <cell r="AN358">
            <v>4803</v>
          </cell>
          <cell r="AO358">
            <v>5035</v>
          </cell>
          <cell r="AP358">
            <v>5201</v>
          </cell>
          <cell r="AQ358">
            <v>3887</v>
          </cell>
          <cell r="AR358">
            <v>10779</v>
          </cell>
          <cell r="AS358">
            <v>3901</v>
          </cell>
        </row>
        <row r="359">
          <cell r="B359">
            <v>31457.375000000386</v>
          </cell>
          <cell r="C359">
            <v>31457.708333333718</v>
          </cell>
          <cell r="E359">
            <v>3912</v>
          </cell>
          <cell r="F359">
            <v>4008</v>
          </cell>
          <cell r="G359">
            <v>6569</v>
          </cell>
          <cell r="H359">
            <v>3700</v>
          </cell>
          <cell r="I359">
            <v>3868</v>
          </cell>
          <cell r="J359">
            <v>3589</v>
          </cell>
          <cell r="K359">
            <v>4562</v>
          </cell>
          <cell r="L359">
            <v>5037</v>
          </cell>
          <cell r="M359">
            <v>3690</v>
          </cell>
          <cell r="N359">
            <v>3293</v>
          </cell>
          <cell r="O359">
            <v>3421</v>
          </cell>
          <cell r="P359">
            <v>4945</v>
          </cell>
          <cell r="Q359">
            <v>3430</v>
          </cell>
          <cell r="R359">
            <v>3555</v>
          </cell>
          <cell r="S359">
            <v>3235</v>
          </cell>
          <cell r="T359">
            <v>3530</v>
          </cell>
          <cell r="U359">
            <v>4634</v>
          </cell>
          <cell r="V359">
            <v>3504</v>
          </cell>
          <cell r="W359">
            <v>4553</v>
          </cell>
          <cell r="X359">
            <v>3452</v>
          </cell>
          <cell r="Y359">
            <v>8918</v>
          </cell>
          <cell r="Z359">
            <v>3566</v>
          </cell>
          <cell r="AA359">
            <v>3399</v>
          </cell>
          <cell r="AB359">
            <v>3364</v>
          </cell>
          <cell r="AC359">
            <v>3790</v>
          </cell>
          <cell r="AD359">
            <v>3300</v>
          </cell>
          <cell r="AE359">
            <v>4685</v>
          </cell>
          <cell r="AF359">
            <v>5112</v>
          </cell>
          <cell r="AG359">
            <v>3767</v>
          </cell>
          <cell r="AH359">
            <v>3540</v>
          </cell>
          <cell r="AI359">
            <v>3706</v>
          </cell>
          <cell r="AJ359">
            <v>3745</v>
          </cell>
          <cell r="AK359">
            <v>3303</v>
          </cell>
          <cell r="AL359">
            <v>3500</v>
          </cell>
          <cell r="AM359">
            <v>5465</v>
          </cell>
          <cell r="AN359">
            <v>4831</v>
          </cell>
          <cell r="AO359">
            <v>5070</v>
          </cell>
          <cell r="AP359">
            <v>5200</v>
          </cell>
          <cell r="AQ359">
            <v>3875</v>
          </cell>
          <cell r="AR359">
            <v>11557</v>
          </cell>
          <cell r="AS359">
            <v>3916</v>
          </cell>
        </row>
        <row r="360">
          <cell r="B360">
            <v>31457.416666667054</v>
          </cell>
          <cell r="C360">
            <v>31457.750000000386</v>
          </cell>
          <cell r="E360">
            <v>3912</v>
          </cell>
          <cell r="F360">
            <v>4033</v>
          </cell>
          <cell r="G360">
            <v>7016</v>
          </cell>
          <cell r="H360">
            <v>3691</v>
          </cell>
          <cell r="I360">
            <v>3876</v>
          </cell>
          <cell r="J360">
            <v>3595</v>
          </cell>
          <cell r="K360">
            <v>4641</v>
          </cell>
          <cell r="L360">
            <v>5004</v>
          </cell>
          <cell r="M360">
            <v>3725</v>
          </cell>
          <cell r="N360">
            <v>3284</v>
          </cell>
          <cell r="O360">
            <v>3409</v>
          </cell>
          <cell r="P360">
            <v>4985</v>
          </cell>
          <cell r="Q360">
            <v>3434</v>
          </cell>
          <cell r="R360">
            <v>3546</v>
          </cell>
          <cell r="S360">
            <v>3232</v>
          </cell>
          <cell r="T360">
            <v>3520</v>
          </cell>
          <cell r="U360">
            <v>4678</v>
          </cell>
          <cell r="V360">
            <v>3504</v>
          </cell>
          <cell r="W360">
            <v>4550</v>
          </cell>
          <cell r="X360">
            <v>3446</v>
          </cell>
          <cell r="Y360">
            <v>9402</v>
          </cell>
          <cell r="Z360">
            <v>3556</v>
          </cell>
          <cell r="AA360">
            <v>3408</v>
          </cell>
          <cell r="AB360">
            <v>3366</v>
          </cell>
          <cell r="AC360">
            <v>3786</v>
          </cell>
          <cell r="AD360">
            <v>3300</v>
          </cell>
          <cell r="AE360">
            <v>4704</v>
          </cell>
          <cell r="AF360">
            <v>5087</v>
          </cell>
          <cell r="AG360">
            <v>3757</v>
          </cell>
          <cell r="AH360">
            <v>3530</v>
          </cell>
          <cell r="AI360">
            <v>3707</v>
          </cell>
          <cell r="AJ360">
            <v>3771</v>
          </cell>
          <cell r="AK360">
            <v>3297</v>
          </cell>
          <cell r="AL360">
            <v>3496</v>
          </cell>
          <cell r="AM360">
            <v>5511</v>
          </cell>
          <cell r="AN360">
            <v>4862</v>
          </cell>
          <cell r="AO360">
            <v>5105</v>
          </cell>
          <cell r="AP360">
            <v>5201</v>
          </cell>
          <cell r="AQ360">
            <v>3864</v>
          </cell>
          <cell r="AR360">
            <v>12365</v>
          </cell>
          <cell r="AS360">
            <v>3932</v>
          </cell>
        </row>
        <row r="361">
          <cell r="B361">
            <v>31457.458333333721</v>
          </cell>
          <cell r="C361">
            <v>31457.791666667054</v>
          </cell>
          <cell r="E361">
            <v>3916</v>
          </cell>
          <cell r="F361">
            <v>4055</v>
          </cell>
          <cell r="G361">
            <v>7407</v>
          </cell>
          <cell r="H361">
            <v>3679</v>
          </cell>
          <cell r="I361">
            <v>3888</v>
          </cell>
          <cell r="J361">
            <v>3602</v>
          </cell>
          <cell r="K361">
            <v>4785</v>
          </cell>
          <cell r="L361">
            <v>4969</v>
          </cell>
          <cell r="M361">
            <v>3745</v>
          </cell>
          <cell r="N361">
            <v>3276</v>
          </cell>
          <cell r="O361">
            <v>3398</v>
          </cell>
          <cell r="P361">
            <v>5010</v>
          </cell>
          <cell r="Q361">
            <v>3439</v>
          </cell>
          <cell r="R361">
            <v>3537</v>
          </cell>
          <cell r="S361">
            <v>3230</v>
          </cell>
          <cell r="T361">
            <v>3511</v>
          </cell>
          <cell r="U361">
            <v>4711</v>
          </cell>
          <cell r="V361">
            <v>3504</v>
          </cell>
          <cell r="W361">
            <v>4550</v>
          </cell>
          <cell r="X361">
            <v>3442</v>
          </cell>
          <cell r="Y361">
            <v>9836</v>
          </cell>
          <cell r="Z361">
            <v>3547</v>
          </cell>
          <cell r="AA361">
            <v>3411</v>
          </cell>
          <cell r="AB361">
            <v>3370</v>
          </cell>
          <cell r="AC361">
            <v>3783</v>
          </cell>
          <cell r="AD361">
            <v>3301</v>
          </cell>
          <cell r="AE361">
            <v>4712</v>
          </cell>
          <cell r="AF361">
            <v>5064</v>
          </cell>
          <cell r="AG361">
            <v>3744</v>
          </cell>
          <cell r="AH361">
            <v>3521</v>
          </cell>
          <cell r="AI361">
            <v>3707</v>
          </cell>
          <cell r="AJ361">
            <v>3789</v>
          </cell>
          <cell r="AK361">
            <v>3292</v>
          </cell>
          <cell r="AL361">
            <v>3492</v>
          </cell>
          <cell r="AM361">
            <v>5552</v>
          </cell>
          <cell r="AN361">
            <v>4883</v>
          </cell>
          <cell r="AO361">
            <v>5134</v>
          </cell>
          <cell r="AP361">
            <v>5198</v>
          </cell>
          <cell r="AQ361">
            <v>3854</v>
          </cell>
          <cell r="AR361">
            <v>13144</v>
          </cell>
          <cell r="AS361">
            <v>3940</v>
          </cell>
        </row>
        <row r="362">
          <cell r="B362">
            <v>31457.500000000389</v>
          </cell>
          <cell r="C362">
            <v>31457.833333333721</v>
          </cell>
          <cell r="E362">
            <v>3919</v>
          </cell>
          <cell r="F362">
            <v>4076</v>
          </cell>
          <cell r="G362">
            <v>7784</v>
          </cell>
          <cell r="H362">
            <v>3665</v>
          </cell>
          <cell r="I362">
            <v>3900</v>
          </cell>
          <cell r="J362">
            <v>3608</v>
          </cell>
          <cell r="K362">
            <v>4927</v>
          </cell>
          <cell r="L362">
            <v>4931</v>
          </cell>
          <cell r="M362">
            <v>3764</v>
          </cell>
          <cell r="N362">
            <v>3267</v>
          </cell>
          <cell r="O362">
            <v>3387</v>
          </cell>
          <cell r="P362">
            <v>5033</v>
          </cell>
          <cell r="Q362">
            <v>3442</v>
          </cell>
          <cell r="R362">
            <v>3527</v>
          </cell>
          <cell r="S362">
            <v>3226</v>
          </cell>
          <cell r="T362">
            <v>3501</v>
          </cell>
          <cell r="U362">
            <v>4742</v>
          </cell>
          <cell r="V362">
            <v>3502</v>
          </cell>
          <cell r="W362">
            <v>4548</v>
          </cell>
          <cell r="X362">
            <v>3435</v>
          </cell>
          <cell r="Y362">
            <v>10243</v>
          </cell>
          <cell r="Z362">
            <v>3536</v>
          </cell>
          <cell r="AA362">
            <v>3413</v>
          </cell>
          <cell r="AB362">
            <v>3373</v>
          </cell>
          <cell r="AC362">
            <v>3778</v>
          </cell>
          <cell r="AD362">
            <v>3301</v>
          </cell>
          <cell r="AE362">
            <v>4718</v>
          </cell>
          <cell r="AF362">
            <v>5039</v>
          </cell>
          <cell r="AG362">
            <v>3728</v>
          </cell>
          <cell r="AH362">
            <v>3511</v>
          </cell>
          <cell r="AI362">
            <v>3706</v>
          </cell>
          <cell r="AJ362">
            <v>3808</v>
          </cell>
          <cell r="AK362">
            <v>3284</v>
          </cell>
          <cell r="AL362">
            <v>3486</v>
          </cell>
          <cell r="AM362">
            <v>5594</v>
          </cell>
          <cell r="AN362">
            <v>4903</v>
          </cell>
          <cell r="AO362">
            <v>5160</v>
          </cell>
          <cell r="AP362">
            <v>5194</v>
          </cell>
          <cell r="AQ362">
            <v>3842</v>
          </cell>
          <cell r="AR362">
            <v>13937</v>
          </cell>
          <cell r="AS362">
            <v>3946</v>
          </cell>
        </row>
        <row r="363">
          <cell r="B363">
            <v>31457.541666667057</v>
          </cell>
          <cell r="C363">
            <v>31457.875000000389</v>
          </cell>
          <cell r="E363">
            <v>3924</v>
          </cell>
          <cell r="F363">
            <v>4098</v>
          </cell>
          <cell r="G363">
            <v>8136</v>
          </cell>
          <cell r="H363">
            <v>3651</v>
          </cell>
          <cell r="I363">
            <v>3914</v>
          </cell>
          <cell r="J363">
            <v>3614</v>
          </cell>
          <cell r="K363">
            <v>5071</v>
          </cell>
          <cell r="L363">
            <v>4893</v>
          </cell>
          <cell r="M363">
            <v>3782</v>
          </cell>
          <cell r="N363">
            <v>3259</v>
          </cell>
          <cell r="O363">
            <v>3375</v>
          </cell>
          <cell r="P363">
            <v>5056</v>
          </cell>
          <cell r="Q363">
            <v>3448</v>
          </cell>
          <cell r="R363">
            <v>3517</v>
          </cell>
          <cell r="S363">
            <v>3222</v>
          </cell>
          <cell r="T363">
            <v>3492</v>
          </cell>
          <cell r="U363">
            <v>4768</v>
          </cell>
          <cell r="V363">
            <v>3500</v>
          </cell>
          <cell r="W363">
            <v>4549</v>
          </cell>
          <cell r="X363">
            <v>3428</v>
          </cell>
          <cell r="Y363">
            <v>10607</v>
          </cell>
          <cell r="Z363">
            <v>3526</v>
          </cell>
          <cell r="AA363">
            <v>3415</v>
          </cell>
          <cell r="AB363">
            <v>3376</v>
          </cell>
          <cell r="AC363">
            <v>3773</v>
          </cell>
          <cell r="AD363">
            <v>3302</v>
          </cell>
          <cell r="AE363">
            <v>4725</v>
          </cell>
          <cell r="AF363">
            <v>5015</v>
          </cell>
          <cell r="AG363">
            <v>3713</v>
          </cell>
          <cell r="AH363">
            <v>3501</v>
          </cell>
          <cell r="AI363">
            <v>3706</v>
          </cell>
          <cell r="AJ363">
            <v>3829</v>
          </cell>
          <cell r="AK363">
            <v>3277</v>
          </cell>
          <cell r="AL363">
            <v>3480</v>
          </cell>
          <cell r="AM363">
            <v>5632</v>
          </cell>
          <cell r="AN363">
            <v>4922</v>
          </cell>
          <cell r="AO363">
            <v>5185</v>
          </cell>
          <cell r="AP363">
            <v>5191</v>
          </cell>
          <cell r="AQ363">
            <v>3831</v>
          </cell>
          <cell r="AR363">
            <v>14692</v>
          </cell>
          <cell r="AS363">
            <v>3951</v>
          </cell>
        </row>
        <row r="364">
          <cell r="B364">
            <v>31457.583333333725</v>
          </cell>
          <cell r="C364">
            <v>31457.916666667057</v>
          </cell>
          <cell r="E364">
            <v>3929</v>
          </cell>
          <cell r="F364">
            <v>4120</v>
          </cell>
          <cell r="G364">
            <v>8449</v>
          </cell>
          <cell r="H364">
            <v>3637</v>
          </cell>
          <cell r="I364">
            <v>3927</v>
          </cell>
          <cell r="J364">
            <v>3620</v>
          </cell>
          <cell r="K364">
            <v>5216</v>
          </cell>
          <cell r="L364">
            <v>4855</v>
          </cell>
          <cell r="M364">
            <v>3795</v>
          </cell>
          <cell r="N364">
            <v>3250</v>
          </cell>
          <cell r="O364">
            <v>3365</v>
          </cell>
          <cell r="P364">
            <v>5077</v>
          </cell>
          <cell r="Q364">
            <v>3453</v>
          </cell>
          <cell r="R364">
            <v>3508</v>
          </cell>
          <cell r="S364">
            <v>3217</v>
          </cell>
          <cell r="T364">
            <v>3482</v>
          </cell>
          <cell r="U364">
            <v>4785</v>
          </cell>
          <cell r="V364">
            <v>3496</v>
          </cell>
          <cell r="W364">
            <v>4557</v>
          </cell>
          <cell r="X364">
            <v>3421</v>
          </cell>
          <cell r="Y364">
            <v>10939</v>
          </cell>
          <cell r="Z364">
            <v>3516</v>
          </cell>
          <cell r="AA364">
            <v>3418</v>
          </cell>
          <cell r="AB364">
            <v>3379</v>
          </cell>
          <cell r="AC364">
            <v>3768</v>
          </cell>
          <cell r="AD364">
            <v>3303</v>
          </cell>
          <cell r="AE364">
            <v>4730</v>
          </cell>
          <cell r="AF364">
            <v>4991</v>
          </cell>
          <cell r="AG364">
            <v>3699</v>
          </cell>
          <cell r="AH364">
            <v>3491</v>
          </cell>
          <cell r="AI364">
            <v>3704</v>
          </cell>
          <cell r="AJ364">
            <v>3850</v>
          </cell>
          <cell r="AK364">
            <v>3270</v>
          </cell>
          <cell r="AL364">
            <v>3474</v>
          </cell>
          <cell r="AM364">
            <v>5665</v>
          </cell>
          <cell r="AN364">
            <v>4937</v>
          </cell>
          <cell r="AO364">
            <v>5206</v>
          </cell>
          <cell r="AP364">
            <v>5187</v>
          </cell>
          <cell r="AQ364">
            <v>3820</v>
          </cell>
          <cell r="AR364">
            <v>15434</v>
          </cell>
          <cell r="AS364">
            <v>3956</v>
          </cell>
        </row>
        <row r="365">
          <cell r="B365">
            <v>31457.625000000393</v>
          </cell>
          <cell r="C365">
            <v>31457.958333333725</v>
          </cell>
          <cell r="E365">
            <v>3935</v>
          </cell>
          <cell r="F365">
            <v>4141</v>
          </cell>
          <cell r="G365">
            <v>8710</v>
          </cell>
          <cell r="H365">
            <v>3622</v>
          </cell>
          <cell r="I365">
            <v>3936</v>
          </cell>
          <cell r="J365">
            <v>3625</v>
          </cell>
          <cell r="K365">
            <v>5359</v>
          </cell>
          <cell r="L365">
            <v>4816</v>
          </cell>
          <cell r="M365">
            <v>3805</v>
          </cell>
          <cell r="N365">
            <v>3242</v>
          </cell>
          <cell r="O365">
            <v>3354</v>
          </cell>
          <cell r="P365">
            <v>5095</v>
          </cell>
          <cell r="Q365">
            <v>3457</v>
          </cell>
          <cell r="R365">
            <v>3498</v>
          </cell>
          <cell r="S365">
            <v>3212</v>
          </cell>
          <cell r="T365">
            <v>3473</v>
          </cell>
          <cell r="U365">
            <v>4795</v>
          </cell>
          <cell r="V365">
            <v>3492</v>
          </cell>
          <cell r="W365">
            <v>4570</v>
          </cell>
          <cell r="X365">
            <v>3413</v>
          </cell>
          <cell r="Y365">
            <v>11244</v>
          </cell>
          <cell r="Z365">
            <v>3507</v>
          </cell>
          <cell r="AA365">
            <v>3420</v>
          </cell>
          <cell r="AB365">
            <v>3381</v>
          </cell>
          <cell r="AC365">
            <v>3761</v>
          </cell>
          <cell r="AD365">
            <v>3305</v>
          </cell>
          <cell r="AE365">
            <v>4733</v>
          </cell>
          <cell r="AF365">
            <v>4968</v>
          </cell>
          <cell r="AG365">
            <v>3683</v>
          </cell>
          <cell r="AH365">
            <v>3482</v>
          </cell>
          <cell r="AI365">
            <v>3701</v>
          </cell>
          <cell r="AJ365">
            <v>3871</v>
          </cell>
          <cell r="AK365">
            <v>3261</v>
          </cell>
          <cell r="AL365">
            <v>3468</v>
          </cell>
          <cell r="AM365">
            <v>5693</v>
          </cell>
          <cell r="AN365">
            <v>4948</v>
          </cell>
          <cell r="AO365">
            <v>5223</v>
          </cell>
          <cell r="AP365">
            <v>5182</v>
          </cell>
          <cell r="AQ365">
            <v>3809</v>
          </cell>
          <cell r="AR365">
            <v>16184</v>
          </cell>
          <cell r="AS365">
            <v>3958</v>
          </cell>
        </row>
        <row r="366">
          <cell r="B366">
            <v>31457.666666667061</v>
          </cell>
          <cell r="C366">
            <v>31458.000000000393</v>
          </cell>
          <cell r="E366">
            <v>3940</v>
          </cell>
          <cell r="F366">
            <v>4158</v>
          </cell>
          <cell r="G366">
            <v>8934</v>
          </cell>
          <cell r="H366">
            <v>3605</v>
          </cell>
          <cell r="I366">
            <v>3938</v>
          </cell>
          <cell r="J366">
            <v>3628</v>
          </cell>
          <cell r="K366">
            <v>5496</v>
          </cell>
          <cell r="L366">
            <v>4775</v>
          </cell>
          <cell r="M366">
            <v>3809</v>
          </cell>
          <cell r="N366">
            <v>3232</v>
          </cell>
          <cell r="O366">
            <v>3343</v>
          </cell>
          <cell r="P366">
            <v>5107</v>
          </cell>
          <cell r="Q366">
            <v>3459</v>
          </cell>
          <cell r="R366">
            <v>3487</v>
          </cell>
          <cell r="S366">
            <v>3205</v>
          </cell>
          <cell r="T366">
            <v>3462</v>
          </cell>
          <cell r="U366">
            <v>4795</v>
          </cell>
          <cell r="V366">
            <v>3485</v>
          </cell>
          <cell r="W366">
            <v>4585</v>
          </cell>
          <cell r="X366">
            <v>3404</v>
          </cell>
          <cell r="Y366">
            <v>11517</v>
          </cell>
          <cell r="Z366">
            <v>3496</v>
          </cell>
          <cell r="AA366">
            <v>3421</v>
          </cell>
          <cell r="AB366">
            <v>3381</v>
          </cell>
          <cell r="AC366">
            <v>3753</v>
          </cell>
          <cell r="AD366">
            <v>3306</v>
          </cell>
          <cell r="AE366">
            <v>4731</v>
          </cell>
          <cell r="AF366">
            <v>4942</v>
          </cell>
          <cell r="AG366">
            <v>3666</v>
          </cell>
          <cell r="AH366">
            <v>3471</v>
          </cell>
          <cell r="AI366">
            <v>3696</v>
          </cell>
          <cell r="AJ366">
            <v>3889</v>
          </cell>
          <cell r="AK366">
            <v>3252</v>
          </cell>
          <cell r="AL366">
            <v>3460</v>
          </cell>
          <cell r="AM366">
            <v>5717</v>
          </cell>
          <cell r="AN366">
            <v>4954</v>
          </cell>
          <cell r="AO366">
            <v>5235</v>
          </cell>
          <cell r="AP366">
            <v>5175</v>
          </cell>
          <cell r="AQ366">
            <v>3796</v>
          </cell>
          <cell r="AR366">
            <v>16874</v>
          </cell>
          <cell r="AS366">
            <v>3957</v>
          </cell>
        </row>
        <row r="367">
          <cell r="B367">
            <v>31457.708333333729</v>
          </cell>
          <cell r="C367">
            <v>31458.041666667061</v>
          </cell>
          <cell r="E367">
            <v>3959</v>
          </cell>
          <cell r="F367">
            <v>4170</v>
          </cell>
          <cell r="G367">
            <v>9149</v>
          </cell>
          <cell r="H367">
            <v>3589</v>
          </cell>
          <cell r="I367">
            <v>3935</v>
          </cell>
          <cell r="J367">
            <v>3638</v>
          </cell>
          <cell r="K367">
            <v>5616</v>
          </cell>
          <cell r="L367">
            <v>4735</v>
          </cell>
          <cell r="M367">
            <v>3809</v>
          </cell>
          <cell r="N367">
            <v>3224</v>
          </cell>
          <cell r="O367">
            <v>3332</v>
          </cell>
          <cell r="P367">
            <v>5112</v>
          </cell>
          <cell r="Q367">
            <v>3459</v>
          </cell>
          <cell r="R367">
            <v>3477</v>
          </cell>
          <cell r="S367">
            <v>3199</v>
          </cell>
          <cell r="T367">
            <v>3452</v>
          </cell>
          <cell r="U367">
            <v>4787</v>
          </cell>
          <cell r="V367">
            <v>3478</v>
          </cell>
          <cell r="W367">
            <v>4602</v>
          </cell>
          <cell r="X367">
            <v>3395</v>
          </cell>
          <cell r="Y367">
            <v>11737</v>
          </cell>
          <cell r="Z367">
            <v>3486</v>
          </cell>
          <cell r="AA367">
            <v>3420</v>
          </cell>
          <cell r="AB367">
            <v>3377</v>
          </cell>
          <cell r="AC367">
            <v>3745</v>
          </cell>
          <cell r="AD367">
            <v>3308</v>
          </cell>
          <cell r="AE367">
            <v>4723</v>
          </cell>
          <cell r="AF367">
            <v>4917</v>
          </cell>
          <cell r="AG367">
            <v>3650</v>
          </cell>
          <cell r="AH367">
            <v>3461</v>
          </cell>
          <cell r="AI367">
            <v>3694</v>
          </cell>
          <cell r="AJ367">
            <v>3900</v>
          </cell>
          <cell r="AK367">
            <v>3243</v>
          </cell>
          <cell r="AL367">
            <v>3451</v>
          </cell>
          <cell r="AM367">
            <v>5737</v>
          </cell>
          <cell r="AN367">
            <v>4955</v>
          </cell>
          <cell r="AO367">
            <v>5243</v>
          </cell>
          <cell r="AP367">
            <v>5167</v>
          </cell>
          <cell r="AQ367">
            <v>3785</v>
          </cell>
          <cell r="AR367">
            <v>17454</v>
          </cell>
          <cell r="AS367">
            <v>3950</v>
          </cell>
        </row>
        <row r="368">
          <cell r="B368">
            <v>31457.750000000397</v>
          </cell>
          <cell r="C368">
            <v>31458.083333333729</v>
          </cell>
          <cell r="E368">
            <v>3978</v>
          </cell>
          <cell r="F368">
            <v>4181</v>
          </cell>
          <cell r="G368">
            <v>9343</v>
          </cell>
          <cell r="H368">
            <v>3573</v>
          </cell>
          <cell r="I368">
            <v>3927</v>
          </cell>
          <cell r="J368">
            <v>3648</v>
          </cell>
          <cell r="K368">
            <v>5741</v>
          </cell>
          <cell r="L368">
            <v>4693</v>
          </cell>
          <cell r="M368">
            <v>3804</v>
          </cell>
          <cell r="N368">
            <v>3216</v>
          </cell>
          <cell r="O368">
            <v>3322</v>
          </cell>
          <cell r="P368">
            <v>5112</v>
          </cell>
          <cell r="Q368">
            <v>3457</v>
          </cell>
          <cell r="R368">
            <v>3467</v>
          </cell>
          <cell r="S368">
            <v>3192</v>
          </cell>
          <cell r="T368">
            <v>3442</v>
          </cell>
          <cell r="U368">
            <v>4773</v>
          </cell>
          <cell r="V368">
            <v>3470</v>
          </cell>
          <cell r="W368">
            <v>4621</v>
          </cell>
          <cell r="X368">
            <v>3387</v>
          </cell>
          <cell r="Y368">
            <v>11921</v>
          </cell>
          <cell r="Z368">
            <v>3476</v>
          </cell>
          <cell r="AA368">
            <v>3420</v>
          </cell>
          <cell r="AB368">
            <v>3373</v>
          </cell>
          <cell r="AC368">
            <v>3736</v>
          </cell>
          <cell r="AD368">
            <v>3313</v>
          </cell>
          <cell r="AE368">
            <v>4712</v>
          </cell>
          <cell r="AF368">
            <v>4892</v>
          </cell>
          <cell r="AG368">
            <v>3634</v>
          </cell>
          <cell r="AH368">
            <v>3451</v>
          </cell>
          <cell r="AI368">
            <v>3692</v>
          </cell>
          <cell r="AJ368">
            <v>3908</v>
          </cell>
          <cell r="AK368">
            <v>3233</v>
          </cell>
          <cell r="AL368">
            <v>3442</v>
          </cell>
          <cell r="AM368">
            <v>5754</v>
          </cell>
          <cell r="AN368">
            <v>4951</v>
          </cell>
          <cell r="AO368">
            <v>5247</v>
          </cell>
          <cell r="AP368">
            <v>5159</v>
          </cell>
          <cell r="AQ368">
            <v>3774</v>
          </cell>
          <cell r="AR368">
            <v>17954</v>
          </cell>
          <cell r="AS368">
            <v>3940</v>
          </cell>
        </row>
        <row r="369">
          <cell r="B369">
            <v>31457.791666667064</v>
          </cell>
          <cell r="C369">
            <v>31458.125000000397</v>
          </cell>
          <cell r="E369">
            <v>3996</v>
          </cell>
          <cell r="F369">
            <v>4192</v>
          </cell>
          <cell r="G369">
            <v>9521</v>
          </cell>
          <cell r="H369">
            <v>3555</v>
          </cell>
          <cell r="I369">
            <v>3913</v>
          </cell>
          <cell r="J369">
            <v>3657</v>
          </cell>
          <cell r="K369">
            <v>5881</v>
          </cell>
          <cell r="L369">
            <v>4652</v>
          </cell>
          <cell r="M369">
            <v>3797</v>
          </cell>
          <cell r="N369">
            <v>3207</v>
          </cell>
          <cell r="O369">
            <v>3311</v>
          </cell>
          <cell r="P369">
            <v>5108</v>
          </cell>
          <cell r="Q369">
            <v>3458</v>
          </cell>
          <cell r="R369">
            <v>3456</v>
          </cell>
          <cell r="S369">
            <v>3184</v>
          </cell>
          <cell r="T369">
            <v>3432</v>
          </cell>
          <cell r="U369">
            <v>4756</v>
          </cell>
          <cell r="V369">
            <v>3462</v>
          </cell>
          <cell r="W369">
            <v>4632</v>
          </cell>
          <cell r="X369">
            <v>3377</v>
          </cell>
          <cell r="Y369">
            <v>12034</v>
          </cell>
          <cell r="Z369">
            <v>3466</v>
          </cell>
          <cell r="AA369">
            <v>3419</v>
          </cell>
          <cell r="AB369">
            <v>3369</v>
          </cell>
          <cell r="AC369">
            <v>3727</v>
          </cell>
          <cell r="AD369">
            <v>3316</v>
          </cell>
          <cell r="AE369">
            <v>4697</v>
          </cell>
          <cell r="AF369">
            <v>4867</v>
          </cell>
          <cell r="AG369">
            <v>3616</v>
          </cell>
          <cell r="AH369">
            <v>3440</v>
          </cell>
          <cell r="AI369">
            <v>3689</v>
          </cell>
          <cell r="AJ369">
            <v>3914</v>
          </cell>
          <cell r="AK369">
            <v>3223</v>
          </cell>
          <cell r="AL369">
            <v>3432</v>
          </cell>
          <cell r="AM369">
            <v>5769</v>
          </cell>
          <cell r="AN369">
            <v>4944</v>
          </cell>
          <cell r="AO369">
            <v>5247</v>
          </cell>
          <cell r="AP369">
            <v>5150</v>
          </cell>
          <cell r="AQ369">
            <v>3762</v>
          </cell>
          <cell r="AR369">
            <v>18318</v>
          </cell>
          <cell r="AS369">
            <v>3927</v>
          </cell>
        </row>
        <row r="370">
          <cell r="B370">
            <v>31457.833333333732</v>
          </cell>
          <cell r="C370">
            <v>31458.166666667064</v>
          </cell>
          <cell r="E370">
            <v>4015</v>
          </cell>
          <cell r="F370">
            <v>4204</v>
          </cell>
          <cell r="G370">
            <v>9684</v>
          </cell>
          <cell r="H370">
            <v>3538</v>
          </cell>
          <cell r="I370">
            <v>3897</v>
          </cell>
          <cell r="J370">
            <v>3667</v>
          </cell>
          <cell r="K370">
            <v>6044</v>
          </cell>
          <cell r="L370">
            <v>4610</v>
          </cell>
          <cell r="M370">
            <v>3789</v>
          </cell>
          <cell r="N370">
            <v>3199</v>
          </cell>
          <cell r="O370">
            <v>3301</v>
          </cell>
          <cell r="P370">
            <v>5104</v>
          </cell>
          <cell r="Q370">
            <v>3459</v>
          </cell>
          <cell r="R370">
            <v>3446</v>
          </cell>
          <cell r="S370">
            <v>3176</v>
          </cell>
          <cell r="T370">
            <v>3422</v>
          </cell>
          <cell r="U370">
            <v>4740</v>
          </cell>
          <cell r="V370">
            <v>3454</v>
          </cell>
          <cell r="W370">
            <v>4634</v>
          </cell>
          <cell r="X370">
            <v>3368</v>
          </cell>
          <cell r="Y370">
            <v>12099</v>
          </cell>
          <cell r="Z370">
            <v>3456</v>
          </cell>
          <cell r="AA370">
            <v>3419</v>
          </cell>
          <cell r="AB370">
            <v>3365</v>
          </cell>
          <cell r="AC370">
            <v>3718</v>
          </cell>
          <cell r="AD370">
            <v>3320</v>
          </cell>
          <cell r="AE370">
            <v>4680</v>
          </cell>
          <cell r="AF370">
            <v>4842</v>
          </cell>
          <cell r="AG370">
            <v>3599</v>
          </cell>
          <cell r="AH370">
            <v>3430</v>
          </cell>
          <cell r="AI370">
            <v>3685</v>
          </cell>
          <cell r="AJ370">
            <v>3917</v>
          </cell>
          <cell r="AK370">
            <v>3213</v>
          </cell>
          <cell r="AL370">
            <v>3422</v>
          </cell>
          <cell r="AM370">
            <v>5785</v>
          </cell>
          <cell r="AN370">
            <v>4935</v>
          </cell>
          <cell r="AO370">
            <v>5244</v>
          </cell>
          <cell r="AP370">
            <v>5142</v>
          </cell>
          <cell r="AQ370">
            <v>3750</v>
          </cell>
          <cell r="AR370">
            <v>18601</v>
          </cell>
          <cell r="AS370">
            <v>3913</v>
          </cell>
        </row>
        <row r="371">
          <cell r="B371">
            <v>31457.8750000004</v>
          </cell>
          <cell r="C371">
            <v>31458.208333333732</v>
          </cell>
          <cell r="E371">
            <v>4033</v>
          </cell>
          <cell r="F371">
            <v>4217</v>
          </cell>
          <cell r="G371">
            <v>9832</v>
          </cell>
          <cell r="H371">
            <v>3521</v>
          </cell>
          <cell r="I371">
            <v>3878</v>
          </cell>
          <cell r="J371">
            <v>3676</v>
          </cell>
          <cell r="K371">
            <v>6229</v>
          </cell>
          <cell r="L371">
            <v>4570</v>
          </cell>
          <cell r="M371">
            <v>3779</v>
          </cell>
          <cell r="N371">
            <v>3191</v>
          </cell>
          <cell r="O371">
            <v>3290</v>
          </cell>
          <cell r="P371">
            <v>5098</v>
          </cell>
          <cell r="Q371">
            <v>3459</v>
          </cell>
          <cell r="R371">
            <v>3436</v>
          </cell>
          <cell r="S371">
            <v>3168</v>
          </cell>
          <cell r="T371">
            <v>3412</v>
          </cell>
          <cell r="U371">
            <v>4724</v>
          </cell>
          <cell r="V371">
            <v>3446</v>
          </cell>
          <cell r="W371">
            <v>4630</v>
          </cell>
          <cell r="X371">
            <v>3359</v>
          </cell>
          <cell r="Y371">
            <v>12133</v>
          </cell>
          <cell r="Z371">
            <v>3446</v>
          </cell>
          <cell r="AA371">
            <v>3419</v>
          </cell>
          <cell r="AB371">
            <v>3362</v>
          </cell>
          <cell r="AC371">
            <v>3708</v>
          </cell>
          <cell r="AD371">
            <v>3324</v>
          </cell>
          <cell r="AE371">
            <v>4660</v>
          </cell>
          <cell r="AF371">
            <v>4818</v>
          </cell>
          <cell r="AG371">
            <v>3581</v>
          </cell>
          <cell r="AH371">
            <v>3420</v>
          </cell>
          <cell r="AI371">
            <v>3682</v>
          </cell>
          <cell r="AJ371">
            <v>3918</v>
          </cell>
          <cell r="AK371">
            <v>3203</v>
          </cell>
          <cell r="AL371">
            <v>3411</v>
          </cell>
          <cell r="AM371">
            <v>5801</v>
          </cell>
          <cell r="AN371">
            <v>4924</v>
          </cell>
          <cell r="AO371">
            <v>5239</v>
          </cell>
          <cell r="AP371">
            <v>5133</v>
          </cell>
          <cell r="AQ371">
            <v>3739</v>
          </cell>
          <cell r="AR371">
            <v>18826</v>
          </cell>
          <cell r="AS371">
            <v>3898</v>
          </cell>
        </row>
        <row r="372">
          <cell r="B372">
            <v>31457.916666667068</v>
          </cell>
          <cell r="C372">
            <v>31458.2500000004</v>
          </cell>
          <cell r="E372">
            <v>4053</v>
          </cell>
          <cell r="F372">
            <v>4231</v>
          </cell>
          <cell r="G372">
            <v>9979</v>
          </cell>
          <cell r="H372">
            <v>3504</v>
          </cell>
          <cell r="I372">
            <v>3859</v>
          </cell>
          <cell r="J372">
            <v>3686</v>
          </cell>
          <cell r="K372">
            <v>6430</v>
          </cell>
          <cell r="L372">
            <v>4530</v>
          </cell>
          <cell r="M372">
            <v>3768</v>
          </cell>
          <cell r="N372">
            <v>3183</v>
          </cell>
          <cell r="O372">
            <v>3280</v>
          </cell>
          <cell r="P372">
            <v>5091</v>
          </cell>
          <cell r="Q372">
            <v>3458</v>
          </cell>
          <cell r="R372">
            <v>3426</v>
          </cell>
          <cell r="S372">
            <v>3159</v>
          </cell>
          <cell r="T372">
            <v>3402</v>
          </cell>
          <cell r="U372">
            <v>4707</v>
          </cell>
          <cell r="V372">
            <v>3438</v>
          </cell>
          <cell r="W372">
            <v>4624</v>
          </cell>
          <cell r="X372">
            <v>3351</v>
          </cell>
          <cell r="Y372">
            <v>12137</v>
          </cell>
          <cell r="Z372">
            <v>3437</v>
          </cell>
          <cell r="AA372">
            <v>3419</v>
          </cell>
          <cell r="AB372">
            <v>3360</v>
          </cell>
          <cell r="AC372">
            <v>3698</v>
          </cell>
          <cell r="AD372">
            <v>3328</v>
          </cell>
          <cell r="AE372">
            <v>4638</v>
          </cell>
          <cell r="AF372">
            <v>4794</v>
          </cell>
          <cell r="AG372">
            <v>3563</v>
          </cell>
          <cell r="AH372">
            <v>3411</v>
          </cell>
          <cell r="AI372">
            <v>3678</v>
          </cell>
          <cell r="AJ372">
            <v>3917</v>
          </cell>
          <cell r="AK372">
            <v>3192</v>
          </cell>
          <cell r="AL372">
            <v>3401</v>
          </cell>
          <cell r="AM372">
            <v>5818</v>
          </cell>
          <cell r="AN372">
            <v>4912</v>
          </cell>
          <cell r="AO372">
            <v>5232</v>
          </cell>
          <cell r="AP372">
            <v>5125</v>
          </cell>
          <cell r="AQ372">
            <v>3728</v>
          </cell>
          <cell r="AR372">
            <v>18967</v>
          </cell>
          <cell r="AS372">
            <v>3881</v>
          </cell>
        </row>
        <row r="373">
          <cell r="B373">
            <v>31457.958333333736</v>
          </cell>
          <cell r="C373">
            <v>31458.291666667068</v>
          </cell>
          <cell r="E373">
            <v>4113</v>
          </cell>
          <cell r="F373">
            <v>4245</v>
          </cell>
          <cell r="G373">
            <v>10146</v>
          </cell>
          <cell r="H373">
            <v>3492</v>
          </cell>
          <cell r="I373">
            <v>3838</v>
          </cell>
          <cell r="J373">
            <v>3706</v>
          </cell>
          <cell r="K373">
            <v>6641</v>
          </cell>
          <cell r="L373">
            <v>4492</v>
          </cell>
          <cell r="M373">
            <v>3767</v>
          </cell>
          <cell r="N373">
            <v>3175</v>
          </cell>
          <cell r="O373">
            <v>3270</v>
          </cell>
          <cell r="P373">
            <v>5097</v>
          </cell>
          <cell r="Q373">
            <v>3458</v>
          </cell>
          <cell r="R373">
            <v>3416</v>
          </cell>
          <cell r="S373">
            <v>3151</v>
          </cell>
          <cell r="T373">
            <v>3392</v>
          </cell>
          <cell r="U373">
            <v>4701</v>
          </cell>
          <cell r="V373">
            <v>3433</v>
          </cell>
          <cell r="W373">
            <v>4616</v>
          </cell>
          <cell r="X373">
            <v>3342</v>
          </cell>
          <cell r="Y373">
            <v>12097</v>
          </cell>
          <cell r="Z373">
            <v>3427</v>
          </cell>
          <cell r="AA373">
            <v>3425</v>
          </cell>
          <cell r="AB373">
            <v>3364</v>
          </cell>
          <cell r="AC373">
            <v>3689</v>
          </cell>
          <cell r="AD373">
            <v>3331</v>
          </cell>
          <cell r="AE373">
            <v>4617</v>
          </cell>
          <cell r="AF373">
            <v>4778</v>
          </cell>
          <cell r="AG373">
            <v>3546</v>
          </cell>
          <cell r="AH373">
            <v>3401</v>
          </cell>
          <cell r="AI373">
            <v>3684</v>
          </cell>
          <cell r="AJ373">
            <v>3917</v>
          </cell>
          <cell r="AK373">
            <v>3182</v>
          </cell>
          <cell r="AL373">
            <v>3390</v>
          </cell>
          <cell r="AM373">
            <v>5839</v>
          </cell>
          <cell r="AN373">
            <v>4906</v>
          </cell>
          <cell r="AO373">
            <v>5230</v>
          </cell>
          <cell r="AP373">
            <v>5123</v>
          </cell>
          <cell r="AQ373">
            <v>3716</v>
          </cell>
          <cell r="AR373">
            <v>19015</v>
          </cell>
          <cell r="AS373">
            <v>3872</v>
          </cell>
        </row>
        <row r="374">
          <cell r="B374">
            <v>31458.000000000404</v>
          </cell>
          <cell r="C374">
            <v>31458.333333333736</v>
          </cell>
          <cell r="E374">
            <v>4173</v>
          </cell>
          <cell r="F374">
            <v>4258</v>
          </cell>
          <cell r="G374">
            <v>10322</v>
          </cell>
          <cell r="H374">
            <v>3480</v>
          </cell>
          <cell r="I374">
            <v>3818</v>
          </cell>
          <cell r="J374">
            <v>3727</v>
          </cell>
          <cell r="K374">
            <v>6886</v>
          </cell>
          <cell r="L374">
            <v>4454</v>
          </cell>
          <cell r="M374">
            <v>3767</v>
          </cell>
          <cell r="N374">
            <v>3167</v>
          </cell>
          <cell r="O374">
            <v>3260</v>
          </cell>
          <cell r="P374">
            <v>5104</v>
          </cell>
          <cell r="Q374">
            <v>3459</v>
          </cell>
          <cell r="R374">
            <v>3407</v>
          </cell>
          <cell r="S374">
            <v>3142</v>
          </cell>
          <cell r="T374">
            <v>3382</v>
          </cell>
          <cell r="U374">
            <v>4696</v>
          </cell>
          <cell r="V374">
            <v>3428</v>
          </cell>
          <cell r="W374">
            <v>4607</v>
          </cell>
          <cell r="X374">
            <v>3335</v>
          </cell>
          <cell r="Y374">
            <v>12031</v>
          </cell>
          <cell r="Z374">
            <v>3417</v>
          </cell>
          <cell r="AA374">
            <v>3432</v>
          </cell>
          <cell r="AB374">
            <v>3368</v>
          </cell>
          <cell r="AC374">
            <v>3680</v>
          </cell>
          <cell r="AD374">
            <v>3335</v>
          </cell>
          <cell r="AE374">
            <v>4595</v>
          </cell>
          <cell r="AF374">
            <v>4762</v>
          </cell>
          <cell r="AG374">
            <v>3530</v>
          </cell>
          <cell r="AH374">
            <v>3391</v>
          </cell>
          <cell r="AI374">
            <v>3691</v>
          </cell>
          <cell r="AJ374">
            <v>3916</v>
          </cell>
          <cell r="AK374">
            <v>3172</v>
          </cell>
          <cell r="AL374">
            <v>3380</v>
          </cell>
          <cell r="AM374">
            <v>5861</v>
          </cell>
          <cell r="AN374">
            <v>4901</v>
          </cell>
          <cell r="AO374">
            <v>5229</v>
          </cell>
          <cell r="AP374">
            <v>5121</v>
          </cell>
          <cell r="AQ374">
            <v>3705</v>
          </cell>
          <cell r="AR374">
            <v>18994</v>
          </cell>
          <cell r="AS374">
            <v>3863</v>
          </cell>
        </row>
        <row r="375">
          <cell r="B375">
            <v>31458.041666667072</v>
          </cell>
          <cell r="C375">
            <v>31458.375000000404</v>
          </cell>
          <cell r="E375">
            <v>4234</v>
          </cell>
          <cell r="F375">
            <v>4272</v>
          </cell>
          <cell r="G375">
            <v>10525</v>
          </cell>
          <cell r="H375">
            <v>3469</v>
          </cell>
          <cell r="I375">
            <v>3798</v>
          </cell>
          <cell r="J375">
            <v>3749</v>
          </cell>
          <cell r="K375">
            <v>7167</v>
          </cell>
          <cell r="L375">
            <v>4418</v>
          </cell>
          <cell r="M375">
            <v>3768</v>
          </cell>
          <cell r="N375">
            <v>3160</v>
          </cell>
          <cell r="O375">
            <v>3250</v>
          </cell>
          <cell r="P375">
            <v>5115</v>
          </cell>
          <cell r="Q375">
            <v>3459</v>
          </cell>
          <cell r="R375">
            <v>3397</v>
          </cell>
          <cell r="S375">
            <v>3134</v>
          </cell>
          <cell r="T375">
            <v>3373</v>
          </cell>
          <cell r="U375">
            <v>4693</v>
          </cell>
          <cell r="V375">
            <v>3424</v>
          </cell>
          <cell r="W375">
            <v>4594</v>
          </cell>
          <cell r="X375">
            <v>3328</v>
          </cell>
          <cell r="Y375">
            <v>11928</v>
          </cell>
          <cell r="Z375">
            <v>3407</v>
          </cell>
          <cell r="AA375">
            <v>3439</v>
          </cell>
          <cell r="AB375">
            <v>3373</v>
          </cell>
          <cell r="AC375">
            <v>3671</v>
          </cell>
          <cell r="AD375">
            <v>3338</v>
          </cell>
          <cell r="AE375">
            <v>4573</v>
          </cell>
          <cell r="AF375">
            <v>4748</v>
          </cell>
          <cell r="AG375">
            <v>3514</v>
          </cell>
          <cell r="AH375">
            <v>3381</v>
          </cell>
          <cell r="AI375">
            <v>3698</v>
          </cell>
          <cell r="AJ375">
            <v>3915</v>
          </cell>
          <cell r="AK375">
            <v>3162</v>
          </cell>
          <cell r="AL375">
            <v>3370</v>
          </cell>
          <cell r="AM375">
            <v>5886</v>
          </cell>
          <cell r="AN375">
            <v>4897</v>
          </cell>
          <cell r="AO375">
            <v>5229</v>
          </cell>
          <cell r="AP375">
            <v>5120</v>
          </cell>
          <cell r="AQ375">
            <v>3694</v>
          </cell>
          <cell r="AR375">
            <v>18886</v>
          </cell>
          <cell r="AS375">
            <v>3855</v>
          </cell>
        </row>
        <row r="376">
          <cell r="B376">
            <v>31458.08333333374</v>
          </cell>
          <cell r="C376">
            <v>31458.416666667072</v>
          </cell>
          <cell r="E376">
            <v>4299</v>
          </cell>
          <cell r="F376">
            <v>4287</v>
          </cell>
          <cell r="G376">
            <v>10746</v>
          </cell>
          <cell r="H376">
            <v>3459</v>
          </cell>
          <cell r="I376">
            <v>3779</v>
          </cell>
          <cell r="J376">
            <v>3772</v>
          </cell>
          <cell r="K376">
            <v>7482</v>
          </cell>
          <cell r="L376">
            <v>4384</v>
          </cell>
          <cell r="M376">
            <v>3773</v>
          </cell>
          <cell r="N376">
            <v>3152</v>
          </cell>
          <cell r="O376">
            <v>3241</v>
          </cell>
          <cell r="P376">
            <v>5133</v>
          </cell>
          <cell r="Q376">
            <v>3467</v>
          </cell>
          <cell r="R376">
            <v>3387</v>
          </cell>
          <cell r="S376">
            <v>3127</v>
          </cell>
          <cell r="T376">
            <v>3363</v>
          </cell>
          <cell r="U376">
            <v>4695</v>
          </cell>
          <cell r="V376">
            <v>3422</v>
          </cell>
          <cell r="W376">
            <v>4580</v>
          </cell>
          <cell r="X376">
            <v>3322</v>
          </cell>
          <cell r="Y376">
            <v>11803</v>
          </cell>
          <cell r="Z376">
            <v>3398</v>
          </cell>
          <cell r="AA376">
            <v>3447</v>
          </cell>
          <cell r="AB376">
            <v>3379</v>
          </cell>
          <cell r="AC376">
            <v>3663</v>
          </cell>
          <cell r="AD376">
            <v>3340</v>
          </cell>
          <cell r="AE376">
            <v>4552</v>
          </cell>
          <cell r="AF376">
            <v>4736</v>
          </cell>
          <cell r="AG376">
            <v>3497</v>
          </cell>
          <cell r="AH376">
            <v>3372</v>
          </cell>
          <cell r="AI376">
            <v>3706</v>
          </cell>
          <cell r="AJ376">
            <v>3913</v>
          </cell>
          <cell r="AK376">
            <v>3153</v>
          </cell>
          <cell r="AL376">
            <v>3362</v>
          </cell>
          <cell r="AM376">
            <v>5916</v>
          </cell>
          <cell r="AN376">
            <v>4897</v>
          </cell>
          <cell r="AO376">
            <v>5231</v>
          </cell>
          <cell r="AP376">
            <v>5120</v>
          </cell>
          <cell r="AQ376">
            <v>3683</v>
          </cell>
          <cell r="AR376">
            <v>18700</v>
          </cell>
          <cell r="AS376">
            <v>3850</v>
          </cell>
        </row>
        <row r="377">
          <cell r="B377">
            <v>31458.125000000407</v>
          </cell>
          <cell r="C377">
            <v>31458.45833333374</v>
          </cell>
          <cell r="E377">
            <v>4368</v>
          </cell>
          <cell r="F377">
            <v>4302</v>
          </cell>
          <cell r="G377">
            <v>10980</v>
          </cell>
          <cell r="H377">
            <v>3452</v>
          </cell>
          <cell r="I377">
            <v>3762</v>
          </cell>
          <cell r="J377">
            <v>3796</v>
          </cell>
          <cell r="K377">
            <v>7826</v>
          </cell>
          <cell r="L377">
            <v>4352</v>
          </cell>
          <cell r="M377">
            <v>3781</v>
          </cell>
          <cell r="N377">
            <v>3145</v>
          </cell>
          <cell r="O377">
            <v>3231</v>
          </cell>
          <cell r="P377">
            <v>5157</v>
          </cell>
          <cell r="Q377">
            <v>3480</v>
          </cell>
          <cell r="R377">
            <v>3378</v>
          </cell>
          <cell r="S377">
            <v>3121</v>
          </cell>
          <cell r="T377">
            <v>3353</v>
          </cell>
          <cell r="U377">
            <v>4701</v>
          </cell>
          <cell r="V377">
            <v>3421</v>
          </cell>
          <cell r="W377">
            <v>4564</v>
          </cell>
          <cell r="X377">
            <v>3317</v>
          </cell>
          <cell r="Y377">
            <v>11666</v>
          </cell>
          <cell r="Z377">
            <v>3389</v>
          </cell>
          <cell r="AA377">
            <v>3455</v>
          </cell>
          <cell r="AB377">
            <v>3387</v>
          </cell>
          <cell r="AC377">
            <v>3657</v>
          </cell>
          <cell r="AD377">
            <v>3343</v>
          </cell>
          <cell r="AE377">
            <v>4531</v>
          </cell>
          <cell r="AF377">
            <v>4725</v>
          </cell>
          <cell r="AG377">
            <v>3481</v>
          </cell>
          <cell r="AH377">
            <v>3362</v>
          </cell>
          <cell r="AI377">
            <v>3716</v>
          </cell>
          <cell r="AJ377">
            <v>3913</v>
          </cell>
          <cell r="AK377">
            <v>3144</v>
          </cell>
          <cell r="AL377">
            <v>3356</v>
          </cell>
          <cell r="AM377">
            <v>5948</v>
          </cell>
          <cell r="AN377">
            <v>4899</v>
          </cell>
          <cell r="AO377">
            <v>5235</v>
          </cell>
          <cell r="AP377">
            <v>5122</v>
          </cell>
          <cell r="AQ377">
            <v>3672</v>
          </cell>
          <cell r="AR377">
            <v>18470</v>
          </cell>
          <cell r="AS377">
            <v>3847</v>
          </cell>
        </row>
        <row r="378">
          <cell r="B378">
            <v>31458.166666667075</v>
          </cell>
          <cell r="C378">
            <v>31458.500000000407</v>
          </cell>
          <cell r="E378">
            <v>4439</v>
          </cell>
          <cell r="F378">
            <v>4319</v>
          </cell>
          <cell r="G378">
            <v>11214</v>
          </cell>
          <cell r="H378">
            <v>3447</v>
          </cell>
          <cell r="I378">
            <v>3745</v>
          </cell>
          <cell r="J378">
            <v>3821</v>
          </cell>
          <cell r="K378">
            <v>8168</v>
          </cell>
          <cell r="L378">
            <v>4322</v>
          </cell>
          <cell r="M378">
            <v>3793</v>
          </cell>
          <cell r="N378">
            <v>3137</v>
          </cell>
          <cell r="O378">
            <v>3221</v>
          </cell>
          <cell r="P378">
            <v>5186</v>
          </cell>
          <cell r="Q378">
            <v>3500</v>
          </cell>
          <cell r="R378">
            <v>3369</v>
          </cell>
          <cell r="S378">
            <v>3116</v>
          </cell>
          <cell r="T378">
            <v>3343</v>
          </cell>
          <cell r="U378">
            <v>4712</v>
          </cell>
          <cell r="V378">
            <v>3421</v>
          </cell>
          <cell r="W378">
            <v>4547</v>
          </cell>
          <cell r="X378">
            <v>3314</v>
          </cell>
          <cell r="Y378">
            <v>11513</v>
          </cell>
          <cell r="Z378">
            <v>3379</v>
          </cell>
          <cell r="AA378">
            <v>3464</v>
          </cell>
          <cell r="AB378">
            <v>3396</v>
          </cell>
          <cell r="AC378">
            <v>3652</v>
          </cell>
          <cell r="AD378">
            <v>3346</v>
          </cell>
          <cell r="AE378">
            <v>4511</v>
          </cell>
          <cell r="AF378">
            <v>4716</v>
          </cell>
          <cell r="AG378">
            <v>3465</v>
          </cell>
          <cell r="AH378">
            <v>3353</v>
          </cell>
          <cell r="AI378">
            <v>3727</v>
          </cell>
          <cell r="AJ378">
            <v>3914</v>
          </cell>
          <cell r="AK378">
            <v>3136</v>
          </cell>
          <cell r="AL378">
            <v>3351</v>
          </cell>
          <cell r="AM378">
            <v>5982</v>
          </cell>
          <cell r="AN378">
            <v>4905</v>
          </cell>
          <cell r="AO378">
            <v>5242</v>
          </cell>
          <cell r="AP378">
            <v>5126</v>
          </cell>
          <cell r="AQ378">
            <v>3662</v>
          </cell>
          <cell r="AR378">
            <v>18208</v>
          </cell>
          <cell r="AS378">
            <v>3847</v>
          </cell>
        </row>
        <row r="379">
          <cell r="B379">
            <v>31458.208333333743</v>
          </cell>
          <cell r="C379">
            <v>31458.541666667075</v>
          </cell>
          <cell r="E379">
            <v>4493</v>
          </cell>
          <cell r="F379">
            <v>4335</v>
          </cell>
          <cell r="G379">
            <v>11432</v>
          </cell>
          <cell r="H379">
            <v>3447</v>
          </cell>
          <cell r="I379">
            <v>3730</v>
          </cell>
          <cell r="J379">
            <v>3842</v>
          </cell>
          <cell r="K379">
            <v>8449</v>
          </cell>
          <cell r="L379">
            <v>4296</v>
          </cell>
          <cell r="M379">
            <v>3811</v>
          </cell>
          <cell r="N379">
            <v>3130</v>
          </cell>
          <cell r="O379">
            <v>3212</v>
          </cell>
          <cell r="P379">
            <v>5225</v>
          </cell>
          <cell r="Q379">
            <v>3527</v>
          </cell>
          <cell r="R379">
            <v>3360</v>
          </cell>
          <cell r="S379">
            <v>3113</v>
          </cell>
          <cell r="T379">
            <v>3334</v>
          </cell>
          <cell r="U379">
            <v>4731</v>
          </cell>
          <cell r="V379">
            <v>3427</v>
          </cell>
          <cell r="W379">
            <v>4529</v>
          </cell>
          <cell r="X379">
            <v>3310</v>
          </cell>
          <cell r="Y379">
            <v>11326</v>
          </cell>
          <cell r="Z379">
            <v>3370</v>
          </cell>
          <cell r="AA379">
            <v>3475</v>
          </cell>
          <cell r="AB379">
            <v>3409</v>
          </cell>
          <cell r="AC379">
            <v>3648</v>
          </cell>
          <cell r="AD379">
            <v>3349</v>
          </cell>
          <cell r="AE379">
            <v>4494</v>
          </cell>
          <cell r="AF379">
            <v>4714</v>
          </cell>
          <cell r="AG379">
            <v>3450</v>
          </cell>
          <cell r="AH379">
            <v>3344</v>
          </cell>
          <cell r="AI379">
            <v>3741</v>
          </cell>
          <cell r="AJ379">
            <v>3918</v>
          </cell>
          <cell r="AK379">
            <v>3128</v>
          </cell>
          <cell r="AL379">
            <v>3349</v>
          </cell>
          <cell r="AM379">
            <v>6016</v>
          </cell>
          <cell r="AN379">
            <v>4916</v>
          </cell>
          <cell r="AO379">
            <v>5253</v>
          </cell>
          <cell r="AP379">
            <v>5132</v>
          </cell>
          <cell r="AQ379">
            <v>3651</v>
          </cell>
          <cell r="AR379">
            <v>17920</v>
          </cell>
          <cell r="AS379">
            <v>3854</v>
          </cell>
        </row>
        <row r="380">
          <cell r="B380">
            <v>31458.250000000411</v>
          </cell>
          <cell r="C380">
            <v>31458.583333333743</v>
          </cell>
          <cell r="E380">
            <v>4553</v>
          </cell>
          <cell r="F380">
            <v>4353</v>
          </cell>
          <cell r="G380">
            <v>11656</v>
          </cell>
          <cell r="H380">
            <v>3451</v>
          </cell>
          <cell r="I380">
            <v>3716</v>
          </cell>
          <cell r="J380">
            <v>3864</v>
          </cell>
          <cell r="K380">
            <v>8722</v>
          </cell>
          <cell r="L380">
            <v>4271</v>
          </cell>
          <cell r="M380">
            <v>3833</v>
          </cell>
          <cell r="N380">
            <v>3123</v>
          </cell>
          <cell r="O380">
            <v>3202</v>
          </cell>
          <cell r="P380">
            <v>5269</v>
          </cell>
          <cell r="Q380">
            <v>3561</v>
          </cell>
          <cell r="R380">
            <v>3352</v>
          </cell>
          <cell r="S380">
            <v>3110</v>
          </cell>
          <cell r="T380">
            <v>3324</v>
          </cell>
          <cell r="U380">
            <v>4756</v>
          </cell>
          <cell r="V380">
            <v>3436</v>
          </cell>
          <cell r="W380">
            <v>4512</v>
          </cell>
          <cell r="X380">
            <v>3308</v>
          </cell>
          <cell r="Y380">
            <v>11129</v>
          </cell>
          <cell r="Z380">
            <v>3362</v>
          </cell>
          <cell r="AA380">
            <v>3487</v>
          </cell>
          <cell r="AB380">
            <v>3424</v>
          </cell>
          <cell r="AC380">
            <v>3644</v>
          </cell>
          <cell r="AD380">
            <v>3352</v>
          </cell>
          <cell r="AE380">
            <v>4480</v>
          </cell>
          <cell r="AF380">
            <v>4714</v>
          </cell>
          <cell r="AG380">
            <v>3435</v>
          </cell>
          <cell r="AH380">
            <v>3335</v>
          </cell>
          <cell r="AI380">
            <v>3757</v>
          </cell>
          <cell r="AJ380">
            <v>3924</v>
          </cell>
          <cell r="AK380">
            <v>3121</v>
          </cell>
          <cell r="AL380">
            <v>3349</v>
          </cell>
          <cell r="AM380">
            <v>6051</v>
          </cell>
          <cell r="AN380">
            <v>4929</v>
          </cell>
          <cell r="AO380">
            <v>5266</v>
          </cell>
          <cell r="AP380">
            <v>5142</v>
          </cell>
          <cell r="AQ380">
            <v>3641</v>
          </cell>
          <cell r="AR380">
            <v>17616</v>
          </cell>
          <cell r="AS380">
            <v>3863</v>
          </cell>
        </row>
        <row r="381">
          <cell r="B381">
            <v>31458.291666667079</v>
          </cell>
          <cell r="C381">
            <v>31458.625000000411</v>
          </cell>
          <cell r="E381">
            <v>4623</v>
          </cell>
          <cell r="F381">
            <v>4371</v>
          </cell>
          <cell r="G381">
            <v>12064</v>
          </cell>
          <cell r="H381">
            <v>3456</v>
          </cell>
          <cell r="I381">
            <v>3708</v>
          </cell>
          <cell r="J381">
            <v>3886</v>
          </cell>
          <cell r="K381">
            <v>8974</v>
          </cell>
          <cell r="L381">
            <v>4253</v>
          </cell>
          <cell r="M381">
            <v>3858</v>
          </cell>
          <cell r="N381">
            <v>3116</v>
          </cell>
          <cell r="O381">
            <v>3193</v>
          </cell>
          <cell r="P381">
            <v>5313</v>
          </cell>
          <cell r="Q381">
            <v>3599</v>
          </cell>
          <cell r="R381">
            <v>3343</v>
          </cell>
          <cell r="S381">
            <v>3108</v>
          </cell>
          <cell r="T381">
            <v>3315</v>
          </cell>
          <cell r="U381">
            <v>4782</v>
          </cell>
          <cell r="V381">
            <v>3447</v>
          </cell>
          <cell r="W381">
            <v>4495</v>
          </cell>
          <cell r="X381">
            <v>3309</v>
          </cell>
          <cell r="Y381">
            <v>10922</v>
          </cell>
          <cell r="Z381">
            <v>3353</v>
          </cell>
          <cell r="AA381">
            <v>3500</v>
          </cell>
          <cell r="AB381">
            <v>3441</v>
          </cell>
          <cell r="AC381">
            <v>3641</v>
          </cell>
          <cell r="AD381">
            <v>3355</v>
          </cell>
          <cell r="AE381">
            <v>4467</v>
          </cell>
          <cell r="AF381">
            <v>4715</v>
          </cell>
          <cell r="AG381">
            <v>3421</v>
          </cell>
          <cell r="AH381">
            <v>3328</v>
          </cell>
          <cell r="AI381">
            <v>3774</v>
          </cell>
          <cell r="AJ381">
            <v>3933</v>
          </cell>
          <cell r="AK381">
            <v>3115</v>
          </cell>
          <cell r="AL381">
            <v>3350</v>
          </cell>
          <cell r="AM381">
            <v>6081</v>
          </cell>
          <cell r="AN381">
            <v>4945</v>
          </cell>
          <cell r="AO381">
            <v>5282</v>
          </cell>
          <cell r="AP381">
            <v>5152</v>
          </cell>
          <cell r="AQ381">
            <v>3631</v>
          </cell>
          <cell r="AR381">
            <v>17319</v>
          </cell>
          <cell r="AS381">
            <v>3875</v>
          </cell>
        </row>
        <row r="382">
          <cell r="B382">
            <v>31458.333333333747</v>
          </cell>
          <cell r="C382">
            <v>31458.666666667079</v>
          </cell>
          <cell r="E382">
            <v>4697</v>
          </cell>
          <cell r="F382">
            <v>4388</v>
          </cell>
          <cell r="G382">
            <v>12473</v>
          </cell>
          <cell r="H382">
            <v>3461</v>
          </cell>
          <cell r="I382">
            <v>3701</v>
          </cell>
          <cell r="J382">
            <v>3909</v>
          </cell>
          <cell r="K382">
            <v>9179</v>
          </cell>
          <cell r="L382">
            <v>4236</v>
          </cell>
          <cell r="M382">
            <v>3883</v>
          </cell>
          <cell r="N382">
            <v>3109</v>
          </cell>
          <cell r="O382">
            <v>3184</v>
          </cell>
          <cell r="P382">
            <v>5354</v>
          </cell>
          <cell r="Q382">
            <v>3649</v>
          </cell>
          <cell r="R382">
            <v>3335</v>
          </cell>
          <cell r="S382">
            <v>3107</v>
          </cell>
          <cell r="T382">
            <v>3306</v>
          </cell>
          <cell r="U382">
            <v>4809</v>
          </cell>
          <cell r="V382">
            <v>3458</v>
          </cell>
          <cell r="W382">
            <v>4479</v>
          </cell>
          <cell r="X382">
            <v>3310</v>
          </cell>
          <cell r="Y382">
            <v>10706</v>
          </cell>
          <cell r="Z382">
            <v>3345</v>
          </cell>
          <cell r="AA382">
            <v>3514</v>
          </cell>
          <cell r="AB382">
            <v>3458</v>
          </cell>
          <cell r="AC382">
            <v>3638</v>
          </cell>
          <cell r="AD382">
            <v>3358</v>
          </cell>
          <cell r="AE382">
            <v>4455</v>
          </cell>
          <cell r="AF382">
            <v>4717</v>
          </cell>
          <cell r="AG382">
            <v>3407</v>
          </cell>
          <cell r="AH382">
            <v>3322</v>
          </cell>
          <cell r="AI382">
            <v>3792</v>
          </cell>
          <cell r="AJ382">
            <v>3942</v>
          </cell>
          <cell r="AK382">
            <v>3109</v>
          </cell>
          <cell r="AL382">
            <v>3350</v>
          </cell>
          <cell r="AM382">
            <v>6104</v>
          </cell>
          <cell r="AN382">
            <v>4963</v>
          </cell>
          <cell r="AO382">
            <v>5300</v>
          </cell>
          <cell r="AP382">
            <v>5164</v>
          </cell>
          <cell r="AQ382">
            <v>3620</v>
          </cell>
          <cell r="AR382">
            <v>17017</v>
          </cell>
          <cell r="AS382">
            <v>3887</v>
          </cell>
        </row>
        <row r="383">
          <cell r="B383">
            <v>31458.375000000415</v>
          </cell>
          <cell r="C383">
            <v>31458.708333333747</v>
          </cell>
          <cell r="E383">
            <v>4777</v>
          </cell>
          <cell r="F383">
            <v>4404</v>
          </cell>
          <cell r="G383">
            <v>12884</v>
          </cell>
          <cell r="H383">
            <v>3467</v>
          </cell>
          <cell r="I383">
            <v>3694</v>
          </cell>
          <cell r="J383">
            <v>3930</v>
          </cell>
          <cell r="K383">
            <v>9359</v>
          </cell>
          <cell r="L383">
            <v>4220</v>
          </cell>
          <cell r="M383">
            <v>3909</v>
          </cell>
          <cell r="N383">
            <v>3102</v>
          </cell>
          <cell r="O383">
            <v>3175</v>
          </cell>
          <cell r="P383">
            <v>5394</v>
          </cell>
          <cell r="Q383">
            <v>3710</v>
          </cell>
          <cell r="R383">
            <v>3327</v>
          </cell>
          <cell r="S383">
            <v>3107</v>
          </cell>
          <cell r="T383">
            <v>3296</v>
          </cell>
          <cell r="U383">
            <v>4838</v>
          </cell>
          <cell r="V383">
            <v>3470</v>
          </cell>
          <cell r="W383">
            <v>4463</v>
          </cell>
          <cell r="X383">
            <v>3309</v>
          </cell>
          <cell r="Y383">
            <v>10482</v>
          </cell>
          <cell r="Z383">
            <v>3336</v>
          </cell>
          <cell r="AA383">
            <v>3527</v>
          </cell>
          <cell r="AB383">
            <v>3476</v>
          </cell>
          <cell r="AC383">
            <v>3635</v>
          </cell>
          <cell r="AD383">
            <v>3361</v>
          </cell>
          <cell r="AE383">
            <v>4444</v>
          </cell>
          <cell r="AF383">
            <v>4719</v>
          </cell>
          <cell r="AG383">
            <v>3394</v>
          </cell>
          <cell r="AH383">
            <v>3316</v>
          </cell>
          <cell r="AI383">
            <v>3811</v>
          </cell>
          <cell r="AJ383">
            <v>3950</v>
          </cell>
          <cell r="AK383">
            <v>3103</v>
          </cell>
          <cell r="AL383">
            <v>3352</v>
          </cell>
          <cell r="AM383">
            <v>6122</v>
          </cell>
          <cell r="AN383">
            <v>4984</v>
          </cell>
          <cell r="AO383">
            <v>5321</v>
          </cell>
          <cell r="AP383">
            <v>5176</v>
          </cell>
          <cell r="AQ383">
            <v>3610</v>
          </cell>
          <cell r="AR383">
            <v>16713</v>
          </cell>
          <cell r="AS383">
            <v>3901</v>
          </cell>
        </row>
        <row r="384">
          <cell r="B384">
            <v>31458.416666667083</v>
          </cell>
          <cell r="C384">
            <v>31458.750000000415</v>
          </cell>
          <cell r="E384">
            <v>4858</v>
          </cell>
          <cell r="F384">
            <v>4421</v>
          </cell>
          <cell r="G384">
            <v>13398</v>
          </cell>
          <cell r="H384">
            <v>3475</v>
          </cell>
          <cell r="I384">
            <v>3689</v>
          </cell>
          <cell r="J384">
            <v>3952</v>
          </cell>
          <cell r="K384">
            <v>9515</v>
          </cell>
          <cell r="L384">
            <v>4206</v>
          </cell>
          <cell r="M384">
            <v>3937</v>
          </cell>
          <cell r="N384">
            <v>3096</v>
          </cell>
          <cell r="O384">
            <v>3166</v>
          </cell>
          <cell r="P384">
            <v>5434</v>
          </cell>
          <cell r="Q384">
            <v>3782</v>
          </cell>
          <cell r="R384">
            <v>3319</v>
          </cell>
          <cell r="S384">
            <v>3107</v>
          </cell>
          <cell r="T384">
            <v>3287</v>
          </cell>
          <cell r="U384">
            <v>4868</v>
          </cell>
          <cell r="V384">
            <v>3484</v>
          </cell>
          <cell r="W384">
            <v>4448</v>
          </cell>
          <cell r="X384">
            <v>3308</v>
          </cell>
          <cell r="Y384">
            <v>10254</v>
          </cell>
          <cell r="Z384">
            <v>3328</v>
          </cell>
          <cell r="AA384">
            <v>3541</v>
          </cell>
          <cell r="AB384">
            <v>3495</v>
          </cell>
          <cell r="AC384">
            <v>3632</v>
          </cell>
          <cell r="AD384">
            <v>3365</v>
          </cell>
          <cell r="AE384">
            <v>4434</v>
          </cell>
          <cell r="AF384">
            <v>4722</v>
          </cell>
          <cell r="AG384">
            <v>3381</v>
          </cell>
          <cell r="AH384">
            <v>3310</v>
          </cell>
          <cell r="AI384">
            <v>3831</v>
          </cell>
          <cell r="AJ384">
            <v>3960</v>
          </cell>
          <cell r="AK384">
            <v>3097</v>
          </cell>
          <cell r="AL384">
            <v>3354</v>
          </cell>
          <cell r="AM384">
            <v>6137</v>
          </cell>
          <cell r="AN384">
            <v>5007</v>
          </cell>
          <cell r="AO384">
            <v>5342</v>
          </cell>
          <cell r="AP384">
            <v>5189</v>
          </cell>
          <cell r="AQ384">
            <v>3601</v>
          </cell>
          <cell r="AR384">
            <v>16417</v>
          </cell>
          <cell r="AS384">
            <v>3916</v>
          </cell>
        </row>
        <row r="385">
          <cell r="B385">
            <v>31458.45833333375</v>
          </cell>
          <cell r="C385">
            <v>31458.791666667083</v>
          </cell>
          <cell r="E385">
            <v>4886</v>
          </cell>
          <cell r="F385">
            <v>4433</v>
          </cell>
          <cell r="G385">
            <v>14174</v>
          </cell>
          <cell r="H385">
            <v>3477</v>
          </cell>
          <cell r="I385">
            <v>3685</v>
          </cell>
          <cell r="J385">
            <v>3959</v>
          </cell>
          <cell r="K385">
            <v>9628</v>
          </cell>
          <cell r="L385">
            <v>4196</v>
          </cell>
          <cell r="M385">
            <v>3951</v>
          </cell>
          <cell r="N385">
            <v>3089</v>
          </cell>
          <cell r="O385">
            <v>3156</v>
          </cell>
          <cell r="P385">
            <v>5456</v>
          </cell>
          <cell r="Q385">
            <v>3860</v>
          </cell>
          <cell r="R385">
            <v>3310</v>
          </cell>
          <cell r="S385">
            <v>3107</v>
          </cell>
          <cell r="T385">
            <v>3278</v>
          </cell>
          <cell r="U385">
            <v>4883</v>
          </cell>
          <cell r="V385">
            <v>3498</v>
          </cell>
          <cell r="W385">
            <v>4431</v>
          </cell>
          <cell r="X385">
            <v>3307</v>
          </cell>
          <cell r="Y385">
            <v>10026</v>
          </cell>
          <cell r="Z385">
            <v>3320</v>
          </cell>
          <cell r="AA385">
            <v>3543</v>
          </cell>
          <cell r="AB385">
            <v>3504</v>
          </cell>
          <cell r="AC385">
            <v>3628</v>
          </cell>
          <cell r="AD385">
            <v>3365</v>
          </cell>
          <cell r="AE385">
            <v>4420</v>
          </cell>
          <cell r="AF385">
            <v>4716</v>
          </cell>
          <cell r="AG385">
            <v>3368</v>
          </cell>
          <cell r="AH385">
            <v>3306</v>
          </cell>
          <cell r="AI385">
            <v>3840</v>
          </cell>
          <cell r="AJ385">
            <v>3967</v>
          </cell>
          <cell r="AK385">
            <v>3092</v>
          </cell>
          <cell r="AL385">
            <v>3359</v>
          </cell>
          <cell r="AM385">
            <v>6141</v>
          </cell>
          <cell r="AN385">
            <v>5021</v>
          </cell>
          <cell r="AO385">
            <v>5359</v>
          </cell>
          <cell r="AP385">
            <v>5194</v>
          </cell>
          <cell r="AQ385">
            <v>3591</v>
          </cell>
          <cell r="AR385">
            <v>16133</v>
          </cell>
          <cell r="AS385">
            <v>3922</v>
          </cell>
        </row>
        <row r="386">
          <cell r="B386">
            <v>31458.500000000418</v>
          </cell>
          <cell r="C386">
            <v>31458.83333333375</v>
          </cell>
          <cell r="E386">
            <v>4920</v>
          </cell>
          <cell r="F386">
            <v>4445</v>
          </cell>
          <cell r="G386">
            <v>15028</v>
          </cell>
          <cell r="H386">
            <v>3480</v>
          </cell>
          <cell r="I386">
            <v>3683</v>
          </cell>
          <cell r="J386">
            <v>3966</v>
          </cell>
          <cell r="K386">
            <v>9713</v>
          </cell>
          <cell r="L386">
            <v>4186</v>
          </cell>
          <cell r="M386">
            <v>3965</v>
          </cell>
          <cell r="N386">
            <v>3082</v>
          </cell>
          <cell r="O386">
            <v>3148</v>
          </cell>
          <cell r="P386">
            <v>5478</v>
          </cell>
          <cell r="Q386">
            <v>3947</v>
          </cell>
          <cell r="R386">
            <v>3302</v>
          </cell>
          <cell r="S386">
            <v>3106</v>
          </cell>
          <cell r="T386">
            <v>3269</v>
          </cell>
          <cell r="U386">
            <v>4897</v>
          </cell>
          <cell r="V386">
            <v>3513</v>
          </cell>
          <cell r="W386">
            <v>4414</v>
          </cell>
          <cell r="X386">
            <v>3306</v>
          </cell>
          <cell r="Y386">
            <v>9802</v>
          </cell>
          <cell r="Z386">
            <v>3311</v>
          </cell>
          <cell r="AA386">
            <v>3546</v>
          </cell>
          <cell r="AB386">
            <v>3514</v>
          </cell>
          <cell r="AC386">
            <v>3625</v>
          </cell>
          <cell r="AD386">
            <v>3364</v>
          </cell>
          <cell r="AE386">
            <v>4407</v>
          </cell>
          <cell r="AF386">
            <v>4709</v>
          </cell>
          <cell r="AG386">
            <v>3356</v>
          </cell>
          <cell r="AH386">
            <v>3301</v>
          </cell>
          <cell r="AI386">
            <v>3851</v>
          </cell>
          <cell r="AJ386">
            <v>3975</v>
          </cell>
          <cell r="AK386">
            <v>3087</v>
          </cell>
          <cell r="AL386">
            <v>3365</v>
          </cell>
          <cell r="AM386">
            <v>6143</v>
          </cell>
          <cell r="AN386">
            <v>5035</v>
          </cell>
          <cell r="AO386">
            <v>5376</v>
          </cell>
          <cell r="AP386">
            <v>5198</v>
          </cell>
          <cell r="AQ386">
            <v>3581</v>
          </cell>
          <cell r="AR386">
            <v>15861</v>
          </cell>
          <cell r="AS386">
            <v>3930</v>
          </cell>
        </row>
        <row r="387">
          <cell r="B387">
            <v>31458.541666667086</v>
          </cell>
          <cell r="C387">
            <v>31458.875000000418</v>
          </cell>
          <cell r="E387">
            <v>4985</v>
          </cell>
          <cell r="F387">
            <v>4455</v>
          </cell>
          <cell r="G387">
            <v>16872</v>
          </cell>
          <cell r="H387">
            <v>3484</v>
          </cell>
          <cell r="I387">
            <v>3689</v>
          </cell>
          <cell r="J387">
            <v>3971</v>
          </cell>
          <cell r="K387">
            <v>9924</v>
          </cell>
          <cell r="L387">
            <v>4179</v>
          </cell>
          <cell r="M387">
            <v>3977</v>
          </cell>
          <cell r="N387">
            <v>3075</v>
          </cell>
          <cell r="O387">
            <v>3139</v>
          </cell>
          <cell r="P387">
            <v>5498</v>
          </cell>
          <cell r="Q387">
            <v>4033</v>
          </cell>
          <cell r="R387">
            <v>3293</v>
          </cell>
          <cell r="S387">
            <v>3105</v>
          </cell>
          <cell r="T387">
            <v>3260</v>
          </cell>
          <cell r="U387">
            <v>4909</v>
          </cell>
          <cell r="V387">
            <v>3528</v>
          </cell>
          <cell r="W387">
            <v>4397</v>
          </cell>
          <cell r="X387">
            <v>3303</v>
          </cell>
          <cell r="Y387">
            <v>9593</v>
          </cell>
          <cell r="Z387">
            <v>3303</v>
          </cell>
          <cell r="AA387">
            <v>3548</v>
          </cell>
          <cell r="AB387">
            <v>3522</v>
          </cell>
          <cell r="AC387">
            <v>3621</v>
          </cell>
          <cell r="AD387">
            <v>3369</v>
          </cell>
          <cell r="AE387">
            <v>4393</v>
          </cell>
          <cell r="AF387">
            <v>4702</v>
          </cell>
          <cell r="AG387">
            <v>3344</v>
          </cell>
          <cell r="AH387">
            <v>3302</v>
          </cell>
          <cell r="AI387">
            <v>3862</v>
          </cell>
          <cell r="AJ387">
            <v>3982</v>
          </cell>
          <cell r="AK387">
            <v>3081</v>
          </cell>
          <cell r="AL387">
            <v>3372</v>
          </cell>
          <cell r="AM387">
            <v>6144</v>
          </cell>
          <cell r="AN387">
            <v>5045</v>
          </cell>
          <cell r="AO387">
            <v>5392</v>
          </cell>
          <cell r="AP387">
            <v>5202</v>
          </cell>
          <cell r="AQ387">
            <v>3571</v>
          </cell>
          <cell r="AR387">
            <v>15607</v>
          </cell>
          <cell r="AS387">
            <v>3936</v>
          </cell>
        </row>
        <row r="388">
          <cell r="B388">
            <v>31458.583333333754</v>
          </cell>
          <cell r="C388">
            <v>31458.916666667086</v>
          </cell>
          <cell r="E388">
            <v>5070</v>
          </cell>
          <cell r="F388">
            <v>4462</v>
          </cell>
          <cell r="G388">
            <v>19125</v>
          </cell>
          <cell r="H388">
            <v>3487</v>
          </cell>
          <cell r="I388">
            <v>3697</v>
          </cell>
          <cell r="J388">
            <v>3975</v>
          </cell>
          <cell r="K388">
            <v>10187</v>
          </cell>
          <cell r="L388">
            <v>4175</v>
          </cell>
          <cell r="M388">
            <v>3985</v>
          </cell>
          <cell r="N388">
            <v>3068</v>
          </cell>
          <cell r="O388">
            <v>3130</v>
          </cell>
          <cell r="P388">
            <v>5514</v>
          </cell>
          <cell r="Q388">
            <v>4106</v>
          </cell>
          <cell r="R388">
            <v>3284</v>
          </cell>
          <cell r="S388">
            <v>3103</v>
          </cell>
          <cell r="T388">
            <v>3251</v>
          </cell>
          <cell r="U388">
            <v>4915</v>
          </cell>
          <cell r="V388">
            <v>3541</v>
          </cell>
          <cell r="W388">
            <v>4379</v>
          </cell>
          <cell r="X388">
            <v>3301</v>
          </cell>
          <cell r="Y388">
            <v>9393</v>
          </cell>
          <cell r="Z388">
            <v>3294</v>
          </cell>
          <cell r="AA388">
            <v>3549</v>
          </cell>
          <cell r="AB388">
            <v>3529</v>
          </cell>
          <cell r="AC388">
            <v>3616</v>
          </cell>
          <cell r="AD388">
            <v>3374</v>
          </cell>
          <cell r="AE388">
            <v>4378</v>
          </cell>
          <cell r="AF388">
            <v>4695</v>
          </cell>
          <cell r="AG388">
            <v>3332</v>
          </cell>
          <cell r="AH388">
            <v>3302</v>
          </cell>
          <cell r="AI388">
            <v>3873</v>
          </cell>
          <cell r="AJ388">
            <v>3987</v>
          </cell>
          <cell r="AK388">
            <v>3076</v>
          </cell>
          <cell r="AL388">
            <v>3379</v>
          </cell>
          <cell r="AM388">
            <v>6142</v>
          </cell>
          <cell r="AN388">
            <v>5050</v>
          </cell>
          <cell r="AO388">
            <v>5406</v>
          </cell>
          <cell r="AP388">
            <v>5204</v>
          </cell>
          <cell r="AQ388">
            <v>3561</v>
          </cell>
          <cell r="AR388">
            <v>15376</v>
          </cell>
          <cell r="AS388">
            <v>3940</v>
          </cell>
        </row>
        <row r="389">
          <cell r="B389">
            <v>31458.625000000422</v>
          </cell>
          <cell r="C389">
            <v>31458.958333333754</v>
          </cell>
          <cell r="E389">
            <v>5167</v>
          </cell>
          <cell r="F389">
            <v>4467</v>
          </cell>
          <cell r="G389">
            <v>21666</v>
          </cell>
          <cell r="H389">
            <v>3490</v>
          </cell>
          <cell r="I389">
            <v>3704</v>
          </cell>
          <cell r="J389">
            <v>3976</v>
          </cell>
          <cell r="K389">
            <v>10464</v>
          </cell>
          <cell r="L389">
            <v>4176</v>
          </cell>
          <cell r="M389">
            <v>3989</v>
          </cell>
          <cell r="N389">
            <v>3061</v>
          </cell>
          <cell r="O389">
            <v>3121</v>
          </cell>
          <cell r="P389">
            <v>5526</v>
          </cell>
          <cell r="Q389">
            <v>4171</v>
          </cell>
          <cell r="R389">
            <v>3276</v>
          </cell>
          <cell r="S389">
            <v>3100</v>
          </cell>
          <cell r="T389">
            <v>3242</v>
          </cell>
          <cell r="U389">
            <v>4917</v>
          </cell>
          <cell r="V389">
            <v>3553</v>
          </cell>
          <cell r="W389">
            <v>4361</v>
          </cell>
          <cell r="X389">
            <v>3298</v>
          </cell>
          <cell r="Y389">
            <v>9199</v>
          </cell>
          <cell r="Z389">
            <v>3284</v>
          </cell>
          <cell r="AA389">
            <v>3549</v>
          </cell>
          <cell r="AB389">
            <v>3534</v>
          </cell>
          <cell r="AC389">
            <v>3610</v>
          </cell>
          <cell r="AD389">
            <v>3378</v>
          </cell>
          <cell r="AE389">
            <v>4361</v>
          </cell>
          <cell r="AF389">
            <v>4688</v>
          </cell>
          <cell r="AG389">
            <v>3321</v>
          </cell>
          <cell r="AH389">
            <v>3303</v>
          </cell>
          <cell r="AI389">
            <v>3883</v>
          </cell>
          <cell r="AJ389">
            <v>3991</v>
          </cell>
          <cell r="AK389">
            <v>3070</v>
          </cell>
          <cell r="AL389">
            <v>3385</v>
          </cell>
          <cell r="AM389">
            <v>6138</v>
          </cell>
          <cell r="AN389">
            <v>5049</v>
          </cell>
          <cell r="AO389">
            <v>5419</v>
          </cell>
          <cell r="AP389">
            <v>5206</v>
          </cell>
          <cell r="AQ389">
            <v>3551</v>
          </cell>
          <cell r="AR389">
            <v>15158</v>
          </cell>
          <cell r="AS389">
            <v>3942</v>
          </cell>
        </row>
        <row r="390">
          <cell r="B390">
            <v>31458.66666666709</v>
          </cell>
          <cell r="C390">
            <v>31459.000000000422</v>
          </cell>
          <cell r="E390">
            <v>5274</v>
          </cell>
          <cell r="F390">
            <v>4470</v>
          </cell>
          <cell r="G390">
            <v>25378</v>
          </cell>
          <cell r="H390">
            <v>3491</v>
          </cell>
          <cell r="I390">
            <v>3712</v>
          </cell>
          <cell r="J390">
            <v>3974</v>
          </cell>
          <cell r="K390">
            <v>10767</v>
          </cell>
          <cell r="L390">
            <v>4183</v>
          </cell>
          <cell r="M390">
            <v>3989</v>
          </cell>
          <cell r="N390">
            <v>3054</v>
          </cell>
          <cell r="O390">
            <v>3113</v>
          </cell>
          <cell r="P390">
            <v>5533</v>
          </cell>
          <cell r="Q390">
            <v>4230</v>
          </cell>
          <cell r="R390">
            <v>3267</v>
          </cell>
          <cell r="S390">
            <v>3096</v>
          </cell>
          <cell r="T390">
            <v>3233</v>
          </cell>
          <cell r="U390">
            <v>4915</v>
          </cell>
          <cell r="V390">
            <v>3562</v>
          </cell>
          <cell r="W390">
            <v>4342</v>
          </cell>
          <cell r="X390">
            <v>3295</v>
          </cell>
          <cell r="Y390">
            <v>9012</v>
          </cell>
          <cell r="Z390">
            <v>3275</v>
          </cell>
          <cell r="AA390">
            <v>3548</v>
          </cell>
          <cell r="AB390">
            <v>3538</v>
          </cell>
          <cell r="AC390">
            <v>3604</v>
          </cell>
          <cell r="AD390">
            <v>3382</v>
          </cell>
          <cell r="AE390">
            <v>4343</v>
          </cell>
          <cell r="AF390">
            <v>4680</v>
          </cell>
          <cell r="AG390">
            <v>3310</v>
          </cell>
          <cell r="AH390">
            <v>3304</v>
          </cell>
          <cell r="AI390">
            <v>3892</v>
          </cell>
          <cell r="AJ390">
            <v>3994</v>
          </cell>
          <cell r="AK390">
            <v>3065</v>
          </cell>
          <cell r="AL390">
            <v>3391</v>
          </cell>
          <cell r="AM390">
            <v>6132</v>
          </cell>
          <cell r="AN390">
            <v>5043</v>
          </cell>
          <cell r="AO390">
            <v>5430</v>
          </cell>
          <cell r="AP390">
            <v>5206</v>
          </cell>
          <cell r="AQ390">
            <v>3541</v>
          </cell>
          <cell r="AR390">
            <v>14952</v>
          </cell>
          <cell r="AS390">
            <v>3942</v>
          </cell>
        </row>
        <row r="391">
          <cell r="B391">
            <v>31458.708333333758</v>
          </cell>
          <cell r="C391">
            <v>31459.04166666709</v>
          </cell>
          <cell r="E391">
            <v>5433</v>
          </cell>
          <cell r="F391">
            <v>4468</v>
          </cell>
          <cell r="G391">
            <v>30474</v>
          </cell>
          <cell r="H391">
            <v>3489</v>
          </cell>
          <cell r="I391">
            <v>3726</v>
          </cell>
          <cell r="J391">
            <v>3969</v>
          </cell>
          <cell r="K391">
            <v>11142</v>
          </cell>
          <cell r="L391">
            <v>4192</v>
          </cell>
          <cell r="M391">
            <v>3982</v>
          </cell>
          <cell r="N391">
            <v>3047</v>
          </cell>
          <cell r="O391">
            <v>3104</v>
          </cell>
          <cell r="P391">
            <v>5529</v>
          </cell>
          <cell r="Q391">
            <v>4277</v>
          </cell>
          <cell r="R391">
            <v>3258</v>
          </cell>
          <cell r="S391">
            <v>3091</v>
          </cell>
          <cell r="T391">
            <v>3224</v>
          </cell>
          <cell r="U391">
            <v>4903</v>
          </cell>
          <cell r="V391">
            <v>3561</v>
          </cell>
          <cell r="W391">
            <v>4323</v>
          </cell>
          <cell r="X391">
            <v>3293</v>
          </cell>
          <cell r="Y391">
            <v>8834</v>
          </cell>
          <cell r="Z391">
            <v>3266</v>
          </cell>
          <cell r="AA391">
            <v>3542</v>
          </cell>
          <cell r="AB391">
            <v>3542</v>
          </cell>
          <cell r="AC391">
            <v>3596</v>
          </cell>
          <cell r="AD391">
            <v>3394</v>
          </cell>
          <cell r="AE391">
            <v>4323</v>
          </cell>
          <cell r="AF391">
            <v>4668</v>
          </cell>
          <cell r="AG391">
            <v>3299</v>
          </cell>
          <cell r="AH391">
            <v>3308</v>
          </cell>
          <cell r="AI391">
            <v>3895</v>
          </cell>
          <cell r="AJ391">
            <v>3993</v>
          </cell>
          <cell r="AK391">
            <v>3058</v>
          </cell>
          <cell r="AL391">
            <v>3392</v>
          </cell>
          <cell r="AM391">
            <v>6121</v>
          </cell>
          <cell r="AN391">
            <v>5030</v>
          </cell>
          <cell r="AO391">
            <v>5439</v>
          </cell>
          <cell r="AP391">
            <v>5201</v>
          </cell>
          <cell r="AQ391">
            <v>3531</v>
          </cell>
          <cell r="AR391">
            <v>14756</v>
          </cell>
          <cell r="AS391">
            <v>3935</v>
          </cell>
        </row>
        <row r="392">
          <cell r="B392">
            <v>31458.750000000426</v>
          </cell>
          <cell r="C392">
            <v>31459.083333333758</v>
          </cell>
          <cell r="E392">
            <v>5593</v>
          </cell>
          <cell r="F392">
            <v>4465</v>
          </cell>
          <cell r="G392">
            <v>36641</v>
          </cell>
          <cell r="H392">
            <v>3484</v>
          </cell>
          <cell r="I392">
            <v>3740</v>
          </cell>
          <cell r="J392">
            <v>3963</v>
          </cell>
          <cell r="K392">
            <v>11552</v>
          </cell>
          <cell r="L392">
            <v>4205</v>
          </cell>
          <cell r="M392">
            <v>3972</v>
          </cell>
          <cell r="N392">
            <v>3040</v>
          </cell>
          <cell r="O392">
            <v>3096</v>
          </cell>
          <cell r="P392">
            <v>5519</v>
          </cell>
          <cell r="Q392">
            <v>4313</v>
          </cell>
          <cell r="R392">
            <v>3249</v>
          </cell>
          <cell r="S392">
            <v>3085</v>
          </cell>
          <cell r="T392">
            <v>3216</v>
          </cell>
          <cell r="U392">
            <v>4888</v>
          </cell>
          <cell r="V392">
            <v>3558</v>
          </cell>
          <cell r="W392">
            <v>4304</v>
          </cell>
          <cell r="X392">
            <v>3291</v>
          </cell>
          <cell r="Y392">
            <v>8663</v>
          </cell>
          <cell r="Z392">
            <v>3257</v>
          </cell>
          <cell r="AA392">
            <v>3534</v>
          </cell>
          <cell r="AB392">
            <v>3543</v>
          </cell>
          <cell r="AC392">
            <v>3588</v>
          </cell>
          <cell r="AD392">
            <v>3410</v>
          </cell>
          <cell r="AE392">
            <v>4302</v>
          </cell>
          <cell r="AF392">
            <v>4655</v>
          </cell>
          <cell r="AG392">
            <v>3288</v>
          </cell>
          <cell r="AH392">
            <v>3312</v>
          </cell>
          <cell r="AI392">
            <v>3896</v>
          </cell>
          <cell r="AJ392">
            <v>3991</v>
          </cell>
          <cell r="AK392">
            <v>3052</v>
          </cell>
          <cell r="AL392">
            <v>3390</v>
          </cell>
          <cell r="AM392">
            <v>6108</v>
          </cell>
          <cell r="AN392">
            <v>5014</v>
          </cell>
          <cell r="AO392">
            <v>5447</v>
          </cell>
          <cell r="AP392">
            <v>5196</v>
          </cell>
          <cell r="AQ392">
            <v>3521</v>
          </cell>
          <cell r="AR392">
            <v>14571</v>
          </cell>
          <cell r="AS392">
            <v>3926</v>
          </cell>
        </row>
        <row r="393">
          <cell r="B393">
            <v>31458.791666667094</v>
          </cell>
          <cell r="C393">
            <v>31459.125000000426</v>
          </cell>
          <cell r="E393">
            <v>5782</v>
          </cell>
          <cell r="F393">
            <v>4460</v>
          </cell>
          <cell r="G393">
            <v>44775</v>
          </cell>
          <cell r="H393">
            <v>3480</v>
          </cell>
          <cell r="I393">
            <v>3780</v>
          </cell>
          <cell r="J393">
            <v>3955</v>
          </cell>
          <cell r="K393">
            <v>12211</v>
          </cell>
          <cell r="L393">
            <v>4216</v>
          </cell>
          <cell r="M393">
            <v>3959</v>
          </cell>
          <cell r="N393">
            <v>3033</v>
          </cell>
          <cell r="O393">
            <v>3090</v>
          </cell>
          <cell r="P393">
            <v>5505</v>
          </cell>
          <cell r="Q393">
            <v>4445</v>
          </cell>
          <cell r="R393">
            <v>3241</v>
          </cell>
          <cell r="S393">
            <v>3078</v>
          </cell>
          <cell r="T393">
            <v>3207</v>
          </cell>
          <cell r="U393">
            <v>4873</v>
          </cell>
          <cell r="V393">
            <v>3551</v>
          </cell>
          <cell r="W393">
            <v>4286</v>
          </cell>
          <cell r="X393">
            <v>3283</v>
          </cell>
          <cell r="Y393">
            <v>8504</v>
          </cell>
          <cell r="Z393">
            <v>3248</v>
          </cell>
          <cell r="AA393">
            <v>3525</v>
          </cell>
          <cell r="AB393">
            <v>3551</v>
          </cell>
          <cell r="AC393">
            <v>3584</v>
          </cell>
          <cell r="AD393">
            <v>3435</v>
          </cell>
          <cell r="AE393">
            <v>4280</v>
          </cell>
          <cell r="AF393">
            <v>4641</v>
          </cell>
          <cell r="AG393">
            <v>3278</v>
          </cell>
          <cell r="AH393">
            <v>3316</v>
          </cell>
          <cell r="AI393">
            <v>3895</v>
          </cell>
          <cell r="AJ393">
            <v>3987</v>
          </cell>
          <cell r="AK393">
            <v>3045</v>
          </cell>
          <cell r="AL393">
            <v>3387</v>
          </cell>
          <cell r="AM393">
            <v>6097</v>
          </cell>
          <cell r="AN393">
            <v>4994</v>
          </cell>
          <cell r="AO393">
            <v>5454</v>
          </cell>
          <cell r="AP393">
            <v>5190</v>
          </cell>
          <cell r="AQ393">
            <v>3511</v>
          </cell>
          <cell r="AR393">
            <v>14399</v>
          </cell>
          <cell r="AS393">
            <v>3915</v>
          </cell>
        </row>
        <row r="394">
          <cell r="B394">
            <v>31458.833333333761</v>
          </cell>
          <cell r="C394">
            <v>31459.166666667094</v>
          </cell>
          <cell r="E394">
            <v>5997</v>
          </cell>
          <cell r="F394">
            <v>4453</v>
          </cell>
          <cell r="G394">
            <v>54018</v>
          </cell>
          <cell r="H394">
            <v>3474</v>
          </cell>
          <cell r="I394">
            <v>3845</v>
          </cell>
          <cell r="J394">
            <v>3948</v>
          </cell>
          <cell r="K394">
            <v>13058</v>
          </cell>
          <cell r="L394">
            <v>4230</v>
          </cell>
          <cell r="M394">
            <v>3943</v>
          </cell>
          <cell r="N394">
            <v>3026</v>
          </cell>
          <cell r="O394">
            <v>3083</v>
          </cell>
          <cell r="P394">
            <v>5488</v>
          </cell>
          <cell r="Q394">
            <v>4566</v>
          </cell>
          <cell r="R394">
            <v>3232</v>
          </cell>
          <cell r="S394">
            <v>3071</v>
          </cell>
          <cell r="T394">
            <v>3199</v>
          </cell>
          <cell r="U394">
            <v>4855</v>
          </cell>
          <cell r="V394">
            <v>3542</v>
          </cell>
          <cell r="W394">
            <v>4266</v>
          </cell>
          <cell r="X394">
            <v>3274</v>
          </cell>
          <cell r="Y394">
            <v>8352</v>
          </cell>
          <cell r="Z394">
            <v>3239</v>
          </cell>
          <cell r="AA394">
            <v>3514</v>
          </cell>
          <cell r="AB394">
            <v>3558</v>
          </cell>
          <cell r="AC394">
            <v>3579</v>
          </cell>
          <cell r="AD394">
            <v>3472</v>
          </cell>
          <cell r="AE394">
            <v>4257</v>
          </cell>
          <cell r="AF394">
            <v>4627</v>
          </cell>
          <cell r="AG394">
            <v>3268</v>
          </cell>
          <cell r="AH394">
            <v>3321</v>
          </cell>
          <cell r="AI394">
            <v>3893</v>
          </cell>
          <cell r="AJ394">
            <v>3981</v>
          </cell>
          <cell r="AK394">
            <v>3039</v>
          </cell>
          <cell r="AL394">
            <v>3382</v>
          </cell>
          <cell r="AM394">
            <v>6084</v>
          </cell>
          <cell r="AN394">
            <v>4972</v>
          </cell>
          <cell r="AO394">
            <v>5459</v>
          </cell>
          <cell r="AP394">
            <v>5185</v>
          </cell>
          <cell r="AQ394">
            <v>3501</v>
          </cell>
          <cell r="AR394">
            <v>14238</v>
          </cell>
          <cell r="AS394">
            <v>3902</v>
          </cell>
        </row>
        <row r="395">
          <cell r="B395">
            <v>31458.875000000429</v>
          </cell>
          <cell r="C395">
            <v>31459.208333333761</v>
          </cell>
          <cell r="E395">
            <v>6234</v>
          </cell>
          <cell r="F395">
            <v>4445</v>
          </cell>
          <cell r="G395">
            <v>66971</v>
          </cell>
          <cell r="H395">
            <v>3468</v>
          </cell>
          <cell r="I395">
            <v>3937</v>
          </cell>
          <cell r="J395">
            <v>3941</v>
          </cell>
          <cell r="K395">
            <v>14035</v>
          </cell>
          <cell r="L395">
            <v>4247</v>
          </cell>
          <cell r="M395">
            <v>3925</v>
          </cell>
          <cell r="N395">
            <v>3018</v>
          </cell>
          <cell r="O395">
            <v>3076</v>
          </cell>
          <cell r="P395">
            <v>5469</v>
          </cell>
          <cell r="Q395">
            <v>4676</v>
          </cell>
          <cell r="R395">
            <v>3222</v>
          </cell>
          <cell r="S395">
            <v>3062</v>
          </cell>
          <cell r="T395">
            <v>3190</v>
          </cell>
          <cell r="U395">
            <v>4835</v>
          </cell>
          <cell r="V395">
            <v>3532</v>
          </cell>
          <cell r="W395">
            <v>4247</v>
          </cell>
          <cell r="X395">
            <v>3265</v>
          </cell>
          <cell r="Y395">
            <v>8208</v>
          </cell>
          <cell r="Z395">
            <v>3230</v>
          </cell>
          <cell r="AA395">
            <v>3502</v>
          </cell>
          <cell r="AB395">
            <v>3563</v>
          </cell>
          <cell r="AC395">
            <v>3575</v>
          </cell>
          <cell r="AD395">
            <v>3522</v>
          </cell>
          <cell r="AE395">
            <v>4232</v>
          </cell>
          <cell r="AF395">
            <v>4613</v>
          </cell>
          <cell r="AG395">
            <v>3258</v>
          </cell>
          <cell r="AH395">
            <v>3327</v>
          </cell>
          <cell r="AI395">
            <v>3890</v>
          </cell>
          <cell r="AJ395">
            <v>3973</v>
          </cell>
          <cell r="AK395">
            <v>3033</v>
          </cell>
          <cell r="AL395">
            <v>3376</v>
          </cell>
          <cell r="AM395">
            <v>6070</v>
          </cell>
          <cell r="AN395">
            <v>4947</v>
          </cell>
          <cell r="AO395">
            <v>5465</v>
          </cell>
          <cell r="AP395">
            <v>5179</v>
          </cell>
          <cell r="AQ395">
            <v>3491</v>
          </cell>
          <cell r="AR395">
            <v>14086</v>
          </cell>
          <cell r="AS395">
            <v>3887</v>
          </cell>
        </row>
        <row r="396">
          <cell r="B396">
            <v>31458.916666667097</v>
          </cell>
          <cell r="C396">
            <v>31459.250000000429</v>
          </cell>
          <cell r="E396">
            <v>6501</v>
          </cell>
          <cell r="F396">
            <v>4437</v>
          </cell>
          <cell r="G396">
            <v>84874</v>
          </cell>
          <cell r="H396">
            <v>3460</v>
          </cell>
          <cell r="I396">
            <v>4064</v>
          </cell>
          <cell r="J396">
            <v>3934</v>
          </cell>
          <cell r="K396">
            <v>15155</v>
          </cell>
          <cell r="L396">
            <v>4267</v>
          </cell>
          <cell r="M396">
            <v>3905</v>
          </cell>
          <cell r="N396">
            <v>3011</v>
          </cell>
          <cell r="O396">
            <v>3070</v>
          </cell>
          <cell r="P396">
            <v>5448</v>
          </cell>
          <cell r="Q396">
            <v>4774</v>
          </cell>
          <cell r="R396">
            <v>3213</v>
          </cell>
          <cell r="S396">
            <v>3054</v>
          </cell>
          <cell r="T396">
            <v>3182</v>
          </cell>
          <cell r="U396">
            <v>4814</v>
          </cell>
          <cell r="V396">
            <v>3520</v>
          </cell>
          <cell r="W396">
            <v>4228</v>
          </cell>
          <cell r="X396">
            <v>3257</v>
          </cell>
          <cell r="Y396">
            <v>8071</v>
          </cell>
          <cell r="Z396">
            <v>3221</v>
          </cell>
          <cell r="AA396">
            <v>3490</v>
          </cell>
          <cell r="AB396">
            <v>3567</v>
          </cell>
          <cell r="AC396">
            <v>3572</v>
          </cell>
          <cell r="AD396">
            <v>3585</v>
          </cell>
          <cell r="AE396">
            <v>4208</v>
          </cell>
          <cell r="AF396">
            <v>4599</v>
          </cell>
          <cell r="AG396">
            <v>3248</v>
          </cell>
          <cell r="AH396">
            <v>3333</v>
          </cell>
          <cell r="AI396">
            <v>3885</v>
          </cell>
          <cell r="AJ396">
            <v>3965</v>
          </cell>
          <cell r="AK396">
            <v>3028</v>
          </cell>
          <cell r="AL396">
            <v>3370</v>
          </cell>
          <cell r="AM396">
            <v>6058</v>
          </cell>
          <cell r="AN396">
            <v>4920</v>
          </cell>
          <cell r="AO396">
            <v>5470</v>
          </cell>
          <cell r="AP396">
            <v>5173</v>
          </cell>
          <cell r="AQ396">
            <v>3481</v>
          </cell>
          <cell r="AR396">
            <v>13944</v>
          </cell>
          <cell r="AS396">
            <v>3871</v>
          </cell>
        </row>
        <row r="397">
          <cell r="B397">
            <v>31458.958333333765</v>
          </cell>
          <cell r="C397">
            <v>31459.291666667097</v>
          </cell>
          <cell r="E397">
            <v>6861</v>
          </cell>
          <cell r="F397">
            <v>4435</v>
          </cell>
          <cell r="G397">
            <v>104972</v>
          </cell>
          <cell r="H397">
            <v>3466</v>
          </cell>
          <cell r="I397">
            <v>4217</v>
          </cell>
          <cell r="J397">
            <v>3945</v>
          </cell>
          <cell r="K397">
            <v>16523</v>
          </cell>
          <cell r="L397">
            <v>4287</v>
          </cell>
          <cell r="M397">
            <v>3895</v>
          </cell>
          <cell r="N397">
            <v>3004</v>
          </cell>
          <cell r="O397">
            <v>3064</v>
          </cell>
          <cell r="P397">
            <v>5440</v>
          </cell>
          <cell r="Q397">
            <v>4866</v>
          </cell>
          <cell r="R397">
            <v>3205</v>
          </cell>
          <cell r="S397">
            <v>3046</v>
          </cell>
          <cell r="T397">
            <v>3175</v>
          </cell>
          <cell r="U397">
            <v>4824</v>
          </cell>
          <cell r="V397">
            <v>3516</v>
          </cell>
          <cell r="W397">
            <v>4210</v>
          </cell>
          <cell r="X397">
            <v>3243</v>
          </cell>
          <cell r="Y397">
            <v>7945</v>
          </cell>
          <cell r="Z397">
            <v>3213</v>
          </cell>
          <cell r="AA397">
            <v>3484</v>
          </cell>
          <cell r="AB397">
            <v>3607</v>
          </cell>
          <cell r="AC397">
            <v>3588</v>
          </cell>
          <cell r="AD397">
            <v>3703</v>
          </cell>
          <cell r="AE397">
            <v>4185</v>
          </cell>
          <cell r="AF397">
            <v>4593</v>
          </cell>
          <cell r="AG397">
            <v>3242</v>
          </cell>
          <cell r="AH397">
            <v>3340</v>
          </cell>
          <cell r="AI397">
            <v>3890</v>
          </cell>
          <cell r="AJ397">
            <v>3957</v>
          </cell>
          <cell r="AK397">
            <v>3025</v>
          </cell>
          <cell r="AL397">
            <v>3366</v>
          </cell>
          <cell r="AM397">
            <v>6074</v>
          </cell>
          <cell r="AN397">
            <v>4903</v>
          </cell>
          <cell r="AO397">
            <v>5482</v>
          </cell>
          <cell r="AP397">
            <v>5172</v>
          </cell>
          <cell r="AQ397">
            <v>3472</v>
          </cell>
          <cell r="AR397">
            <v>13808</v>
          </cell>
          <cell r="AS397">
            <v>3863</v>
          </cell>
        </row>
        <row r="398">
          <cell r="B398">
            <v>31459.000000000433</v>
          </cell>
          <cell r="C398">
            <v>31459.333333333765</v>
          </cell>
          <cell r="E398">
            <v>7251</v>
          </cell>
          <cell r="F398">
            <v>4431</v>
          </cell>
          <cell r="G398">
            <v>127983</v>
          </cell>
          <cell r="H398">
            <v>3473</v>
          </cell>
          <cell r="I398">
            <v>4404</v>
          </cell>
          <cell r="J398">
            <v>3954</v>
          </cell>
          <cell r="K398">
            <v>18124</v>
          </cell>
          <cell r="L398">
            <v>4308</v>
          </cell>
          <cell r="M398">
            <v>3882</v>
          </cell>
          <cell r="N398">
            <v>2997</v>
          </cell>
          <cell r="O398">
            <v>3058</v>
          </cell>
          <cell r="P398">
            <v>5430</v>
          </cell>
          <cell r="Q398">
            <v>4948</v>
          </cell>
          <cell r="R398">
            <v>3196</v>
          </cell>
          <cell r="S398">
            <v>3037</v>
          </cell>
          <cell r="T398">
            <v>3166</v>
          </cell>
          <cell r="U398">
            <v>4832</v>
          </cell>
          <cell r="V398">
            <v>3511</v>
          </cell>
          <cell r="W398">
            <v>4190</v>
          </cell>
          <cell r="X398">
            <v>3227</v>
          </cell>
          <cell r="Y398">
            <v>7820</v>
          </cell>
          <cell r="Z398">
            <v>3204</v>
          </cell>
          <cell r="AA398">
            <v>3477</v>
          </cell>
          <cell r="AB398">
            <v>3645</v>
          </cell>
          <cell r="AC398">
            <v>3603</v>
          </cell>
          <cell r="AD398">
            <v>3843</v>
          </cell>
          <cell r="AE398">
            <v>4160</v>
          </cell>
          <cell r="AF398">
            <v>4586</v>
          </cell>
          <cell r="AG398">
            <v>3234</v>
          </cell>
          <cell r="AH398">
            <v>3346</v>
          </cell>
          <cell r="AI398">
            <v>3893</v>
          </cell>
          <cell r="AJ398">
            <v>3946</v>
          </cell>
          <cell r="AK398">
            <v>3021</v>
          </cell>
          <cell r="AL398">
            <v>3361</v>
          </cell>
          <cell r="AM398">
            <v>6088</v>
          </cell>
          <cell r="AN398">
            <v>4884</v>
          </cell>
          <cell r="AO398">
            <v>5493</v>
          </cell>
          <cell r="AP398">
            <v>5167</v>
          </cell>
          <cell r="AQ398">
            <v>3462</v>
          </cell>
          <cell r="AR398">
            <v>13673</v>
          </cell>
          <cell r="AS398">
            <v>3853</v>
          </cell>
        </row>
        <row r="399">
          <cell r="B399">
            <v>31459.041666667101</v>
          </cell>
          <cell r="C399">
            <v>31459.375000000433</v>
          </cell>
          <cell r="E399">
            <v>7651</v>
          </cell>
          <cell r="F399">
            <v>4429</v>
          </cell>
          <cell r="G399">
            <v>140028</v>
          </cell>
          <cell r="H399">
            <v>3483</v>
          </cell>
          <cell r="I399">
            <v>4631</v>
          </cell>
          <cell r="J399">
            <v>3967</v>
          </cell>
          <cell r="K399">
            <v>19982</v>
          </cell>
          <cell r="L399">
            <v>4330</v>
          </cell>
          <cell r="M399">
            <v>3870</v>
          </cell>
          <cell r="N399">
            <v>2990</v>
          </cell>
          <cell r="O399">
            <v>3053</v>
          </cell>
          <cell r="P399">
            <v>5422</v>
          </cell>
          <cell r="Q399">
            <v>5125</v>
          </cell>
          <cell r="R399">
            <v>3187</v>
          </cell>
          <cell r="S399">
            <v>3029</v>
          </cell>
          <cell r="T399">
            <v>3159</v>
          </cell>
          <cell r="U399">
            <v>4851</v>
          </cell>
          <cell r="V399">
            <v>3507</v>
          </cell>
          <cell r="W399">
            <v>4172</v>
          </cell>
          <cell r="X399">
            <v>3216</v>
          </cell>
          <cell r="Y399">
            <v>7747</v>
          </cell>
          <cell r="Z399">
            <v>3195</v>
          </cell>
          <cell r="AA399">
            <v>3471</v>
          </cell>
          <cell r="AB399">
            <v>3763</v>
          </cell>
          <cell r="AC399">
            <v>3628</v>
          </cell>
          <cell r="AD399">
            <v>3990</v>
          </cell>
          <cell r="AE399">
            <v>4136</v>
          </cell>
          <cell r="AF399">
            <v>4580</v>
          </cell>
          <cell r="AG399">
            <v>3227</v>
          </cell>
          <cell r="AH399">
            <v>3345</v>
          </cell>
          <cell r="AI399">
            <v>3897</v>
          </cell>
          <cell r="AJ399">
            <v>4068</v>
          </cell>
          <cell r="AK399">
            <v>3017</v>
          </cell>
          <cell r="AL399">
            <v>3356</v>
          </cell>
          <cell r="AM399">
            <v>6132</v>
          </cell>
          <cell r="AN399">
            <v>4867</v>
          </cell>
          <cell r="AO399">
            <v>5506</v>
          </cell>
          <cell r="AP399">
            <v>5164</v>
          </cell>
          <cell r="AQ399">
            <v>3453</v>
          </cell>
          <cell r="AR399">
            <v>13540</v>
          </cell>
          <cell r="AS399">
            <v>3844</v>
          </cell>
        </row>
        <row r="400">
          <cell r="B400">
            <v>31459.083333333769</v>
          </cell>
          <cell r="C400">
            <v>31459.416666667101</v>
          </cell>
          <cell r="E400">
            <v>8065</v>
          </cell>
          <cell r="F400">
            <v>4430</v>
          </cell>
          <cell r="G400">
            <v>151582</v>
          </cell>
          <cell r="H400">
            <v>3504</v>
          </cell>
          <cell r="I400">
            <v>4900</v>
          </cell>
          <cell r="J400">
            <v>3985</v>
          </cell>
          <cell r="K400">
            <v>22262</v>
          </cell>
          <cell r="L400">
            <v>4350</v>
          </cell>
          <cell r="M400">
            <v>3861</v>
          </cell>
          <cell r="N400">
            <v>2984</v>
          </cell>
          <cell r="O400">
            <v>3048</v>
          </cell>
          <cell r="P400">
            <v>5419</v>
          </cell>
          <cell r="Q400">
            <v>5305</v>
          </cell>
          <cell r="R400">
            <v>3179</v>
          </cell>
          <cell r="S400">
            <v>3023</v>
          </cell>
          <cell r="T400">
            <v>3151</v>
          </cell>
          <cell r="U400">
            <v>4888</v>
          </cell>
          <cell r="V400">
            <v>3505</v>
          </cell>
          <cell r="W400">
            <v>4154</v>
          </cell>
          <cell r="X400">
            <v>3206</v>
          </cell>
          <cell r="Y400">
            <v>7679</v>
          </cell>
          <cell r="Z400">
            <v>3187</v>
          </cell>
          <cell r="AA400">
            <v>3467</v>
          </cell>
          <cell r="AB400">
            <v>3886</v>
          </cell>
          <cell r="AC400">
            <v>3665</v>
          </cell>
          <cell r="AD400">
            <v>4153</v>
          </cell>
          <cell r="AE400">
            <v>4112</v>
          </cell>
          <cell r="AF400">
            <v>4576</v>
          </cell>
          <cell r="AG400">
            <v>3221</v>
          </cell>
          <cell r="AH400">
            <v>3342</v>
          </cell>
          <cell r="AI400">
            <v>3905</v>
          </cell>
          <cell r="AJ400">
            <v>4190</v>
          </cell>
          <cell r="AK400">
            <v>3013</v>
          </cell>
          <cell r="AL400">
            <v>3351</v>
          </cell>
          <cell r="AM400">
            <v>6195</v>
          </cell>
          <cell r="AN400">
            <v>4855</v>
          </cell>
          <cell r="AO400">
            <v>5522</v>
          </cell>
          <cell r="AP400">
            <v>5163</v>
          </cell>
          <cell r="AQ400">
            <v>3444</v>
          </cell>
          <cell r="AR400">
            <v>13404</v>
          </cell>
          <cell r="AS400">
            <v>3839</v>
          </cell>
        </row>
        <row r="401">
          <cell r="B401">
            <v>31459.125000000437</v>
          </cell>
          <cell r="C401">
            <v>31459.458333333769</v>
          </cell>
          <cell r="E401">
            <v>8497</v>
          </cell>
          <cell r="F401">
            <v>4433</v>
          </cell>
          <cell r="G401">
            <v>163036</v>
          </cell>
          <cell r="H401">
            <v>3535</v>
          </cell>
          <cell r="I401">
            <v>5197</v>
          </cell>
          <cell r="J401">
            <v>4007</v>
          </cell>
          <cell r="K401">
            <v>24842</v>
          </cell>
          <cell r="L401">
            <v>4364</v>
          </cell>
          <cell r="M401">
            <v>3853</v>
          </cell>
          <cell r="N401">
            <v>2977</v>
          </cell>
          <cell r="O401">
            <v>3043</v>
          </cell>
          <cell r="P401">
            <v>5419</v>
          </cell>
          <cell r="Q401">
            <v>5485</v>
          </cell>
          <cell r="R401">
            <v>3170</v>
          </cell>
          <cell r="S401">
            <v>3018</v>
          </cell>
          <cell r="T401">
            <v>3144</v>
          </cell>
          <cell r="U401">
            <v>4942</v>
          </cell>
          <cell r="V401">
            <v>3504</v>
          </cell>
          <cell r="W401">
            <v>4136</v>
          </cell>
          <cell r="X401">
            <v>3197</v>
          </cell>
          <cell r="Y401">
            <v>7616</v>
          </cell>
          <cell r="Z401">
            <v>3178</v>
          </cell>
          <cell r="AA401">
            <v>3466</v>
          </cell>
          <cell r="AB401">
            <v>4013</v>
          </cell>
          <cell r="AC401">
            <v>3712</v>
          </cell>
          <cell r="AD401">
            <v>4329</v>
          </cell>
          <cell r="AE401">
            <v>4088</v>
          </cell>
          <cell r="AF401">
            <v>4572</v>
          </cell>
          <cell r="AG401">
            <v>3216</v>
          </cell>
          <cell r="AH401">
            <v>3339</v>
          </cell>
          <cell r="AI401">
            <v>3915</v>
          </cell>
          <cell r="AJ401">
            <v>4312</v>
          </cell>
          <cell r="AK401">
            <v>3008</v>
          </cell>
          <cell r="AL401">
            <v>3347</v>
          </cell>
          <cell r="AM401">
            <v>6267</v>
          </cell>
          <cell r="AN401">
            <v>4845</v>
          </cell>
          <cell r="AO401">
            <v>5541</v>
          </cell>
          <cell r="AP401">
            <v>5164</v>
          </cell>
          <cell r="AQ401">
            <v>3435</v>
          </cell>
          <cell r="AR401">
            <v>13264</v>
          </cell>
          <cell r="AS401">
            <v>3835</v>
          </cell>
        </row>
        <row r="402">
          <cell r="B402">
            <v>31459.166666667104</v>
          </cell>
          <cell r="C402">
            <v>31459.500000000437</v>
          </cell>
          <cell r="E402">
            <v>8938</v>
          </cell>
          <cell r="F402">
            <v>4438</v>
          </cell>
          <cell r="G402">
            <v>172627</v>
          </cell>
          <cell r="H402">
            <v>3594</v>
          </cell>
          <cell r="I402">
            <v>5513</v>
          </cell>
          <cell r="J402">
            <v>4031</v>
          </cell>
          <cell r="K402">
            <v>27545</v>
          </cell>
          <cell r="L402">
            <v>4371</v>
          </cell>
          <cell r="M402">
            <v>3846</v>
          </cell>
          <cell r="N402">
            <v>2970</v>
          </cell>
          <cell r="O402">
            <v>3037</v>
          </cell>
          <cell r="P402">
            <v>5420</v>
          </cell>
          <cell r="Q402">
            <v>5664</v>
          </cell>
          <cell r="R402">
            <v>3161</v>
          </cell>
          <cell r="S402">
            <v>3013</v>
          </cell>
          <cell r="T402">
            <v>3136</v>
          </cell>
          <cell r="U402">
            <v>5009</v>
          </cell>
          <cell r="V402">
            <v>3504</v>
          </cell>
          <cell r="W402">
            <v>4117</v>
          </cell>
          <cell r="X402">
            <v>3189</v>
          </cell>
          <cell r="Y402">
            <v>7554</v>
          </cell>
          <cell r="Z402">
            <v>3170</v>
          </cell>
          <cell r="AA402">
            <v>3469</v>
          </cell>
          <cell r="AB402">
            <v>4144</v>
          </cell>
          <cell r="AC402">
            <v>3768</v>
          </cell>
          <cell r="AD402">
            <v>4517</v>
          </cell>
          <cell r="AE402">
            <v>4063</v>
          </cell>
          <cell r="AF402">
            <v>4568</v>
          </cell>
          <cell r="AG402">
            <v>3210</v>
          </cell>
          <cell r="AH402">
            <v>3335</v>
          </cell>
          <cell r="AI402">
            <v>3927</v>
          </cell>
          <cell r="AJ402">
            <v>4433</v>
          </cell>
          <cell r="AK402">
            <v>3004</v>
          </cell>
          <cell r="AL402">
            <v>3343</v>
          </cell>
          <cell r="AM402">
            <v>6351</v>
          </cell>
          <cell r="AN402">
            <v>4837</v>
          </cell>
          <cell r="AO402">
            <v>5560</v>
          </cell>
          <cell r="AP402">
            <v>5163</v>
          </cell>
          <cell r="AQ402">
            <v>3425</v>
          </cell>
          <cell r="AR402">
            <v>13123</v>
          </cell>
          <cell r="AS402">
            <v>3833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5">
          <cell r="AP5">
            <v>337525.25</v>
          </cell>
        </row>
        <row r="14">
          <cell r="E14">
            <v>31433.166666666668</v>
          </cell>
          <cell r="F14">
            <v>31433.166666666668</v>
          </cell>
          <cell r="G14">
            <v>7836.4501953125</v>
          </cell>
        </row>
        <row r="15">
          <cell r="E15">
            <v>31433.208333333332</v>
          </cell>
          <cell r="F15">
            <v>31433.208333333332</v>
          </cell>
          <cell r="G15">
            <v>7748.669921875</v>
          </cell>
        </row>
        <row r="16">
          <cell r="E16">
            <v>31433.25</v>
          </cell>
          <cell r="F16">
            <v>31433.25</v>
          </cell>
          <cell r="G16">
            <v>7663.7998046875</v>
          </cell>
        </row>
        <row r="17">
          <cell r="E17">
            <v>31433.291666666668</v>
          </cell>
          <cell r="F17">
            <v>31433.291666666668</v>
          </cell>
          <cell r="G17">
            <v>7581.0498046875</v>
          </cell>
        </row>
        <row r="18">
          <cell r="E18">
            <v>31433.333333333332</v>
          </cell>
          <cell r="F18">
            <v>31433.333333333332</v>
          </cell>
          <cell r="G18">
            <v>7499.9501953125</v>
          </cell>
        </row>
        <row r="19">
          <cell r="E19">
            <v>31433.375</v>
          </cell>
          <cell r="F19">
            <v>31433.375</v>
          </cell>
          <cell r="G19">
            <v>7420.08984375</v>
          </cell>
        </row>
        <row r="20">
          <cell r="E20">
            <v>31433.416666666668</v>
          </cell>
          <cell r="F20">
            <v>31433.416666666668</v>
          </cell>
          <cell r="G20">
            <v>7341.259765625</v>
          </cell>
        </row>
        <row r="21">
          <cell r="E21">
            <v>31433.458333333332</v>
          </cell>
          <cell r="F21">
            <v>31433.458333333332</v>
          </cell>
          <cell r="G21">
            <v>7264.10986328125</v>
          </cell>
        </row>
        <row r="22">
          <cell r="E22">
            <v>31433.5</v>
          </cell>
          <cell r="F22">
            <v>31433.5</v>
          </cell>
          <cell r="G22">
            <v>7188.93994140625</v>
          </cell>
        </row>
        <row r="23">
          <cell r="E23">
            <v>31433.541666666668</v>
          </cell>
          <cell r="F23">
            <v>31433.541666666668</v>
          </cell>
          <cell r="G23">
            <v>7116</v>
          </cell>
        </row>
        <row r="24">
          <cell r="E24">
            <v>31433.583333333332</v>
          </cell>
          <cell r="F24">
            <v>31433.583333333332</v>
          </cell>
          <cell r="G24">
            <v>7045.0498046875</v>
          </cell>
        </row>
        <row r="25">
          <cell r="E25">
            <v>31433.625</v>
          </cell>
          <cell r="F25">
            <v>31433.625</v>
          </cell>
          <cell r="G25">
            <v>6975.39013671875</v>
          </cell>
        </row>
        <row r="26">
          <cell r="E26">
            <v>31433.666666666668</v>
          </cell>
          <cell r="F26">
            <v>31433.666666666668</v>
          </cell>
          <cell r="G26">
            <v>6906.81982421875</v>
          </cell>
        </row>
        <row r="27">
          <cell r="E27">
            <v>31433.708333333332</v>
          </cell>
          <cell r="F27">
            <v>31433.708333333332</v>
          </cell>
          <cell r="G27">
            <v>6840.1201171875</v>
          </cell>
        </row>
        <row r="28">
          <cell r="E28">
            <v>31433.75</v>
          </cell>
          <cell r="F28">
            <v>31433.75</v>
          </cell>
          <cell r="G28">
            <v>6775.22021484375</v>
          </cell>
        </row>
        <row r="29">
          <cell r="E29">
            <v>31433.791666666668</v>
          </cell>
          <cell r="F29">
            <v>31433.791666666668</v>
          </cell>
          <cell r="G29">
            <v>6713.39013671875</v>
          </cell>
        </row>
        <row r="30">
          <cell r="E30">
            <v>31433.833333333332</v>
          </cell>
          <cell r="F30">
            <v>31433.833333333332</v>
          </cell>
          <cell r="G30">
            <v>6653.93994140625</v>
          </cell>
        </row>
        <row r="31">
          <cell r="E31">
            <v>31433.875</v>
          </cell>
          <cell r="F31">
            <v>31433.875</v>
          </cell>
          <cell r="G31">
            <v>6595.91015625</v>
          </cell>
        </row>
        <row r="32">
          <cell r="E32">
            <v>31433.916666666668</v>
          </cell>
          <cell r="F32">
            <v>31433.916666666668</v>
          </cell>
          <cell r="G32">
            <v>6539.259765625</v>
          </cell>
        </row>
        <row r="33">
          <cell r="E33">
            <v>31433.958333333332</v>
          </cell>
          <cell r="F33">
            <v>31433.958333333332</v>
          </cell>
          <cell r="G33">
            <v>6485.60986328125</v>
          </cell>
        </row>
        <row r="34">
          <cell r="E34">
            <v>31434</v>
          </cell>
          <cell r="F34">
            <v>31434</v>
          </cell>
          <cell r="G34">
            <v>6434.080078125</v>
          </cell>
        </row>
        <row r="35">
          <cell r="E35">
            <v>31434.041666666668</v>
          </cell>
          <cell r="F35">
            <v>31434.041666666668</v>
          </cell>
          <cell r="G35">
            <v>6384.25</v>
          </cell>
        </row>
        <row r="36">
          <cell r="E36">
            <v>31434.083333333332</v>
          </cell>
          <cell r="F36">
            <v>31434.083333333332</v>
          </cell>
          <cell r="G36">
            <v>6337.14990234375</v>
          </cell>
        </row>
        <row r="37">
          <cell r="E37">
            <v>31434.125</v>
          </cell>
          <cell r="F37">
            <v>31434.125</v>
          </cell>
          <cell r="G37">
            <v>6296.68017578125</v>
          </cell>
        </row>
        <row r="38">
          <cell r="E38">
            <v>31434.166666666668</v>
          </cell>
          <cell r="F38">
            <v>31434.166666666668</v>
          </cell>
          <cell r="G38">
            <v>6256.509765625</v>
          </cell>
        </row>
        <row r="39">
          <cell r="E39">
            <v>31434.208333333332</v>
          </cell>
          <cell r="F39">
            <v>31434.208333333332</v>
          </cell>
          <cell r="G39">
            <v>6215.66015625</v>
          </cell>
        </row>
        <row r="40">
          <cell r="E40">
            <v>31434.25</v>
          </cell>
          <cell r="F40">
            <v>31434.25</v>
          </cell>
          <cell r="G40">
            <v>6176.14990234375</v>
          </cell>
        </row>
        <row r="41">
          <cell r="E41">
            <v>31434.291666666668</v>
          </cell>
          <cell r="F41">
            <v>31434.291666666668</v>
          </cell>
          <cell r="G41">
            <v>6139.10009765625</v>
          </cell>
        </row>
        <row r="42">
          <cell r="E42">
            <v>31434.333333333332</v>
          </cell>
          <cell r="F42">
            <v>31434.333333333332</v>
          </cell>
          <cell r="G42">
            <v>6104.2001953125</v>
          </cell>
        </row>
        <row r="43">
          <cell r="E43">
            <v>31434.375</v>
          </cell>
          <cell r="F43">
            <v>31434.375</v>
          </cell>
          <cell r="G43">
            <v>6070.2099609375</v>
          </cell>
        </row>
        <row r="44">
          <cell r="E44">
            <v>31434.416666666668</v>
          </cell>
          <cell r="F44">
            <v>31434.416666666668</v>
          </cell>
          <cell r="G44">
            <v>6036.64013671875</v>
          </cell>
        </row>
        <row r="45">
          <cell r="E45">
            <v>31434.458333333332</v>
          </cell>
          <cell r="F45">
            <v>31434.458333333332</v>
          </cell>
          <cell r="G45">
            <v>6001.669921875</v>
          </cell>
        </row>
        <row r="46">
          <cell r="E46">
            <v>31434.5</v>
          </cell>
          <cell r="F46">
            <v>31434.5</v>
          </cell>
          <cell r="G46">
            <v>5966.2001953125</v>
          </cell>
        </row>
        <row r="47">
          <cell r="E47">
            <v>31434.541666666668</v>
          </cell>
          <cell r="F47">
            <v>31434.541666666668</v>
          </cell>
          <cell r="G47">
            <v>5934.72021484375</v>
          </cell>
        </row>
        <row r="48">
          <cell r="E48">
            <v>31434.583333333332</v>
          </cell>
          <cell r="F48">
            <v>31434.583333333332</v>
          </cell>
          <cell r="G48">
            <v>5912.72021484375</v>
          </cell>
        </row>
        <row r="49">
          <cell r="E49">
            <v>31434.625</v>
          </cell>
          <cell r="F49">
            <v>31434.625</v>
          </cell>
          <cell r="G49">
            <v>5890.89013671875</v>
          </cell>
        </row>
        <row r="50">
          <cell r="E50">
            <v>31434.666666666668</v>
          </cell>
          <cell r="F50">
            <v>31434.666666666668</v>
          </cell>
          <cell r="G50">
            <v>5860.009765625</v>
          </cell>
        </row>
        <row r="51">
          <cell r="E51">
            <v>31434.708333333332</v>
          </cell>
          <cell r="F51">
            <v>31434.708333333332</v>
          </cell>
          <cell r="G51">
            <v>5829.4599609375</v>
          </cell>
        </row>
        <row r="52">
          <cell r="E52">
            <v>31434.75</v>
          </cell>
          <cell r="F52">
            <v>31434.75</v>
          </cell>
          <cell r="G52">
            <v>5799.52978515625</v>
          </cell>
        </row>
        <row r="53">
          <cell r="E53">
            <v>31434.791666666668</v>
          </cell>
          <cell r="F53">
            <v>31434.791666666668</v>
          </cell>
          <cell r="G53">
            <v>5778.60986328125</v>
          </cell>
        </row>
        <row r="54">
          <cell r="E54">
            <v>31434.833333333332</v>
          </cell>
          <cell r="F54">
            <v>31434.833333333332</v>
          </cell>
          <cell r="G54">
            <v>5766.68994140625</v>
          </cell>
        </row>
        <row r="55">
          <cell r="E55">
            <v>31434.875</v>
          </cell>
          <cell r="F55">
            <v>31434.875</v>
          </cell>
          <cell r="G55">
            <v>5757.06005859375</v>
          </cell>
        </row>
        <row r="56">
          <cell r="E56">
            <v>31434.916666666668</v>
          </cell>
          <cell r="F56">
            <v>31434.916666666668</v>
          </cell>
          <cell r="G56">
            <v>5750.64990234375</v>
          </cell>
        </row>
        <row r="57">
          <cell r="E57">
            <v>31434.958333333332</v>
          </cell>
          <cell r="F57">
            <v>31434.958333333332</v>
          </cell>
          <cell r="G57">
            <v>5773.7998046875</v>
          </cell>
        </row>
        <row r="58">
          <cell r="E58">
            <v>31435</v>
          </cell>
          <cell r="F58">
            <v>31435</v>
          </cell>
          <cell r="G58">
            <v>5801.3701171875</v>
          </cell>
        </row>
        <row r="59">
          <cell r="E59">
            <v>31435.041666666668</v>
          </cell>
          <cell r="F59">
            <v>31435.041666666668</v>
          </cell>
          <cell r="G59">
            <v>5830.2900390625</v>
          </cell>
        </row>
        <row r="60">
          <cell r="E60">
            <v>31435.083333333332</v>
          </cell>
          <cell r="F60">
            <v>31435.083333333332</v>
          </cell>
          <cell r="G60">
            <v>5861.52978515625</v>
          </cell>
        </row>
        <row r="61">
          <cell r="E61">
            <v>31435.125</v>
          </cell>
          <cell r="F61">
            <v>31435.125</v>
          </cell>
          <cell r="G61">
            <v>5898.56005859375</v>
          </cell>
        </row>
        <row r="62">
          <cell r="E62">
            <v>31435.166666666668</v>
          </cell>
          <cell r="F62">
            <v>31435.166666666668</v>
          </cell>
          <cell r="G62">
            <v>5940.91015625</v>
          </cell>
        </row>
        <row r="63">
          <cell r="E63">
            <v>31435.208333333332</v>
          </cell>
          <cell r="F63">
            <v>31435.208333333332</v>
          </cell>
          <cell r="G63">
            <v>5995.89990234375</v>
          </cell>
        </row>
        <row r="64">
          <cell r="E64">
            <v>31435.25</v>
          </cell>
          <cell r="F64">
            <v>31435.25</v>
          </cell>
          <cell r="G64">
            <v>6063.2099609375</v>
          </cell>
        </row>
        <row r="65">
          <cell r="E65">
            <v>31435.291666666668</v>
          </cell>
          <cell r="F65">
            <v>31435.291666666668</v>
          </cell>
          <cell r="G65">
            <v>6131.7998046875</v>
          </cell>
        </row>
        <row r="66">
          <cell r="E66">
            <v>31435.333333333332</v>
          </cell>
          <cell r="F66">
            <v>31435.333333333332</v>
          </cell>
          <cell r="G66">
            <v>6203.35009765625</v>
          </cell>
        </row>
        <row r="67">
          <cell r="E67">
            <v>31435.375</v>
          </cell>
          <cell r="F67">
            <v>31435.375</v>
          </cell>
          <cell r="G67">
            <v>6284.31005859375</v>
          </cell>
        </row>
        <row r="68">
          <cell r="E68">
            <v>31435.416666666668</v>
          </cell>
          <cell r="F68">
            <v>31435.416666666668</v>
          </cell>
          <cell r="G68">
            <v>6373.89990234375</v>
          </cell>
        </row>
        <row r="69">
          <cell r="E69">
            <v>31435.458333333332</v>
          </cell>
          <cell r="F69">
            <v>31435.458333333332</v>
          </cell>
          <cell r="G69">
            <v>6446.669921875</v>
          </cell>
        </row>
        <row r="70">
          <cell r="E70">
            <v>31435.5</v>
          </cell>
          <cell r="F70">
            <v>31435.5</v>
          </cell>
          <cell r="G70">
            <v>6515.8701171875</v>
          </cell>
        </row>
        <row r="71">
          <cell r="E71">
            <v>31435.541666666668</v>
          </cell>
          <cell r="F71">
            <v>31435.541666666668</v>
          </cell>
          <cell r="G71">
            <v>6579.2099609375</v>
          </cell>
        </row>
        <row r="72">
          <cell r="E72">
            <v>31435.583333333332</v>
          </cell>
          <cell r="F72">
            <v>31435.583333333332</v>
          </cell>
          <cell r="G72">
            <v>6641.02001953125</v>
          </cell>
        </row>
        <row r="73">
          <cell r="E73">
            <v>31435.625</v>
          </cell>
          <cell r="F73">
            <v>31435.625</v>
          </cell>
          <cell r="G73">
            <v>6715.27978515625</v>
          </cell>
        </row>
        <row r="74">
          <cell r="E74">
            <v>31435.666666666668</v>
          </cell>
          <cell r="F74">
            <v>31435.666666666668</v>
          </cell>
          <cell r="G74">
            <v>6782.68017578125</v>
          </cell>
        </row>
        <row r="75">
          <cell r="E75">
            <v>31435.708333333332</v>
          </cell>
          <cell r="F75">
            <v>31435.708333333332</v>
          </cell>
          <cell r="G75">
            <v>6831.31005859375</v>
          </cell>
        </row>
        <row r="76">
          <cell r="E76">
            <v>31435.75</v>
          </cell>
          <cell r="F76">
            <v>31435.75</v>
          </cell>
          <cell r="G76">
            <v>6866.41015625</v>
          </cell>
        </row>
        <row r="77">
          <cell r="E77">
            <v>31435.791666666668</v>
          </cell>
          <cell r="F77">
            <v>31435.791666666668</v>
          </cell>
          <cell r="G77">
            <v>6892.14013671875</v>
          </cell>
        </row>
        <row r="78">
          <cell r="E78">
            <v>31435.833333333332</v>
          </cell>
          <cell r="F78">
            <v>31435.833333333332</v>
          </cell>
          <cell r="G78">
            <v>6899.7900390625</v>
          </cell>
        </row>
        <row r="79">
          <cell r="E79">
            <v>31435.875</v>
          </cell>
          <cell r="F79">
            <v>31435.875</v>
          </cell>
          <cell r="G79">
            <v>6886.1298828125</v>
          </cell>
        </row>
        <row r="80">
          <cell r="E80">
            <v>31435.916666666668</v>
          </cell>
          <cell r="F80">
            <v>31435.916666666668</v>
          </cell>
          <cell r="G80">
            <v>6861.52978515625</v>
          </cell>
        </row>
        <row r="81">
          <cell r="E81">
            <v>31435.958333333332</v>
          </cell>
          <cell r="F81">
            <v>31435.958333333332</v>
          </cell>
          <cell r="G81">
            <v>6821.33984375</v>
          </cell>
        </row>
        <row r="82">
          <cell r="E82">
            <v>31436</v>
          </cell>
          <cell r="F82">
            <v>31436</v>
          </cell>
          <cell r="G82">
            <v>6768.080078125</v>
          </cell>
        </row>
        <row r="83">
          <cell r="E83">
            <v>31436.041666666668</v>
          </cell>
          <cell r="F83">
            <v>31436.041666666668</v>
          </cell>
          <cell r="G83">
            <v>6705.83984375</v>
          </cell>
        </row>
        <row r="84">
          <cell r="E84">
            <v>31436.083333333332</v>
          </cell>
          <cell r="F84">
            <v>31436.083333333332</v>
          </cell>
          <cell r="G84">
            <v>6641.02001953125</v>
          </cell>
        </row>
        <row r="85">
          <cell r="E85">
            <v>31436.125</v>
          </cell>
          <cell r="F85">
            <v>31436.125</v>
          </cell>
          <cell r="G85">
            <v>6577.18994140625</v>
          </cell>
        </row>
        <row r="86">
          <cell r="E86">
            <v>31436.166666666668</v>
          </cell>
          <cell r="F86">
            <v>31436.166666666668</v>
          </cell>
          <cell r="G86">
            <v>6512.009765625</v>
          </cell>
        </row>
        <row r="87">
          <cell r="E87">
            <v>31436.208333333332</v>
          </cell>
          <cell r="F87">
            <v>31436.208333333332</v>
          </cell>
          <cell r="G87">
            <v>6442.06982421875</v>
          </cell>
        </row>
        <row r="88">
          <cell r="E88">
            <v>31436.25</v>
          </cell>
          <cell r="F88">
            <v>31436.25</v>
          </cell>
          <cell r="G88">
            <v>6367.02001953125</v>
          </cell>
        </row>
        <row r="89">
          <cell r="E89">
            <v>31436.291666666668</v>
          </cell>
          <cell r="F89">
            <v>31436.291666666668</v>
          </cell>
          <cell r="G89">
            <v>6290.080078125</v>
          </cell>
        </row>
        <row r="90">
          <cell r="E90">
            <v>31436.333333333332</v>
          </cell>
          <cell r="F90">
            <v>31436.333333333332</v>
          </cell>
          <cell r="G90">
            <v>6217.52001953125</v>
          </cell>
        </row>
        <row r="91">
          <cell r="E91">
            <v>31436.375</v>
          </cell>
          <cell r="F91">
            <v>31436.375</v>
          </cell>
          <cell r="G91">
            <v>6140.990234375</v>
          </cell>
        </row>
        <row r="92">
          <cell r="E92">
            <v>31436.416666666668</v>
          </cell>
          <cell r="F92">
            <v>31436.416666666668</v>
          </cell>
          <cell r="G92">
            <v>6062.580078125</v>
          </cell>
        </row>
        <row r="93">
          <cell r="E93">
            <v>31436.458333333332</v>
          </cell>
          <cell r="F93">
            <v>31436.458333333332</v>
          </cell>
          <cell r="G93">
            <v>5984.509765625</v>
          </cell>
        </row>
        <row r="94">
          <cell r="E94">
            <v>31436.5</v>
          </cell>
          <cell r="F94">
            <v>31436.5</v>
          </cell>
          <cell r="G94">
            <v>5906.8701171875</v>
          </cell>
        </row>
        <row r="95">
          <cell r="E95">
            <v>31436.541666666668</v>
          </cell>
          <cell r="F95">
            <v>31436.541666666668</v>
          </cell>
          <cell r="G95">
            <v>5831.56005859375</v>
          </cell>
        </row>
        <row r="96">
          <cell r="E96">
            <v>31436.583333333332</v>
          </cell>
          <cell r="F96">
            <v>31436.583333333332</v>
          </cell>
          <cell r="G96">
            <v>5760.7099609375</v>
          </cell>
        </row>
        <row r="97">
          <cell r="E97">
            <v>31436.625</v>
          </cell>
          <cell r="F97">
            <v>31436.625</v>
          </cell>
          <cell r="G97">
            <v>5690.83984375</v>
          </cell>
        </row>
        <row r="98">
          <cell r="E98">
            <v>31436.666666666668</v>
          </cell>
          <cell r="F98">
            <v>31436.666666666668</v>
          </cell>
          <cell r="G98">
            <v>5621.43017578125</v>
          </cell>
        </row>
        <row r="99">
          <cell r="E99">
            <v>31436.708333333332</v>
          </cell>
          <cell r="F99">
            <v>31436.708333333332</v>
          </cell>
          <cell r="G99">
            <v>5558.10009765625</v>
          </cell>
        </row>
        <row r="100">
          <cell r="E100">
            <v>31436.75</v>
          </cell>
          <cell r="F100">
            <v>31436.75</v>
          </cell>
          <cell r="G100">
            <v>5496.97021484375</v>
          </cell>
        </row>
        <row r="101">
          <cell r="E101">
            <v>31436.791666666668</v>
          </cell>
          <cell r="F101">
            <v>31436.791666666668</v>
          </cell>
          <cell r="G101">
            <v>5438.97021484375</v>
          </cell>
        </row>
        <row r="102">
          <cell r="E102">
            <v>31436.833333333332</v>
          </cell>
          <cell r="F102">
            <v>31436.833333333332</v>
          </cell>
          <cell r="G102">
            <v>5388.85009765625</v>
          </cell>
        </row>
        <row r="103">
          <cell r="E103">
            <v>31436.875</v>
          </cell>
          <cell r="F103">
            <v>31436.875</v>
          </cell>
          <cell r="G103">
            <v>5347.5</v>
          </cell>
        </row>
        <row r="104">
          <cell r="E104">
            <v>31436.916666666668</v>
          </cell>
          <cell r="F104">
            <v>31436.916666666668</v>
          </cell>
          <cell r="G104">
            <v>5311.240234375</v>
          </cell>
        </row>
        <row r="105">
          <cell r="E105">
            <v>31436.958333333332</v>
          </cell>
          <cell r="F105">
            <v>31436.958333333332</v>
          </cell>
          <cell r="G105">
            <v>5280.08984375</v>
          </cell>
        </row>
        <row r="106">
          <cell r="E106">
            <v>31437</v>
          </cell>
          <cell r="F106">
            <v>31437</v>
          </cell>
          <cell r="G106">
            <v>5252.8798828125</v>
          </cell>
        </row>
        <row r="107">
          <cell r="E107">
            <v>31437.041666666668</v>
          </cell>
          <cell r="F107">
            <v>31437.041666666668</v>
          </cell>
          <cell r="G107">
            <v>5229.08984375</v>
          </cell>
        </row>
        <row r="108">
          <cell r="E108">
            <v>31437.083333333332</v>
          </cell>
          <cell r="F108">
            <v>31437.083333333332</v>
          </cell>
          <cell r="G108">
            <v>5212.60986328125</v>
          </cell>
        </row>
        <row r="109">
          <cell r="E109">
            <v>31437.125</v>
          </cell>
          <cell r="F109">
            <v>31437.125</v>
          </cell>
          <cell r="G109">
            <v>5206.39013671875</v>
          </cell>
        </row>
        <row r="110">
          <cell r="E110">
            <v>31437.166666666668</v>
          </cell>
          <cell r="F110">
            <v>31437.166666666668</v>
          </cell>
          <cell r="G110">
            <v>5208.3701171875</v>
          </cell>
        </row>
        <row r="111">
          <cell r="E111">
            <v>31437.208333333332</v>
          </cell>
          <cell r="F111">
            <v>31437.208333333332</v>
          </cell>
          <cell r="G111">
            <v>5218.1201171875</v>
          </cell>
        </row>
        <row r="112">
          <cell r="E112">
            <v>31437.25</v>
          </cell>
          <cell r="F112">
            <v>31437.25</v>
          </cell>
          <cell r="G112">
            <v>5234.6201171875</v>
          </cell>
        </row>
        <row r="113">
          <cell r="E113">
            <v>31437.291666666668</v>
          </cell>
          <cell r="F113">
            <v>31437.291666666668</v>
          </cell>
          <cell r="G113">
            <v>5256.740234375</v>
          </cell>
        </row>
        <row r="114">
          <cell r="E114">
            <v>31437.333333333332</v>
          </cell>
          <cell r="F114">
            <v>31437.333333333332</v>
          </cell>
          <cell r="G114">
            <v>5269.77001953125</v>
          </cell>
        </row>
        <row r="115">
          <cell r="E115">
            <v>31437.375</v>
          </cell>
          <cell r="F115">
            <v>31437.375</v>
          </cell>
          <cell r="G115">
            <v>5264.72998046875</v>
          </cell>
        </row>
        <row r="116">
          <cell r="E116">
            <v>31437.416666666668</v>
          </cell>
          <cell r="F116">
            <v>31437.416666666668</v>
          </cell>
          <cell r="G116">
            <v>5249.169921875</v>
          </cell>
        </row>
        <row r="117">
          <cell r="E117">
            <v>31437.458333333332</v>
          </cell>
          <cell r="F117">
            <v>31437.458333333332</v>
          </cell>
          <cell r="G117">
            <v>5227.02978515625</v>
          </cell>
        </row>
        <row r="118">
          <cell r="E118">
            <v>31437.5</v>
          </cell>
          <cell r="F118">
            <v>31437.5</v>
          </cell>
          <cell r="G118">
            <v>5199</v>
          </cell>
        </row>
        <row r="119">
          <cell r="E119">
            <v>31437.541666666668</v>
          </cell>
          <cell r="F119">
            <v>31437.541666666668</v>
          </cell>
          <cell r="G119">
            <v>5165.16015625</v>
          </cell>
        </row>
        <row r="120">
          <cell r="E120">
            <v>31437.583333333332</v>
          </cell>
          <cell r="F120">
            <v>31437.583333333332</v>
          </cell>
          <cell r="G120">
            <v>5127.330078125</v>
          </cell>
        </row>
        <row r="121">
          <cell r="E121">
            <v>31437.625</v>
          </cell>
          <cell r="F121">
            <v>31437.625</v>
          </cell>
          <cell r="G121">
            <v>5086.7998046875</v>
          </cell>
        </row>
        <row r="122">
          <cell r="E122">
            <v>31437.666666666668</v>
          </cell>
          <cell r="F122">
            <v>31437.666666666668</v>
          </cell>
          <cell r="G122">
            <v>5042.75</v>
          </cell>
        </row>
        <row r="123">
          <cell r="E123">
            <v>31437.708333333332</v>
          </cell>
          <cell r="F123">
            <v>31437.708333333332</v>
          </cell>
          <cell r="G123">
            <v>4996.14990234375</v>
          </cell>
        </row>
        <row r="124">
          <cell r="E124">
            <v>31437.75</v>
          </cell>
          <cell r="F124">
            <v>31437.75</v>
          </cell>
          <cell r="G124">
            <v>4946.64990234375</v>
          </cell>
        </row>
        <row r="125">
          <cell r="E125">
            <v>31437.791666666668</v>
          </cell>
          <cell r="F125">
            <v>31437.791666666668</v>
          </cell>
          <cell r="G125">
            <v>4897.31005859375</v>
          </cell>
        </row>
        <row r="126">
          <cell r="E126">
            <v>31437.833333333332</v>
          </cell>
          <cell r="F126">
            <v>31437.833333333332</v>
          </cell>
          <cell r="G126">
            <v>4852.3701171875</v>
          </cell>
        </row>
        <row r="127">
          <cell r="E127">
            <v>31437.875</v>
          </cell>
          <cell r="F127">
            <v>31437.875</v>
          </cell>
          <cell r="G127">
            <v>4812.7001953125</v>
          </cell>
        </row>
        <row r="128">
          <cell r="E128">
            <v>31437.916666666668</v>
          </cell>
          <cell r="F128">
            <v>31437.916666666668</v>
          </cell>
          <cell r="G128">
            <v>4775.990234375</v>
          </cell>
        </row>
        <row r="129">
          <cell r="E129">
            <v>31437.958333333332</v>
          </cell>
          <cell r="F129">
            <v>31437.958333333332</v>
          </cell>
          <cell r="G129">
            <v>4742.52978515625</v>
          </cell>
        </row>
        <row r="130">
          <cell r="E130">
            <v>31438</v>
          </cell>
          <cell r="F130">
            <v>31438</v>
          </cell>
          <cell r="G130">
            <v>4710.72998046875</v>
          </cell>
        </row>
        <row r="131">
          <cell r="E131">
            <v>31438.041666666668</v>
          </cell>
          <cell r="F131">
            <v>31438.041666666668</v>
          </cell>
          <cell r="G131">
            <v>4680.91015625</v>
          </cell>
        </row>
        <row r="132">
          <cell r="E132">
            <v>31438.083333333332</v>
          </cell>
          <cell r="F132">
            <v>31438.083333333332</v>
          </cell>
          <cell r="G132">
            <v>4654.56982421875</v>
          </cell>
        </row>
        <row r="133">
          <cell r="E133">
            <v>31438.125</v>
          </cell>
          <cell r="F133">
            <v>31438.125</v>
          </cell>
          <cell r="G133">
            <v>4631.5498046875</v>
          </cell>
        </row>
        <row r="134">
          <cell r="E134">
            <v>31438.166666666668</v>
          </cell>
          <cell r="F134">
            <v>31438.166666666668</v>
          </cell>
          <cell r="G134">
            <v>4610.8798828125</v>
          </cell>
        </row>
        <row r="135">
          <cell r="E135">
            <v>31438.208333333332</v>
          </cell>
          <cell r="F135">
            <v>31438.208333333332</v>
          </cell>
          <cell r="G135">
            <v>4592.3798828125</v>
          </cell>
        </row>
        <row r="136">
          <cell r="E136">
            <v>31438.25</v>
          </cell>
          <cell r="F136">
            <v>31438.25</v>
          </cell>
          <cell r="G136">
            <v>4576.16015625</v>
          </cell>
        </row>
        <row r="137">
          <cell r="E137">
            <v>31438.291666666668</v>
          </cell>
          <cell r="F137">
            <v>31438.291666666668</v>
          </cell>
          <cell r="G137">
            <v>4559.33984375</v>
          </cell>
        </row>
        <row r="138">
          <cell r="E138">
            <v>31438.333333333332</v>
          </cell>
          <cell r="F138">
            <v>31438.333333333332</v>
          </cell>
          <cell r="G138">
            <v>4540.56005859375</v>
          </cell>
        </row>
        <row r="139">
          <cell r="E139">
            <v>31438.375</v>
          </cell>
          <cell r="F139">
            <v>31438.375</v>
          </cell>
          <cell r="G139">
            <v>4521.10986328125</v>
          </cell>
        </row>
        <row r="140">
          <cell r="E140">
            <v>31438.416666666668</v>
          </cell>
          <cell r="F140">
            <v>31438.416666666668</v>
          </cell>
          <cell r="G140">
            <v>4501.25</v>
          </cell>
        </row>
        <row r="141">
          <cell r="E141">
            <v>31438.458333333332</v>
          </cell>
          <cell r="F141">
            <v>31438.458333333332</v>
          </cell>
          <cell r="G141">
            <v>4480.97021484375</v>
          </cell>
        </row>
        <row r="142">
          <cell r="E142">
            <v>31438.5</v>
          </cell>
          <cell r="F142">
            <v>31438.5</v>
          </cell>
          <cell r="G142">
            <v>4460.25</v>
          </cell>
        </row>
        <row r="143">
          <cell r="E143">
            <v>31438.541666666668</v>
          </cell>
          <cell r="F143">
            <v>31438.541666666668</v>
          </cell>
          <cell r="G143">
            <v>4439.14013671875</v>
          </cell>
        </row>
        <row r="144">
          <cell r="E144">
            <v>31438.583333333332</v>
          </cell>
          <cell r="F144">
            <v>31438.583333333332</v>
          </cell>
          <cell r="G144">
            <v>4417.52001953125</v>
          </cell>
        </row>
        <row r="145">
          <cell r="E145">
            <v>31438.625</v>
          </cell>
          <cell r="F145">
            <v>31438.625</v>
          </cell>
          <cell r="G145">
            <v>4395.169921875</v>
          </cell>
        </row>
        <row r="146">
          <cell r="E146">
            <v>31438.666666666668</v>
          </cell>
          <cell r="F146">
            <v>31438.666666666668</v>
          </cell>
          <cell r="G146">
            <v>4372.10986328125</v>
          </cell>
        </row>
        <row r="147">
          <cell r="E147">
            <v>31438.708333333332</v>
          </cell>
          <cell r="F147">
            <v>31438.708333333332</v>
          </cell>
          <cell r="G147">
            <v>4348.18994140625</v>
          </cell>
        </row>
        <row r="148">
          <cell r="E148">
            <v>31438.75</v>
          </cell>
          <cell r="F148">
            <v>31438.75</v>
          </cell>
          <cell r="G148">
            <v>4323.740234375</v>
          </cell>
        </row>
        <row r="149">
          <cell r="E149">
            <v>31438.791666666668</v>
          </cell>
          <cell r="F149">
            <v>31438.791666666668</v>
          </cell>
          <cell r="G149">
            <v>4300.7998046875</v>
          </cell>
        </row>
        <row r="150">
          <cell r="E150">
            <v>31438.833333333332</v>
          </cell>
          <cell r="F150">
            <v>31438.833333333332</v>
          </cell>
          <cell r="G150">
            <v>4281.77001953125</v>
          </cell>
        </row>
        <row r="151">
          <cell r="E151">
            <v>31438.875</v>
          </cell>
          <cell r="F151">
            <v>31438.875</v>
          </cell>
          <cell r="G151">
            <v>4264.52001953125</v>
          </cell>
        </row>
        <row r="152">
          <cell r="E152">
            <v>31438.916666666668</v>
          </cell>
          <cell r="F152">
            <v>31438.916666666668</v>
          </cell>
          <cell r="G152">
            <v>4248.08984375</v>
          </cell>
        </row>
        <row r="153">
          <cell r="E153">
            <v>31438.958333333332</v>
          </cell>
          <cell r="F153">
            <v>31438.958333333332</v>
          </cell>
          <cell r="G153">
            <v>4232.5400390625</v>
          </cell>
        </row>
        <row r="154">
          <cell r="E154">
            <v>31439</v>
          </cell>
          <cell r="F154">
            <v>31439</v>
          </cell>
          <cell r="G154">
            <v>4218.16015625</v>
          </cell>
        </row>
        <row r="155">
          <cell r="E155">
            <v>31439.041666666668</v>
          </cell>
          <cell r="F155">
            <v>31439.041666666668</v>
          </cell>
          <cell r="G155">
            <v>4205.22021484375</v>
          </cell>
        </row>
        <row r="156">
          <cell r="E156">
            <v>31439.083333333332</v>
          </cell>
          <cell r="F156">
            <v>31439.083333333332</v>
          </cell>
          <cell r="G156">
            <v>4194.08984375</v>
          </cell>
        </row>
        <row r="157">
          <cell r="E157">
            <v>31439.125</v>
          </cell>
          <cell r="F157">
            <v>31439.125</v>
          </cell>
          <cell r="G157">
            <v>4185.0498046875</v>
          </cell>
        </row>
        <row r="158">
          <cell r="E158">
            <v>31439.166666666668</v>
          </cell>
          <cell r="F158">
            <v>31439.166666666668</v>
          </cell>
          <cell r="G158">
            <v>4178.22998046875</v>
          </cell>
        </row>
        <row r="159">
          <cell r="E159">
            <v>31439.208333333332</v>
          </cell>
          <cell r="F159">
            <v>31439.208333333332</v>
          </cell>
          <cell r="G159">
            <v>4173.759765625</v>
          </cell>
        </row>
        <row r="160">
          <cell r="E160">
            <v>31439.25</v>
          </cell>
          <cell r="F160">
            <v>31439.25</v>
          </cell>
          <cell r="G160">
            <v>4170.990234375</v>
          </cell>
        </row>
        <row r="161">
          <cell r="E161">
            <v>31439.291666666668</v>
          </cell>
          <cell r="F161">
            <v>31439.291666666668</v>
          </cell>
          <cell r="G161">
            <v>4167.91015625</v>
          </cell>
        </row>
        <row r="162">
          <cell r="E162">
            <v>31439.333333333332</v>
          </cell>
          <cell r="F162">
            <v>31439.333333333332</v>
          </cell>
          <cell r="G162">
            <v>4162.60009765625</v>
          </cell>
        </row>
        <row r="163">
          <cell r="E163">
            <v>31439.375</v>
          </cell>
          <cell r="F163">
            <v>31439.375</v>
          </cell>
          <cell r="G163">
            <v>4155.56005859375</v>
          </cell>
        </row>
        <row r="164">
          <cell r="E164">
            <v>31439.416666666668</v>
          </cell>
          <cell r="F164">
            <v>31439.416666666668</v>
          </cell>
          <cell r="G164">
            <v>4146.93994140625</v>
          </cell>
        </row>
        <row r="165">
          <cell r="E165">
            <v>31439.458333333332</v>
          </cell>
          <cell r="F165">
            <v>31439.458333333332</v>
          </cell>
          <cell r="G165">
            <v>4137.6298828125</v>
          </cell>
        </row>
        <row r="166">
          <cell r="E166">
            <v>31439.5</v>
          </cell>
          <cell r="F166">
            <v>31439.5</v>
          </cell>
          <cell r="G166">
            <v>4126.830078125</v>
          </cell>
        </row>
        <row r="167">
          <cell r="E167">
            <v>31439.541666666668</v>
          </cell>
          <cell r="F167">
            <v>31439.541666666668</v>
          </cell>
          <cell r="G167">
            <v>4114.6201171875</v>
          </cell>
        </row>
        <row r="168">
          <cell r="E168">
            <v>31439.583333333332</v>
          </cell>
          <cell r="F168">
            <v>31439.583333333332</v>
          </cell>
          <cell r="G168">
            <v>4101.6298828125</v>
          </cell>
        </row>
        <row r="169">
          <cell r="E169">
            <v>31439.625</v>
          </cell>
          <cell r="F169">
            <v>31439.625</v>
          </cell>
          <cell r="G169">
            <v>4087.389892578125</v>
          </cell>
        </row>
        <row r="170">
          <cell r="E170">
            <v>31439.666666666668</v>
          </cell>
          <cell r="F170">
            <v>31439.666666666668</v>
          </cell>
          <cell r="G170">
            <v>4071.47998046875</v>
          </cell>
        </row>
        <row r="171">
          <cell r="E171">
            <v>31439.708333333332</v>
          </cell>
          <cell r="F171">
            <v>31439.708333333332</v>
          </cell>
          <cell r="G171">
            <v>4053.830078125</v>
          </cell>
        </row>
        <row r="172">
          <cell r="E172">
            <v>31439.75</v>
          </cell>
          <cell r="F172">
            <v>31439.75</v>
          </cell>
          <cell r="G172">
            <v>4035.090087890625</v>
          </cell>
        </row>
        <row r="173">
          <cell r="E173">
            <v>31439.791666666668</v>
          </cell>
          <cell r="F173">
            <v>31439.791666666668</v>
          </cell>
          <cell r="G173">
            <v>4017.330078125</v>
          </cell>
        </row>
        <row r="174">
          <cell r="E174">
            <v>31439.833333333332</v>
          </cell>
          <cell r="F174">
            <v>31439.833333333332</v>
          </cell>
          <cell r="G174">
            <v>4001.7900390625</v>
          </cell>
        </row>
        <row r="175">
          <cell r="E175">
            <v>31439.875</v>
          </cell>
          <cell r="F175">
            <v>31439.875</v>
          </cell>
          <cell r="G175">
            <v>3987.760009765625</v>
          </cell>
        </row>
        <row r="176">
          <cell r="E176">
            <v>31439.916666666668</v>
          </cell>
          <cell r="F176">
            <v>31439.916666666668</v>
          </cell>
          <cell r="G176">
            <v>3975.239990234375</v>
          </cell>
        </row>
        <row r="177">
          <cell r="E177">
            <v>31439.958333333332</v>
          </cell>
          <cell r="F177">
            <v>31439.958333333332</v>
          </cell>
          <cell r="G177">
            <v>3964.070068359375</v>
          </cell>
        </row>
        <row r="178">
          <cell r="E178">
            <v>31440</v>
          </cell>
          <cell r="F178">
            <v>31440</v>
          </cell>
          <cell r="G178">
            <v>3954.510009765625</v>
          </cell>
        </row>
        <row r="179">
          <cell r="E179">
            <v>31440.041666666668</v>
          </cell>
          <cell r="F179">
            <v>31440.041666666668</v>
          </cell>
          <cell r="G179">
            <v>3947.2099609375</v>
          </cell>
        </row>
        <row r="180">
          <cell r="E180">
            <v>31440.083333333332</v>
          </cell>
          <cell r="F180">
            <v>31440.083333333332</v>
          </cell>
          <cell r="G180">
            <v>3942.669921875</v>
          </cell>
        </row>
        <row r="181">
          <cell r="E181">
            <v>31440.125</v>
          </cell>
          <cell r="F181">
            <v>31440.125</v>
          </cell>
          <cell r="G181">
            <v>3940.77001953125</v>
          </cell>
        </row>
        <row r="182">
          <cell r="E182">
            <v>31440.166666666668</v>
          </cell>
          <cell r="F182">
            <v>31440.166666666668</v>
          </cell>
          <cell r="G182">
            <v>3941.449951171875</v>
          </cell>
        </row>
        <row r="183">
          <cell r="E183">
            <v>31440.208333333332</v>
          </cell>
          <cell r="F183">
            <v>31440.208333333332</v>
          </cell>
          <cell r="G183">
            <v>3944.3798828125</v>
          </cell>
        </row>
        <row r="184">
          <cell r="E184">
            <v>31440.25</v>
          </cell>
          <cell r="F184">
            <v>31440.25</v>
          </cell>
          <cell r="G184">
            <v>3949.580078125</v>
          </cell>
        </row>
        <row r="185">
          <cell r="E185">
            <v>31440.291666666668</v>
          </cell>
          <cell r="F185">
            <v>31440.291666666668</v>
          </cell>
          <cell r="G185">
            <v>3955.360107421875</v>
          </cell>
        </row>
        <row r="186">
          <cell r="E186">
            <v>31440.333333333332</v>
          </cell>
          <cell r="F186">
            <v>31440.333333333332</v>
          </cell>
          <cell r="G186">
            <v>3960.860107421875</v>
          </cell>
        </row>
        <row r="187">
          <cell r="E187">
            <v>31440.375</v>
          </cell>
          <cell r="F187">
            <v>31440.375</v>
          </cell>
          <cell r="G187">
            <v>3966.52001953125</v>
          </cell>
        </row>
        <row r="188">
          <cell r="E188">
            <v>31440.416666666668</v>
          </cell>
          <cell r="F188">
            <v>31440.416666666668</v>
          </cell>
          <cell r="G188">
            <v>3972</v>
          </cell>
        </row>
        <row r="189">
          <cell r="E189">
            <v>31440.458333333332</v>
          </cell>
          <cell r="F189">
            <v>31440.458333333332</v>
          </cell>
          <cell r="G189">
            <v>3976.8798828125</v>
          </cell>
        </row>
        <row r="190">
          <cell r="E190">
            <v>31440.5</v>
          </cell>
          <cell r="F190">
            <v>31440.5</v>
          </cell>
          <cell r="G190">
            <v>3981.1298828125</v>
          </cell>
        </row>
        <row r="191">
          <cell r="E191">
            <v>31440.541666666668</v>
          </cell>
          <cell r="F191">
            <v>31440.541666666668</v>
          </cell>
          <cell r="G191">
            <v>3983.889892578125</v>
          </cell>
        </row>
        <row r="192">
          <cell r="E192">
            <v>31440.583333333332</v>
          </cell>
          <cell r="F192">
            <v>31440.583333333332</v>
          </cell>
          <cell r="G192">
            <v>3984.47998046875</v>
          </cell>
        </row>
        <row r="193">
          <cell r="E193">
            <v>31440.625</v>
          </cell>
          <cell r="F193">
            <v>31440.625</v>
          </cell>
          <cell r="G193">
            <v>3983.2099609375</v>
          </cell>
        </row>
        <row r="194">
          <cell r="E194">
            <v>31440.666666666668</v>
          </cell>
          <cell r="F194">
            <v>31440.666666666668</v>
          </cell>
          <cell r="G194">
            <v>3980.43994140625</v>
          </cell>
        </row>
        <row r="195">
          <cell r="E195">
            <v>31440.708333333332</v>
          </cell>
          <cell r="F195">
            <v>31440.708333333332</v>
          </cell>
          <cell r="G195">
            <v>3976.85009765625</v>
          </cell>
        </row>
        <row r="196">
          <cell r="E196">
            <v>31440.75</v>
          </cell>
          <cell r="F196">
            <v>31440.75</v>
          </cell>
          <cell r="G196">
            <v>3971.889892578125</v>
          </cell>
        </row>
        <row r="197">
          <cell r="E197">
            <v>31440.791666666668</v>
          </cell>
          <cell r="F197">
            <v>31440.791666666668</v>
          </cell>
          <cell r="G197">
            <v>3967.06005859375</v>
          </cell>
        </row>
        <row r="198">
          <cell r="E198">
            <v>31440.833333333332</v>
          </cell>
          <cell r="F198">
            <v>31440.833333333332</v>
          </cell>
          <cell r="G198">
            <v>3962.52001953125</v>
          </cell>
        </row>
        <row r="199">
          <cell r="E199">
            <v>31440.875</v>
          </cell>
          <cell r="F199">
            <v>31440.875</v>
          </cell>
          <cell r="G199">
            <v>3957.610107421875</v>
          </cell>
        </row>
        <row r="200">
          <cell r="E200">
            <v>31440.916666666668</v>
          </cell>
          <cell r="F200">
            <v>31440.916666666668</v>
          </cell>
          <cell r="G200">
            <v>3952.429931640625</v>
          </cell>
        </row>
        <row r="201">
          <cell r="E201">
            <v>31440.958333333332</v>
          </cell>
          <cell r="F201">
            <v>31440.958333333332</v>
          </cell>
          <cell r="G201">
            <v>3948.639892578125</v>
          </cell>
        </row>
        <row r="202">
          <cell r="E202">
            <v>31441</v>
          </cell>
          <cell r="F202">
            <v>31441</v>
          </cell>
          <cell r="G202">
            <v>3944.97998046875</v>
          </cell>
        </row>
        <row r="203">
          <cell r="E203">
            <v>31441.041666666668</v>
          </cell>
          <cell r="F203">
            <v>31441.041666666668</v>
          </cell>
          <cell r="G203">
            <v>3942.739990234375</v>
          </cell>
        </row>
        <row r="204">
          <cell r="E204">
            <v>31441.083333333332</v>
          </cell>
          <cell r="F204">
            <v>31441.083333333332</v>
          </cell>
          <cell r="G204">
            <v>3943.18994140625</v>
          </cell>
        </row>
        <row r="205">
          <cell r="E205">
            <v>31441.125</v>
          </cell>
          <cell r="F205">
            <v>31441.125</v>
          </cell>
          <cell r="G205">
            <v>3945.429931640625</v>
          </cell>
        </row>
        <row r="206">
          <cell r="E206">
            <v>31441.166666666668</v>
          </cell>
          <cell r="F206">
            <v>31441.166666666668</v>
          </cell>
          <cell r="G206">
            <v>3948.919921875</v>
          </cell>
        </row>
        <row r="207">
          <cell r="E207">
            <v>31441.208333333332</v>
          </cell>
          <cell r="F207">
            <v>31441.208333333332</v>
          </cell>
          <cell r="G207">
            <v>3954.77001953125</v>
          </cell>
        </row>
        <row r="208">
          <cell r="E208">
            <v>31441.25</v>
          </cell>
          <cell r="F208">
            <v>31441.25</v>
          </cell>
          <cell r="G208">
            <v>3961.89990234375</v>
          </cell>
        </row>
        <row r="209">
          <cell r="E209">
            <v>31441.291666666668</v>
          </cell>
          <cell r="F209">
            <v>31441.291666666668</v>
          </cell>
          <cell r="G209">
            <v>3973.159912109375</v>
          </cell>
        </row>
        <row r="210">
          <cell r="E210">
            <v>31441.333333333332</v>
          </cell>
          <cell r="F210">
            <v>31441.333333333332</v>
          </cell>
          <cell r="G210">
            <v>3991.0400390625</v>
          </cell>
        </row>
        <row r="211">
          <cell r="E211">
            <v>31441.375</v>
          </cell>
          <cell r="F211">
            <v>31441.375</v>
          </cell>
          <cell r="G211">
            <v>4014.9599609375</v>
          </cell>
        </row>
        <row r="212">
          <cell r="E212">
            <v>31441.416666666668</v>
          </cell>
          <cell r="F212">
            <v>31441.416666666668</v>
          </cell>
          <cell r="G212">
            <v>4044.360107421875</v>
          </cell>
        </row>
        <row r="213">
          <cell r="E213">
            <v>31441.458333333332</v>
          </cell>
          <cell r="F213">
            <v>31441.458333333332</v>
          </cell>
          <cell r="G213">
            <v>4077.830078125</v>
          </cell>
        </row>
        <row r="214">
          <cell r="E214">
            <v>31441.5</v>
          </cell>
          <cell r="F214">
            <v>31441.5</v>
          </cell>
          <cell r="G214">
            <v>4115.10009765625</v>
          </cell>
        </row>
        <row r="215">
          <cell r="E215">
            <v>31441.541666666668</v>
          </cell>
          <cell r="F215">
            <v>31441.541666666668</v>
          </cell>
          <cell r="G215">
            <v>4154.919921875</v>
          </cell>
        </row>
        <row r="216">
          <cell r="E216">
            <v>31441.583333333332</v>
          </cell>
          <cell r="F216">
            <v>31441.583333333332</v>
          </cell>
          <cell r="G216">
            <v>4199.06982421875</v>
          </cell>
        </row>
        <row r="217">
          <cell r="E217">
            <v>31441.625</v>
          </cell>
          <cell r="F217">
            <v>31441.625</v>
          </cell>
          <cell r="G217">
            <v>4250.77001953125</v>
          </cell>
        </row>
        <row r="218">
          <cell r="E218">
            <v>31441.666666666668</v>
          </cell>
          <cell r="F218">
            <v>31441.666666666668</v>
          </cell>
          <cell r="G218">
            <v>4309.85009765625</v>
          </cell>
        </row>
        <row r="219">
          <cell r="E219">
            <v>31441.708333333332</v>
          </cell>
          <cell r="F219">
            <v>31441.708333333332</v>
          </cell>
          <cell r="G219">
            <v>4383.47021484375</v>
          </cell>
        </row>
        <row r="220">
          <cell r="E220">
            <v>31441.75</v>
          </cell>
          <cell r="F220">
            <v>31441.75</v>
          </cell>
          <cell r="G220">
            <v>4472.39990234375</v>
          </cell>
        </row>
        <row r="221">
          <cell r="E221">
            <v>31441.791666666668</v>
          </cell>
          <cell r="F221">
            <v>31441.791666666668</v>
          </cell>
          <cell r="G221">
            <v>4561.1201171875</v>
          </cell>
        </row>
        <row r="222">
          <cell r="E222">
            <v>31441.833333333332</v>
          </cell>
          <cell r="F222">
            <v>31441.833333333332</v>
          </cell>
          <cell r="G222">
            <v>4639.31982421875</v>
          </cell>
        </row>
        <row r="223">
          <cell r="E223">
            <v>31441.875</v>
          </cell>
          <cell r="F223">
            <v>31441.875</v>
          </cell>
          <cell r="G223">
            <v>4696.919921875</v>
          </cell>
        </row>
        <row r="224">
          <cell r="E224">
            <v>31441.916666666668</v>
          </cell>
          <cell r="F224">
            <v>31441.916666666668</v>
          </cell>
          <cell r="G224">
            <v>4735.72021484375</v>
          </cell>
        </row>
        <row r="225">
          <cell r="E225">
            <v>31441.958333333332</v>
          </cell>
          <cell r="F225">
            <v>31441.958333333332</v>
          </cell>
          <cell r="G225">
            <v>4792.41015625</v>
          </cell>
        </row>
        <row r="226">
          <cell r="E226">
            <v>31442</v>
          </cell>
          <cell r="F226">
            <v>31442</v>
          </cell>
          <cell r="G226">
            <v>4843.8701171875</v>
          </cell>
        </row>
        <row r="227">
          <cell r="E227">
            <v>31442.041666666668</v>
          </cell>
          <cell r="F227">
            <v>31442.041666666668</v>
          </cell>
          <cell r="G227">
            <v>4911.64013671875</v>
          </cell>
        </row>
        <row r="228">
          <cell r="E228">
            <v>31442.083333333332</v>
          </cell>
          <cell r="F228">
            <v>31442.083333333332</v>
          </cell>
          <cell r="G228">
            <v>5014.56982421875</v>
          </cell>
        </row>
        <row r="229">
          <cell r="E229">
            <v>31442.125</v>
          </cell>
          <cell r="F229">
            <v>31442.125</v>
          </cell>
          <cell r="G229">
            <v>5149.72998046875</v>
          </cell>
        </row>
        <row r="230">
          <cell r="E230">
            <v>31442.166666666668</v>
          </cell>
          <cell r="F230">
            <v>31442.166666666668</v>
          </cell>
          <cell r="G230">
            <v>5308.10009765625</v>
          </cell>
        </row>
        <row r="231">
          <cell r="E231">
            <v>31442.208333333332</v>
          </cell>
          <cell r="F231">
            <v>31442.208333333332</v>
          </cell>
          <cell r="G231">
            <v>5552.22998046875</v>
          </cell>
        </row>
        <row r="232">
          <cell r="E232">
            <v>31442.25</v>
          </cell>
          <cell r="F232">
            <v>31442.25</v>
          </cell>
          <cell r="G232">
            <v>5833.7900390625</v>
          </cell>
        </row>
        <row r="233">
          <cell r="E233">
            <v>31442.291666666668</v>
          </cell>
          <cell r="F233">
            <v>31442.291666666668</v>
          </cell>
          <cell r="G233">
            <v>6167.81982421875</v>
          </cell>
        </row>
        <row r="234">
          <cell r="E234">
            <v>31442.333333333332</v>
          </cell>
          <cell r="F234">
            <v>31442.333333333332</v>
          </cell>
          <cell r="G234">
            <v>6557.8701171875</v>
          </cell>
        </row>
        <row r="235">
          <cell r="E235">
            <v>31442.375</v>
          </cell>
          <cell r="F235">
            <v>31442.375</v>
          </cell>
          <cell r="G235">
            <v>6993.669921875</v>
          </cell>
        </row>
        <row r="236">
          <cell r="E236">
            <v>31442.416666666668</v>
          </cell>
          <cell r="F236">
            <v>31442.416666666668</v>
          </cell>
          <cell r="G236">
            <v>7469.14013671875</v>
          </cell>
        </row>
        <row r="237">
          <cell r="E237">
            <v>31442.458333333332</v>
          </cell>
          <cell r="F237">
            <v>31442.458333333332</v>
          </cell>
          <cell r="G237">
            <v>8101.580078125</v>
          </cell>
        </row>
        <row r="238">
          <cell r="E238">
            <v>31442.5</v>
          </cell>
          <cell r="F238">
            <v>31442.5</v>
          </cell>
          <cell r="G238">
            <v>8826.9501953125</v>
          </cell>
        </row>
        <row r="239">
          <cell r="E239">
            <v>31442.541666666668</v>
          </cell>
          <cell r="F239">
            <v>31442.541666666668</v>
          </cell>
          <cell r="G239">
            <v>9628.5703125</v>
          </cell>
        </row>
        <row r="240">
          <cell r="E240">
            <v>31442.583333333332</v>
          </cell>
          <cell r="F240">
            <v>31442.583333333332</v>
          </cell>
          <cell r="G240">
            <v>10508.9697265625</v>
          </cell>
        </row>
        <row r="241">
          <cell r="E241">
            <v>31442.625</v>
          </cell>
          <cell r="F241">
            <v>31442.625</v>
          </cell>
          <cell r="G241">
            <v>11423.2802734375</v>
          </cell>
        </row>
        <row r="242">
          <cell r="E242">
            <v>31442.666666666668</v>
          </cell>
          <cell r="F242">
            <v>31442.666666666668</v>
          </cell>
          <cell r="G242">
            <v>12371.9501953125</v>
          </cell>
        </row>
        <row r="243">
          <cell r="E243">
            <v>31442.708333333332</v>
          </cell>
          <cell r="F243">
            <v>31442.708333333332</v>
          </cell>
          <cell r="G243">
            <v>13245.259765625</v>
          </cell>
        </row>
        <row r="244">
          <cell r="E244">
            <v>31442.75</v>
          </cell>
          <cell r="F244">
            <v>31442.75</v>
          </cell>
          <cell r="G244">
            <v>14088.7001953125</v>
          </cell>
        </row>
        <row r="245">
          <cell r="E245">
            <v>31442.791666666668</v>
          </cell>
          <cell r="F245">
            <v>31442.791666666668</v>
          </cell>
          <cell r="G245">
            <v>14891.7900390625</v>
          </cell>
        </row>
        <row r="246">
          <cell r="E246">
            <v>31442.833333333332</v>
          </cell>
          <cell r="F246">
            <v>31442.833333333332</v>
          </cell>
          <cell r="G246">
            <v>15696.1904296875</v>
          </cell>
        </row>
        <row r="247">
          <cell r="E247">
            <v>31442.875</v>
          </cell>
          <cell r="F247">
            <v>31442.875</v>
          </cell>
          <cell r="G247">
            <v>16557.7890625</v>
          </cell>
        </row>
        <row r="248">
          <cell r="E248">
            <v>31442.916666666668</v>
          </cell>
          <cell r="F248">
            <v>31442.916666666668</v>
          </cell>
          <cell r="G248">
            <v>17512.619140625</v>
          </cell>
        </row>
        <row r="249">
          <cell r="E249">
            <v>31442.958333333332</v>
          </cell>
          <cell r="F249">
            <v>31442.958333333332</v>
          </cell>
          <cell r="G249">
            <v>18322.16015625</v>
          </cell>
        </row>
        <row r="250">
          <cell r="E250">
            <v>31443</v>
          </cell>
          <cell r="F250">
            <v>31443</v>
          </cell>
          <cell r="G250">
            <v>18977.94921875</v>
          </cell>
        </row>
        <row r="251">
          <cell r="E251">
            <v>31443.041666666668</v>
          </cell>
          <cell r="F251">
            <v>31443.041666666668</v>
          </cell>
          <cell r="G251">
            <v>19461.240234375</v>
          </cell>
        </row>
        <row r="252">
          <cell r="E252">
            <v>31443.083333333332</v>
          </cell>
          <cell r="F252">
            <v>31443.083333333332</v>
          </cell>
          <cell r="G252">
            <v>19772.779296875</v>
          </cell>
        </row>
        <row r="253">
          <cell r="E253">
            <v>31443.125</v>
          </cell>
          <cell r="F253">
            <v>31443.125</v>
          </cell>
          <cell r="G253">
            <v>19888.919921875</v>
          </cell>
        </row>
        <row r="254">
          <cell r="E254">
            <v>31443.166666666668</v>
          </cell>
          <cell r="F254">
            <v>31443.166666666668</v>
          </cell>
          <cell r="G254">
            <v>19813.380859375</v>
          </cell>
        </row>
        <row r="255">
          <cell r="E255">
            <v>31443.208333333332</v>
          </cell>
          <cell r="F255">
            <v>31443.208333333332</v>
          </cell>
          <cell r="G255">
            <v>19603.970703125</v>
          </cell>
        </row>
        <row r="256">
          <cell r="E256">
            <v>31443.25</v>
          </cell>
          <cell r="F256">
            <v>31443.25</v>
          </cell>
          <cell r="G256">
            <v>19327.349609375</v>
          </cell>
        </row>
        <row r="257">
          <cell r="E257">
            <v>31443.291666666668</v>
          </cell>
          <cell r="F257">
            <v>31443.291666666668</v>
          </cell>
          <cell r="G257">
            <v>18999.080078125</v>
          </cell>
        </row>
        <row r="258">
          <cell r="E258">
            <v>31443.333333333332</v>
          </cell>
          <cell r="F258">
            <v>31443.333333333332</v>
          </cell>
          <cell r="G258">
            <v>18621.580078125</v>
          </cell>
        </row>
        <row r="259">
          <cell r="E259">
            <v>31443.375</v>
          </cell>
          <cell r="F259">
            <v>31443.375</v>
          </cell>
          <cell r="G259">
            <v>18210.509765625</v>
          </cell>
        </row>
        <row r="260">
          <cell r="E260">
            <v>31443.416666666668</v>
          </cell>
          <cell r="F260">
            <v>31443.416666666668</v>
          </cell>
          <cell r="G260">
            <v>17777.7890625</v>
          </cell>
        </row>
        <row r="261">
          <cell r="E261">
            <v>31443.458333333332</v>
          </cell>
          <cell r="F261">
            <v>31443.458333333332</v>
          </cell>
          <cell r="G261">
            <v>17384.080078125</v>
          </cell>
        </row>
        <row r="262">
          <cell r="E262">
            <v>31443.5</v>
          </cell>
          <cell r="F262">
            <v>31443.5</v>
          </cell>
          <cell r="G262">
            <v>17008.880859375</v>
          </cell>
        </row>
        <row r="263">
          <cell r="E263">
            <v>31443.541666666668</v>
          </cell>
          <cell r="F263">
            <v>31443.541666666668</v>
          </cell>
          <cell r="G263">
            <v>16666.4296875</v>
          </cell>
        </row>
        <row r="264">
          <cell r="E264">
            <v>31443.583333333332</v>
          </cell>
          <cell r="F264">
            <v>31443.583333333332</v>
          </cell>
          <cell r="G264">
            <v>16347.58984375</v>
          </cell>
        </row>
        <row r="265">
          <cell r="E265">
            <v>31443.625</v>
          </cell>
          <cell r="F265">
            <v>31443.625</v>
          </cell>
          <cell r="G265">
            <v>16052.26953125</v>
          </cell>
        </row>
        <row r="266">
          <cell r="E266">
            <v>31443.666666666668</v>
          </cell>
          <cell r="F266">
            <v>31443.666666666668</v>
          </cell>
          <cell r="G266">
            <v>15783.5498046875</v>
          </cell>
        </row>
        <row r="267">
          <cell r="E267">
            <v>31443.708333333332</v>
          </cell>
          <cell r="F267">
            <v>31443.708333333332</v>
          </cell>
          <cell r="G267">
            <v>15584.990234375</v>
          </cell>
        </row>
        <row r="268">
          <cell r="E268">
            <v>31443.75</v>
          </cell>
          <cell r="F268">
            <v>31443.75</v>
          </cell>
          <cell r="G268">
            <v>15463.76953125</v>
          </cell>
        </row>
        <row r="269">
          <cell r="E269">
            <v>31443.791666666668</v>
          </cell>
          <cell r="F269">
            <v>31443.791666666668</v>
          </cell>
          <cell r="G269">
            <v>15391.76953125</v>
          </cell>
        </row>
        <row r="270">
          <cell r="E270">
            <v>31443.833333333332</v>
          </cell>
          <cell r="F270">
            <v>31443.833333333332</v>
          </cell>
          <cell r="G270">
            <v>15369.900390625</v>
          </cell>
        </row>
        <row r="271">
          <cell r="E271">
            <v>31443.875</v>
          </cell>
          <cell r="F271">
            <v>31443.875</v>
          </cell>
          <cell r="G271">
            <v>15393.5400390625</v>
          </cell>
        </row>
        <row r="272">
          <cell r="E272">
            <v>31443.916666666668</v>
          </cell>
          <cell r="F272">
            <v>31443.916666666668</v>
          </cell>
          <cell r="G272">
            <v>15456.0595703125</v>
          </cell>
        </row>
        <row r="273">
          <cell r="E273">
            <v>31443.958333333332</v>
          </cell>
          <cell r="F273">
            <v>31443.958333333332</v>
          </cell>
          <cell r="G273">
            <v>15508.0703125</v>
          </cell>
        </row>
        <row r="274">
          <cell r="E274">
            <v>31444</v>
          </cell>
          <cell r="F274">
            <v>31444</v>
          </cell>
          <cell r="G274">
            <v>15576.849609375</v>
          </cell>
        </row>
        <row r="275">
          <cell r="E275">
            <v>31444.041666666668</v>
          </cell>
          <cell r="F275">
            <v>31444.041666666668</v>
          </cell>
          <cell r="G275">
            <v>15651.75</v>
          </cell>
        </row>
        <row r="276">
          <cell r="E276">
            <v>31444.083333333332</v>
          </cell>
          <cell r="F276">
            <v>31444.083333333332</v>
          </cell>
          <cell r="G276">
            <v>15758.419921875</v>
          </cell>
        </row>
        <row r="277">
          <cell r="E277">
            <v>31444.125</v>
          </cell>
          <cell r="F277">
            <v>31444.125</v>
          </cell>
          <cell r="G277">
            <v>15901.7802734375</v>
          </cell>
        </row>
        <row r="278">
          <cell r="E278">
            <v>31444.166666666668</v>
          </cell>
          <cell r="F278">
            <v>31444.166666666668</v>
          </cell>
          <cell r="G278">
            <v>16073.3896484375</v>
          </cell>
        </row>
        <row r="279">
          <cell r="E279">
            <v>31444.208333333332</v>
          </cell>
          <cell r="F279">
            <v>31444.208333333332</v>
          </cell>
          <cell r="G279">
            <v>16199.5302734375</v>
          </cell>
        </row>
        <row r="280">
          <cell r="E280">
            <v>31444.25</v>
          </cell>
          <cell r="F280">
            <v>31444.25</v>
          </cell>
          <cell r="G280">
            <v>16299.6298828125</v>
          </cell>
        </row>
        <row r="281">
          <cell r="E281">
            <v>31444.291666666668</v>
          </cell>
          <cell r="F281">
            <v>31444.291666666668</v>
          </cell>
          <cell r="G281">
            <v>16359.3203125</v>
          </cell>
        </row>
        <row r="282">
          <cell r="E282">
            <v>31444.333333333332</v>
          </cell>
          <cell r="F282">
            <v>31444.333333333332</v>
          </cell>
          <cell r="G282">
            <v>16377.3798828125</v>
          </cell>
        </row>
        <row r="283">
          <cell r="E283">
            <v>31444.375</v>
          </cell>
          <cell r="F283">
            <v>31444.375</v>
          </cell>
          <cell r="G283">
            <v>16358.6396484375</v>
          </cell>
        </row>
        <row r="284">
          <cell r="E284">
            <v>31444.416666666668</v>
          </cell>
          <cell r="F284">
            <v>31444.416666666668</v>
          </cell>
          <cell r="G284">
            <v>16302.75</v>
          </cell>
        </row>
        <row r="285">
          <cell r="E285">
            <v>31444.458333333332</v>
          </cell>
          <cell r="F285">
            <v>31444.458333333332</v>
          </cell>
          <cell r="G285">
            <v>16200</v>
          </cell>
        </row>
        <row r="286">
          <cell r="E286">
            <v>31444.5</v>
          </cell>
          <cell r="F286">
            <v>31444.5</v>
          </cell>
          <cell r="G286">
            <v>16072.259765625</v>
          </cell>
        </row>
        <row r="287">
          <cell r="E287">
            <v>31444.541666666668</v>
          </cell>
          <cell r="F287">
            <v>31444.541666666668</v>
          </cell>
          <cell r="G287">
            <v>15922.7001953125</v>
          </cell>
        </row>
        <row r="288">
          <cell r="E288">
            <v>31444.583333333332</v>
          </cell>
          <cell r="F288">
            <v>31444.583333333332</v>
          </cell>
          <cell r="G288">
            <v>15752.6298828125</v>
          </cell>
        </row>
        <row r="289">
          <cell r="E289">
            <v>31444.625</v>
          </cell>
          <cell r="F289">
            <v>31444.625</v>
          </cell>
          <cell r="G289">
            <v>15566.0302734375</v>
          </cell>
        </row>
        <row r="290">
          <cell r="E290">
            <v>31444.666666666668</v>
          </cell>
          <cell r="F290">
            <v>31444.666666666668</v>
          </cell>
          <cell r="G290">
            <v>15360.75</v>
          </cell>
        </row>
        <row r="291">
          <cell r="E291">
            <v>31444.708333333332</v>
          </cell>
          <cell r="F291">
            <v>31444.708333333332</v>
          </cell>
          <cell r="G291">
            <v>15135.8095703125</v>
          </cell>
        </row>
        <row r="292">
          <cell r="E292">
            <v>31444.75</v>
          </cell>
          <cell r="F292">
            <v>31444.75</v>
          </cell>
          <cell r="G292">
            <v>14899.75</v>
          </cell>
        </row>
        <row r="293">
          <cell r="E293">
            <v>31444.791666666668</v>
          </cell>
          <cell r="F293">
            <v>31444.791666666668</v>
          </cell>
          <cell r="G293">
            <v>14661.599609375</v>
          </cell>
        </row>
        <row r="294">
          <cell r="E294">
            <v>31444.833333333332</v>
          </cell>
          <cell r="F294">
            <v>31444.833333333332</v>
          </cell>
          <cell r="G294">
            <v>14422.7001953125</v>
          </cell>
        </row>
        <row r="295">
          <cell r="E295">
            <v>31444.875</v>
          </cell>
          <cell r="F295">
            <v>31444.875</v>
          </cell>
          <cell r="G295">
            <v>14185.01953125</v>
          </cell>
        </row>
        <row r="296">
          <cell r="E296">
            <v>31444.916666666668</v>
          </cell>
          <cell r="F296">
            <v>31444.916666666668</v>
          </cell>
          <cell r="G296">
            <v>13947</v>
          </cell>
        </row>
        <row r="297">
          <cell r="E297">
            <v>31444.958333333332</v>
          </cell>
          <cell r="F297">
            <v>31444.958333333332</v>
          </cell>
          <cell r="G297">
            <v>13739.240234375</v>
          </cell>
        </row>
        <row r="298">
          <cell r="E298">
            <v>31445</v>
          </cell>
          <cell r="F298">
            <v>31445</v>
          </cell>
          <cell r="G298">
            <v>13538.3896484375</v>
          </cell>
        </row>
        <row r="299">
          <cell r="E299">
            <v>31445.041666666668</v>
          </cell>
          <cell r="F299">
            <v>31445.041666666668</v>
          </cell>
          <cell r="G299">
            <v>13344.01953125</v>
          </cell>
        </row>
        <row r="300">
          <cell r="E300">
            <v>31445.083333333332</v>
          </cell>
          <cell r="F300">
            <v>31445.083333333332</v>
          </cell>
          <cell r="G300">
            <v>13146.419921875</v>
          </cell>
        </row>
        <row r="301">
          <cell r="E301">
            <v>31445.125</v>
          </cell>
          <cell r="F301">
            <v>31445.125</v>
          </cell>
          <cell r="G301">
            <v>12941.2001953125</v>
          </cell>
        </row>
        <row r="302">
          <cell r="E302">
            <v>31445.166666666668</v>
          </cell>
          <cell r="F302">
            <v>31445.166666666668</v>
          </cell>
          <cell r="G302">
            <v>12730.330078125</v>
          </cell>
        </row>
        <row r="303">
          <cell r="E303">
            <v>31445.208333333332</v>
          </cell>
          <cell r="F303">
            <v>31445.208333333332</v>
          </cell>
          <cell r="G303">
            <v>12608.5703125</v>
          </cell>
        </row>
        <row r="304">
          <cell r="E304">
            <v>31445.25</v>
          </cell>
          <cell r="F304">
            <v>31445.25</v>
          </cell>
          <cell r="G304">
            <v>12499.2998046875</v>
          </cell>
        </row>
        <row r="305">
          <cell r="E305">
            <v>31445.291666666668</v>
          </cell>
          <cell r="F305">
            <v>31445.291666666668</v>
          </cell>
          <cell r="G305">
            <v>12412.6396484375</v>
          </cell>
        </row>
        <row r="306">
          <cell r="E306">
            <v>31445.333333333332</v>
          </cell>
          <cell r="F306">
            <v>31445.333333333332</v>
          </cell>
          <cell r="G306">
            <v>12350.1796875</v>
          </cell>
        </row>
        <row r="307">
          <cell r="E307">
            <v>31445.375</v>
          </cell>
          <cell r="F307">
            <v>31445.375</v>
          </cell>
          <cell r="G307">
            <v>12310.75</v>
          </cell>
        </row>
        <row r="308">
          <cell r="E308">
            <v>31445.416666666668</v>
          </cell>
          <cell r="F308">
            <v>31445.416666666668</v>
          </cell>
          <cell r="G308">
            <v>12295.9296875</v>
          </cell>
        </row>
        <row r="309">
          <cell r="E309">
            <v>31445.458333333332</v>
          </cell>
          <cell r="F309">
            <v>31445.458333333332</v>
          </cell>
          <cell r="G309">
            <v>12376.98046875</v>
          </cell>
        </row>
        <row r="310">
          <cell r="E310">
            <v>31445.5</v>
          </cell>
          <cell r="F310">
            <v>31445.5</v>
          </cell>
          <cell r="G310">
            <v>12557.6201171875</v>
          </cell>
        </row>
        <row r="311">
          <cell r="E311">
            <v>31445.541666666668</v>
          </cell>
          <cell r="F311">
            <v>31445.541666666668</v>
          </cell>
          <cell r="G311">
            <v>12821.6904296875</v>
          </cell>
        </row>
        <row r="312">
          <cell r="E312">
            <v>31445.583333333332</v>
          </cell>
          <cell r="F312">
            <v>31445.583333333332</v>
          </cell>
          <cell r="G312">
            <v>13174.7802734375</v>
          </cell>
        </row>
        <row r="313">
          <cell r="E313">
            <v>31445.625</v>
          </cell>
          <cell r="F313">
            <v>31445.625</v>
          </cell>
          <cell r="G313">
            <v>13611.48046875</v>
          </cell>
        </row>
        <row r="314">
          <cell r="E314">
            <v>31445.666666666668</v>
          </cell>
          <cell r="F314">
            <v>31445.666666666668</v>
          </cell>
          <cell r="G314">
            <v>14111.4501953125</v>
          </cell>
        </row>
        <row r="315">
          <cell r="E315">
            <v>31445.708333333332</v>
          </cell>
          <cell r="F315">
            <v>31445.708333333332</v>
          </cell>
          <cell r="G315">
            <v>14564.1103515625</v>
          </cell>
        </row>
        <row r="316">
          <cell r="E316">
            <v>31445.75</v>
          </cell>
          <cell r="F316">
            <v>31445.75</v>
          </cell>
          <cell r="G316">
            <v>14999.259765625</v>
          </cell>
        </row>
        <row r="317">
          <cell r="E317">
            <v>31445.791666666668</v>
          </cell>
          <cell r="F317">
            <v>31445.791666666668</v>
          </cell>
          <cell r="G317">
            <v>15385.3603515625</v>
          </cell>
        </row>
        <row r="318">
          <cell r="E318">
            <v>31445.833333333332</v>
          </cell>
          <cell r="F318">
            <v>31445.833333333332</v>
          </cell>
          <cell r="G318">
            <v>15712.9404296875</v>
          </cell>
        </row>
        <row r="319">
          <cell r="E319">
            <v>31445.875</v>
          </cell>
          <cell r="F319">
            <v>31445.875</v>
          </cell>
          <cell r="G319">
            <v>16000.2802734375</v>
          </cell>
        </row>
        <row r="320">
          <cell r="E320">
            <v>31445.916666666668</v>
          </cell>
          <cell r="F320">
            <v>31445.916666666668</v>
          </cell>
          <cell r="G320">
            <v>16250.16015625</v>
          </cell>
        </row>
        <row r="321">
          <cell r="E321">
            <v>31445.958333333332</v>
          </cell>
          <cell r="F321">
            <v>31445.958333333332</v>
          </cell>
          <cell r="G321">
            <v>16411.970703125</v>
          </cell>
        </row>
        <row r="322">
          <cell r="E322">
            <v>31446</v>
          </cell>
          <cell r="F322">
            <v>31446</v>
          </cell>
          <cell r="G322">
            <v>16521.310546875</v>
          </cell>
        </row>
        <row r="323">
          <cell r="E323">
            <v>31446.041666666668</v>
          </cell>
          <cell r="F323">
            <v>31446.041666666668</v>
          </cell>
          <cell r="G323">
            <v>16568.099609375</v>
          </cell>
        </row>
        <row r="324">
          <cell r="E324">
            <v>31446.083333333332</v>
          </cell>
          <cell r="F324">
            <v>31446.083333333332</v>
          </cell>
          <cell r="G324">
            <v>16556.01953125</v>
          </cell>
        </row>
        <row r="325">
          <cell r="E325">
            <v>31446.125</v>
          </cell>
          <cell r="F325">
            <v>31446.125</v>
          </cell>
          <cell r="G325">
            <v>16499.7890625</v>
          </cell>
        </row>
        <row r="326">
          <cell r="E326">
            <v>31446.166666666668</v>
          </cell>
          <cell r="F326">
            <v>31446.166666666668</v>
          </cell>
          <cell r="G326">
            <v>16391.83984375</v>
          </cell>
        </row>
        <row r="327">
          <cell r="E327">
            <v>31446.208333333332</v>
          </cell>
          <cell r="F327">
            <v>31446.208333333332</v>
          </cell>
          <cell r="G327">
            <v>16246.1298828125</v>
          </cell>
        </row>
        <row r="328">
          <cell r="E328">
            <v>31446.25</v>
          </cell>
          <cell r="F328">
            <v>31446.25</v>
          </cell>
          <cell r="G328">
            <v>16064.9501953125</v>
          </cell>
        </row>
        <row r="329">
          <cell r="E329">
            <v>31446.291666666668</v>
          </cell>
          <cell r="F329">
            <v>31446.291666666668</v>
          </cell>
          <cell r="G329">
            <v>15863.23046875</v>
          </cell>
        </row>
        <row r="330">
          <cell r="E330">
            <v>31446.333333333332</v>
          </cell>
          <cell r="F330">
            <v>31446.333333333332</v>
          </cell>
          <cell r="G330">
            <v>15647.650390625</v>
          </cell>
        </row>
        <row r="331">
          <cell r="E331">
            <v>31446.375</v>
          </cell>
          <cell r="F331">
            <v>31446.375</v>
          </cell>
          <cell r="G331">
            <v>15423.5302734375</v>
          </cell>
        </row>
        <row r="332">
          <cell r="E332">
            <v>31446.416666666668</v>
          </cell>
          <cell r="F332">
            <v>31446.416666666668</v>
          </cell>
          <cell r="G332">
            <v>15190.7998046875</v>
          </cell>
        </row>
        <row r="333">
          <cell r="E333">
            <v>31446.458333333332</v>
          </cell>
          <cell r="F333">
            <v>31446.458333333332</v>
          </cell>
          <cell r="G333">
            <v>14986.349609375</v>
          </cell>
        </row>
        <row r="334">
          <cell r="E334">
            <v>31446.5</v>
          </cell>
          <cell r="F334">
            <v>31446.5</v>
          </cell>
          <cell r="G334">
            <v>14800.2998046875</v>
          </cell>
        </row>
        <row r="335">
          <cell r="E335">
            <v>31446.541666666668</v>
          </cell>
          <cell r="F335">
            <v>31446.541666666668</v>
          </cell>
          <cell r="G335">
            <v>14634.669921875</v>
          </cell>
        </row>
        <row r="336">
          <cell r="E336">
            <v>31446.583333333332</v>
          </cell>
          <cell r="F336">
            <v>31446.583333333332</v>
          </cell>
          <cell r="G336">
            <v>14490.5</v>
          </cell>
        </row>
        <row r="337">
          <cell r="E337">
            <v>31446.625</v>
          </cell>
          <cell r="F337">
            <v>31446.625</v>
          </cell>
          <cell r="G337">
            <v>14364.7099609375</v>
          </cell>
        </row>
        <row r="338">
          <cell r="E338">
            <v>31446.666666666668</v>
          </cell>
          <cell r="F338">
            <v>31446.666666666668</v>
          </cell>
          <cell r="G338">
            <v>14256.009765625</v>
          </cell>
        </row>
        <row r="339">
          <cell r="E339">
            <v>31446.708333333332</v>
          </cell>
          <cell r="F339">
            <v>31446.708333333332</v>
          </cell>
          <cell r="G339">
            <v>14125.169921875</v>
          </cell>
        </row>
        <row r="340">
          <cell r="E340">
            <v>31446.75</v>
          </cell>
          <cell r="F340">
            <v>31446.75</v>
          </cell>
          <cell r="G340">
            <v>14004.33984375</v>
          </cell>
        </row>
        <row r="341">
          <cell r="E341">
            <v>31446.791666666668</v>
          </cell>
          <cell r="F341">
            <v>31446.791666666668</v>
          </cell>
          <cell r="G341">
            <v>13893.4697265625</v>
          </cell>
        </row>
        <row r="342">
          <cell r="E342">
            <v>31446.833333333332</v>
          </cell>
          <cell r="F342">
            <v>31446.833333333332</v>
          </cell>
          <cell r="G342">
            <v>13796.1298828125</v>
          </cell>
        </row>
        <row r="343">
          <cell r="E343">
            <v>31446.875</v>
          </cell>
          <cell r="F343">
            <v>31446.875</v>
          </cell>
          <cell r="G343">
            <v>13710.7998046875</v>
          </cell>
        </row>
        <row r="344">
          <cell r="E344">
            <v>31446.916666666668</v>
          </cell>
          <cell r="F344">
            <v>31446.916666666668</v>
          </cell>
          <cell r="G344">
            <v>13632.9501953125</v>
          </cell>
        </row>
        <row r="345">
          <cell r="E345">
            <v>31446.958333333332</v>
          </cell>
          <cell r="F345">
            <v>31446.958333333332</v>
          </cell>
          <cell r="G345">
            <v>13535.58984375</v>
          </cell>
        </row>
        <row r="346">
          <cell r="E346">
            <v>31447</v>
          </cell>
          <cell r="F346">
            <v>31447</v>
          </cell>
          <cell r="G346">
            <v>13427.26953125</v>
          </cell>
        </row>
        <row r="347">
          <cell r="E347">
            <v>31447.041666666668</v>
          </cell>
          <cell r="F347">
            <v>31447.041666666668</v>
          </cell>
          <cell r="G347">
            <v>13308.080078125</v>
          </cell>
        </row>
        <row r="348">
          <cell r="E348">
            <v>31447.083333333332</v>
          </cell>
          <cell r="F348">
            <v>31447.083333333332</v>
          </cell>
          <cell r="G348">
            <v>13180.7197265625</v>
          </cell>
        </row>
        <row r="349">
          <cell r="E349">
            <v>31447.125</v>
          </cell>
          <cell r="F349">
            <v>31447.125</v>
          </cell>
          <cell r="G349">
            <v>13042.76953125</v>
          </cell>
        </row>
        <row r="350">
          <cell r="E350">
            <v>31447.166666666668</v>
          </cell>
          <cell r="F350">
            <v>31447.166666666668</v>
          </cell>
          <cell r="G350">
            <v>12893.5400390625</v>
          </cell>
        </row>
        <row r="351">
          <cell r="E351">
            <v>31447.208333333332</v>
          </cell>
          <cell r="F351">
            <v>31447.208333333332</v>
          </cell>
          <cell r="G351">
            <v>12732.7099609375</v>
          </cell>
        </row>
        <row r="352">
          <cell r="E352">
            <v>31447.25</v>
          </cell>
          <cell r="F352">
            <v>31447.25</v>
          </cell>
          <cell r="G352">
            <v>12567.6103515625</v>
          </cell>
        </row>
        <row r="353">
          <cell r="E353">
            <v>31447.291666666668</v>
          </cell>
          <cell r="F353">
            <v>31447.291666666668</v>
          </cell>
          <cell r="G353">
            <v>12403.6103515625</v>
          </cell>
        </row>
        <row r="354">
          <cell r="E354">
            <v>31447.333333333332</v>
          </cell>
          <cell r="F354">
            <v>31447.333333333332</v>
          </cell>
          <cell r="G354">
            <v>12242.580078125</v>
          </cell>
        </row>
        <row r="355">
          <cell r="E355">
            <v>31447.375</v>
          </cell>
          <cell r="F355">
            <v>31447.375</v>
          </cell>
          <cell r="G355">
            <v>12083.7998046875</v>
          </cell>
        </row>
        <row r="356">
          <cell r="E356">
            <v>31447.416666666668</v>
          </cell>
          <cell r="F356">
            <v>31447.416666666668</v>
          </cell>
          <cell r="G356">
            <v>11925.6103515625</v>
          </cell>
        </row>
        <row r="357">
          <cell r="E357">
            <v>31447.458333333332</v>
          </cell>
          <cell r="F357">
            <v>31447.458333333332</v>
          </cell>
          <cell r="G357">
            <v>11769.7998046875</v>
          </cell>
        </row>
        <row r="358">
          <cell r="E358">
            <v>31447.5</v>
          </cell>
          <cell r="F358">
            <v>31447.5</v>
          </cell>
          <cell r="G358">
            <v>11610.400390625</v>
          </cell>
        </row>
        <row r="359">
          <cell r="E359">
            <v>31447.541666666668</v>
          </cell>
          <cell r="F359">
            <v>31447.541666666668</v>
          </cell>
          <cell r="G359">
            <v>11451.98046875</v>
          </cell>
        </row>
        <row r="360">
          <cell r="E360">
            <v>31447.583333333332</v>
          </cell>
          <cell r="F360">
            <v>31447.583333333332</v>
          </cell>
          <cell r="G360">
            <v>11294.0595703125</v>
          </cell>
        </row>
        <row r="361">
          <cell r="E361">
            <v>31447.625</v>
          </cell>
          <cell r="F361">
            <v>31447.625</v>
          </cell>
          <cell r="G361">
            <v>11137.3896484375</v>
          </cell>
        </row>
        <row r="362">
          <cell r="E362">
            <v>31447.666666666668</v>
          </cell>
          <cell r="F362">
            <v>31447.666666666668</v>
          </cell>
          <cell r="G362">
            <v>10980.650390625</v>
          </cell>
        </row>
        <row r="363">
          <cell r="E363">
            <v>31447.708333333332</v>
          </cell>
          <cell r="F363">
            <v>31447.708333333332</v>
          </cell>
          <cell r="G363">
            <v>10830.2099609375</v>
          </cell>
        </row>
        <row r="364">
          <cell r="E364">
            <v>31447.75</v>
          </cell>
          <cell r="F364">
            <v>31447.75</v>
          </cell>
          <cell r="G364">
            <v>10681.58984375</v>
          </cell>
        </row>
        <row r="365">
          <cell r="E365">
            <v>31447.791666666668</v>
          </cell>
          <cell r="F365">
            <v>31447.791666666668</v>
          </cell>
          <cell r="G365">
            <v>10538.8203125</v>
          </cell>
        </row>
        <row r="366">
          <cell r="E366">
            <v>31447.833333333332</v>
          </cell>
          <cell r="F366">
            <v>31447.833333333332</v>
          </cell>
          <cell r="G366">
            <v>10398.2001953125</v>
          </cell>
        </row>
        <row r="367">
          <cell r="E367">
            <v>31447.875</v>
          </cell>
          <cell r="F367">
            <v>31447.875</v>
          </cell>
          <cell r="G367">
            <v>10258.830078125</v>
          </cell>
        </row>
        <row r="368">
          <cell r="E368">
            <v>31447.916666666668</v>
          </cell>
          <cell r="F368">
            <v>31447.916666666668</v>
          </cell>
          <cell r="G368">
            <v>10120.349609375</v>
          </cell>
        </row>
        <row r="369">
          <cell r="E369">
            <v>31447.958333333332</v>
          </cell>
          <cell r="F369">
            <v>31447.958333333332</v>
          </cell>
          <cell r="G369">
            <v>9991.7001953125</v>
          </cell>
        </row>
        <row r="370">
          <cell r="E370">
            <v>31448</v>
          </cell>
          <cell r="F370">
            <v>31448</v>
          </cell>
          <cell r="G370">
            <v>9868.330078125</v>
          </cell>
        </row>
        <row r="371">
          <cell r="E371">
            <v>31448.041666666668</v>
          </cell>
          <cell r="F371">
            <v>31448.041666666668</v>
          </cell>
          <cell r="G371">
            <v>9747.2998046875</v>
          </cell>
        </row>
        <row r="372">
          <cell r="E372">
            <v>31448.083333333332</v>
          </cell>
          <cell r="F372">
            <v>31448.083333333332</v>
          </cell>
          <cell r="G372">
            <v>9628.1796875</v>
          </cell>
        </row>
        <row r="373">
          <cell r="E373">
            <v>31448.125</v>
          </cell>
          <cell r="F373">
            <v>31448.125</v>
          </cell>
          <cell r="G373">
            <v>9510.8896484375</v>
          </cell>
        </row>
        <row r="374">
          <cell r="E374">
            <v>31448.166666666668</v>
          </cell>
          <cell r="F374">
            <v>31448.166666666668</v>
          </cell>
          <cell r="G374">
            <v>9395.5302734375</v>
          </cell>
        </row>
        <row r="375">
          <cell r="E375">
            <v>31448.208333333332</v>
          </cell>
          <cell r="F375">
            <v>31448.208333333332</v>
          </cell>
          <cell r="G375">
            <v>9289.48046875</v>
          </cell>
        </row>
        <row r="376">
          <cell r="E376">
            <v>31448.25</v>
          </cell>
          <cell r="F376">
            <v>31448.25</v>
          </cell>
          <cell r="G376">
            <v>9186.9697265625</v>
          </cell>
        </row>
        <row r="377">
          <cell r="E377">
            <v>31448.291666666668</v>
          </cell>
          <cell r="F377">
            <v>31448.291666666668</v>
          </cell>
          <cell r="G377">
            <v>9086.900390625</v>
          </cell>
        </row>
        <row r="378">
          <cell r="E378">
            <v>31448.333333333332</v>
          </cell>
          <cell r="F378">
            <v>31448.333333333332</v>
          </cell>
          <cell r="G378">
            <v>8990.3701171875</v>
          </cell>
        </row>
        <row r="379">
          <cell r="E379">
            <v>31448.375</v>
          </cell>
          <cell r="F379">
            <v>31448.375</v>
          </cell>
          <cell r="G379">
            <v>8898.0498046875</v>
          </cell>
        </row>
        <row r="380">
          <cell r="E380">
            <v>31448.416666666668</v>
          </cell>
          <cell r="F380">
            <v>31448.416666666668</v>
          </cell>
          <cell r="G380">
            <v>8804.330078125</v>
          </cell>
        </row>
        <row r="381">
          <cell r="E381">
            <v>31448.458333333332</v>
          </cell>
          <cell r="F381">
            <v>31448.458333333332</v>
          </cell>
          <cell r="G381">
            <v>8714.8798828125</v>
          </cell>
        </row>
        <row r="382">
          <cell r="E382">
            <v>31448.5</v>
          </cell>
          <cell r="F382">
            <v>31448.5</v>
          </cell>
          <cell r="G382">
            <v>8627.6904296875</v>
          </cell>
        </row>
        <row r="383">
          <cell r="E383">
            <v>31448.541666666668</v>
          </cell>
          <cell r="F383">
            <v>31448.541666666668</v>
          </cell>
          <cell r="G383">
            <v>8542.58984375</v>
          </cell>
        </row>
        <row r="384">
          <cell r="E384">
            <v>31448.583333333332</v>
          </cell>
          <cell r="F384">
            <v>31448.583333333332</v>
          </cell>
          <cell r="G384">
            <v>8459.0595703125</v>
          </cell>
        </row>
        <row r="385">
          <cell r="E385">
            <v>31448.625</v>
          </cell>
          <cell r="F385">
            <v>31448.625</v>
          </cell>
          <cell r="G385">
            <v>8376.6201171875</v>
          </cell>
        </row>
        <row r="386">
          <cell r="E386">
            <v>31448.666666666668</v>
          </cell>
          <cell r="F386">
            <v>31448.666666666668</v>
          </cell>
          <cell r="G386">
            <v>8295.259765625</v>
          </cell>
        </row>
        <row r="387">
          <cell r="E387">
            <v>31448.708333333332</v>
          </cell>
          <cell r="F387">
            <v>31448.708333333332</v>
          </cell>
          <cell r="G387">
            <v>8224.3896484375</v>
          </cell>
        </row>
        <row r="388">
          <cell r="E388">
            <v>31448.75</v>
          </cell>
          <cell r="F388">
            <v>31448.75</v>
          </cell>
          <cell r="G388">
            <v>8155.83984375</v>
          </cell>
        </row>
        <row r="389">
          <cell r="E389">
            <v>31448.791666666668</v>
          </cell>
          <cell r="F389">
            <v>31448.791666666668</v>
          </cell>
          <cell r="G389">
            <v>8089.06005859375</v>
          </cell>
        </row>
        <row r="390">
          <cell r="E390">
            <v>31448.833333333332</v>
          </cell>
          <cell r="F390">
            <v>31448.833333333332</v>
          </cell>
          <cell r="G390">
            <v>8023.75</v>
          </cell>
        </row>
        <row r="391">
          <cell r="E391">
            <v>31448.875</v>
          </cell>
          <cell r="F391">
            <v>31448.875</v>
          </cell>
          <cell r="G391">
            <v>7959.6298828125</v>
          </cell>
        </row>
        <row r="392">
          <cell r="E392">
            <v>31448.916666666668</v>
          </cell>
          <cell r="F392">
            <v>31448.916666666668</v>
          </cell>
          <cell r="G392">
            <v>7896.85009765625</v>
          </cell>
        </row>
        <row r="393">
          <cell r="E393">
            <v>31448.958333333332</v>
          </cell>
          <cell r="F393">
            <v>31448.958333333332</v>
          </cell>
          <cell r="G393">
            <v>7839</v>
          </cell>
        </row>
        <row r="394">
          <cell r="E394">
            <v>31449</v>
          </cell>
          <cell r="F394">
            <v>31449</v>
          </cell>
          <cell r="G394">
            <v>7782.240234375</v>
          </cell>
        </row>
        <row r="395">
          <cell r="E395">
            <v>31449.041666666668</v>
          </cell>
          <cell r="F395">
            <v>31449.041666666668</v>
          </cell>
          <cell r="G395">
            <v>7727.52978515625</v>
          </cell>
        </row>
        <row r="396">
          <cell r="E396">
            <v>31449.083333333332</v>
          </cell>
          <cell r="F396">
            <v>31449.083333333332</v>
          </cell>
          <cell r="G396">
            <v>7673.6201171875</v>
          </cell>
        </row>
        <row r="397">
          <cell r="E397">
            <v>31449.125</v>
          </cell>
          <cell r="F397">
            <v>31449.125</v>
          </cell>
          <cell r="G397">
            <v>7619.97998046875</v>
          </cell>
        </row>
        <row r="398">
          <cell r="E398">
            <v>31449.166666666668</v>
          </cell>
          <cell r="F398">
            <v>31449.166666666668</v>
          </cell>
          <cell r="G398">
            <v>7565.89990234375</v>
          </cell>
        </row>
        <row r="399">
          <cell r="E399">
            <v>31449.208333333332</v>
          </cell>
          <cell r="F399">
            <v>31449.208333333332</v>
          </cell>
          <cell r="G399">
            <v>7507.97021484375</v>
          </cell>
        </row>
        <row r="400">
          <cell r="E400">
            <v>31449.25</v>
          </cell>
          <cell r="F400">
            <v>31449.25</v>
          </cell>
          <cell r="G400">
            <v>7451.06982421875</v>
          </cell>
        </row>
        <row r="401">
          <cell r="E401">
            <v>31449.291666666668</v>
          </cell>
          <cell r="F401">
            <v>31449.291666666668</v>
          </cell>
          <cell r="G401">
            <v>7394.7099609375</v>
          </cell>
        </row>
        <row r="402">
          <cell r="E402">
            <v>31449.333333333332</v>
          </cell>
          <cell r="F402">
            <v>31449.333333333332</v>
          </cell>
          <cell r="G402">
            <v>7339.580078125</v>
          </cell>
        </row>
        <row r="403">
          <cell r="E403">
            <v>31449.375</v>
          </cell>
          <cell r="F403">
            <v>31449.375</v>
          </cell>
          <cell r="G403">
            <v>7285.240234375</v>
          </cell>
        </row>
        <row r="404">
          <cell r="E404">
            <v>31449.416666666668</v>
          </cell>
          <cell r="F404">
            <v>31449.416666666668</v>
          </cell>
          <cell r="G404">
            <v>7230.8701171875</v>
          </cell>
        </row>
        <row r="405">
          <cell r="E405">
            <v>31449.458333333332</v>
          </cell>
          <cell r="F405">
            <v>31449.458333333332</v>
          </cell>
          <cell r="G405">
            <v>7177.10986328125</v>
          </cell>
        </row>
        <row r="406">
          <cell r="E406">
            <v>31449.5</v>
          </cell>
          <cell r="F406">
            <v>31449.5</v>
          </cell>
          <cell r="G406">
            <v>7124.9501953125</v>
          </cell>
        </row>
        <row r="407">
          <cell r="E407">
            <v>31449.541666666668</v>
          </cell>
          <cell r="F407">
            <v>31449.541666666668</v>
          </cell>
          <cell r="G407">
            <v>7073.830078125</v>
          </cell>
        </row>
        <row r="408">
          <cell r="E408">
            <v>31449.583333333332</v>
          </cell>
          <cell r="F408">
            <v>31449.583333333332</v>
          </cell>
          <cell r="G408">
            <v>7023.2900390625</v>
          </cell>
        </row>
        <row r="409">
          <cell r="E409">
            <v>31449.625</v>
          </cell>
          <cell r="F409">
            <v>31449.625</v>
          </cell>
          <cell r="G409">
            <v>6973.31982421875</v>
          </cell>
        </row>
        <row r="410">
          <cell r="E410">
            <v>31449.666666666668</v>
          </cell>
          <cell r="F410">
            <v>31449.666666666668</v>
          </cell>
          <cell r="G410">
            <v>6926.8798828125</v>
          </cell>
        </row>
        <row r="411">
          <cell r="E411">
            <v>31449.708333333332</v>
          </cell>
          <cell r="F411">
            <v>31449.708333333332</v>
          </cell>
          <cell r="G411">
            <v>6882.43994140625</v>
          </cell>
        </row>
        <row r="412">
          <cell r="E412">
            <v>31449.75</v>
          </cell>
          <cell r="F412">
            <v>31449.75</v>
          </cell>
          <cell r="G412">
            <v>6837.2099609375</v>
          </cell>
        </row>
        <row r="413">
          <cell r="E413">
            <v>31449.791666666668</v>
          </cell>
          <cell r="F413">
            <v>31449.791666666668</v>
          </cell>
          <cell r="G413">
            <v>6791.81982421875</v>
          </cell>
        </row>
        <row r="414">
          <cell r="E414">
            <v>31449.833333333332</v>
          </cell>
          <cell r="F414">
            <v>31449.833333333332</v>
          </cell>
          <cell r="G414">
            <v>6746.7001953125</v>
          </cell>
        </row>
        <row r="415">
          <cell r="E415">
            <v>31449.875</v>
          </cell>
          <cell r="F415">
            <v>31449.875</v>
          </cell>
          <cell r="G415">
            <v>6701.7998046875</v>
          </cell>
        </row>
        <row r="416">
          <cell r="E416">
            <v>31449.916666666668</v>
          </cell>
          <cell r="F416">
            <v>31449.916666666668</v>
          </cell>
          <cell r="G416">
            <v>6657.4599609375</v>
          </cell>
        </row>
        <row r="417">
          <cell r="E417">
            <v>31449.958333333332</v>
          </cell>
          <cell r="F417">
            <v>31449.958333333332</v>
          </cell>
          <cell r="G417">
            <v>6614.39990234375</v>
          </cell>
        </row>
        <row r="418">
          <cell r="E418">
            <v>31450</v>
          </cell>
          <cell r="F418">
            <v>31450</v>
          </cell>
          <cell r="G418">
            <v>6572.18017578125</v>
          </cell>
        </row>
        <row r="419">
          <cell r="E419">
            <v>31450.041666666668</v>
          </cell>
          <cell r="F419">
            <v>31450.041666666668</v>
          </cell>
          <cell r="G419">
            <v>6530.509765625</v>
          </cell>
        </row>
        <row r="420">
          <cell r="E420">
            <v>31450.083333333332</v>
          </cell>
          <cell r="F420">
            <v>31450.083333333332</v>
          </cell>
          <cell r="G420">
            <v>6489.35986328125</v>
          </cell>
        </row>
        <row r="421">
          <cell r="E421">
            <v>31450.125</v>
          </cell>
          <cell r="F421">
            <v>31450.125</v>
          </cell>
          <cell r="G421">
            <v>6448.72998046875</v>
          </cell>
        </row>
        <row r="422">
          <cell r="E422">
            <v>31450.166666666668</v>
          </cell>
          <cell r="F422">
            <v>31450.166666666668</v>
          </cell>
          <cell r="G422">
            <v>6408.68017578125</v>
          </cell>
        </row>
        <row r="423">
          <cell r="E423">
            <v>31450.208333333332</v>
          </cell>
          <cell r="F423">
            <v>31450.208333333332</v>
          </cell>
          <cell r="G423">
            <v>6370.5</v>
          </cell>
        </row>
        <row r="424">
          <cell r="E424">
            <v>31450.25</v>
          </cell>
          <cell r="F424">
            <v>31450.25</v>
          </cell>
          <cell r="G424">
            <v>6332.330078125</v>
          </cell>
        </row>
        <row r="425">
          <cell r="E425">
            <v>31450.291666666668</v>
          </cell>
          <cell r="F425">
            <v>31450.291666666668</v>
          </cell>
          <cell r="G425">
            <v>6295.259765625</v>
          </cell>
        </row>
        <row r="426">
          <cell r="E426">
            <v>31450.333333333332</v>
          </cell>
          <cell r="F426">
            <v>31450.333333333332</v>
          </cell>
          <cell r="G426">
            <v>6258.47021484375</v>
          </cell>
        </row>
        <row r="427">
          <cell r="E427">
            <v>31450.375</v>
          </cell>
          <cell r="F427">
            <v>31450.375</v>
          </cell>
          <cell r="G427">
            <v>6221.41015625</v>
          </cell>
        </row>
        <row r="428">
          <cell r="E428">
            <v>31450.416666666668</v>
          </cell>
          <cell r="F428">
            <v>31450.416666666668</v>
          </cell>
          <cell r="G428">
            <v>6184.509765625</v>
          </cell>
        </row>
        <row r="429">
          <cell r="E429">
            <v>31450.458333333332</v>
          </cell>
          <cell r="F429">
            <v>31450.458333333332</v>
          </cell>
          <cell r="G429">
            <v>6150.14990234375</v>
          </cell>
        </row>
        <row r="430">
          <cell r="E430">
            <v>31450.5</v>
          </cell>
          <cell r="F430">
            <v>31450.5</v>
          </cell>
          <cell r="G430">
            <v>6115.89990234375</v>
          </cell>
        </row>
        <row r="431">
          <cell r="E431">
            <v>31450.541666666668</v>
          </cell>
          <cell r="F431">
            <v>31450.541666666668</v>
          </cell>
          <cell r="G431">
            <v>6081.8701171875</v>
          </cell>
        </row>
        <row r="432">
          <cell r="E432">
            <v>31450.583333333332</v>
          </cell>
          <cell r="F432">
            <v>31450.583333333332</v>
          </cell>
          <cell r="G432">
            <v>6048.81005859375</v>
          </cell>
        </row>
        <row r="433">
          <cell r="E433">
            <v>31450.625</v>
          </cell>
          <cell r="F433">
            <v>31450.625</v>
          </cell>
          <cell r="G433">
            <v>6016.27978515625</v>
          </cell>
        </row>
        <row r="434">
          <cell r="E434">
            <v>31450.666666666668</v>
          </cell>
          <cell r="F434">
            <v>31450.666666666668</v>
          </cell>
          <cell r="G434">
            <v>5983.75</v>
          </cell>
        </row>
        <row r="435">
          <cell r="E435">
            <v>31450.708333333332</v>
          </cell>
          <cell r="F435">
            <v>31450.708333333332</v>
          </cell>
          <cell r="G435">
            <v>5951.419921875</v>
          </cell>
        </row>
        <row r="436">
          <cell r="E436">
            <v>31450.75</v>
          </cell>
          <cell r="F436">
            <v>31450.75</v>
          </cell>
          <cell r="G436">
            <v>5920.02001953125</v>
          </cell>
        </row>
        <row r="437">
          <cell r="E437">
            <v>31450.791666666668</v>
          </cell>
          <cell r="F437">
            <v>31450.791666666668</v>
          </cell>
          <cell r="G437">
            <v>5889.02978515625</v>
          </cell>
        </row>
        <row r="438">
          <cell r="E438">
            <v>31450.833333333332</v>
          </cell>
          <cell r="F438">
            <v>31450.833333333332</v>
          </cell>
          <cell r="G438">
            <v>5858.3798828125</v>
          </cell>
        </row>
        <row r="439">
          <cell r="E439">
            <v>31450.875</v>
          </cell>
          <cell r="F439">
            <v>31450.875</v>
          </cell>
          <cell r="G439">
            <v>5828.0498046875</v>
          </cell>
        </row>
        <row r="440">
          <cell r="E440">
            <v>31450.916666666668</v>
          </cell>
          <cell r="F440">
            <v>31450.916666666668</v>
          </cell>
          <cell r="G440">
            <v>5798.2099609375</v>
          </cell>
        </row>
        <row r="441">
          <cell r="E441">
            <v>31450.958333333332</v>
          </cell>
          <cell r="F441">
            <v>31450.958333333332</v>
          </cell>
          <cell r="G441">
            <v>5768.7998046875</v>
          </cell>
        </row>
        <row r="442">
          <cell r="E442">
            <v>31451</v>
          </cell>
          <cell r="F442">
            <v>31451</v>
          </cell>
          <cell r="G442">
            <v>5739.9599609375</v>
          </cell>
        </row>
        <row r="443">
          <cell r="E443">
            <v>31451.041666666668</v>
          </cell>
          <cell r="F443">
            <v>31451.041666666668</v>
          </cell>
          <cell r="G443">
            <v>5711.52978515625</v>
          </cell>
        </row>
        <row r="444">
          <cell r="E444">
            <v>31451.083333333332</v>
          </cell>
          <cell r="F444">
            <v>31451.083333333332</v>
          </cell>
          <cell r="G444">
            <v>5683.43994140625</v>
          </cell>
        </row>
        <row r="445">
          <cell r="E445">
            <v>31451.125</v>
          </cell>
          <cell r="F445">
            <v>31451.125</v>
          </cell>
          <cell r="G445">
            <v>5655.8798828125</v>
          </cell>
        </row>
        <row r="446">
          <cell r="E446">
            <v>31451.166666666668</v>
          </cell>
          <cell r="F446">
            <v>31451.166666666668</v>
          </cell>
          <cell r="G446">
            <v>5628.919921875</v>
          </cell>
        </row>
        <row r="447">
          <cell r="E447">
            <v>31451.208333333332</v>
          </cell>
          <cell r="F447">
            <v>31451.208333333332</v>
          </cell>
          <cell r="G447">
            <v>5602.259765625</v>
          </cell>
        </row>
        <row r="448">
          <cell r="E448">
            <v>31451.25</v>
          </cell>
          <cell r="F448">
            <v>31451.25</v>
          </cell>
          <cell r="G448">
            <v>5575.9501953125</v>
          </cell>
        </row>
        <row r="449">
          <cell r="E449">
            <v>31451.291666666668</v>
          </cell>
          <cell r="F449">
            <v>31451.291666666668</v>
          </cell>
          <cell r="G449">
            <v>5549.7900390625</v>
          </cell>
        </row>
        <row r="450">
          <cell r="E450">
            <v>31451.333333333332</v>
          </cell>
          <cell r="F450">
            <v>31451.333333333332</v>
          </cell>
          <cell r="G450">
            <v>5523.68994140625</v>
          </cell>
        </row>
        <row r="451">
          <cell r="E451">
            <v>31451.375</v>
          </cell>
          <cell r="F451">
            <v>31451.375</v>
          </cell>
          <cell r="G451">
            <v>5497.68017578125</v>
          </cell>
        </row>
        <row r="452">
          <cell r="E452">
            <v>31451.416666666668</v>
          </cell>
          <cell r="F452">
            <v>31451.416666666668</v>
          </cell>
          <cell r="G452">
            <v>5471.89013671875</v>
          </cell>
        </row>
        <row r="453">
          <cell r="E453">
            <v>31451.458333333332</v>
          </cell>
          <cell r="F453">
            <v>31451.458333333332</v>
          </cell>
          <cell r="G453">
            <v>5446.259765625</v>
          </cell>
        </row>
        <row r="454">
          <cell r="E454">
            <v>31451.5</v>
          </cell>
          <cell r="F454">
            <v>31451.5</v>
          </cell>
          <cell r="G454">
            <v>5421.080078125</v>
          </cell>
        </row>
        <row r="455">
          <cell r="E455">
            <v>31451.541666666668</v>
          </cell>
          <cell r="F455">
            <v>31451.541666666668</v>
          </cell>
          <cell r="G455">
            <v>5396.16015625</v>
          </cell>
        </row>
        <row r="456">
          <cell r="E456">
            <v>31451.583333333332</v>
          </cell>
          <cell r="F456">
            <v>31451.583333333332</v>
          </cell>
          <cell r="G456">
            <v>5371.47021484375</v>
          </cell>
        </row>
        <row r="457">
          <cell r="E457">
            <v>31451.625</v>
          </cell>
          <cell r="F457">
            <v>31451.625</v>
          </cell>
          <cell r="G457">
            <v>5347.080078125</v>
          </cell>
        </row>
        <row r="458">
          <cell r="E458">
            <v>31451.666666666668</v>
          </cell>
          <cell r="F458">
            <v>31451.666666666668</v>
          </cell>
          <cell r="G458">
            <v>5323.10009765625</v>
          </cell>
        </row>
        <row r="459">
          <cell r="E459">
            <v>31451.708333333332</v>
          </cell>
          <cell r="F459">
            <v>31451.708333333332</v>
          </cell>
          <cell r="G459">
            <v>5300.10986328125</v>
          </cell>
        </row>
        <row r="460">
          <cell r="E460">
            <v>31451.75</v>
          </cell>
          <cell r="F460">
            <v>31451.75</v>
          </cell>
          <cell r="G460">
            <v>5276.93017578125</v>
          </cell>
        </row>
        <row r="461">
          <cell r="E461">
            <v>31451.791666666668</v>
          </cell>
          <cell r="F461">
            <v>31451.791666666668</v>
          </cell>
          <cell r="G461">
            <v>5254.64013671875</v>
          </cell>
        </row>
        <row r="462">
          <cell r="E462">
            <v>31451.833333333332</v>
          </cell>
          <cell r="F462">
            <v>31451.833333333332</v>
          </cell>
          <cell r="G462">
            <v>5232.58984375</v>
          </cell>
        </row>
        <row r="463">
          <cell r="E463">
            <v>31451.875</v>
          </cell>
          <cell r="F463">
            <v>31451.875</v>
          </cell>
          <cell r="G463">
            <v>5210.240234375</v>
          </cell>
        </row>
        <row r="464">
          <cell r="E464">
            <v>31451.916666666668</v>
          </cell>
          <cell r="F464">
            <v>31451.916666666668</v>
          </cell>
          <cell r="G464">
            <v>5187.27001953125</v>
          </cell>
        </row>
        <row r="465">
          <cell r="E465">
            <v>31451.958333333332</v>
          </cell>
          <cell r="F465">
            <v>31451.958333333332</v>
          </cell>
          <cell r="G465">
            <v>5165.4501953125</v>
          </cell>
        </row>
        <row r="466">
          <cell r="E466">
            <v>31452</v>
          </cell>
          <cell r="F466">
            <v>31452</v>
          </cell>
          <cell r="G466">
            <v>5143.66015625</v>
          </cell>
        </row>
        <row r="467">
          <cell r="E467">
            <v>31452.041666666668</v>
          </cell>
          <cell r="F467">
            <v>31452.041666666668</v>
          </cell>
          <cell r="G467">
            <v>5121.81005859375</v>
          </cell>
        </row>
        <row r="468">
          <cell r="E468">
            <v>31452.083333333332</v>
          </cell>
          <cell r="F468">
            <v>31452.083333333332</v>
          </cell>
          <cell r="G468">
            <v>5100.6298828125</v>
          </cell>
        </row>
        <row r="469">
          <cell r="E469">
            <v>31452.125</v>
          </cell>
          <cell r="F469">
            <v>31452.125</v>
          </cell>
          <cell r="G469">
            <v>5079.8798828125</v>
          </cell>
        </row>
        <row r="470">
          <cell r="E470">
            <v>31452.166666666668</v>
          </cell>
          <cell r="F470">
            <v>31452.166666666668</v>
          </cell>
          <cell r="G470">
            <v>5059.10009765625</v>
          </cell>
        </row>
        <row r="471">
          <cell r="E471">
            <v>31452.208333333332</v>
          </cell>
          <cell r="F471">
            <v>31452.208333333332</v>
          </cell>
          <cell r="G471">
            <v>5038.06982421875</v>
          </cell>
        </row>
        <row r="472">
          <cell r="E472">
            <v>31452.25</v>
          </cell>
          <cell r="F472">
            <v>31452.25</v>
          </cell>
          <cell r="G472">
            <v>5017.60986328125</v>
          </cell>
        </row>
        <row r="473">
          <cell r="E473">
            <v>31452.291666666668</v>
          </cell>
          <cell r="F473">
            <v>31452.291666666668</v>
          </cell>
          <cell r="G473">
            <v>4997.25</v>
          </cell>
        </row>
        <row r="474">
          <cell r="E474">
            <v>31452.333333333332</v>
          </cell>
          <cell r="F474">
            <v>31452.333333333332</v>
          </cell>
          <cell r="G474">
            <v>4976.89013671875</v>
          </cell>
        </row>
        <row r="475">
          <cell r="E475">
            <v>31452.375</v>
          </cell>
          <cell r="F475">
            <v>31452.375</v>
          </cell>
          <cell r="G475">
            <v>4956.66015625</v>
          </cell>
        </row>
        <row r="476">
          <cell r="E476">
            <v>31452.416666666668</v>
          </cell>
          <cell r="F476">
            <v>31452.416666666668</v>
          </cell>
          <cell r="G476">
            <v>4936.68017578125</v>
          </cell>
        </row>
        <row r="477">
          <cell r="E477">
            <v>31452.458333333332</v>
          </cell>
          <cell r="F477">
            <v>31452.458333333332</v>
          </cell>
          <cell r="G477">
            <v>4916.66015625</v>
          </cell>
        </row>
        <row r="478">
          <cell r="E478">
            <v>31452.5</v>
          </cell>
          <cell r="F478">
            <v>31452.5</v>
          </cell>
          <cell r="G478">
            <v>4896.9501953125</v>
          </cell>
        </row>
        <row r="479">
          <cell r="E479">
            <v>31452.541666666668</v>
          </cell>
          <cell r="F479">
            <v>31452.541666666668</v>
          </cell>
          <cell r="G479">
            <v>4877.39013671875</v>
          </cell>
        </row>
        <row r="480">
          <cell r="E480">
            <v>31452.583333333332</v>
          </cell>
          <cell r="F480">
            <v>31452.583333333332</v>
          </cell>
          <cell r="G480">
            <v>4857.93994140625</v>
          </cell>
        </row>
        <row r="481">
          <cell r="E481">
            <v>31452.625</v>
          </cell>
          <cell r="F481">
            <v>31452.625</v>
          </cell>
          <cell r="G481">
            <v>4838.990234375</v>
          </cell>
        </row>
        <row r="482">
          <cell r="E482">
            <v>31452.666666666668</v>
          </cell>
          <cell r="F482">
            <v>31452.666666666668</v>
          </cell>
          <cell r="G482">
            <v>4821.60986328125</v>
          </cell>
        </row>
        <row r="483">
          <cell r="E483">
            <v>31452.708333333332</v>
          </cell>
          <cell r="F483">
            <v>31452.708333333332</v>
          </cell>
          <cell r="G483">
            <v>4803.68994140625</v>
          </cell>
        </row>
        <row r="484">
          <cell r="E484">
            <v>31452.75</v>
          </cell>
          <cell r="F484">
            <v>31452.75</v>
          </cell>
          <cell r="G484">
            <v>4785.75</v>
          </cell>
        </row>
        <row r="485">
          <cell r="E485">
            <v>31452.791666666668</v>
          </cell>
          <cell r="F485">
            <v>31452.791666666668</v>
          </cell>
          <cell r="G485">
            <v>4767.72021484375</v>
          </cell>
        </row>
        <row r="486">
          <cell r="E486">
            <v>31452.833333333332</v>
          </cell>
          <cell r="F486">
            <v>31452.833333333332</v>
          </cell>
          <cell r="G486">
            <v>4749.64990234375</v>
          </cell>
        </row>
        <row r="487">
          <cell r="E487">
            <v>31452.875</v>
          </cell>
          <cell r="F487">
            <v>31452.875</v>
          </cell>
          <cell r="G487">
            <v>4731.7001953125</v>
          </cell>
        </row>
        <row r="488">
          <cell r="E488">
            <v>31452.916666666668</v>
          </cell>
          <cell r="F488">
            <v>31452.916666666668</v>
          </cell>
          <cell r="G488">
            <v>4713.97021484375</v>
          </cell>
        </row>
        <row r="489">
          <cell r="E489">
            <v>31452.958333333332</v>
          </cell>
          <cell r="F489">
            <v>31452.958333333332</v>
          </cell>
          <cell r="G489">
            <v>4696.18017578125</v>
          </cell>
        </row>
        <row r="490">
          <cell r="E490">
            <v>31453</v>
          </cell>
          <cell r="F490">
            <v>31453</v>
          </cell>
          <cell r="G490">
            <v>4678.68994140625</v>
          </cell>
        </row>
        <row r="491">
          <cell r="E491">
            <v>31453.041666666668</v>
          </cell>
          <cell r="F491">
            <v>31453.041666666668</v>
          </cell>
          <cell r="G491">
            <v>4661.330078125</v>
          </cell>
        </row>
        <row r="492">
          <cell r="E492">
            <v>31453.083333333332</v>
          </cell>
          <cell r="F492">
            <v>31453.083333333332</v>
          </cell>
          <cell r="G492">
            <v>4644.06982421875</v>
          </cell>
        </row>
        <row r="493">
          <cell r="E493">
            <v>31453.125</v>
          </cell>
          <cell r="F493">
            <v>31453.125</v>
          </cell>
          <cell r="G493">
            <v>4627.009765625</v>
          </cell>
        </row>
        <row r="494">
          <cell r="E494">
            <v>31453.166666666668</v>
          </cell>
          <cell r="F494">
            <v>31453.166666666668</v>
          </cell>
          <cell r="G494">
            <v>4610.27978515625</v>
          </cell>
        </row>
        <row r="495">
          <cell r="E495">
            <v>31453.208333333332</v>
          </cell>
          <cell r="F495">
            <v>31453.208333333332</v>
          </cell>
          <cell r="G495">
            <v>4594.2001953125</v>
          </cell>
        </row>
        <row r="496">
          <cell r="E496">
            <v>31453.25</v>
          </cell>
          <cell r="F496">
            <v>31453.25</v>
          </cell>
          <cell r="G496">
            <v>4577.77001953125</v>
          </cell>
        </row>
        <row r="497">
          <cell r="E497">
            <v>31453.291666666668</v>
          </cell>
          <cell r="F497">
            <v>31453.291666666668</v>
          </cell>
          <cell r="G497">
            <v>4561.97021484375</v>
          </cell>
        </row>
        <row r="498">
          <cell r="E498">
            <v>31453.333333333332</v>
          </cell>
          <cell r="F498">
            <v>31453.333333333332</v>
          </cell>
          <cell r="G498">
            <v>4546.259765625</v>
          </cell>
        </row>
        <row r="499">
          <cell r="E499">
            <v>31453.375</v>
          </cell>
          <cell r="F499">
            <v>31453.375</v>
          </cell>
          <cell r="G499">
            <v>4530.14013671875</v>
          </cell>
        </row>
        <row r="500">
          <cell r="E500">
            <v>31453.416666666668</v>
          </cell>
          <cell r="F500">
            <v>31453.416666666668</v>
          </cell>
          <cell r="G500">
            <v>4513.3701171875</v>
          </cell>
        </row>
        <row r="501">
          <cell r="E501">
            <v>31453.458333333332</v>
          </cell>
          <cell r="F501">
            <v>31453.458333333332</v>
          </cell>
          <cell r="G501">
            <v>4497.47021484375</v>
          </cell>
        </row>
        <row r="502">
          <cell r="E502">
            <v>31453.5</v>
          </cell>
          <cell r="F502">
            <v>31453.5</v>
          </cell>
          <cell r="G502">
            <v>4481.6201171875</v>
          </cell>
        </row>
        <row r="503">
          <cell r="E503">
            <v>31453.541666666668</v>
          </cell>
          <cell r="F503">
            <v>31453.541666666668</v>
          </cell>
          <cell r="G503">
            <v>4465.58984375</v>
          </cell>
        </row>
        <row r="504">
          <cell r="E504">
            <v>31453.583333333332</v>
          </cell>
          <cell r="F504">
            <v>31453.583333333332</v>
          </cell>
          <cell r="G504">
            <v>4450.0498046875</v>
          </cell>
        </row>
        <row r="505">
          <cell r="E505">
            <v>31453.625</v>
          </cell>
          <cell r="F505">
            <v>31453.625</v>
          </cell>
          <cell r="G505">
            <v>4434.7900390625</v>
          </cell>
        </row>
        <row r="506">
          <cell r="E506">
            <v>31453.666666666668</v>
          </cell>
          <cell r="F506">
            <v>31453.666666666668</v>
          </cell>
          <cell r="G506">
            <v>4419.47998046875</v>
          </cell>
        </row>
        <row r="507">
          <cell r="E507">
            <v>31453.708333333332</v>
          </cell>
          <cell r="F507">
            <v>31453.708333333332</v>
          </cell>
          <cell r="G507">
            <v>4403.7900390625</v>
          </cell>
        </row>
        <row r="508">
          <cell r="E508">
            <v>31453.75</v>
          </cell>
          <cell r="F508">
            <v>31453.75</v>
          </cell>
          <cell r="G508">
            <v>4388.41015625</v>
          </cell>
        </row>
        <row r="509">
          <cell r="E509">
            <v>31453.791666666668</v>
          </cell>
          <cell r="F509">
            <v>31453.791666666668</v>
          </cell>
          <cell r="G509">
            <v>4373.1201171875</v>
          </cell>
        </row>
        <row r="510">
          <cell r="E510">
            <v>31453.833333333332</v>
          </cell>
          <cell r="F510">
            <v>31453.833333333332</v>
          </cell>
          <cell r="G510">
            <v>4357.81005859375</v>
          </cell>
        </row>
        <row r="511">
          <cell r="E511">
            <v>31453.875</v>
          </cell>
          <cell r="F511">
            <v>31453.875</v>
          </cell>
          <cell r="G511">
            <v>4342.6298828125</v>
          </cell>
        </row>
        <row r="512">
          <cell r="E512">
            <v>31453.916666666668</v>
          </cell>
          <cell r="F512">
            <v>31453.916666666668</v>
          </cell>
          <cell r="G512">
            <v>4327.72021484375</v>
          </cell>
        </row>
        <row r="513">
          <cell r="E513">
            <v>31453.958333333332</v>
          </cell>
          <cell r="F513">
            <v>31453.958333333332</v>
          </cell>
          <cell r="G513">
            <v>4312.72021484375</v>
          </cell>
        </row>
        <row r="514">
          <cell r="E514">
            <v>31454</v>
          </cell>
          <cell r="F514">
            <v>31454</v>
          </cell>
          <cell r="G514">
            <v>4298</v>
          </cell>
        </row>
        <row r="515">
          <cell r="E515">
            <v>31454.041666666668</v>
          </cell>
          <cell r="F515">
            <v>31454.041666666668</v>
          </cell>
          <cell r="G515">
            <v>4283.35009765625</v>
          </cell>
        </row>
        <row r="516">
          <cell r="E516">
            <v>31454.083333333332</v>
          </cell>
          <cell r="F516">
            <v>31454.083333333332</v>
          </cell>
          <cell r="G516">
            <v>4268.7900390625</v>
          </cell>
        </row>
        <row r="517">
          <cell r="E517">
            <v>31454.125</v>
          </cell>
          <cell r="F517">
            <v>31454.125</v>
          </cell>
          <cell r="G517">
            <v>4254.39990234375</v>
          </cell>
        </row>
        <row r="518">
          <cell r="E518">
            <v>31454.166666666668</v>
          </cell>
          <cell r="F518">
            <v>31454.166666666668</v>
          </cell>
          <cell r="G518">
            <v>4240.35986328125</v>
          </cell>
        </row>
        <row r="519">
          <cell r="E519">
            <v>31454.208333333332</v>
          </cell>
          <cell r="F519">
            <v>31454.208333333332</v>
          </cell>
          <cell r="G519">
            <v>4226.25</v>
          </cell>
        </row>
        <row r="520">
          <cell r="E520">
            <v>31454.25</v>
          </cell>
          <cell r="F520">
            <v>31454.25</v>
          </cell>
          <cell r="G520">
            <v>4212.43994140625</v>
          </cell>
        </row>
        <row r="521">
          <cell r="E521">
            <v>31454.291666666668</v>
          </cell>
          <cell r="F521">
            <v>31454.291666666668</v>
          </cell>
          <cell r="G521">
            <v>4198.68017578125</v>
          </cell>
        </row>
        <row r="522">
          <cell r="E522">
            <v>31454.333333333332</v>
          </cell>
          <cell r="F522">
            <v>31454.333333333332</v>
          </cell>
          <cell r="G522">
            <v>4184.91015625</v>
          </cell>
        </row>
        <row r="523">
          <cell r="E523">
            <v>31454.375</v>
          </cell>
          <cell r="F523">
            <v>31454.375</v>
          </cell>
          <cell r="G523">
            <v>4171.240234375</v>
          </cell>
        </row>
        <row r="524">
          <cell r="E524">
            <v>31454.416666666668</v>
          </cell>
          <cell r="F524">
            <v>31454.416666666668</v>
          </cell>
          <cell r="G524">
            <v>4157.759765625</v>
          </cell>
        </row>
        <row r="525">
          <cell r="E525">
            <v>31454.458333333332</v>
          </cell>
          <cell r="F525">
            <v>31454.458333333332</v>
          </cell>
          <cell r="G525">
            <v>4144.75</v>
          </cell>
        </row>
        <row r="526">
          <cell r="E526">
            <v>31454.5</v>
          </cell>
          <cell r="F526">
            <v>31454.5</v>
          </cell>
          <cell r="G526">
            <v>4131.33984375</v>
          </cell>
        </row>
        <row r="527">
          <cell r="E527">
            <v>31454.541666666668</v>
          </cell>
          <cell r="F527">
            <v>31454.541666666668</v>
          </cell>
          <cell r="G527">
            <v>4118.52978515625</v>
          </cell>
        </row>
        <row r="528">
          <cell r="E528">
            <v>31454.583333333332</v>
          </cell>
          <cell r="F528">
            <v>31454.583333333332</v>
          </cell>
          <cell r="G528">
            <v>4105.85009765625</v>
          </cell>
        </row>
        <row r="529">
          <cell r="E529">
            <v>31454.625</v>
          </cell>
          <cell r="F529">
            <v>31454.625</v>
          </cell>
          <cell r="G529">
            <v>4092.780029296875</v>
          </cell>
        </row>
        <row r="530">
          <cell r="E530">
            <v>31454.666666666668</v>
          </cell>
          <cell r="F530">
            <v>31454.666666666668</v>
          </cell>
          <cell r="G530">
            <v>4079.06005859375</v>
          </cell>
        </row>
        <row r="531">
          <cell r="E531">
            <v>31454.708333333332</v>
          </cell>
          <cell r="F531">
            <v>31454.708333333332</v>
          </cell>
          <cell r="G531">
            <v>4066.1298828125</v>
          </cell>
        </row>
        <row r="532">
          <cell r="E532">
            <v>31454.75</v>
          </cell>
          <cell r="F532">
            <v>31454.75</v>
          </cell>
          <cell r="G532">
            <v>4053.330078125</v>
          </cell>
        </row>
        <row r="533">
          <cell r="E533">
            <v>31454.791666666668</v>
          </cell>
          <cell r="F533">
            <v>31454.791666666668</v>
          </cell>
          <cell r="G533">
            <v>4040.989990234375</v>
          </cell>
        </row>
        <row r="534">
          <cell r="E534">
            <v>31454.833333333332</v>
          </cell>
          <cell r="F534">
            <v>31454.833333333332</v>
          </cell>
          <cell r="G534">
            <v>4029.889892578125</v>
          </cell>
        </row>
        <row r="535">
          <cell r="E535">
            <v>31454.875</v>
          </cell>
          <cell r="F535">
            <v>31454.875</v>
          </cell>
          <cell r="G535">
            <v>4019.8701171875</v>
          </cell>
        </row>
        <row r="536">
          <cell r="E536">
            <v>31454.916666666668</v>
          </cell>
          <cell r="F536">
            <v>31454.916666666668</v>
          </cell>
          <cell r="G536">
            <v>4010.8798828125</v>
          </cell>
        </row>
        <row r="537">
          <cell r="E537">
            <v>31454.958333333332</v>
          </cell>
          <cell r="F537">
            <v>31454.958333333332</v>
          </cell>
          <cell r="G537">
            <v>4010.5</v>
          </cell>
        </row>
        <row r="538">
          <cell r="E538">
            <v>31455</v>
          </cell>
          <cell r="F538">
            <v>31455</v>
          </cell>
          <cell r="G538">
            <v>4011.679931640625</v>
          </cell>
        </row>
        <row r="539">
          <cell r="E539">
            <v>31455.041666666668</v>
          </cell>
          <cell r="F539">
            <v>31455.041666666668</v>
          </cell>
          <cell r="G539">
            <v>4014.889892578125</v>
          </cell>
        </row>
        <row r="540">
          <cell r="E540">
            <v>31455.083333333332</v>
          </cell>
          <cell r="F540">
            <v>31455.083333333332</v>
          </cell>
          <cell r="G540">
            <v>4019.760009765625</v>
          </cell>
        </row>
        <row r="541">
          <cell r="E541">
            <v>31455.125</v>
          </cell>
          <cell r="F541">
            <v>31455.125</v>
          </cell>
          <cell r="G541">
            <v>4025.070068359375</v>
          </cell>
        </row>
        <row r="542">
          <cell r="E542">
            <v>31455.166666666668</v>
          </cell>
          <cell r="F542">
            <v>31455.166666666668</v>
          </cell>
          <cell r="G542">
            <v>4030.080078125</v>
          </cell>
        </row>
        <row r="543">
          <cell r="E543">
            <v>31455.208333333332</v>
          </cell>
          <cell r="F543">
            <v>31455.208333333332</v>
          </cell>
          <cell r="G543">
            <v>4046.949951171875</v>
          </cell>
        </row>
        <row r="544">
          <cell r="E544">
            <v>31455.25</v>
          </cell>
          <cell r="F544">
            <v>31455.25</v>
          </cell>
          <cell r="G544">
            <v>4064.72998046875</v>
          </cell>
        </row>
        <row r="545">
          <cell r="E545">
            <v>31455.291666666668</v>
          </cell>
          <cell r="F545">
            <v>31455.291666666668</v>
          </cell>
          <cell r="G545">
            <v>4083.409912109375</v>
          </cell>
        </row>
        <row r="546">
          <cell r="E546">
            <v>31455.333333333332</v>
          </cell>
          <cell r="F546">
            <v>31455.333333333332</v>
          </cell>
          <cell r="G546">
            <v>4103.27001953125</v>
          </cell>
        </row>
        <row r="547">
          <cell r="E547">
            <v>31455.375</v>
          </cell>
          <cell r="F547">
            <v>31455.375</v>
          </cell>
          <cell r="G547">
            <v>4125.669921875</v>
          </cell>
        </row>
        <row r="548">
          <cell r="E548">
            <v>31455.416666666668</v>
          </cell>
          <cell r="F548">
            <v>31455.416666666668</v>
          </cell>
          <cell r="G548">
            <v>4151.31005859375</v>
          </cell>
        </row>
        <row r="549">
          <cell r="E549">
            <v>31455.458333333332</v>
          </cell>
          <cell r="F549">
            <v>31455.458333333332</v>
          </cell>
          <cell r="G549">
            <v>4239.5</v>
          </cell>
        </row>
        <row r="550">
          <cell r="E550">
            <v>31455.5</v>
          </cell>
          <cell r="F550">
            <v>31455.5</v>
          </cell>
          <cell r="G550">
            <v>4344.89013671875</v>
          </cell>
        </row>
        <row r="551">
          <cell r="E551">
            <v>31455.541666666668</v>
          </cell>
          <cell r="F551">
            <v>31455.541666666668</v>
          </cell>
          <cell r="G551">
            <v>4486.97021484375</v>
          </cell>
        </row>
        <row r="552">
          <cell r="E552">
            <v>31455.583333333332</v>
          </cell>
          <cell r="F552">
            <v>31455.583333333332</v>
          </cell>
          <cell r="G552">
            <v>4669.830078125</v>
          </cell>
        </row>
        <row r="553">
          <cell r="E553">
            <v>31455.625</v>
          </cell>
          <cell r="F553">
            <v>31455.625</v>
          </cell>
          <cell r="G553">
            <v>4873.1298828125</v>
          </cell>
        </row>
        <row r="554">
          <cell r="E554">
            <v>31455.666666666668</v>
          </cell>
          <cell r="F554">
            <v>31455.666666666668</v>
          </cell>
          <cell r="G554">
            <v>5093</v>
          </cell>
        </row>
        <row r="555">
          <cell r="E555">
            <v>31455.708333333332</v>
          </cell>
          <cell r="F555">
            <v>31455.708333333332</v>
          </cell>
          <cell r="G555">
            <v>5447.10009765625</v>
          </cell>
        </row>
        <row r="556">
          <cell r="E556">
            <v>31455.75</v>
          </cell>
          <cell r="F556">
            <v>31455.75</v>
          </cell>
          <cell r="G556">
            <v>5870.39990234375</v>
          </cell>
        </row>
        <row r="557">
          <cell r="E557">
            <v>31455.791666666668</v>
          </cell>
          <cell r="F557">
            <v>31455.791666666668</v>
          </cell>
          <cell r="G557">
            <v>6400.22021484375</v>
          </cell>
        </row>
        <row r="558">
          <cell r="E558">
            <v>31455.833333333332</v>
          </cell>
          <cell r="F558">
            <v>31455.833333333332</v>
          </cell>
          <cell r="G558">
            <v>7036.60986328125</v>
          </cell>
        </row>
        <row r="559">
          <cell r="E559">
            <v>31455.875</v>
          </cell>
          <cell r="F559">
            <v>31455.875</v>
          </cell>
          <cell r="G559">
            <v>7741.8798828125</v>
          </cell>
        </row>
        <row r="560">
          <cell r="E560">
            <v>31455.916666666668</v>
          </cell>
          <cell r="F560">
            <v>31455.916666666668</v>
          </cell>
          <cell r="G560">
            <v>8498.2099609375</v>
          </cell>
        </row>
        <row r="561">
          <cell r="E561">
            <v>31455.958333333332</v>
          </cell>
          <cell r="F561">
            <v>31455.958333333332</v>
          </cell>
          <cell r="G561">
            <v>9392.2900390625</v>
          </cell>
        </row>
        <row r="562">
          <cell r="E562">
            <v>31456</v>
          </cell>
          <cell r="F562">
            <v>31456</v>
          </cell>
          <cell r="G562">
            <v>10557.9296875</v>
          </cell>
        </row>
        <row r="563">
          <cell r="E563">
            <v>31456.041666666668</v>
          </cell>
          <cell r="F563">
            <v>31456.041666666668</v>
          </cell>
          <cell r="G563">
            <v>11910.849609375</v>
          </cell>
        </row>
        <row r="564">
          <cell r="E564">
            <v>31456.083333333332</v>
          </cell>
          <cell r="F564">
            <v>31456.083333333332</v>
          </cell>
          <cell r="G564">
            <v>13609.5703125</v>
          </cell>
        </row>
        <row r="565">
          <cell r="E565">
            <v>31456.125</v>
          </cell>
          <cell r="F565">
            <v>31456.125</v>
          </cell>
          <cell r="G565">
            <v>15570.7802734375</v>
          </cell>
        </row>
        <row r="566">
          <cell r="E566">
            <v>31456.166666666668</v>
          </cell>
          <cell r="F566">
            <v>31456.166666666668</v>
          </cell>
          <cell r="G566">
            <v>18206.55078125</v>
          </cell>
        </row>
        <row r="567">
          <cell r="E567">
            <v>31456.208333333332</v>
          </cell>
          <cell r="F567">
            <v>31456.208333333332</v>
          </cell>
          <cell r="G567">
            <v>21104.3203125</v>
          </cell>
        </row>
        <row r="568">
          <cell r="E568">
            <v>31456.25</v>
          </cell>
          <cell r="F568">
            <v>31456.25</v>
          </cell>
          <cell r="G568">
            <v>23456.080078125</v>
          </cell>
        </row>
        <row r="569">
          <cell r="E569">
            <v>31456.291666666668</v>
          </cell>
          <cell r="F569">
            <v>31456.291666666668</v>
          </cell>
          <cell r="G569">
            <v>25269.08984375</v>
          </cell>
        </row>
        <row r="570">
          <cell r="E570">
            <v>31456.333333333332</v>
          </cell>
          <cell r="F570">
            <v>31456.333333333332</v>
          </cell>
          <cell r="G570">
            <v>26673.4296875</v>
          </cell>
        </row>
        <row r="571">
          <cell r="E571">
            <v>31456.375</v>
          </cell>
          <cell r="F571">
            <v>31456.375</v>
          </cell>
          <cell r="G571">
            <v>27688.419921875</v>
          </cell>
        </row>
        <row r="572">
          <cell r="E572">
            <v>31456.416666666668</v>
          </cell>
          <cell r="F572">
            <v>31456.416666666668</v>
          </cell>
          <cell r="G572">
            <v>28296.109375</v>
          </cell>
        </row>
        <row r="573">
          <cell r="E573">
            <v>31456.458333333332</v>
          </cell>
          <cell r="F573">
            <v>31456.458333333332</v>
          </cell>
          <cell r="G573">
            <v>28547.970703125</v>
          </cell>
        </row>
        <row r="574">
          <cell r="E574">
            <v>31456.5</v>
          </cell>
          <cell r="F574">
            <v>31456.5</v>
          </cell>
          <cell r="G574">
            <v>28605.580078125</v>
          </cell>
        </row>
        <row r="575">
          <cell r="E575">
            <v>31456.541666666668</v>
          </cell>
          <cell r="F575">
            <v>31456.541666666668</v>
          </cell>
          <cell r="G575">
            <v>28445.83984375</v>
          </cell>
        </row>
        <row r="576">
          <cell r="E576">
            <v>31456.583333333332</v>
          </cell>
          <cell r="F576">
            <v>31456.583333333332</v>
          </cell>
          <cell r="G576">
            <v>28102.83984375</v>
          </cell>
        </row>
        <row r="577">
          <cell r="E577">
            <v>31456.625</v>
          </cell>
          <cell r="F577">
            <v>31456.625</v>
          </cell>
          <cell r="G577">
            <v>27627.880859375</v>
          </cell>
        </row>
        <row r="578">
          <cell r="E578">
            <v>31456.666666666668</v>
          </cell>
          <cell r="F578">
            <v>31456.666666666668</v>
          </cell>
          <cell r="G578">
            <v>27073.509765625</v>
          </cell>
        </row>
        <row r="579">
          <cell r="E579">
            <v>31456.708333333332</v>
          </cell>
          <cell r="F579">
            <v>31456.708333333332</v>
          </cell>
          <cell r="G579">
            <v>26499.169921875</v>
          </cell>
        </row>
        <row r="580">
          <cell r="E580">
            <v>31456.75</v>
          </cell>
          <cell r="F580">
            <v>31456.75</v>
          </cell>
          <cell r="G580">
            <v>25908.740234375</v>
          </cell>
        </row>
        <row r="581">
          <cell r="E581">
            <v>31456.791666666668</v>
          </cell>
          <cell r="F581">
            <v>31456.791666666668</v>
          </cell>
          <cell r="G581">
            <v>25310.779296875</v>
          </cell>
        </row>
        <row r="582">
          <cell r="E582">
            <v>31456.833333333332</v>
          </cell>
          <cell r="F582">
            <v>31456.833333333332</v>
          </cell>
          <cell r="G582">
            <v>24715.640625</v>
          </cell>
        </row>
        <row r="583">
          <cell r="E583">
            <v>31456.875</v>
          </cell>
          <cell r="F583">
            <v>31456.875</v>
          </cell>
          <cell r="G583">
            <v>24139.390625</v>
          </cell>
        </row>
        <row r="584">
          <cell r="E584">
            <v>31456.916666666668</v>
          </cell>
          <cell r="F584">
            <v>31456.916666666668</v>
          </cell>
          <cell r="G584">
            <v>23597.859375</v>
          </cell>
        </row>
        <row r="585">
          <cell r="E585">
            <v>31456.958333333332</v>
          </cell>
          <cell r="F585">
            <v>31456.958333333332</v>
          </cell>
          <cell r="G585">
            <v>23102.029296875</v>
          </cell>
        </row>
        <row r="586">
          <cell r="E586">
            <v>31457</v>
          </cell>
          <cell r="F586">
            <v>31457</v>
          </cell>
          <cell r="G586">
            <v>22656.689453125</v>
          </cell>
        </row>
        <row r="587">
          <cell r="E587">
            <v>31457.041666666668</v>
          </cell>
          <cell r="F587">
            <v>31457.041666666668</v>
          </cell>
          <cell r="G587">
            <v>22277.560546875</v>
          </cell>
        </row>
        <row r="588">
          <cell r="E588">
            <v>31457.083333333332</v>
          </cell>
          <cell r="F588">
            <v>31457.083333333332</v>
          </cell>
          <cell r="G588">
            <v>21945.650390625</v>
          </cell>
        </row>
        <row r="589">
          <cell r="E589">
            <v>31457.125</v>
          </cell>
          <cell r="F589">
            <v>31457.125</v>
          </cell>
          <cell r="G589">
            <v>21645.220703125</v>
          </cell>
        </row>
        <row r="590">
          <cell r="E590">
            <v>31457.166666666668</v>
          </cell>
          <cell r="F590">
            <v>31457.166666666668</v>
          </cell>
          <cell r="G590">
            <v>21384.23046875</v>
          </cell>
        </row>
        <row r="591">
          <cell r="E591">
            <v>31457.208333333332</v>
          </cell>
          <cell r="F591">
            <v>31457.208333333332</v>
          </cell>
          <cell r="G591">
            <v>21184.390625</v>
          </cell>
        </row>
        <row r="592">
          <cell r="E592">
            <v>31457.25</v>
          </cell>
          <cell r="F592">
            <v>31457.25</v>
          </cell>
          <cell r="G592">
            <v>21036.55078125</v>
          </cell>
        </row>
        <row r="593">
          <cell r="E593">
            <v>31457.291666666668</v>
          </cell>
          <cell r="F593">
            <v>31457.291666666668</v>
          </cell>
          <cell r="G593">
            <v>20983.279296875</v>
          </cell>
        </row>
        <row r="594">
          <cell r="E594">
            <v>31457.333333333332</v>
          </cell>
          <cell r="F594">
            <v>31457.333333333332</v>
          </cell>
          <cell r="G594">
            <v>21019.2109375</v>
          </cell>
        </row>
        <row r="595">
          <cell r="E595">
            <v>31457.375</v>
          </cell>
          <cell r="F595">
            <v>31457.375</v>
          </cell>
          <cell r="G595">
            <v>21126.130859375</v>
          </cell>
        </row>
        <row r="596">
          <cell r="E596">
            <v>31457.416666666668</v>
          </cell>
          <cell r="F596">
            <v>31457.416666666668</v>
          </cell>
          <cell r="G596">
            <v>21312.849609375</v>
          </cell>
        </row>
        <row r="597">
          <cell r="E597">
            <v>31457.458333333332</v>
          </cell>
          <cell r="F597">
            <v>31457.458333333332</v>
          </cell>
          <cell r="G597">
            <v>21708.08984375</v>
          </cell>
        </row>
        <row r="598">
          <cell r="E598">
            <v>31457.5</v>
          </cell>
          <cell r="F598">
            <v>31457.5</v>
          </cell>
          <cell r="G598">
            <v>22413.740234375</v>
          </cell>
        </row>
        <row r="599">
          <cell r="E599">
            <v>31457.541666666668</v>
          </cell>
          <cell r="F599">
            <v>31457.541666666668</v>
          </cell>
          <cell r="G599">
            <v>23524.48046875</v>
          </cell>
        </row>
        <row r="600">
          <cell r="E600">
            <v>31457.583333333332</v>
          </cell>
          <cell r="F600">
            <v>31457.583333333332</v>
          </cell>
          <cell r="G600">
            <v>24950.859375</v>
          </cell>
        </row>
        <row r="601">
          <cell r="E601">
            <v>31457.625</v>
          </cell>
          <cell r="F601">
            <v>31457.625</v>
          </cell>
          <cell r="G601">
            <v>26763.109375</v>
          </cell>
        </row>
        <row r="602">
          <cell r="E602">
            <v>31457.666666666668</v>
          </cell>
          <cell r="F602">
            <v>31457.666666666668</v>
          </cell>
          <cell r="G602">
            <v>29056.4296875</v>
          </cell>
        </row>
        <row r="603">
          <cell r="E603">
            <v>31457.708333333332</v>
          </cell>
          <cell r="F603">
            <v>31457.708333333332</v>
          </cell>
          <cell r="G603">
            <v>31856.5703125</v>
          </cell>
        </row>
        <row r="604">
          <cell r="E604">
            <v>31457.75</v>
          </cell>
          <cell r="F604">
            <v>31457.75</v>
          </cell>
          <cell r="G604">
            <v>34962.390625</v>
          </cell>
        </row>
        <row r="605">
          <cell r="E605">
            <v>31457.791666666668</v>
          </cell>
          <cell r="F605">
            <v>31457.791666666668</v>
          </cell>
          <cell r="G605">
            <v>38251.80078125</v>
          </cell>
        </row>
        <row r="606">
          <cell r="E606">
            <v>31457.833333333332</v>
          </cell>
          <cell r="F606">
            <v>31457.833333333332</v>
          </cell>
          <cell r="G606">
            <v>41960.01953125</v>
          </cell>
        </row>
        <row r="607">
          <cell r="E607">
            <v>31457.875</v>
          </cell>
          <cell r="F607">
            <v>31457.875</v>
          </cell>
          <cell r="G607">
            <v>45927.26953125</v>
          </cell>
        </row>
        <row r="608">
          <cell r="E608">
            <v>31457.916666666668</v>
          </cell>
          <cell r="F608">
            <v>31457.916666666668</v>
          </cell>
          <cell r="G608">
            <v>49782.859375</v>
          </cell>
        </row>
        <row r="609">
          <cell r="E609">
            <v>31457.958333333332</v>
          </cell>
          <cell r="F609">
            <v>31457.958333333332</v>
          </cell>
          <cell r="G609">
            <v>53479.8984375</v>
          </cell>
        </row>
        <row r="610">
          <cell r="E610">
            <v>31458</v>
          </cell>
          <cell r="F610">
            <v>31458</v>
          </cell>
          <cell r="G610">
            <v>56464.44140625</v>
          </cell>
        </row>
        <row r="611">
          <cell r="E611">
            <v>31458.041666666668</v>
          </cell>
          <cell r="F611">
            <v>31458.041666666668</v>
          </cell>
          <cell r="G611">
            <v>58050.62890625</v>
          </cell>
        </row>
        <row r="612">
          <cell r="E612">
            <v>31458.083333333332</v>
          </cell>
          <cell r="F612">
            <v>31458.083333333332</v>
          </cell>
          <cell r="G612">
            <v>58327.8984375</v>
          </cell>
        </row>
        <row r="613">
          <cell r="E613">
            <v>31458.125</v>
          </cell>
          <cell r="F613">
            <v>31458.125</v>
          </cell>
          <cell r="G613">
            <v>58131.80859375</v>
          </cell>
        </row>
        <row r="614">
          <cell r="E614">
            <v>31458.166666666668</v>
          </cell>
          <cell r="F614">
            <v>31458.166666666668</v>
          </cell>
          <cell r="G614">
            <v>57936.23046875</v>
          </cell>
        </row>
        <row r="615">
          <cell r="E615">
            <v>31458.208333333332</v>
          </cell>
          <cell r="F615">
            <v>31458.208333333332</v>
          </cell>
          <cell r="G615">
            <v>58371.4609375</v>
          </cell>
        </row>
        <row r="616">
          <cell r="E616">
            <v>31458.25</v>
          </cell>
          <cell r="F616">
            <v>31458.25</v>
          </cell>
          <cell r="G616">
            <v>59132.26953125</v>
          </cell>
        </row>
        <row r="617">
          <cell r="E617">
            <v>31458.291666666668</v>
          </cell>
          <cell r="F617">
            <v>31458.291666666668</v>
          </cell>
          <cell r="G617">
            <v>60056.30078125</v>
          </cell>
        </row>
        <row r="618">
          <cell r="E618">
            <v>31458.333333333332</v>
          </cell>
          <cell r="F618">
            <v>31458.333333333332</v>
          </cell>
          <cell r="G618">
            <v>61006.9609375</v>
          </cell>
        </row>
        <row r="619">
          <cell r="E619">
            <v>31458.375</v>
          </cell>
          <cell r="F619">
            <v>31458.375</v>
          </cell>
          <cell r="G619">
            <v>62071.73046875</v>
          </cell>
        </row>
        <row r="620">
          <cell r="E620">
            <v>31458.416666666668</v>
          </cell>
          <cell r="F620">
            <v>31458.416666666668</v>
          </cell>
          <cell r="G620">
            <v>63305.03125</v>
          </cell>
        </row>
        <row r="621">
          <cell r="E621">
            <v>31458.458333333332</v>
          </cell>
          <cell r="F621">
            <v>31458.458333333332</v>
          </cell>
          <cell r="G621">
            <v>65081.73828125</v>
          </cell>
        </row>
        <row r="622">
          <cell r="E622">
            <v>31458.5</v>
          </cell>
          <cell r="F622">
            <v>31458.5</v>
          </cell>
          <cell r="G622">
            <v>67375.1015625</v>
          </cell>
        </row>
        <row r="623">
          <cell r="E623">
            <v>31458.541666666668</v>
          </cell>
          <cell r="F623">
            <v>31458.541666666668</v>
          </cell>
          <cell r="G623">
            <v>70173.9765625</v>
          </cell>
        </row>
        <row r="624">
          <cell r="E624">
            <v>31458.583333333332</v>
          </cell>
          <cell r="F624">
            <v>31458.583333333332</v>
          </cell>
          <cell r="G624">
            <v>73371.890625</v>
          </cell>
        </row>
        <row r="625">
          <cell r="E625">
            <v>31458.625</v>
          </cell>
          <cell r="F625">
            <v>31458.625</v>
          </cell>
          <cell r="G625">
            <v>76931.78125</v>
          </cell>
        </row>
        <row r="626">
          <cell r="E626">
            <v>31458.666666666668</v>
          </cell>
          <cell r="F626">
            <v>31458.666666666668</v>
          </cell>
          <cell r="G626">
            <v>80693.890625</v>
          </cell>
        </row>
        <row r="627">
          <cell r="E627">
            <v>31458.708333333332</v>
          </cell>
          <cell r="F627">
            <v>31458.708333333332</v>
          </cell>
          <cell r="G627">
            <v>84220.25</v>
          </cell>
        </row>
        <row r="628">
          <cell r="E628">
            <v>31458.75</v>
          </cell>
          <cell r="F628">
            <v>31458.75</v>
          </cell>
          <cell r="G628">
            <v>87600.0078125</v>
          </cell>
        </row>
        <row r="629">
          <cell r="E629">
            <v>31458.791666666668</v>
          </cell>
          <cell r="F629">
            <v>31458.791666666668</v>
          </cell>
          <cell r="G629">
            <v>91015.25</v>
          </cell>
        </row>
        <row r="630">
          <cell r="E630">
            <v>31458.833333333332</v>
          </cell>
          <cell r="F630">
            <v>31458.833333333332</v>
          </cell>
          <cell r="G630">
            <v>94484.8125</v>
          </cell>
        </row>
        <row r="631">
          <cell r="E631">
            <v>31458.875</v>
          </cell>
          <cell r="F631">
            <v>31458.875</v>
          </cell>
          <cell r="G631">
            <v>98262.2109375</v>
          </cell>
        </row>
        <row r="632">
          <cell r="E632">
            <v>31458.916666666668</v>
          </cell>
          <cell r="F632">
            <v>31458.916666666668</v>
          </cell>
          <cell r="G632">
            <v>102570.25</v>
          </cell>
        </row>
        <row r="633">
          <cell r="E633">
            <v>31458.958333333332</v>
          </cell>
          <cell r="F633">
            <v>31458.958333333332</v>
          </cell>
          <cell r="G633">
            <v>106032.8828125</v>
          </cell>
        </row>
        <row r="634">
          <cell r="E634">
            <v>31459</v>
          </cell>
          <cell r="F634">
            <v>31459</v>
          </cell>
          <cell r="G634">
            <v>108932.390625</v>
          </cell>
        </row>
        <row r="635">
          <cell r="E635">
            <v>31459.041666666668</v>
          </cell>
          <cell r="F635">
            <v>31459.041666666668</v>
          </cell>
          <cell r="G635">
            <v>111655.7265625</v>
          </cell>
        </row>
        <row r="636">
          <cell r="E636">
            <v>31459.083333333332</v>
          </cell>
          <cell r="F636">
            <v>31459.083333333332</v>
          </cell>
          <cell r="G636">
            <v>113939.84375</v>
          </cell>
        </row>
        <row r="637">
          <cell r="E637">
            <v>31459.125</v>
          </cell>
          <cell r="F637">
            <v>31459.125</v>
          </cell>
          <cell r="G637">
            <v>114789.171875</v>
          </cell>
        </row>
        <row r="638">
          <cell r="E638">
            <v>31459.166666666668</v>
          </cell>
          <cell r="F638">
            <v>31459.166666666668</v>
          </cell>
          <cell r="G638">
            <v>114114.171875</v>
          </cell>
        </row>
        <row r="639">
          <cell r="E639">
            <v>31459.208333333332</v>
          </cell>
          <cell r="F639">
            <v>31459.208333333332</v>
          </cell>
          <cell r="G639">
            <v>112097.2421875</v>
          </cell>
        </row>
        <row r="640">
          <cell r="E640">
            <v>31459.25</v>
          </cell>
          <cell r="F640">
            <v>31459.25</v>
          </cell>
          <cell r="G640">
            <v>109698.0625</v>
          </cell>
        </row>
        <row r="641">
          <cell r="E641">
            <v>31459.291666666668</v>
          </cell>
          <cell r="F641">
            <v>31459.291666666668</v>
          </cell>
          <cell r="G641">
            <v>107062.8125</v>
          </cell>
        </row>
        <row r="642">
          <cell r="E642">
            <v>31459.333333333332</v>
          </cell>
          <cell r="F642">
            <v>31459.333333333332</v>
          </cell>
          <cell r="G642">
            <v>104286.7734375</v>
          </cell>
        </row>
        <row r="643">
          <cell r="E643">
            <v>31459.375</v>
          </cell>
          <cell r="F643">
            <v>31459.375</v>
          </cell>
          <cell r="G643">
            <v>101328.9375</v>
          </cell>
        </row>
        <row r="644">
          <cell r="E644">
            <v>31459.416666666668</v>
          </cell>
          <cell r="F644">
            <v>31459.416666666668</v>
          </cell>
          <cell r="G644">
            <v>98183.71875</v>
          </cell>
        </row>
        <row r="645">
          <cell r="E645">
            <v>31459.458333333332</v>
          </cell>
          <cell r="F645">
            <v>31459.458333333332</v>
          </cell>
          <cell r="G645">
            <v>95795.75</v>
          </cell>
        </row>
        <row r="646">
          <cell r="E646">
            <v>31459.5</v>
          </cell>
          <cell r="F646">
            <v>31459.5</v>
          </cell>
          <cell r="G646">
            <v>93958.21875</v>
          </cell>
        </row>
        <row r="647">
          <cell r="E647">
            <v>31459.541666666668</v>
          </cell>
          <cell r="F647">
            <v>31459.541666666668</v>
          </cell>
          <cell r="G647">
            <v>92306.7890625</v>
          </cell>
        </row>
        <row r="648">
          <cell r="E648">
            <v>31459.583333333332</v>
          </cell>
          <cell r="F648">
            <v>31459.583333333332</v>
          </cell>
          <cell r="G648">
            <v>90996.6484375</v>
          </cell>
        </row>
        <row r="649">
          <cell r="E649">
            <v>31459.625</v>
          </cell>
          <cell r="F649">
            <v>31459.625</v>
          </cell>
          <cell r="G649">
            <v>91125.0703125</v>
          </cell>
        </row>
        <row r="650">
          <cell r="E650">
            <v>31459.666666666668</v>
          </cell>
          <cell r="F650">
            <v>31459.666666666668</v>
          </cell>
          <cell r="G650">
            <v>93057.6875</v>
          </cell>
        </row>
        <row r="651">
          <cell r="E651">
            <v>31459.708333333332</v>
          </cell>
          <cell r="F651">
            <v>31459.708333333332</v>
          </cell>
          <cell r="G651">
            <v>98291.6875</v>
          </cell>
        </row>
        <row r="652">
          <cell r="E652">
            <v>31459.75</v>
          </cell>
          <cell r="F652">
            <v>31459.75</v>
          </cell>
          <cell r="G652">
            <v>105275.3984375</v>
          </cell>
        </row>
        <row r="653">
          <cell r="E653">
            <v>31459.791666666668</v>
          </cell>
          <cell r="F653">
            <v>31459.791666666668</v>
          </cell>
          <cell r="G653">
            <v>112972.8515625</v>
          </cell>
        </row>
        <row r="654">
          <cell r="E654">
            <v>31459.833333333332</v>
          </cell>
          <cell r="F654">
            <v>31459.833333333332</v>
          </cell>
          <cell r="G654">
            <v>121162.46875</v>
          </cell>
        </row>
        <row r="655">
          <cell r="E655">
            <v>31459.875</v>
          </cell>
          <cell r="F655">
            <v>31459.875</v>
          </cell>
          <cell r="G655">
            <v>130309.6484375</v>
          </cell>
        </row>
        <row r="656">
          <cell r="E656">
            <v>31459.916666666668</v>
          </cell>
          <cell r="F656">
            <v>31459.916666666668</v>
          </cell>
          <cell r="G656">
            <v>140557.15625</v>
          </cell>
        </row>
        <row r="657">
          <cell r="E657">
            <v>31459.958333333332</v>
          </cell>
          <cell r="F657">
            <v>31459.958333333332</v>
          </cell>
          <cell r="G657">
            <v>152979.6875</v>
          </cell>
        </row>
        <row r="658">
          <cell r="E658">
            <v>31460</v>
          </cell>
          <cell r="F658">
            <v>31460</v>
          </cell>
          <cell r="G658">
            <v>166870.5</v>
          </cell>
        </row>
        <row r="659">
          <cell r="E659">
            <v>31460.041666666668</v>
          </cell>
          <cell r="F659">
            <v>31460.041666666668</v>
          </cell>
          <cell r="G659">
            <v>181653.71875</v>
          </cell>
        </row>
        <row r="660">
          <cell r="E660">
            <v>31460.083333333332</v>
          </cell>
          <cell r="F660">
            <v>31460.083333333332</v>
          </cell>
          <cell r="G660">
            <v>197060.125</v>
          </cell>
        </row>
        <row r="661">
          <cell r="E661">
            <v>31460.125</v>
          </cell>
          <cell r="F661">
            <v>31460.125</v>
          </cell>
          <cell r="G661">
            <v>212846.40625</v>
          </cell>
        </row>
        <row r="662">
          <cell r="E662">
            <v>31460.166666666668</v>
          </cell>
          <cell r="F662">
            <v>31460.166666666668</v>
          </cell>
          <cell r="G662">
            <v>228640.59375</v>
          </cell>
        </row>
        <row r="663">
          <cell r="E663">
            <v>31460.208333333332</v>
          </cell>
          <cell r="F663">
            <v>31460.208333333332</v>
          </cell>
          <cell r="G663">
            <v>242336.921875</v>
          </cell>
        </row>
        <row r="664">
          <cell r="E664">
            <v>31460.25</v>
          </cell>
          <cell r="F664">
            <v>31460.25</v>
          </cell>
          <cell r="G664">
            <v>254582.421875</v>
          </cell>
        </row>
        <row r="665">
          <cell r="E665">
            <v>31460.291666666668</v>
          </cell>
          <cell r="F665">
            <v>31460.291666666668</v>
          </cell>
          <cell r="G665">
            <v>267356.5625</v>
          </cell>
        </row>
        <row r="666">
          <cell r="E666">
            <v>31460.333333333332</v>
          </cell>
          <cell r="F666">
            <v>31460.333333333332</v>
          </cell>
          <cell r="G666">
            <v>280467.09375</v>
          </cell>
        </row>
        <row r="667">
          <cell r="E667">
            <v>31460.375</v>
          </cell>
          <cell r="F667">
            <v>31460.375</v>
          </cell>
          <cell r="G667">
            <v>292539.9375</v>
          </cell>
        </row>
        <row r="668">
          <cell r="E668">
            <v>31460.416666666668</v>
          </cell>
          <cell r="F668">
            <v>31460.416666666668</v>
          </cell>
          <cell r="G668">
            <v>303048.875</v>
          </cell>
        </row>
        <row r="669">
          <cell r="E669">
            <v>31460.458333333332</v>
          </cell>
          <cell r="F669">
            <v>31460.458333333332</v>
          </cell>
          <cell r="G669">
            <v>311585.59375</v>
          </cell>
        </row>
        <row r="670">
          <cell r="E670">
            <v>31460.5</v>
          </cell>
          <cell r="F670">
            <v>31460.5</v>
          </cell>
          <cell r="G670">
            <v>318412.78125</v>
          </cell>
        </row>
        <row r="671">
          <cell r="E671">
            <v>31460.541666666668</v>
          </cell>
          <cell r="F671">
            <v>31460.541666666668</v>
          </cell>
          <cell r="G671">
            <v>323651.09375</v>
          </cell>
        </row>
        <row r="672">
          <cell r="E672">
            <v>31460.583333333332</v>
          </cell>
          <cell r="F672">
            <v>31460.583333333332</v>
          </cell>
          <cell r="G672">
            <v>327962.3125</v>
          </cell>
        </row>
        <row r="673">
          <cell r="E673">
            <v>31460.625</v>
          </cell>
          <cell r="F673">
            <v>31460.625</v>
          </cell>
          <cell r="G673">
            <v>331427.34375</v>
          </cell>
        </row>
        <row r="674">
          <cell r="E674">
            <v>31460.666666666668</v>
          </cell>
          <cell r="F674">
            <v>31460.666666666668</v>
          </cell>
          <cell r="G674">
            <v>334378.96875</v>
          </cell>
        </row>
        <row r="675">
          <cell r="E675">
            <v>31460.708333333332</v>
          </cell>
          <cell r="F675">
            <v>31460.708333333332</v>
          </cell>
          <cell r="G675">
            <v>335947.59375</v>
          </cell>
        </row>
        <row r="676">
          <cell r="E676">
            <v>31460.75</v>
          </cell>
          <cell r="F676">
            <v>31460.75</v>
          </cell>
          <cell r="G676">
            <v>336789.8125</v>
          </cell>
        </row>
        <row r="677">
          <cell r="E677">
            <v>31460.791666666668</v>
          </cell>
          <cell r="F677">
            <v>31460.791666666668</v>
          </cell>
          <cell r="G677">
            <v>337353.125</v>
          </cell>
        </row>
        <row r="678">
          <cell r="E678">
            <v>31460.833333333332</v>
          </cell>
          <cell r="F678">
            <v>31460.833333333332</v>
          </cell>
          <cell r="G678">
            <v>337525.25</v>
          </cell>
        </row>
        <row r="679">
          <cell r="E679">
            <v>31460.875</v>
          </cell>
          <cell r="F679">
            <v>31460.875</v>
          </cell>
          <cell r="G679">
            <v>337088.96875</v>
          </cell>
        </row>
        <row r="680">
          <cell r="E680">
            <v>31460.916666666668</v>
          </cell>
          <cell r="F680">
            <v>31460.916666666668</v>
          </cell>
          <cell r="G680">
            <v>336207.75</v>
          </cell>
        </row>
        <row r="681">
          <cell r="E681">
            <v>31460.958333333332</v>
          </cell>
          <cell r="F681">
            <v>31460.958333333332</v>
          </cell>
          <cell r="G681">
            <v>332042.8125</v>
          </cell>
        </row>
        <row r="682">
          <cell r="E682">
            <v>31461</v>
          </cell>
          <cell r="F682">
            <v>31461</v>
          </cell>
          <cell r="G682">
            <v>325710.4375</v>
          </cell>
        </row>
        <row r="683">
          <cell r="E683">
            <v>31461.041666666668</v>
          </cell>
          <cell r="F683">
            <v>31461.041666666668</v>
          </cell>
          <cell r="G683">
            <v>318367.03125</v>
          </cell>
        </row>
        <row r="684">
          <cell r="E684">
            <v>31461.083333333332</v>
          </cell>
          <cell r="F684">
            <v>31461.083333333332</v>
          </cell>
          <cell r="G684">
            <v>309651.40625</v>
          </cell>
        </row>
        <row r="685">
          <cell r="E685">
            <v>31461.125</v>
          </cell>
          <cell r="F685">
            <v>31461.125</v>
          </cell>
          <cell r="G685">
            <v>298770.3125</v>
          </cell>
        </row>
        <row r="686">
          <cell r="E686">
            <v>31461.166666666668</v>
          </cell>
          <cell r="F686">
            <v>31461.166666666668</v>
          </cell>
          <cell r="G686">
            <v>286038.3125</v>
          </cell>
        </row>
        <row r="687">
          <cell r="E687">
            <v>31461.208333333332</v>
          </cell>
          <cell r="F687">
            <v>31461.208333333332</v>
          </cell>
          <cell r="G687">
            <v>272605.46875</v>
          </cell>
        </row>
        <row r="688">
          <cell r="E688">
            <v>31461.25</v>
          </cell>
          <cell r="F688">
            <v>31461.25</v>
          </cell>
          <cell r="G688">
            <v>259067.078125</v>
          </cell>
        </row>
        <row r="689">
          <cell r="E689">
            <v>31461.291666666668</v>
          </cell>
          <cell r="F689">
            <v>31461.291666666668</v>
          </cell>
          <cell r="G689">
            <v>244790.1875</v>
          </cell>
        </row>
        <row r="690">
          <cell r="E690">
            <v>31461.333333333332</v>
          </cell>
          <cell r="F690">
            <v>31461.333333333332</v>
          </cell>
          <cell r="G690">
            <v>231051.234375</v>
          </cell>
        </row>
        <row r="691">
          <cell r="E691">
            <v>31461.375</v>
          </cell>
          <cell r="F691">
            <v>31461.375</v>
          </cell>
          <cell r="G691">
            <v>219264.40625</v>
          </cell>
        </row>
        <row r="692">
          <cell r="E692">
            <v>31461.416666666668</v>
          </cell>
          <cell r="F692">
            <v>31461.416666666668</v>
          </cell>
          <cell r="G692">
            <v>209565.09375</v>
          </cell>
        </row>
        <row r="693">
          <cell r="E693">
            <v>31461.458333333332</v>
          </cell>
          <cell r="F693">
            <v>31461.458333333332</v>
          </cell>
          <cell r="G693">
            <v>201957.734375</v>
          </cell>
        </row>
        <row r="694">
          <cell r="E694">
            <v>31461.5</v>
          </cell>
          <cell r="F694">
            <v>31461.5</v>
          </cell>
          <cell r="G694">
            <v>195205.046875</v>
          </cell>
        </row>
        <row r="695">
          <cell r="E695">
            <v>31461.541666666668</v>
          </cell>
          <cell r="F695">
            <v>31461.541666666668</v>
          </cell>
          <cell r="G695">
            <v>189109.9375</v>
          </cell>
        </row>
        <row r="696">
          <cell r="E696">
            <v>31461.583333333332</v>
          </cell>
          <cell r="F696">
            <v>31461.583333333332</v>
          </cell>
          <cell r="G696">
            <v>183316.921875</v>
          </cell>
        </row>
        <row r="697">
          <cell r="E697">
            <v>31461.625</v>
          </cell>
          <cell r="F697">
            <v>31461.625</v>
          </cell>
          <cell r="G697">
            <v>177335.59375</v>
          </cell>
        </row>
        <row r="698">
          <cell r="E698">
            <v>31461.666666666668</v>
          </cell>
          <cell r="F698">
            <v>31461.666666666668</v>
          </cell>
          <cell r="G698">
            <v>170888.859375</v>
          </cell>
        </row>
        <row r="699">
          <cell r="E699">
            <v>31461.708333333332</v>
          </cell>
          <cell r="F699">
            <v>31461.708333333332</v>
          </cell>
          <cell r="G699">
            <v>169078.8125</v>
          </cell>
        </row>
        <row r="700">
          <cell r="E700">
            <v>31461.75</v>
          </cell>
          <cell r="F700">
            <v>31461.75</v>
          </cell>
          <cell r="G700">
            <v>170189.140625</v>
          </cell>
        </row>
        <row r="701">
          <cell r="E701">
            <v>31461.791666666668</v>
          </cell>
          <cell r="F701">
            <v>31461.791666666668</v>
          </cell>
          <cell r="G701">
            <v>172632.71875</v>
          </cell>
        </row>
        <row r="702">
          <cell r="E702">
            <v>31461.833333333332</v>
          </cell>
          <cell r="F702">
            <v>31461.833333333332</v>
          </cell>
          <cell r="G702">
            <v>177077.0625</v>
          </cell>
        </row>
        <row r="703">
          <cell r="E703">
            <v>31461.875</v>
          </cell>
          <cell r="F703">
            <v>31461.875</v>
          </cell>
          <cell r="G703">
            <v>185172.015625</v>
          </cell>
        </row>
        <row r="704">
          <cell r="E704">
            <v>31461.916666666668</v>
          </cell>
          <cell r="F704">
            <v>31461.916666666668</v>
          </cell>
          <cell r="G704">
            <v>196557.546875</v>
          </cell>
        </row>
        <row r="705">
          <cell r="E705">
            <v>31461.958333333332</v>
          </cell>
          <cell r="F705">
            <v>31461.958333333332</v>
          </cell>
          <cell r="G705">
            <v>207417.515625</v>
          </cell>
        </row>
        <row r="706">
          <cell r="E706">
            <v>31462</v>
          </cell>
          <cell r="F706">
            <v>31462</v>
          </cell>
          <cell r="G706">
            <v>216352.921875</v>
          </cell>
        </row>
        <row r="707">
          <cell r="E707">
            <v>31462.041666666668</v>
          </cell>
          <cell r="F707">
            <v>31462.041666666668</v>
          </cell>
          <cell r="G707">
            <v>225455.6875</v>
          </cell>
        </row>
        <row r="708">
          <cell r="E708">
            <v>31462.083333333332</v>
          </cell>
          <cell r="F708">
            <v>31462.083333333332</v>
          </cell>
          <cell r="G708">
            <v>233888.546875</v>
          </cell>
        </row>
        <row r="709">
          <cell r="E709">
            <v>31462.125</v>
          </cell>
          <cell r="F709">
            <v>31462.125</v>
          </cell>
          <cell r="G709">
            <v>239705.6875</v>
          </cell>
        </row>
        <row r="710">
          <cell r="E710">
            <v>31462.166666666668</v>
          </cell>
          <cell r="F710">
            <v>31462.166666666668</v>
          </cell>
          <cell r="G710">
            <v>242972.5625</v>
          </cell>
        </row>
        <row r="711">
          <cell r="E711">
            <v>31462.208333333332</v>
          </cell>
          <cell r="F711">
            <v>31462.208333333332</v>
          </cell>
          <cell r="G711">
            <v>241066.21875</v>
          </cell>
        </row>
        <row r="712">
          <cell r="E712">
            <v>31462.25</v>
          </cell>
          <cell r="F712">
            <v>31462.25</v>
          </cell>
          <cell r="G712">
            <v>237774.09375</v>
          </cell>
        </row>
        <row r="713">
          <cell r="E713">
            <v>31462.291666666668</v>
          </cell>
          <cell r="F713">
            <v>31462.291666666668</v>
          </cell>
          <cell r="G713">
            <v>233360.359375</v>
          </cell>
        </row>
        <row r="714">
          <cell r="E714">
            <v>31462.333333333332</v>
          </cell>
          <cell r="F714">
            <v>31462.333333333332</v>
          </cell>
          <cell r="G714">
            <v>227704.625</v>
          </cell>
        </row>
        <row r="715">
          <cell r="E715">
            <v>31462.375</v>
          </cell>
          <cell r="F715">
            <v>31462.375</v>
          </cell>
          <cell r="G715">
            <v>220125.203125</v>
          </cell>
        </row>
        <row r="716">
          <cell r="E716">
            <v>31462.416666666668</v>
          </cell>
          <cell r="F716">
            <v>31462.416666666668</v>
          </cell>
          <cell r="G716">
            <v>210928.3125</v>
          </cell>
        </row>
        <row r="717">
          <cell r="E717">
            <v>31462.458333333332</v>
          </cell>
          <cell r="F717">
            <v>31462.458333333332</v>
          </cell>
          <cell r="G717">
            <v>201415.21875</v>
          </cell>
        </row>
        <row r="718">
          <cell r="E718">
            <v>31462.5</v>
          </cell>
          <cell r="F718">
            <v>31462.5</v>
          </cell>
          <cell r="G718">
            <v>191462.78125</v>
          </cell>
        </row>
        <row r="719">
          <cell r="E719">
            <v>31462.541666666668</v>
          </cell>
          <cell r="F719">
            <v>31462.541666666668</v>
          </cell>
          <cell r="G719">
            <v>180904.90625</v>
          </cell>
        </row>
        <row r="720">
          <cell r="E720">
            <v>31462.583333333332</v>
          </cell>
          <cell r="F720">
            <v>31462.583333333332</v>
          </cell>
          <cell r="G720">
            <v>170407.21875</v>
          </cell>
        </row>
        <row r="721">
          <cell r="E721">
            <v>31462.625</v>
          </cell>
          <cell r="F721">
            <v>31462.625</v>
          </cell>
          <cell r="G721">
            <v>161162.984375</v>
          </cell>
        </row>
        <row r="722">
          <cell r="E722">
            <v>31462.666666666668</v>
          </cell>
          <cell r="F722">
            <v>31462.666666666668</v>
          </cell>
          <cell r="G722">
            <v>153476.328125</v>
          </cell>
        </row>
        <row r="723">
          <cell r="E723">
            <v>31462.708333333332</v>
          </cell>
          <cell r="F723">
            <v>31462.708333333332</v>
          </cell>
          <cell r="G723">
            <v>146956.15625</v>
          </cell>
        </row>
        <row r="724">
          <cell r="E724">
            <v>31462.75</v>
          </cell>
          <cell r="F724">
            <v>31462.75</v>
          </cell>
          <cell r="G724">
            <v>140810.90625</v>
          </cell>
        </row>
        <row r="725">
          <cell r="E725">
            <v>31462.791666666668</v>
          </cell>
          <cell r="F725">
            <v>31462.791666666668</v>
          </cell>
          <cell r="G725">
            <v>134767.546875</v>
          </cell>
        </row>
        <row r="726">
          <cell r="E726">
            <v>31462.833333333332</v>
          </cell>
          <cell r="F726">
            <v>31462.833333333332</v>
          </cell>
          <cell r="G726">
            <v>128889.6015625</v>
          </cell>
        </row>
        <row r="727">
          <cell r="E727">
            <v>31462.875</v>
          </cell>
          <cell r="F727">
            <v>31462.875</v>
          </cell>
          <cell r="G727">
            <v>122963.828125</v>
          </cell>
        </row>
        <row r="728">
          <cell r="E728">
            <v>31462.916666666668</v>
          </cell>
          <cell r="F728">
            <v>31462.916666666668</v>
          </cell>
          <cell r="G728">
            <v>116746.921875</v>
          </cell>
        </row>
        <row r="729">
          <cell r="E729">
            <v>31462.958333333332</v>
          </cell>
          <cell r="F729">
            <v>31462.958333333332</v>
          </cell>
          <cell r="G729">
            <v>110151.8515625</v>
          </cell>
        </row>
        <row r="730">
          <cell r="E730">
            <v>31463</v>
          </cell>
          <cell r="F730">
            <v>31463</v>
          </cell>
          <cell r="G730">
            <v>103570.6796875</v>
          </cell>
        </row>
        <row r="731">
          <cell r="E731">
            <v>31463.041666666668</v>
          </cell>
          <cell r="F731">
            <v>31463.041666666668</v>
          </cell>
          <cell r="G731">
            <v>97175.8125</v>
          </cell>
        </row>
        <row r="732">
          <cell r="E732">
            <v>31463.083333333332</v>
          </cell>
          <cell r="F732">
            <v>31463.083333333332</v>
          </cell>
          <cell r="G732">
            <v>91069</v>
          </cell>
        </row>
        <row r="733">
          <cell r="E733">
            <v>31463.125</v>
          </cell>
          <cell r="F733">
            <v>31463.125</v>
          </cell>
          <cell r="G733">
            <v>85364.8203125</v>
          </cell>
        </row>
        <row r="734">
          <cell r="E734">
            <v>31463.166666666668</v>
          </cell>
          <cell r="F734">
            <v>31463.166666666668</v>
          </cell>
          <cell r="G734">
            <v>79998.6875</v>
          </cell>
        </row>
        <row r="735">
          <cell r="E735">
            <v>31463.208333333332</v>
          </cell>
          <cell r="F735">
            <v>31463.208333333332</v>
          </cell>
          <cell r="G735">
            <v>75226.3125</v>
          </cell>
        </row>
        <row r="736">
          <cell r="E736">
            <v>31463.25</v>
          </cell>
          <cell r="F736">
            <v>31463.25</v>
          </cell>
          <cell r="G736">
            <v>70760.1171875</v>
          </cell>
        </row>
        <row r="737">
          <cell r="E737">
            <v>31463.291666666668</v>
          </cell>
          <cell r="F737">
            <v>31463.291666666668</v>
          </cell>
          <cell r="G737">
            <v>66521.25</v>
          </cell>
        </row>
        <row r="738">
          <cell r="E738">
            <v>31463.333333333332</v>
          </cell>
          <cell r="F738">
            <v>31463.333333333332</v>
          </cell>
          <cell r="G738">
            <v>62441.12109375</v>
          </cell>
        </row>
        <row r="739">
          <cell r="E739">
            <v>31463.375</v>
          </cell>
          <cell r="F739">
            <v>31463.375</v>
          </cell>
          <cell r="G739">
            <v>58698.26953125</v>
          </cell>
        </row>
        <row r="740">
          <cell r="E740">
            <v>31463.416666666668</v>
          </cell>
          <cell r="F740">
            <v>31463.416666666668</v>
          </cell>
          <cell r="G740">
            <v>55408.37109375</v>
          </cell>
        </row>
        <row r="741">
          <cell r="E741">
            <v>31463.458333333332</v>
          </cell>
          <cell r="F741">
            <v>31463.458333333332</v>
          </cell>
          <cell r="G741">
            <v>53039.9296875</v>
          </cell>
        </row>
        <row r="742">
          <cell r="E742">
            <v>31463.5</v>
          </cell>
          <cell r="F742">
            <v>31463.5</v>
          </cell>
          <cell r="G742">
            <v>50919.96875</v>
          </cell>
        </row>
        <row r="743">
          <cell r="E743">
            <v>31463.541666666668</v>
          </cell>
          <cell r="F743">
            <v>31463.541666666668</v>
          </cell>
          <cell r="G743">
            <v>48981.390625</v>
          </cell>
        </row>
        <row r="744">
          <cell r="E744">
            <v>31463.583333333332</v>
          </cell>
          <cell r="F744">
            <v>31463.583333333332</v>
          </cell>
          <cell r="G744">
            <v>47124.8515625</v>
          </cell>
        </row>
        <row r="745">
          <cell r="E745">
            <v>31463.625</v>
          </cell>
          <cell r="F745">
            <v>31463.625</v>
          </cell>
          <cell r="G745">
            <v>45332.58984375</v>
          </cell>
        </row>
        <row r="746">
          <cell r="E746">
            <v>31463.666666666668</v>
          </cell>
          <cell r="F746">
            <v>31463.666666666668</v>
          </cell>
          <cell r="G746">
            <v>43615.55078125</v>
          </cell>
        </row>
        <row r="747">
          <cell r="E747">
            <v>31463.708333333332</v>
          </cell>
          <cell r="F747">
            <v>31463.708333333332</v>
          </cell>
          <cell r="G747">
            <v>42157.80859375</v>
          </cell>
        </row>
        <row r="748">
          <cell r="E748">
            <v>31463.75</v>
          </cell>
          <cell r="F748">
            <v>31463.75</v>
          </cell>
          <cell r="G748">
            <v>40836.30078125</v>
          </cell>
        </row>
        <row r="749">
          <cell r="E749">
            <v>31463.791666666668</v>
          </cell>
          <cell r="F749">
            <v>31463.791666666668</v>
          </cell>
          <cell r="G749">
            <v>39657.25</v>
          </cell>
        </row>
        <row r="750">
          <cell r="E750">
            <v>31463.833333333332</v>
          </cell>
          <cell r="F750">
            <v>31463.833333333332</v>
          </cell>
          <cell r="G750">
            <v>38544.2890625</v>
          </cell>
        </row>
        <row r="751">
          <cell r="E751">
            <v>31463.875</v>
          </cell>
          <cell r="F751">
            <v>31463.875</v>
          </cell>
          <cell r="G751">
            <v>37471.87109375</v>
          </cell>
        </row>
        <row r="752">
          <cell r="E752">
            <v>31463.916666666668</v>
          </cell>
          <cell r="F752">
            <v>31463.916666666668</v>
          </cell>
          <cell r="G752">
            <v>36463.76171875</v>
          </cell>
        </row>
        <row r="753">
          <cell r="E753">
            <v>31463.958333333332</v>
          </cell>
          <cell r="F753">
            <v>31463.958333333332</v>
          </cell>
          <cell r="G753">
            <v>35548.1796875</v>
          </cell>
        </row>
        <row r="754">
          <cell r="E754">
            <v>31464</v>
          </cell>
          <cell r="F754">
            <v>31464</v>
          </cell>
          <cell r="G754">
            <v>34711.1015625</v>
          </cell>
        </row>
        <row r="755">
          <cell r="E755">
            <v>31464.041666666668</v>
          </cell>
          <cell r="F755">
            <v>31464.041666666668</v>
          </cell>
          <cell r="G755">
            <v>33960.55859375</v>
          </cell>
        </row>
        <row r="756">
          <cell r="E756">
            <v>31464.083333333332</v>
          </cell>
          <cell r="F756">
            <v>31464.083333333332</v>
          </cell>
          <cell r="G756">
            <v>33257.1484375</v>
          </cell>
        </row>
        <row r="757">
          <cell r="E757">
            <v>31464.125</v>
          </cell>
          <cell r="F757">
            <v>31464.125</v>
          </cell>
          <cell r="G757">
            <v>32583.029296875</v>
          </cell>
        </row>
        <row r="758">
          <cell r="E758">
            <v>31464.166666666668</v>
          </cell>
          <cell r="F758">
            <v>31464.166666666668</v>
          </cell>
          <cell r="G758">
            <v>31950.69921875</v>
          </cell>
        </row>
        <row r="759">
          <cell r="E759">
            <v>31464.208333333332</v>
          </cell>
          <cell r="F759">
            <v>31464.208333333332</v>
          </cell>
          <cell r="G759">
            <v>31453.1796875</v>
          </cell>
        </row>
        <row r="760">
          <cell r="E760">
            <v>31464.25</v>
          </cell>
          <cell r="F760">
            <v>31464.25</v>
          </cell>
          <cell r="G760">
            <v>30980.26953125</v>
          </cell>
        </row>
        <row r="761">
          <cell r="E761">
            <v>31464.291666666668</v>
          </cell>
          <cell r="F761">
            <v>31464.291666666668</v>
          </cell>
          <cell r="G761">
            <v>30529.26953125</v>
          </cell>
        </row>
        <row r="762">
          <cell r="E762">
            <v>31464.333333333332</v>
          </cell>
          <cell r="F762">
            <v>31464.333333333332</v>
          </cell>
          <cell r="G762">
            <v>30082.890625</v>
          </cell>
        </row>
        <row r="763">
          <cell r="E763">
            <v>31464.375</v>
          </cell>
          <cell r="F763">
            <v>31464.375</v>
          </cell>
          <cell r="G763">
            <v>29643.009765625</v>
          </cell>
        </row>
        <row r="764">
          <cell r="E764">
            <v>31464.416666666668</v>
          </cell>
          <cell r="F764">
            <v>31464.416666666668</v>
          </cell>
          <cell r="G764">
            <v>29214.130859375</v>
          </cell>
        </row>
        <row r="765">
          <cell r="E765">
            <v>31464.458333333332</v>
          </cell>
          <cell r="F765">
            <v>31464.458333333332</v>
          </cell>
          <cell r="G765">
            <v>28804.939453125</v>
          </cell>
        </row>
        <row r="766">
          <cell r="E766">
            <v>31464.5</v>
          </cell>
          <cell r="F766">
            <v>31464.5</v>
          </cell>
          <cell r="G766">
            <v>28411.7109375</v>
          </cell>
        </row>
        <row r="767">
          <cell r="E767">
            <v>31464.541666666668</v>
          </cell>
          <cell r="F767">
            <v>31464.541666666668</v>
          </cell>
          <cell r="G767">
            <v>28037.3203125</v>
          </cell>
        </row>
        <row r="768">
          <cell r="E768">
            <v>31464.583333333332</v>
          </cell>
          <cell r="F768">
            <v>31464.583333333332</v>
          </cell>
          <cell r="G768">
            <v>27664.9609375</v>
          </cell>
        </row>
        <row r="769">
          <cell r="E769">
            <v>31464.625</v>
          </cell>
          <cell r="F769">
            <v>31464.625</v>
          </cell>
          <cell r="G769">
            <v>27290.4296875</v>
          </cell>
        </row>
        <row r="770">
          <cell r="E770">
            <v>31464.666666666668</v>
          </cell>
          <cell r="F770">
            <v>31464.666666666668</v>
          </cell>
          <cell r="G770">
            <v>26919.740234375</v>
          </cell>
        </row>
        <row r="771">
          <cell r="E771">
            <v>31464.708333333332</v>
          </cell>
          <cell r="F771">
            <v>31464.708333333332</v>
          </cell>
          <cell r="G771">
            <v>26559.580078125</v>
          </cell>
        </row>
        <row r="772">
          <cell r="E772">
            <v>31464.75</v>
          </cell>
          <cell r="F772">
            <v>31464.75</v>
          </cell>
          <cell r="G772">
            <v>26215.5</v>
          </cell>
        </row>
        <row r="773">
          <cell r="E773">
            <v>31464.791666666668</v>
          </cell>
          <cell r="F773">
            <v>31464.791666666668</v>
          </cell>
          <cell r="G773">
            <v>25893.48046875</v>
          </cell>
        </row>
        <row r="774">
          <cell r="E774">
            <v>31464.833333333332</v>
          </cell>
          <cell r="F774">
            <v>31464.833333333332</v>
          </cell>
          <cell r="G774">
            <v>25587.099609375</v>
          </cell>
        </row>
        <row r="775">
          <cell r="E775">
            <v>31464.875</v>
          </cell>
          <cell r="F775">
            <v>31464.875</v>
          </cell>
          <cell r="G775">
            <v>25290.3203125</v>
          </cell>
        </row>
        <row r="776">
          <cell r="E776">
            <v>31464.916666666668</v>
          </cell>
          <cell r="F776">
            <v>31464.916666666668</v>
          </cell>
          <cell r="G776">
            <v>25003.73046875</v>
          </cell>
        </row>
        <row r="777">
          <cell r="E777">
            <v>31464.958333333332</v>
          </cell>
          <cell r="F777">
            <v>31464.958333333332</v>
          </cell>
          <cell r="G777">
            <v>24731.580078125</v>
          </cell>
        </row>
        <row r="778">
          <cell r="E778">
            <v>31465</v>
          </cell>
          <cell r="F778">
            <v>31465</v>
          </cell>
          <cell r="G778">
            <v>24473.26953125</v>
          </cell>
        </row>
        <row r="779">
          <cell r="E779">
            <v>31465.041666666668</v>
          </cell>
          <cell r="F779">
            <v>31465.041666666668</v>
          </cell>
          <cell r="G779">
            <v>24233.5</v>
          </cell>
        </row>
        <row r="780">
          <cell r="E780">
            <v>31465.083333333332</v>
          </cell>
          <cell r="F780">
            <v>31465.083333333332</v>
          </cell>
          <cell r="G780">
            <v>24012.529296875</v>
          </cell>
        </row>
        <row r="781">
          <cell r="E781">
            <v>31465.125</v>
          </cell>
          <cell r="F781">
            <v>31465.125</v>
          </cell>
          <cell r="G781">
            <v>23804.140625</v>
          </cell>
        </row>
        <row r="782">
          <cell r="E782">
            <v>31465.166666666668</v>
          </cell>
          <cell r="F782">
            <v>31465.166666666668</v>
          </cell>
          <cell r="G782">
            <v>23606.849609375</v>
          </cell>
        </row>
        <row r="783">
          <cell r="E783">
            <v>31465.208333333332</v>
          </cell>
          <cell r="F783">
            <v>31465.208333333332</v>
          </cell>
          <cell r="G783">
            <v>23422.810546875</v>
          </cell>
        </row>
        <row r="784">
          <cell r="E784">
            <v>31465.25</v>
          </cell>
          <cell r="F784">
            <v>31465.25</v>
          </cell>
          <cell r="G784">
            <v>23243.5390625</v>
          </cell>
        </row>
        <row r="785">
          <cell r="E785">
            <v>31465.291666666668</v>
          </cell>
          <cell r="F785">
            <v>31465.291666666668</v>
          </cell>
          <cell r="G785">
            <v>23074.7890625</v>
          </cell>
        </row>
        <row r="786">
          <cell r="E786">
            <v>31465.333333333332</v>
          </cell>
          <cell r="F786">
            <v>31465.333333333332</v>
          </cell>
          <cell r="G786">
            <v>22922.080078125</v>
          </cell>
        </row>
        <row r="787">
          <cell r="E787">
            <v>31465.375</v>
          </cell>
          <cell r="F787">
            <v>31465.375</v>
          </cell>
          <cell r="G787">
            <v>22779.2109375</v>
          </cell>
        </row>
        <row r="788">
          <cell r="E788">
            <v>31465.416666666668</v>
          </cell>
          <cell r="F788">
            <v>31465.416666666668</v>
          </cell>
          <cell r="G788">
            <v>22645.44921875</v>
          </cell>
        </row>
        <row r="789">
          <cell r="E789">
            <v>31465.458333333332</v>
          </cell>
          <cell r="F789">
            <v>31465.458333333332</v>
          </cell>
          <cell r="G789">
            <v>22524.5703125</v>
          </cell>
        </row>
        <row r="790">
          <cell r="E790">
            <v>31465.5</v>
          </cell>
          <cell r="F790">
            <v>31465.5</v>
          </cell>
          <cell r="G790">
            <v>22402.44921875</v>
          </cell>
        </row>
        <row r="791">
          <cell r="E791">
            <v>31465.541666666668</v>
          </cell>
          <cell r="F791">
            <v>31465.541666666668</v>
          </cell>
          <cell r="G791">
            <v>22262</v>
          </cell>
        </row>
        <row r="792">
          <cell r="E792">
            <v>31465.583333333332</v>
          </cell>
          <cell r="F792">
            <v>31465.583333333332</v>
          </cell>
          <cell r="G792">
            <v>22102.73046875</v>
          </cell>
        </row>
        <row r="793">
          <cell r="E793">
            <v>31465.625</v>
          </cell>
          <cell r="F793">
            <v>31465.625</v>
          </cell>
          <cell r="G793">
            <v>21933.509765625</v>
          </cell>
        </row>
        <row r="794">
          <cell r="E794">
            <v>31465.666666666668</v>
          </cell>
          <cell r="F794">
            <v>31465.666666666668</v>
          </cell>
          <cell r="G794">
            <v>21759.5</v>
          </cell>
        </row>
        <row r="795">
          <cell r="E795">
            <v>31465.708333333332</v>
          </cell>
          <cell r="F795">
            <v>31465.708333333332</v>
          </cell>
          <cell r="G795">
            <v>21588.609375</v>
          </cell>
        </row>
        <row r="796">
          <cell r="E796">
            <v>31465.75</v>
          </cell>
          <cell r="F796">
            <v>31465.75</v>
          </cell>
          <cell r="G796">
            <v>21417.4609375</v>
          </cell>
        </row>
        <row r="797">
          <cell r="E797">
            <v>31465.791666666668</v>
          </cell>
          <cell r="F797">
            <v>31465.791666666668</v>
          </cell>
          <cell r="G797">
            <v>21246.169921875</v>
          </cell>
        </row>
        <row r="798">
          <cell r="E798">
            <v>31465.833333333332</v>
          </cell>
          <cell r="F798">
            <v>31465.833333333332</v>
          </cell>
          <cell r="G798">
            <v>21070.150390625</v>
          </cell>
        </row>
        <row r="799">
          <cell r="E799">
            <v>31465.875</v>
          </cell>
          <cell r="F799">
            <v>31465.875</v>
          </cell>
          <cell r="G799">
            <v>20893.439453125</v>
          </cell>
        </row>
        <row r="800">
          <cell r="E800">
            <v>31465.916666666668</v>
          </cell>
          <cell r="F800">
            <v>31465.916666666668</v>
          </cell>
          <cell r="G800">
            <v>20718.69921875</v>
          </cell>
        </row>
        <row r="801">
          <cell r="E801">
            <v>31465.958333333332</v>
          </cell>
          <cell r="F801">
            <v>31465.958333333332</v>
          </cell>
          <cell r="G801">
            <v>20553.55078125</v>
          </cell>
        </row>
        <row r="802">
          <cell r="E802">
            <v>31466</v>
          </cell>
          <cell r="F802">
            <v>31466</v>
          </cell>
          <cell r="G802">
            <v>20391.810546875</v>
          </cell>
        </row>
        <row r="803">
          <cell r="E803">
            <v>31466.041666666668</v>
          </cell>
          <cell r="F803">
            <v>31466.041666666668</v>
          </cell>
          <cell r="G803">
            <v>20238.98046875</v>
          </cell>
        </row>
        <row r="804">
          <cell r="E804">
            <v>31466.083333333332</v>
          </cell>
          <cell r="F804">
            <v>31466.083333333332</v>
          </cell>
          <cell r="G804">
            <v>20096.400390625</v>
          </cell>
        </row>
        <row r="805">
          <cell r="E805">
            <v>31466.125</v>
          </cell>
          <cell r="F805">
            <v>31466.125</v>
          </cell>
          <cell r="G805">
            <v>19959.009765625</v>
          </cell>
        </row>
        <row r="806">
          <cell r="E806">
            <v>31466.166666666668</v>
          </cell>
          <cell r="F806">
            <v>31466.166666666668</v>
          </cell>
          <cell r="G806">
            <v>19825.140625</v>
          </cell>
        </row>
        <row r="807">
          <cell r="E807">
            <v>31466.208333333332</v>
          </cell>
          <cell r="F807">
            <v>31466.208333333332</v>
          </cell>
          <cell r="G807">
            <v>19698.009765625</v>
          </cell>
        </row>
        <row r="808">
          <cell r="E808">
            <v>31466.25</v>
          </cell>
          <cell r="F808">
            <v>31466.25</v>
          </cell>
          <cell r="G808">
            <v>19571</v>
          </cell>
        </row>
        <row r="809">
          <cell r="E809">
            <v>31466.291666666668</v>
          </cell>
          <cell r="F809">
            <v>31466.291666666668</v>
          </cell>
          <cell r="G809">
            <v>19437.119140625</v>
          </cell>
        </row>
        <row r="810">
          <cell r="E810">
            <v>31466.333333333332</v>
          </cell>
          <cell r="F810">
            <v>31466.333333333332</v>
          </cell>
          <cell r="G810">
            <v>19296.05078125</v>
          </cell>
        </row>
        <row r="811">
          <cell r="E811">
            <v>31466.375</v>
          </cell>
          <cell r="F811">
            <v>31466.375</v>
          </cell>
          <cell r="G811">
            <v>19149.369140625</v>
          </cell>
        </row>
        <row r="812">
          <cell r="E812">
            <v>31466.416666666668</v>
          </cell>
          <cell r="F812">
            <v>31466.416666666668</v>
          </cell>
          <cell r="G812">
            <v>18998.58984375</v>
          </cell>
        </row>
        <row r="813">
          <cell r="E813">
            <v>31466.458333333332</v>
          </cell>
          <cell r="F813">
            <v>31466.458333333332</v>
          </cell>
          <cell r="G813">
            <v>18845.94921875</v>
          </cell>
        </row>
        <row r="814">
          <cell r="E814">
            <v>31466.5</v>
          </cell>
          <cell r="F814">
            <v>31466.5</v>
          </cell>
          <cell r="G814">
            <v>18693.119140625</v>
          </cell>
        </row>
        <row r="815">
          <cell r="E815">
            <v>31466.541666666668</v>
          </cell>
          <cell r="F815">
            <v>31466.541666666668</v>
          </cell>
          <cell r="G815">
            <v>18542.01953125</v>
          </cell>
        </row>
        <row r="816">
          <cell r="E816">
            <v>31466.583333333332</v>
          </cell>
          <cell r="F816">
            <v>31466.583333333332</v>
          </cell>
          <cell r="G816">
            <v>18392.8203125</v>
          </cell>
        </row>
        <row r="817">
          <cell r="E817">
            <v>31466.625</v>
          </cell>
          <cell r="F817">
            <v>31466.625</v>
          </cell>
          <cell r="G817">
            <v>18243.669921875</v>
          </cell>
        </row>
        <row r="818">
          <cell r="E818">
            <v>31466.666666666668</v>
          </cell>
          <cell r="F818">
            <v>31466.666666666668</v>
          </cell>
          <cell r="G818">
            <v>18094.5390625</v>
          </cell>
        </row>
        <row r="819">
          <cell r="E819">
            <v>31466.708333333332</v>
          </cell>
          <cell r="F819">
            <v>31466.708333333332</v>
          </cell>
          <cell r="G819">
            <v>17946.5</v>
          </cell>
        </row>
        <row r="820">
          <cell r="E820">
            <v>31466.75</v>
          </cell>
          <cell r="F820">
            <v>31466.75</v>
          </cell>
          <cell r="G820">
            <v>17806.400390625</v>
          </cell>
        </row>
        <row r="821">
          <cell r="E821">
            <v>31466.791666666668</v>
          </cell>
          <cell r="F821">
            <v>31466.791666666668</v>
          </cell>
          <cell r="G821">
            <v>17678.6796875</v>
          </cell>
        </row>
        <row r="822">
          <cell r="E822">
            <v>31466.833333333332</v>
          </cell>
          <cell r="F822">
            <v>31466.833333333332</v>
          </cell>
          <cell r="G822">
            <v>17561.759765625</v>
          </cell>
        </row>
        <row r="823">
          <cell r="E823">
            <v>31466.875</v>
          </cell>
          <cell r="F823">
            <v>31466.875</v>
          </cell>
          <cell r="G823">
            <v>17454.08984375</v>
          </cell>
        </row>
        <row r="824">
          <cell r="E824">
            <v>31466.916666666668</v>
          </cell>
          <cell r="F824">
            <v>31466.916666666668</v>
          </cell>
          <cell r="G824">
            <v>17355.349609375</v>
          </cell>
        </row>
        <row r="825">
          <cell r="E825">
            <v>31466.958333333332</v>
          </cell>
          <cell r="F825">
            <v>31466.958333333332</v>
          </cell>
          <cell r="G825">
            <v>17268.5390625</v>
          </cell>
        </row>
        <row r="826">
          <cell r="E826">
            <v>31467</v>
          </cell>
          <cell r="F826">
            <v>31467</v>
          </cell>
          <cell r="G826">
            <v>17192.23046875</v>
          </cell>
        </row>
        <row r="827">
          <cell r="E827">
            <v>31467.041666666668</v>
          </cell>
          <cell r="F827">
            <v>31467.041666666668</v>
          </cell>
          <cell r="G827">
            <v>17130.400390625</v>
          </cell>
        </row>
        <row r="828">
          <cell r="E828">
            <v>31467.083333333332</v>
          </cell>
          <cell r="F828">
            <v>31467.083333333332</v>
          </cell>
          <cell r="G828">
            <v>17083.109375</v>
          </cell>
        </row>
        <row r="829">
          <cell r="E829">
            <v>31467.125</v>
          </cell>
          <cell r="F829">
            <v>31467.125</v>
          </cell>
          <cell r="G829">
            <v>17050.08984375</v>
          </cell>
        </row>
        <row r="830">
          <cell r="E830">
            <v>31467.166666666668</v>
          </cell>
          <cell r="F830">
            <v>31467.166666666668</v>
          </cell>
          <cell r="G830">
            <v>17026.4296875</v>
          </cell>
        </row>
        <row r="831">
          <cell r="E831">
            <v>31467.208333333332</v>
          </cell>
          <cell r="F831">
            <v>31467.208333333332</v>
          </cell>
          <cell r="G831">
            <v>17014.310546875</v>
          </cell>
        </row>
        <row r="832">
          <cell r="E832">
            <v>31467.25</v>
          </cell>
          <cell r="F832">
            <v>31467.25</v>
          </cell>
          <cell r="G832">
            <v>17026.4609375</v>
          </cell>
        </row>
        <row r="833">
          <cell r="E833">
            <v>31467.291666666668</v>
          </cell>
          <cell r="F833">
            <v>31467.291666666668</v>
          </cell>
          <cell r="G833">
            <v>17070.359375</v>
          </cell>
        </row>
        <row r="834">
          <cell r="E834">
            <v>31467.333333333332</v>
          </cell>
          <cell r="F834">
            <v>31467.333333333332</v>
          </cell>
          <cell r="G834">
            <v>17130.060546875</v>
          </cell>
        </row>
        <row r="835">
          <cell r="E835">
            <v>31467.375</v>
          </cell>
          <cell r="F835">
            <v>31467.375</v>
          </cell>
          <cell r="G835">
            <v>17196.490234375</v>
          </cell>
        </row>
        <row r="836">
          <cell r="E836">
            <v>31467.416666666668</v>
          </cell>
          <cell r="F836">
            <v>31467.416666666668</v>
          </cell>
          <cell r="G836">
            <v>17262.98046875</v>
          </cell>
        </row>
        <row r="837">
          <cell r="E837">
            <v>31467.458333333332</v>
          </cell>
          <cell r="F837">
            <v>31467.458333333332</v>
          </cell>
          <cell r="G837">
            <v>17328.58984375</v>
          </cell>
        </row>
        <row r="838">
          <cell r="E838">
            <v>31467.5</v>
          </cell>
          <cell r="F838">
            <v>31467.5</v>
          </cell>
          <cell r="G838">
            <v>17416.41015625</v>
          </cell>
        </row>
        <row r="839">
          <cell r="E839">
            <v>31467.541666666668</v>
          </cell>
          <cell r="F839">
            <v>31467.541666666668</v>
          </cell>
          <cell r="G839">
            <v>17550.330078125</v>
          </cell>
        </row>
        <row r="840">
          <cell r="E840">
            <v>31467.583333333332</v>
          </cell>
          <cell r="F840">
            <v>31467.583333333332</v>
          </cell>
          <cell r="G840">
            <v>17732.419921875</v>
          </cell>
        </row>
        <row r="841">
          <cell r="E841">
            <v>31467.625</v>
          </cell>
          <cell r="F841">
            <v>31467.625</v>
          </cell>
          <cell r="G841">
            <v>17948.650390625</v>
          </cell>
        </row>
        <row r="842">
          <cell r="E842">
            <v>31467.666666666668</v>
          </cell>
          <cell r="F842">
            <v>31467.666666666668</v>
          </cell>
          <cell r="G842">
            <v>18182.6796875</v>
          </cell>
        </row>
        <row r="843">
          <cell r="E843">
            <v>31467.708333333332</v>
          </cell>
          <cell r="F843">
            <v>31467.708333333332</v>
          </cell>
          <cell r="G843">
            <v>18432.080078125</v>
          </cell>
        </row>
        <row r="844">
          <cell r="E844">
            <v>31467.75</v>
          </cell>
          <cell r="F844">
            <v>31467.75</v>
          </cell>
          <cell r="G844">
            <v>18660.7109375</v>
          </cell>
        </row>
        <row r="845">
          <cell r="E845">
            <v>31467.791666666668</v>
          </cell>
          <cell r="F845">
            <v>31467.791666666668</v>
          </cell>
          <cell r="G845">
            <v>18837.740234375</v>
          </cell>
        </row>
        <row r="846">
          <cell r="E846">
            <v>31467.833333333332</v>
          </cell>
          <cell r="F846">
            <v>31467.833333333332</v>
          </cell>
          <cell r="G846">
            <v>18987.470703125</v>
          </cell>
        </row>
        <row r="847">
          <cell r="E847">
            <v>31467.875</v>
          </cell>
          <cell r="F847">
            <v>31467.875</v>
          </cell>
          <cell r="G847">
            <v>19144.890625</v>
          </cell>
        </row>
        <row r="848">
          <cell r="E848">
            <v>31467.916666666668</v>
          </cell>
          <cell r="F848">
            <v>31467.916666666668</v>
          </cell>
          <cell r="G848">
            <v>19328.4296875</v>
          </cell>
        </row>
        <row r="849">
          <cell r="E849">
            <v>31467.958333333332</v>
          </cell>
          <cell r="F849">
            <v>31467.958333333332</v>
          </cell>
          <cell r="G849">
            <v>19534.080078125</v>
          </cell>
        </row>
        <row r="850">
          <cell r="E850">
            <v>31468</v>
          </cell>
          <cell r="F850">
            <v>31468</v>
          </cell>
          <cell r="G850">
            <v>19717.0390625</v>
          </cell>
        </row>
        <row r="851">
          <cell r="E851">
            <v>31468.041666666668</v>
          </cell>
          <cell r="F851">
            <v>31468.041666666668</v>
          </cell>
          <cell r="G851">
            <v>19823.259765625</v>
          </cell>
        </row>
        <row r="852">
          <cell r="E852">
            <v>31468.083333333332</v>
          </cell>
          <cell r="F852">
            <v>31468.083333333332</v>
          </cell>
          <cell r="G852">
            <v>19857.779296875</v>
          </cell>
        </row>
        <row r="853">
          <cell r="E853">
            <v>31468.125</v>
          </cell>
          <cell r="F853">
            <v>31468.125</v>
          </cell>
          <cell r="G853">
            <v>19844.19921875</v>
          </cell>
        </row>
        <row r="854">
          <cell r="E854">
            <v>31468.166666666668</v>
          </cell>
          <cell r="F854">
            <v>31468.166666666668</v>
          </cell>
          <cell r="G854">
            <v>19788.9609375</v>
          </cell>
        </row>
        <row r="855">
          <cell r="E855">
            <v>31468.208333333332</v>
          </cell>
          <cell r="F855">
            <v>31468.208333333332</v>
          </cell>
          <cell r="G855">
            <v>19698.759765625</v>
          </cell>
        </row>
        <row r="856">
          <cell r="E856">
            <v>31468.25</v>
          </cell>
          <cell r="F856">
            <v>31468.25</v>
          </cell>
          <cell r="G856">
            <v>19584.439453125</v>
          </cell>
        </row>
        <row r="857">
          <cell r="E857">
            <v>31468.291666666668</v>
          </cell>
          <cell r="F857">
            <v>31468.291666666668</v>
          </cell>
          <cell r="G857">
            <v>19452.48046875</v>
          </cell>
        </row>
        <row r="858">
          <cell r="E858">
            <v>31468.333333333332</v>
          </cell>
          <cell r="F858">
            <v>31468.333333333332</v>
          </cell>
          <cell r="G858">
            <v>19302.5390625</v>
          </cell>
        </row>
        <row r="859">
          <cell r="E859">
            <v>31468.375</v>
          </cell>
          <cell r="F859">
            <v>31468.375</v>
          </cell>
          <cell r="G859">
            <v>19135.41015625</v>
          </cell>
        </row>
        <row r="860">
          <cell r="E860">
            <v>31468.416666666668</v>
          </cell>
          <cell r="F860">
            <v>31468.416666666668</v>
          </cell>
          <cell r="G860">
            <v>18954.220703125</v>
          </cell>
        </row>
        <row r="861">
          <cell r="E861">
            <v>31468.458333333332</v>
          </cell>
          <cell r="F861">
            <v>31468.458333333332</v>
          </cell>
          <cell r="G861">
            <v>18764.91015625</v>
          </cell>
        </row>
        <row r="862">
          <cell r="E862">
            <v>31468.5</v>
          </cell>
          <cell r="F862">
            <v>31468.5</v>
          </cell>
          <cell r="G862">
            <v>18576.01953125</v>
          </cell>
        </row>
        <row r="863">
          <cell r="E863">
            <v>31468.541666666668</v>
          </cell>
          <cell r="F863">
            <v>31468.541666666668</v>
          </cell>
          <cell r="G863">
            <v>18394.619140625</v>
          </cell>
        </row>
        <row r="864">
          <cell r="E864">
            <v>31468.583333333332</v>
          </cell>
          <cell r="F864">
            <v>31468.583333333332</v>
          </cell>
          <cell r="G864">
            <v>18215.560546875</v>
          </cell>
        </row>
        <row r="865">
          <cell r="E865">
            <v>31468.625</v>
          </cell>
          <cell r="F865">
            <v>31468.625</v>
          </cell>
          <cell r="G865">
            <v>18036.48046875</v>
          </cell>
        </row>
        <row r="866">
          <cell r="E866">
            <v>31468.666666666668</v>
          </cell>
          <cell r="F866">
            <v>31468.666666666668</v>
          </cell>
          <cell r="G866">
            <v>17855.990234375</v>
          </cell>
        </row>
        <row r="867">
          <cell r="E867">
            <v>31468.708333333332</v>
          </cell>
          <cell r="F867">
            <v>31468.708333333332</v>
          </cell>
          <cell r="G867">
            <v>17679.419921875</v>
          </cell>
        </row>
        <row r="868">
          <cell r="E868">
            <v>31468.75</v>
          </cell>
          <cell r="F868">
            <v>31468.75</v>
          </cell>
          <cell r="G868">
            <v>17507.619140625</v>
          </cell>
        </row>
        <row r="869">
          <cell r="E869">
            <v>31468.791666666668</v>
          </cell>
          <cell r="F869">
            <v>31468.791666666668</v>
          </cell>
          <cell r="G869">
            <v>17351.150390625</v>
          </cell>
        </row>
        <row r="870">
          <cell r="E870">
            <v>31468.833333333332</v>
          </cell>
          <cell r="F870">
            <v>31468.833333333332</v>
          </cell>
          <cell r="G870">
            <v>17212.060546875</v>
          </cell>
        </row>
        <row r="871">
          <cell r="E871">
            <v>31468.875</v>
          </cell>
          <cell r="F871">
            <v>31468.875</v>
          </cell>
          <cell r="G871">
            <v>17085.810546875</v>
          </cell>
        </row>
        <row r="872">
          <cell r="E872">
            <v>31468.916666666668</v>
          </cell>
          <cell r="F872">
            <v>31468.916666666668</v>
          </cell>
          <cell r="G872">
            <v>16968</v>
          </cell>
        </row>
        <row r="873">
          <cell r="E873">
            <v>31468.958333333332</v>
          </cell>
          <cell r="F873">
            <v>31468.958333333332</v>
          </cell>
          <cell r="G873">
            <v>16858.0390625</v>
          </cell>
        </row>
        <row r="874">
          <cell r="E874">
            <v>31469</v>
          </cell>
          <cell r="F874">
            <v>31469</v>
          </cell>
          <cell r="G874">
            <v>16756.2109375</v>
          </cell>
        </row>
        <row r="875">
          <cell r="E875">
            <v>31469.041666666668</v>
          </cell>
          <cell r="F875">
            <v>31469.041666666668</v>
          </cell>
          <cell r="G875">
            <v>16664.91015625</v>
          </cell>
        </row>
        <row r="876">
          <cell r="E876">
            <v>31469.083333333332</v>
          </cell>
          <cell r="F876">
            <v>31469.083333333332</v>
          </cell>
          <cell r="G876">
            <v>16589.419921875</v>
          </cell>
        </row>
        <row r="877">
          <cell r="E877">
            <v>31469.125</v>
          </cell>
          <cell r="F877">
            <v>31469.125</v>
          </cell>
          <cell r="G877">
            <v>16529.640625</v>
          </cell>
        </row>
        <row r="878">
          <cell r="E878">
            <v>31469.166666666668</v>
          </cell>
          <cell r="F878">
            <v>31469.166666666668</v>
          </cell>
          <cell r="G878">
            <v>16481.41015625</v>
          </cell>
        </row>
        <row r="879">
          <cell r="E879">
            <v>31469.208333333332</v>
          </cell>
          <cell r="F879">
            <v>31469.208333333332</v>
          </cell>
          <cell r="G879">
            <v>16441.099609375</v>
          </cell>
        </row>
        <row r="880">
          <cell r="E880">
            <v>31469.25</v>
          </cell>
          <cell r="F880">
            <v>31469.25</v>
          </cell>
          <cell r="G880">
            <v>16412.16015625</v>
          </cell>
        </row>
        <row r="881">
          <cell r="E881">
            <v>31469.291666666668</v>
          </cell>
          <cell r="F881">
            <v>31469.291666666668</v>
          </cell>
          <cell r="G881">
            <v>16393.830078125</v>
          </cell>
        </row>
        <row r="882">
          <cell r="E882">
            <v>31469.333333333332</v>
          </cell>
          <cell r="F882">
            <v>31469.333333333332</v>
          </cell>
          <cell r="G882">
            <v>16377.51953125</v>
          </cell>
        </row>
        <row r="883">
          <cell r="E883">
            <v>31469.375</v>
          </cell>
          <cell r="F883">
            <v>31469.375</v>
          </cell>
          <cell r="G883">
            <v>16357.599609375</v>
          </cell>
        </row>
        <row r="884">
          <cell r="E884">
            <v>31469.416666666668</v>
          </cell>
          <cell r="F884">
            <v>31469.416666666668</v>
          </cell>
          <cell r="G884">
            <v>16332.2099609375</v>
          </cell>
        </row>
        <row r="885">
          <cell r="E885">
            <v>31469.458333333332</v>
          </cell>
          <cell r="F885">
            <v>31469.458333333332</v>
          </cell>
          <cell r="G885">
            <v>16300.5400390625</v>
          </cell>
        </row>
        <row r="886">
          <cell r="E886">
            <v>31469.5</v>
          </cell>
          <cell r="F886">
            <v>31469.5</v>
          </cell>
          <cell r="G886">
            <v>16266.830078125</v>
          </cell>
        </row>
        <row r="887">
          <cell r="E887">
            <v>31469.541666666668</v>
          </cell>
          <cell r="F887">
            <v>31469.541666666668</v>
          </cell>
          <cell r="G887">
            <v>16237.2802734375</v>
          </cell>
        </row>
        <row r="888">
          <cell r="E888">
            <v>31469.583333333332</v>
          </cell>
          <cell r="F888">
            <v>31469.583333333332</v>
          </cell>
          <cell r="G888">
            <v>16214.7998046875</v>
          </cell>
        </row>
        <row r="889">
          <cell r="E889">
            <v>31469.625</v>
          </cell>
          <cell r="F889">
            <v>31469.625</v>
          </cell>
          <cell r="G889">
            <v>16195.8203125</v>
          </cell>
        </row>
        <row r="890">
          <cell r="E890">
            <v>31469.666666666668</v>
          </cell>
          <cell r="F890">
            <v>31469.666666666668</v>
          </cell>
          <cell r="G890">
            <v>16176.5400390625</v>
          </cell>
        </row>
        <row r="891">
          <cell r="E891">
            <v>31469.708333333332</v>
          </cell>
          <cell r="F891">
            <v>31469.708333333332</v>
          </cell>
          <cell r="G891">
            <v>16158.8095703125</v>
          </cell>
        </row>
        <row r="892">
          <cell r="E892">
            <v>31469.75</v>
          </cell>
          <cell r="F892">
            <v>31469.75</v>
          </cell>
          <cell r="G892">
            <v>16132.3203125</v>
          </cell>
        </row>
        <row r="893">
          <cell r="E893">
            <v>31469.791666666668</v>
          </cell>
          <cell r="F893">
            <v>31469.791666666668</v>
          </cell>
          <cell r="G893">
            <v>16088.66015625</v>
          </cell>
        </row>
        <row r="894">
          <cell r="E894">
            <v>31469.833333333332</v>
          </cell>
          <cell r="F894">
            <v>31469.833333333332</v>
          </cell>
          <cell r="G894">
            <v>16029.009765625</v>
          </cell>
        </row>
        <row r="895">
          <cell r="E895">
            <v>31469.875</v>
          </cell>
          <cell r="F895">
            <v>31469.875</v>
          </cell>
          <cell r="G895">
            <v>15961.900390625</v>
          </cell>
        </row>
        <row r="896">
          <cell r="E896">
            <v>31469.916666666668</v>
          </cell>
          <cell r="F896">
            <v>31469.916666666668</v>
          </cell>
          <cell r="G896">
            <v>15894.849609375</v>
          </cell>
        </row>
        <row r="897">
          <cell r="E897">
            <v>31469.958333333332</v>
          </cell>
          <cell r="F897">
            <v>31469.958333333332</v>
          </cell>
          <cell r="G897">
            <v>15831.48046875</v>
          </cell>
        </row>
        <row r="898">
          <cell r="E898">
            <v>31470</v>
          </cell>
          <cell r="F898">
            <v>31470</v>
          </cell>
          <cell r="G898">
            <v>15771.66015625</v>
          </cell>
        </row>
        <row r="899">
          <cell r="E899">
            <v>31470.041666666668</v>
          </cell>
          <cell r="F899">
            <v>31470.041666666668</v>
          </cell>
          <cell r="G899">
            <v>15717.150390625</v>
          </cell>
        </row>
        <row r="900">
          <cell r="E900">
            <v>31470.083333333332</v>
          </cell>
          <cell r="F900">
            <v>31470.083333333332</v>
          </cell>
          <cell r="G900">
            <v>15667.75</v>
          </cell>
        </row>
        <row r="901">
          <cell r="E901">
            <v>31470.125</v>
          </cell>
          <cell r="F901">
            <v>31470.125</v>
          </cell>
          <cell r="G901">
            <v>15623.91015625</v>
          </cell>
        </row>
        <row r="902">
          <cell r="E902">
            <v>31470.166666666668</v>
          </cell>
          <cell r="F902">
            <v>31470.166666666668</v>
          </cell>
          <cell r="G902">
            <v>15585.23046875</v>
          </cell>
        </row>
        <row r="903">
          <cell r="E903">
            <v>31470.208333333332</v>
          </cell>
          <cell r="F903">
            <v>31470.208333333332</v>
          </cell>
          <cell r="G903">
            <v>15551.669921875</v>
          </cell>
        </row>
        <row r="904">
          <cell r="E904">
            <v>31470.25</v>
          </cell>
          <cell r="F904">
            <v>31470.25</v>
          </cell>
          <cell r="G904">
            <v>15531.9697265625</v>
          </cell>
        </row>
        <row r="905">
          <cell r="E905">
            <v>31470.291666666668</v>
          </cell>
          <cell r="F905">
            <v>31470.291666666668</v>
          </cell>
          <cell r="G905">
            <v>15532.5703125</v>
          </cell>
        </row>
        <row r="906">
          <cell r="E906">
            <v>31470.333333333332</v>
          </cell>
          <cell r="F906">
            <v>31470.333333333332</v>
          </cell>
          <cell r="G906">
            <v>15553.8798828125</v>
          </cell>
        </row>
        <row r="907">
          <cell r="E907">
            <v>31470.375</v>
          </cell>
          <cell r="F907">
            <v>31470.375</v>
          </cell>
          <cell r="G907">
            <v>15588.73046875</v>
          </cell>
        </row>
        <row r="908">
          <cell r="E908">
            <v>31470.416666666668</v>
          </cell>
          <cell r="F908">
            <v>31470.416666666668</v>
          </cell>
          <cell r="G908">
            <v>15625.580078125</v>
          </cell>
        </row>
        <row r="909">
          <cell r="E909">
            <v>31470.458333333332</v>
          </cell>
          <cell r="F909">
            <v>31470.458333333332</v>
          </cell>
          <cell r="G909">
            <v>15658.6298828125</v>
          </cell>
        </row>
        <row r="910">
          <cell r="E910">
            <v>31470.5</v>
          </cell>
          <cell r="F910">
            <v>31470.5</v>
          </cell>
          <cell r="G910">
            <v>15689.2099609375</v>
          </cell>
        </row>
        <row r="911">
          <cell r="E911">
            <v>31470.541666666668</v>
          </cell>
          <cell r="F911">
            <v>31470.541666666668</v>
          </cell>
          <cell r="G911">
            <v>15721.150390625</v>
          </cell>
        </row>
        <row r="912">
          <cell r="E912">
            <v>31470.583333333332</v>
          </cell>
          <cell r="F912">
            <v>31470.583333333332</v>
          </cell>
          <cell r="G912">
            <v>15756.099609375</v>
          </cell>
        </row>
        <row r="913">
          <cell r="E913">
            <v>31470.625</v>
          </cell>
          <cell r="F913">
            <v>31470.625</v>
          </cell>
          <cell r="G913">
            <v>15791.16015625</v>
          </cell>
        </row>
        <row r="914">
          <cell r="E914">
            <v>31470.666666666668</v>
          </cell>
          <cell r="F914">
            <v>31470.666666666668</v>
          </cell>
          <cell r="G914">
            <v>15823.8798828125</v>
          </cell>
        </row>
        <row r="915">
          <cell r="E915">
            <v>31470.708333333332</v>
          </cell>
          <cell r="F915">
            <v>31470.708333333332</v>
          </cell>
          <cell r="G915">
            <v>15854.650390625</v>
          </cell>
        </row>
        <row r="916">
          <cell r="E916">
            <v>31470.75</v>
          </cell>
          <cell r="F916">
            <v>31470.75</v>
          </cell>
          <cell r="G916">
            <v>15869.4697265625</v>
          </cell>
        </row>
        <row r="917">
          <cell r="E917">
            <v>31470.791666666668</v>
          </cell>
          <cell r="F917">
            <v>31470.791666666668</v>
          </cell>
          <cell r="G917">
            <v>15849.33984375</v>
          </cell>
        </row>
        <row r="918">
          <cell r="E918">
            <v>31470.833333333332</v>
          </cell>
          <cell r="F918">
            <v>31470.833333333332</v>
          </cell>
          <cell r="G918">
            <v>15792.2001953125</v>
          </cell>
        </row>
        <row r="919">
          <cell r="E919">
            <v>31470.875</v>
          </cell>
          <cell r="F919">
            <v>31470.875</v>
          </cell>
          <cell r="G919">
            <v>15712.33984375</v>
          </cell>
        </row>
        <row r="920">
          <cell r="E920">
            <v>31470.916666666668</v>
          </cell>
          <cell r="F920">
            <v>31470.916666666668</v>
          </cell>
          <cell r="G920">
            <v>15628.0302734375</v>
          </cell>
        </row>
        <row r="921">
          <cell r="E921">
            <v>31470.958333333332</v>
          </cell>
          <cell r="F921">
            <v>31470.958333333332</v>
          </cell>
          <cell r="G921">
            <v>15545.6201171875</v>
          </cell>
        </row>
        <row r="922">
          <cell r="E922">
            <v>31471</v>
          </cell>
          <cell r="F922">
            <v>31471</v>
          </cell>
          <cell r="G922">
            <v>15465.419921875</v>
          </cell>
        </row>
        <row r="923">
          <cell r="E923">
            <v>31471.041666666668</v>
          </cell>
          <cell r="F923">
            <v>31471.041666666668</v>
          </cell>
          <cell r="G923">
            <v>15387.6103515625</v>
          </cell>
        </row>
        <row r="924">
          <cell r="E924">
            <v>31471.083333333332</v>
          </cell>
          <cell r="F924">
            <v>31471.083333333332</v>
          </cell>
          <cell r="G924">
            <v>15316.58984375</v>
          </cell>
        </row>
        <row r="925">
          <cell r="E925">
            <v>31471.125</v>
          </cell>
          <cell r="F925">
            <v>31471.125</v>
          </cell>
          <cell r="G925">
            <v>15254.1796875</v>
          </cell>
        </row>
        <row r="926">
          <cell r="E926">
            <v>31471.166666666668</v>
          </cell>
          <cell r="F926">
            <v>31471.166666666668</v>
          </cell>
          <cell r="G926">
            <v>15199.830078125</v>
          </cell>
        </row>
        <row r="927">
          <cell r="E927">
            <v>31471.208333333332</v>
          </cell>
          <cell r="F927">
            <v>31471.208333333332</v>
          </cell>
          <cell r="G927">
            <v>15199.830078125</v>
          </cell>
        </row>
        <row r="928">
          <cell r="E928">
            <v>31471.25</v>
          </cell>
          <cell r="F928">
            <v>31471.25</v>
          </cell>
          <cell r="G928">
            <v>15199.830078125</v>
          </cell>
        </row>
        <row r="929">
          <cell r="E929">
            <v>31471.291666666668</v>
          </cell>
          <cell r="F929">
            <v>31471.291666666668</v>
          </cell>
          <cell r="G929">
            <v>15199.830078125</v>
          </cell>
        </row>
        <row r="930">
          <cell r="E930">
            <v>31471.333333333332</v>
          </cell>
          <cell r="F930">
            <v>31471.333333333332</v>
          </cell>
          <cell r="G930">
            <v>15199.830078125</v>
          </cell>
        </row>
        <row r="931">
          <cell r="E931">
            <v>31471.375</v>
          </cell>
          <cell r="F931">
            <v>31471.375</v>
          </cell>
          <cell r="G931">
            <v>15199.830078125</v>
          </cell>
        </row>
        <row r="932">
          <cell r="E932">
            <v>31471.416666666668</v>
          </cell>
          <cell r="F932">
            <v>31471.416666666668</v>
          </cell>
          <cell r="G932">
            <v>15199.830078125</v>
          </cell>
        </row>
        <row r="933">
          <cell r="E933">
            <v>31471.458333333332</v>
          </cell>
          <cell r="F933">
            <v>31471.458333333332</v>
          </cell>
          <cell r="G933">
            <v>15199.830078125</v>
          </cell>
        </row>
        <row r="934">
          <cell r="E934">
            <v>31471.5</v>
          </cell>
          <cell r="F934">
            <v>31471.5</v>
          </cell>
          <cell r="G934">
            <v>15199.830078125</v>
          </cell>
        </row>
        <row r="935">
          <cell r="E935">
            <v>31471.541666666668</v>
          </cell>
          <cell r="F935">
            <v>31471.541666666668</v>
          </cell>
          <cell r="G935">
            <v>15199.830078125</v>
          </cell>
        </row>
        <row r="936">
          <cell r="E936">
            <v>31471.583333333332</v>
          </cell>
          <cell r="F936">
            <v>31471.583333333332</v>
          </cell>
          <cell r="G936">
            <v>15199.830078125</v>
          </cell>
        </row>
        <row r="937">
          <cell r="E937">
            <v>31471.625</v>
          </cell>
          <cell r="F937">
            <v>31471.625</v>
          </cell>
          <cell r="G937">
            <v>15199.830078125</v>
          </cell>
        </row>
        <row r="938">
          <cell r="E938">
            <v>31471.666666666668</v>
          </cell>
          <cell r="F938">
            <v>31471.666666666668</v>
          </cell>
          <cell r="G938">
            <v>15199.830078125</v>
          </cell>
        </row>
        <row r="939">
          <cell r="E939">
            <v>31471.708333333332</v>
          </cell>
          <cell r="F939">
            <v>31471.708333333332</v>
          </cell>
          <cell r="G939">
            <v>15199.830078125</v>
          </cell>
        </row>
        <row r="940">
          <cell r="E940">
            <v>31471.75</v>
          </cell>
          <cell r="F940">
            <v>31471.75</v>
          </cell>
          <cell r="G940">
            <v>15199.830078125</v>
          </cell>
        </row>
        <row r="941">
          <cell r="E941">
            <v>31471.791666666668</v>
          </cell>
          <cell r="F941">
            <v>31471.791666666668</v>
          </cell>
          <cell r="G941">
            <v>15199.830078125</v>
          </cell>
        </row>
        <row r="942">
          <cell r="E942">
            <v>31471.833333333332</v>
          </cell>
          <cell r="F942">
            <v>31471.833333333332</v>
          </cell>
          <cell r="G942">
            <v>15199.830078125</v>
          </cell>
        </row>
        <row r="943">
          <cell r="E943">
            <v>31471.875</v>
          </cell>
          <cell r="F943">
            <v>31471.875</v>
          </cell>
          <cell r="G943">
            <v>15199.830078125</v>
          </cell>
        </row>
        <row r="944">
          <cell r="E944">
            <v>31471.916666666668</v>
          </cell>
          <cell r="F944">
            <v>31471.916666666668</v>
          </cell>
          <cell r="G944">
            <v>15199.830078125</v>
          </cell>
        </row>
        <row r="945">
          <cell r="E945">
            <v>31471.958333333332</v>
          </cell>
          <cell r="F945">
            <v>31471.958333333332</v>
          </cell>
          <cell r="G945">
            <v>15199.830078125</v>
          </cell>
        </row>
        <row r="946">
          <cell r="E946">
            <v>31472</v>
          </cell>
          <cell r="F946">
            <v>31472</v>
          </cell>
          <cell r="G946">
            <v>15199.830078125</v>
          </cell>
        </row>
        <row r="947">
          <cell r="E947">
            <v>31472.041666666668</v>
          </cell>
          <cell r="F947">
            <v>31472.041666666668</v>
          </cell>
          <cell r="G947">
            <v>15199.830078125</v>
          </cell>
        </row>
        <row r="948">
          <cell r="E948">
            <v>31472.083333333332</v>
          </cell>
          <cell r="F948">
            <v>31472.083333333332</v>
          </cell>
          <cell r="G948">
            <v>15199.830078125</v>
          </cell>
        </row>
        <row r="949">
          <cell r="E949">
            <v>31472.125</v>
          </cell>
          <cell r="F949">
            <v>31472.125</v>
          </cell>
          <cell r="G949">
            <v>15199.830078125</v>
          </cell>
        </row>
        <row r="950">
          <cell r="E950">
            <v>31472.166666666668</v>
          </cell>
          <cell r="F950">
            <v>31472.166666666668</v>
          </cell>
          <cell r="G950">
            <v>15199.830078125</v>
          </cell>
        </row>
      </sheetData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RDED DATA"/>
      <sheetName val="COMP TCS"/>
      <sheetName val="DAILY"/>
      <sheetName val="HOURLY"/>
      <sheetName val="Daily chart"/>
      <sheetName val="SCHED"/>
      <sheetName val="AM Release schedule"/>
      <sheetName val="PM Release schedule"/>
      <sheetName val="TCS CALC"/>
      <sheetName val="Chart1"/>
      <sheetName val="PATTERNS"/>
      <sheetName val="DAILY OP"/>
      <sheetName val="PAR"/>
      <sheetName val="PATTERN"/>
      <sheetName val="Parameter"/>
      <sheetName val="Area-Capacity"/>
      <sheetName val="Sheet1"/>
    </sheetNames>
    <sheetDataSet>
      <sheetData sheetId="0"/>
      <sheetData sheetId="1">
        <row r="19">
          <cell r="O19">
            <v>2</v>
          </cell>
        </row>
      </sheetData>
      <sheetData sheetId="2">
        <row r="1">
          <cell r="F1">
            <v>0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 refreshError="1"/>
      <sheetData sheetId="10"/>
      <sheetData sheetId="11" refreshError="1"/>
      <sheetData sheetId="12" refreshError="1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s&amp;Responses"/>
      <sheetName val="UPDATE TASK LIST"/>
      <sheetName val="INSTRUCTIONS"/>
      <sheetName val="OVERVIEW"/>
      <sheetName val="RELEASE SCHEDULE"/>
      <sheetName val="DATA REVIEW"/>
      <sheetName val="WY DATA (daily)"/>
      <sheetName val="WATER YEAR PLOT"/>
      <sheetName val="WATER YEAR PLOT_zoom"/>
      <sheetName val="Timezone Conversion"/>
      <sheetName val="DATA PARSING"/>
      <sheetName val="ENSEMBLE PARSING"/>
      <sheetName val="USACE Data Connections"/>
      <sheetName val="CNRFC Ensemble"/>
      <sheetName val="CNRFC MSGC1"/>
      <sheetName val="MANUAL OVERRIDE"/>
      <sheetName val="WCD"/>
      <sheetName val="Gated Spillway Rating"/>
      <sheetName val="ESRD"/>
      <sheetName val="area-capacity"/>
      <sheetName val="rules"/>
      <sheetName val="precip stations"/>
      <sheetName val="obj flow"/>
      <sheetName val="recur. int."/>
      <sheetName val="precip"/>
    </sheetNames>
    <sheetDataSet>
      <sheetData sheetId="0" refreshError="1"/>
      <sheetData sheetId="1" refreshError="1"/>
      <sheetData sheetId="2" refreshError="1"/>
      <sheetData sheetId="3">
        <row r="3">
          <cell r="D3">
            <v>2019</v>
          </cell>
        </row>
        <row r="16">
          <cell r="A16" t="str">
            <v>User-Select Downstream Limit (cfs)</v>
          </cell>
        </row>
      </sheetData>
      <sheetData sheetId="4" refreshError="1"/>
      <sheetData sheetId="5">
        <row r="16">
          <cell r="A16">
            <v>-120.58684777782764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3">
          <cell r="X3">
            <v>1782.0723974556272</v>
          </cell>
        </row>
      </sheetData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 SETUP"/>
      <sheetName val="PLATE 11X17"/>
      <sheetName val="PL_FREQ-REG_QT"/>
      <sheetName val="data ALL"/>
      <sheetName val="20180814_J602F3"/>
      <sheetName val="20180403_J602F3"/>
      <sheetName val="20170501_J602F3"/>
    </sheetNames>
    <sheetDataSet>
      <sheetData sheetId="0"/>
      <sheetData sheetId="1"/>
      <sheetData sheetId="2">
        <row r="2">
          <cell r="I2">
            <v>-1.6448536269514715</v>
          </cell>
        </row>
        <row r="3">
          <cell r="I3">
            <v>3.0902323061678132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6363-0FF6-492A-B939-5129AB8733B5}">
  <dimension ref="A1:IM8838"/>
  <sheetViews>
    <sheetView tabSelected="1" topLeftCell="CC1" zoomScaleNormal="100" workbookViewId="0">
      <selection activeCell="B41" sqref="B41:D402"/>
    </sheetView>
  </sheetViews>
  <sheetFormatPr defaultRowHeight="15" x14ac:dyDescent="0.25"/>
  <cols>
    <col min="2" max="2" width="11.140625" customWidth="1"/>
    <col min="3" max="3" width="11.7109375" hidden="1" customWidth="1"/>
    <col min="4" max="4" width="11.5703125" style="67" customWidth="1"/>
    <col min="7" max="7" width="10.140625" customWidth="1"/>
    <col min="47" max="47" width="22.5703125" style="2" bestFit="1" customWidth="1"/>
    <col min="48" max="48" width="11.42578125" style="2" customWidth="1"/>
    <col min="49" max="49" width="9.140625" style="2"/>
    <col min="50" max="50" width="9.140625" style="5"/>
    <col min="51" max="54" width="9.140625" style="2"/>
    <col min="55" max="59" width="9.140625" style="5"/>
    <col min="60" max="62" width="9.140625" style="2"/>
    <col min="63" max="63" width="13.42578125" style="2" bestFit="1" customWidth="1"/>
    <col min="64" max="64" width="9.140625" style="2"/>
    <col min="66" max="66" width="10.28515625" style="2" bestFit="1" customWidth="1"/>
    <col min="67" max="67" width="9.140625" style="2"/>
    <col min="68" max="68" width="2.28515625" style="10" customWidth="1"/>
    <col min="71" max="71" width="13.28515625" customWidth="1"/>
    <col min="73" max="73" width="14.85546875" customWidth="1"/>
    <col min="75" max="75" width="14" customWidth="1"/>
    <col min="79" max="79" width="12.7109375" bestFit="1" customWidth="1"/>
    <col min="92" max="92" width="4" style="11" customWidth="1"/>
    <col min="93" max="93" width="4" customWidth="1"/>
    <col min="94" max="94" width="8.42578125" style="10" customWidth="1"/>
    <col min="95" max="95" width="4" style="10" customWidth="1"/>
    <col min="96" max="96" width="8.140625" style="10" customWidth="1"/>
    <col min="97" max="97" width="11.42578125" style="10" customWidth="1"/>
    <col min="98" max="98" width="2.28515625" style="10" customWidth="1"/>
    <col min="99" max="99" width="8.140625" style="10" customWidth="1"/>
    <col min="100" max="100" width="11.42578125" style="10" customWidth="1"/>
    <col min="101" max="101" width="4.7109375" bestFit="1" customWidth="1"/>
    <col min="102" max="102" width="2.28515625" style="10" customWidth="1"/>
    <col min="103" max="103" width="8.42578125" style="10" customWidth="1"/>
    <col min="104" max="104" width="4" style="10" customWidth="1"/>
    <col min="105" max="105" width="8.140625" style="10" customWidth="1"/>
    <col min="106" max="106" width="11.42578125" style="10" customWidth="1"/>
    <col min="107" max="107" width="2.28515625" style="10" customWidth="1"/>
    <col min="108" max="108" width="8.140625" style="10" customWidth="1"/>
    <col min="109" max="109" width="11.42578125" style="10" customWidth="1"/>
    <col min="110" max="110" width="2.28515625" style="10" customWidth="1"/>
    <col min="111" max="111" width="8.140625" style="10" customWidth="1"/>
    <col min="112" max="112" width="11.42578125" style="10" customWidth="1"/>
    <col min="113" max="113" width="2.28515625" style="10" customWidth="1"/>
    <col min="114" max="114" width="8.140625" style="10" customWidth="1"/>
    <col min="115" max="115" width="11.5703125" style="10" customWidth="1"/>
    <col min="116" max="116" width="2.28515625" style="10" customWidth="1"/>
    <col min="117" max="117" width="8.42578125" style="10" customWidth="1"/>
    <col min="118" max="118" width="4" style="10" customWidth="1"/>
    <col min="119" max="119" width="8.140625" style="10" customWidth="1"/>
    <col min="120" max="120" width="11.42578125" style="10" customWidth="1"/>
    <col min="121" max="121" width="2.28515625" style="10" customWidth="1"/>
    <col min="122" max="122" width="8.140625" style="10" customWidth="1"/>
    <col min="123" max="123" width="11.42578125" style="10" customWidth="1"/>
    <col min="124" max="124" width="2.28515625" style="10" customWidth="1"/>
    <col min="125" max="125" width="8.140625" style="10" customWidth="1"/>
    <col min="126" max="126" width="11.42578125" style="10" customWidth="1"/>
    <col min="127" max="127" width="2.28515625" style="10" customWidth="1"/>
    <col min="128" max="129" width="11" style="10" customWidth="1"/>
    <col min="130" max="130" width="2.28515625" style="10" customWidth="1"/>
    <col min="131" max="132" width="11.28515625" style="10" customWidth="1"/>
    <col min="133" max="133" width="2.28515625" style="10" customWidth="1"/>
    <col min="134" max="135" width="10.7109375" style="10" customWidth="1"/>
    <col min="136" max="136" width="2.28515625" style="10" customWidth="1"/>
    <col min="140" max="140" width="11.7109375" customWidth="1"/>
    <col min="141" max="141" width="10.85546875" hidden="1" customWidth="1"/>
    <col min="142" max="180" width="10.7109375" customWidth="1"/>
    <col min="181" max="183" width="10.7109375" style="10" customWidth="1"/>
    <col min="184" max="185" width="8.140625" style="10" customWidth="1"/>
    <col min="186" max="186" width="4.7109375" style="10" bestFit="1" customWidth="1"/>
    <col min="187" max="187" width="2.28515625" style="10" customWidth="1"/>
    <col min="199" max="199" width="9.140625" customWidth="1"/>
    <col min="207" max="207" width="9.7109375" customWidth="1"/>
    <col min="209" max="209" width="9.85546875" customWidth="1"/>
    <col min="216" max="216" width="9.7109375" customWidth="1"/>
    <col min="218" max="218" width="9.5703125" customWidth="1"/>
    <col min="223" max="223" width="10.85546875" customWidth="1"/>
    <col min="225" max="225" width="10" customWidth="1"/>
    <col min="227" max="227" width="9.7109375" customWidth="1"/>
  </cols>
  <sheetData>
    <row r="1" spans="1:247" ht="26.25" x14ac:dyDescent="0.25">
      <c r="A1" s="1"/>
      <c r="B1" s="2"/>
      <c r="C1" s="3">
        <v>0.75</v>
      </c>
      <c r="D1" s="4" t="str">
        <f t="shared" ref="D1:AS1" si="0">D41</f>
        <v>X3WM_200</v>
      </c>
      <c r="E1" s="5">
        <f t="shared" si="0"/>
        <v>1980</v>
      </c>
      <c r="F1" s="5">
        <f t="shared" si="0"/>
        <v>1981</v>
      </c>
      <c r="G1" s="5">
        <f t="shared" si="0"/>
        <v>1982</v>
      </c>
      <c r="H1" s="5">
        <f t="shared" si="0"/>
        <v>1983</v>
      </c>
      <c r="I1" s="5">
        <f t="shared" si="0"/>
        <v>1984</v>
      </c>
      <c r="J1" s="5">
        <f t="shared" si="0"/>
        <v>1985</v>
      </c>
      <c r="K1" s="5">
        <f t="shared" si="0"/>
        <v>1986</v>
      </c>
      <c r="L1" s="5">
        <f t="shared" si="0"/>
        <v>1987</v>
      </c>
      <c r="M1" s="5">
        <f t="shared" si="0"/>
        <v>1988</v>
      </c>
      <c r="N1" s="5">
        <f t="shared" si="0"/>
        <v>1989</v>
      </c>
      <c r="O1" s="5">
        <f t="shared" si="0"/>
        <v>1990</v>
      </c>
      <c r="P1" s="5">
        <f t="shared" si="0"/>
        <v>1991</v>
      </c>
      <c r="Q1" s="5">
        <f t="shared" si="0"/>
        <v>1992</v>
      </c>
      <c r="R1" s="5">
        <f t="shared" si="0"/>
        <v>1993</v>
      </c>
      <c r="S1" s="5">
        <f t="shared" si="0"/>
        <v>1994</v>
      </c>
      <c r="T1" s="5">
        <f t="shared" si="0"/>
        <v>1995</v>
      </c>
      <c r="U1" s="5">
        <f t="shared" si="0"/>
        <v>1996</v>
      </c>
      <c r="V1" s="5">
        <f t="shared" si="0"/>
        <v>1997</v>
      </c>
      <c r="W1" s="5">
        <f t="shared" si="0"/>
        <v>1998</v>
      </c>
      <c r="X1" s="5">
        <f t="shared" si="0"/>
        <v>1999</v>
      </c>
      <c r="Y1" s="5">
        <f t="shared" si="0"/>
        <v>2000</v>
      </c>
      <c r="Z1" s="5">
        <f t="shared" si="0"/>
        <v>2001</v>
      </c>
      <c r="AA1" s="5">
        <f t="shared" si="0"/>
        <v>2002</v>
      </c>
      <c r="AB1" s="5">
        <f t="shared" si="0"/>
        <v>2003</v>
      </c>
      <c r="AC1" s="5">
        <f t="shared" si="0"/>
        <v>2004</v>
      </c>
      <c r="AD1" s="5">
        <f t="shared" si="0"/>
        <v>2005</v>
      </c>
      <c r="AE1" s="5">
        <f t="shared" si="0"/>
        <v>2006</v>
      </c>
      <c r="AF1" s="5">
        <f t="shared" si="0"/>
        <v>2007</v>
      </c>
      <c r="AG1" s="5">
        <f t="shared" si="0"/>
        <v>2008</v>
      </c>
      <c r="AH1" s="5">
        <f t="shared" si="0"/>
        <v>2009</v>
      </c>
      <c r="AI1" s="5">
        <f t="shared" si="0"/>
        <v>2010</v>
      </c>
      <c r="AJ1" s="5">
        <f t="shared" si="0"/>
        <v>2011</v>
      </c>
      <c r="AK1" s="5">
        <f t="shared" si="0"/>
        <v>2012</v>
      </c>
      <c r="AL1" s="5">
        <f t="shared" si="0"/>
        <v>2013</v>
      </c>
      <c r="AM1" s="5">
        <f t="shared" si="0"/>
        <v>2014</v>
      </c>
      <c r="AN1" s="5">
        <f t="shared" si="0"/>
        <v>2015</v>
      </c>
      <c r="AO1" s="5">
        <f t="shared" si="0"/>
        <v>2016</v>
      </c>
      <c r="AP1" s="5">
        <f t="shared" si="0"/>
        <v>2017</v>
      </c>
      <c r="AQ1" s="5">
        <f t="shared" si="0"/>
        <v>2018</v>
      </c>
      <c r="AR1" s="5">
        <f t="shared" si="0"/>
        <v>2019</v>
      </c>
      <c r="AS1" s="5">
        <f t="shared" si="0"/>
        <v>2020</v>
      </c>
      <c r="AT1" s="5"/>
      <c r="AU1" s="6" t="s">
        <v>0</v>
      </c>
      <c r="AV1" s="7" t="s">
        <v>1</v>
      </c>
      <c r="AW1" s="7" t="s">
        <v>2</v>
      </c>
      <c r="AX1" s="8" t="s">
        <v>3</v>
      </c>
      <c r="AY1" s="7" t="s">
        <v>4</v>
      </c>
      <c r="AZ1" s="7" t="s">
        <v>5</v>
      </c>
      <c r="BA1" s="7" t="s">
        <v>6</v>
      </c>
      <c r="BC1" s="5" t="s">
        <v>2</v>
      </c>
      <c r="BD1" s="5" t="s">
        <v>7</v>
      </c>
      <c r="BE1" s="5" t="s">
        <v>8</v>
      </c>
      <c r="BF1" s="5" t="s">
        <v>9</v>
      </c>
      <c r="BG1" s="5" t="s">
        <v>10</v>
      </c>
      <c r="BI1" s="9" t="str">
        <f>BL1</f>
        <v>X3WM_200</v>
      </c>
      <c r="BJ1" s="9"/>
      <c r="BK1" s="2" t="s">
        <v>11</v>
      </c>
      <c r="BL1" s="9" t="str">
        <f t="shared" ref="BL1:BL64" si="1">D41</f>
        <v>X3WM_200</v>
      </c>
      <c r="BO1" s="5"/>
      <c r="CP1" s="12" t="s">
        <v>12</v>
      </c>
      <c r="CQ1" s="12"/>
      <c r="CR1" s="10" t="s">
        <v>13</v>
      </c>
      <c r="CU1" s="10" t="s">
        <v>13</v>
      </c>
      <c r="CY1" s="12" t="s">
        <v>14</v>
      </c>
      <c r="DA1" s="10" t="s">
        <v>13</v>
      </c>
      <c r="DD1" s="10" t="s">
        <v>13</v>
      </c>
      <c r="DG1" s="10" t="s">
        <v>13</v>
      </c>
      <c r="DJ1" s="10" t="s">
        <v>13</v>
      </c>
      <c r="DM1" s="12" t="s">
        <v>15</v>
      </c>
      <c r="DR1" s="10" t="s">
        <v>13</v>
      </c>
      <c r="DU1" s="10" t="s">
        <v>13</v>
      </c>
      <c r="DX1" s="10" t="s">
        <v>13</v>
      </c>
      <c r="EA1" s="10" t="s">
        <v>13</v>
      </c>
      <c r="ED1" s="10" t="s">
        <v>13</v>
      </c>
      <c r="EH1" s="13" t="s">
        <v>16</v>
      </c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C1"/>
      <c r="GD1"/>
      <c r="GE1"/>
      <c r="GF1" s="12" t="s">
        <v>17</v>
      </c>
      <c r="GG1" s="10"/>
      <c r="GH1" s="10"/>
      <c r="GI1" s="10"/>
      <c r="GJ1" s="10"/>
      <c r="GK1" s="10"/>
      <c r="GL1" s="10"/>
      <c r="GM1" s="10"/>
      <c r="GN1" s="10"/>
      <c r="GO1" s="10"/>
      <c r="GP1" t="s">
        <v>18</v>
      </c>
      <c r="GQ1">
        <f>COUNTIF(GQ7:GQ47,"&lt;0")</f>
        <v>41</v>
      </c>
      <c r="GR1">
        <f>COUNTIF(GR7:GR47,"&lt;0")</f>
        <v>26</v>
      </c>
    </row>
    <row r="2" spans="1:247" x14ac:dyDescent="0.25">
      <c r="A2" s="14" t="s">
        <v>19</v>
      </c>
      <c r="B2" s="2" t="s">
        <v>2</v>
      </c>
      <c r="C2" s="5"/>
      <c r="D2" s="3">
        <f ca="1">MIN(D$42:OFFSET(D$42,120-1,,))</f>
        <v>7620</v>
      </c>
      <c r="E2" s="3">
        <f ca="1">MIN(E$42:OFFSET(E$42,120-1,,))</f>
        <v>9755</v>
      </c>
      <c r="F2" s="3">
        <f ca="1">MIN(F$42:OFFSET(F$42,120-1,,))</f>
        <v>7561</v>
      </c>
      <c r="G2" s="3">
        <f ca="1">MIN(G$42:OFFSET(G$42,120-1,,))</f>
        <v>7041</v>
      </c>
      <c r="H2" s="3">
        <f ca="1">MIN(H$42:OFFSET(H$42,120-1,,))</f>
        <v>7040</v>
      </c>
      <c r="I2" s="3">
        <f ca="1">MIN(I$42:OFFSET(I$42,120-1,,))</f>
        <v>8572</v>
      </c>
      <c r="J2" s="3">
        <f ca="1">MIN(J$42:OFFSET(J$42,120-1,,))</f>
        <v>7062</v>
      </c>
      <c r="K2" s="3">
        <f ca="1">MIN(K$42:OFFSET(K$42,120-1,,))</f>
        <v>8840</v>
      </c>
      <c r="L2" s="3">
        <f ca="1">MIN(L$42:OFFSET(L$42,120-1,,))</f>
        <v>8328</v>
      </c>
      <c r="M2" s="3">
        <f ca="1">MIN(M$42:OFFSET(M$42,120-1,,))</f>
        <v>6087</v>
      </c>
      <c r="N2" s="3">
        <f ca="1">MIN(N$42:OFFSET(N$42,120-1,,))</f>
        <v>7344</v>
      </c>
      <c r="O2" s="3">
        <f ca="1">MIN(O$42:OFFSET(O$42,120-1,,))</f>
        <v>7420</v>
      </c>
      <c r="P2" s="3">
        <f ca="1">MIN(P$42:OFFSET(P$42,120-1,,))</f>
        <v>11367</v>
      </c>
      <c r="Q2" s="3">
        <f ca="1">MIN(Q$42:OFFSET(Q$42,120-1,,))</f>
        <v>6854</v>
      </c>
      <c r="R2" s="3">
        <f ca="1">MIN(R$42:OFFSET(R$42,120-1,,))</f>
        <v>8373</v>
      </c>
      <c r="S2" s="3">
        <f ca="1">MIN(S$42:OFFSET(S$42,120-1,,))</f>
        <v>7062</v>
      </c>
      <c r="T2" s="3">
        <f ca="1">MIN(T$42:OFFSET(T$42,120-1,,))</f>
        <v>7881</v>
      </c>
      <c r="U2" s="3">
        <f ca="1">MIN(U$42:OFFSET(U$42,120-1,,))</f>
        <v>9322</v>
      </c>
      <c r="V2" s="3">
        <f ca="1">MIN(V$42:OFFSET(V$42,120-1,,))</f>
        <v>7544</v>
      </c>
      <c r="W2" s="3">
        <f ca="1">MIN(W$42:OFFSET(W$42,120-1,,))</f>
        <v>12355</v>
      </c>
      <c r="X2" s="3">
        <f ca="1">MIN(X$42:OFFSET(X$42,120-1,,))</f>
        <v>7646</v>
      </c>
      <c r="Y2" s="3">
        <f ca="1">MIN(Y$42:OFFSET(Y$42,120-1,,))</f>
        <v>9205</v>
      </c>
      <c r="Z2" s="3">
        <f ca="1">MIN(Z$42:OFFSET(Z$42,120-1,,))</f>
        <v>8371</v>
      </c>
      <c r="AA2" s="3">
        <f ca="1">MIN(AA$42:OFFSET(AA$42,120-1,,))</f>
        <v>6360</v>
      </c>
      <c r="AB2" s="3">
        <f ca="1">MIN(AB$42:OFFSET(AB$42,120-1,,))</f>
        <v>6999</v>
      </c>
      <c r="AC2" s="3">
        <f ca="1">MIN(AC$42:OFFSET(AC$42,120-1,,))</f>
        <v>8350</v>
      </c>
      <c r="AD2" s="3">
        <f ca="1">MIN(AD$42:OFFSET(AD$42,120-1,,))</f>
        <v>6535</v>
      </c>
      <c r="AE2" s="3">
        <f ca="1">MIN(AE$42:OFFSET(AE$42,120-1,,))</f>
        <v>9773</v>
      </c>
      <c r="AF2" s="3">
        <f ca="1">MIN(AF$42:OFFSET(AF$42,120-1,,))</f>
        <v>7307</v>
      </c>
      <c r="AG2" s="3">
        <f ca="1">MIN(AG$42:OFFSET(AG$42,120-1,,))</f>
        <v>6867</v>
      </c>
      <c r="AH2" s="3">
        <f ca="1">MIN(AH$42:OFFSET(AH$42,120-1,,))</f>
        <v>8237</v>
      </c>
      <c r="AI2" s="3">
        <f ca="1">MIN(AI$42:OFFSET(AI$42,120-1,,))</f>
        <v>9162</v>
      </c>
      <c r="AJ2" s="3">
        <f ca="1">MIN(AJ$42:OFFSET(AJ$42,120-1,,))</f>
        <v>7493</v>
      </c>
      <c r="AK2" s="3">
        <f ca="1">MIN(AK$42:OFFSET(AK$42,120-1,,))</f>
        <v>6829</v>
      </c>
      <c r="AL2" s="3">
        <f ca="1">MIN(AL$42:OFFSET(AL$42,120-1,,))</f>
        <v>7860</v>
      </c>
      <c r="AM2" s="3">
        <f ca="1">MIN(AM$42:OFFSET(AM$42,120-1,,))</f>
        <v>5646</v>
      </c>
      <c r="AN2" s="3">
        <f ca="1">MIN(AN$42:OFFSET(AN$42,120-1,,))</f>
        <v>9295</v>
      </c>
      <c r="AO2" s="3">
        <f ca="1">MIN(AO$42:OFFSET(AO$42,120-1,,))</f>
        <v>6191</v>
      </c>
      <c r="AP2" s="3">
        <f ca="1">MIN(AP$42:OFFSET(AP$42,120-1,,))</f>
        <v>9282</v>
      </c>
      <c r="AQ2" s="3">
        <f ca="1">MIN(AQ$42:OFFSET(AQ$42,120-1,,))</f>
        <v>9680</v>
      </c>
      <c r="AR2" s="3">
        <f ca="1">MIN(AR$42:OFFSET(AR$42,120-1,,))</f>
        <v>11035</v>
      </c>
      <c r="AS2" s="3">
        <f ca="1">MIN(AS$42:OFFSET(AS$42,120-1,,))</f>
        <v>6838</v>
      </c>
      <c r="AT2" s="5"/>
      <c r="AU2" s="15">
        <f>B42</f>
        <v>31444.166666666668</v>
      </c>
      <c r="AV2" s="2">
        <v>6</v>
      </c>
      <c r="AW2" s="2">
        <f ca="1">MIN(INDEX($D$42:$D$402,MATCH($AU2,$B$42:$B$402)):OFFSET(INDEX($D$42:$D$402,MATCH($AU2,$B$42:$B$402)),6,41,,))</f>
        <v>16034</v>
      </c>
      <c r="AX2" s="5">
        <f ca="1">_xlfn.QUARTILE.INC(INDEX($D$42:$D$402,MATCH($AU2,$B$42:$B$402)):OFFSET(INDEX($D$42:$D$402,MATCH($AU2,$B$42:$B$402)),6,41,,),1)</f>
        <v>16159</v>
      </c>
      <c r="AY2" s="5">
        <f ca="1">_xlfn.QUARTILE.INC(INDEX($D$42:$D$402,MATCH($AU2,$B$42:$B$402)):OFFSET(INDEX($D$42:$D$402,MATCH($AU2,$B$42:$B$402)),6,41,,),2)</f>
        <v>16264</v>
      </c>
      <c r="AZ2" s="5">
        <f ca="1">_xlfn.QUARTILE.INC(INDEX($D$42:$D$402,MATCH($AU2,$B$42:$B$402)):OFFSET(INDEX($D$42:$D$402,MATCH($AU2,$B$42:$B$402)),6,41,,),3)</f>
        <v>16317</v>
      </c>
      <c r="BA2" s="5">
        <f ca="1">MAX(INDEX($D$42:$D$402,MATCH($AU2,$B$42:$B$402)):OFFSET(INDEX($D$42:$D$402,MATCH($AU2,$B$42:$B$402)),6,41,,))</f>
        <v>16427</v>
      </c>
      <c r="BC2" s="5">
        <f t="shared" ref="BC2:BC32" ca="1" si="2">AW2</f>
        <v>16034</v>
      </c>
      <c r="BD2" s="5">
        <f t="shared" ref="BD2:BG32" ca="1" si="3">AX2-AW2</f>
        <v>125</v>
      </c>
      <c r="BE2" s="5">
        <f t="shared" ca="1" si="3"/>
        <v>105</v>
      </c>
      <c r="BF2" s="5">
        <f t="shared" ca="1" si="3"/>
        <v>53</v>
      </c>
      <c r="BG2" s="5">
        <f t="shared" ca="1" si="3"/>
        <v>110</v>
      </c>
      <c r="BI2" s="5">
        <f>INDEX($BL$2:$BL$362,MATCH($AU2,$BK$2:$BK$362,))</f>
        <v>16073</v>
      </c>
      <c r="BJ2" s="5"/>
      <c r="BK2" s="15">
        <f>AU2</f>
        <v>31444.166666666668</v>
      </c>
      <c r="BL2" s="5">
        <f t="shared" si="1"/>
        <v>16073</v>
      </c>
      <c r="BN2" s="2">
        <v>31444.166666666701</v>
      </c>
      <c r="BO2" s="5"/>
      <c r="BS2" s="16" t="str">
        <f>CONCATENATE("1986_200",CHAR(10),"DAY ",TEXT(D40,"00"),": ",TEXT(B42,"MM.DD.YY"))</f>
        <v>1986_200
DAY 00: 02.01.86</v>
      </c>
      <c r="BT2" s="16"/>
      <c r="BU2" s="17"/>
      <c r="BX2" t="s">
        <v>20</v>
      </c>
      <c r="CR2" s="10">
        <f ca="1">COUNTIF(CS7:CS46,"&gt;0")</f>
        <v>2</v>
      </c>
      <c r="CU2" s="10">
        <f ca="1">COUNTIF(CV7:CV46,"&gt;0")</f>
        <v>5</v>
      </c>
      <c r="DA2" s="10">
        <f ca="1">COUNTIF(DB7:DB46,"&gt;0")</f>
        <v>15</v>
      </c>
      <c r="DD2" s="10">
        <f ca="1">COUNTIF(DE7:DE46,"&gt;0")</f>
        <v>15</v>
      </c>
      <c r="DG2" s="10">
        <f ca="1">COUNTIF(DH7:DH46,"&gt;0")</f>
        <v>16</v>
      </c>
      <c r="DJ2" s="10">
        <f ca="1">COUNTIF(DK7:DK46,"&gt;0")</f>
        <v>15</v>
      </c>
      <c r="DR2" s="10">
        <f ca="1">COUNTIF(DS7:DS46,"&gt;0")</f>
        <v>15</v>
      </c>
      <c r="DU2" s="10">
        <f ca="1">COUNTIF(DV7:DV46,"&gt;0")</f>
        <v>16</v>
      </c>
      <c r="DX2" s="10">
        <f ca="1">COUNTIF(DY7:DY46,"&gt;0")</f>
        <v>0</v>
      </c>
      <c r="EA2" s="10">
        <f ca="1">COUNTIF(EB7:EB46,"&gt;0")</f>
        <v>0</v>
      </c>
      <c r="ED2" s="10">
        <f ca="1">COUNTIF(EE7:EE46,"&gt;0")</f>
        <v>0</v>
      </c>
      <c r="EI2" s="18" t="s">
        <v>21</v>
      </c>
      <c r="EJ2" t="s">
        <v>22</v>
      </c>
      <c r="EL2" s="19">
        <f ca="1">MAX(D42:OFFSET(D42,24-1,0,,))</f>
        <v>16377</v>
      </c>
      <c r="EM2" s="19">
        <f ca="1">MAX(E42:OFFSET(E42,24-1,0,,))</f>
        <v>16333</v>
      </c>
      <c r="EN2" s="19">
        <f ca="1">MAX(F42:OFFSET(F42,24-1,0,,))</f>
        <v>16333</v>
      </c>
      <c r="EO2" s="19">
        <f ca="1">MAX(G42:OFFSET(G42,24-1,0,,))</f>
        <v>16334</v>
      </c>
      <c r="EP2" s="19">
        <f ca="1">MAX(H42:OFFSET(H42,24-1,0,,))</f>
        <v>16333</v>
      </c>
      <c r="EQ2" s="19">
        <f ca="1">MAX(I42:OFFSET(I42,24-1,0,,))</f>
        <v>16334</v>
      </c>
      <c r="ER2" s="19">
        <f ca="1">MAX(J42:OFFSET(J42,24-1,0,,))</f>
        <v>16333</v>
      </c>
      <c r="ES2" s="19">
        <f ca="1">MAX(K42:OFFSET(K42,24-1,0,,))</f>
        <v>16381</v>
      </c>
      <c r="ET2" s="19">
        <f ca="1">MAX(L42:OFFSET(L42,24-1,0,,))</f>
        <v>16332</v>
      </c>
      <c r="EU2" s="19">
        <f ca="1">MAX(M42:OFFSET(M42,24-1,0,,))</f>
        <v>16332</v>
      </c>
      <c r="EV2" s="19">
        <f ca="1">MAX(N42:OFFSET(N42,24-1,0,,))</f>
        <v>16334</v>
      </c>
      <c r="EW2" s="19">
        <f ca="1">MAX(O42:OFFSET(O42,24-1,0,,))</f>
        <v>16337</v>
      </c>
      <c r="EX2" s="19">
        <f ca="1">MAX(P42:OFFSET(P42,24-1,0,,))</f>
        <v>16336</v>
      </c>
      <c r="EY2" s="19">
        <f ca="1">MAX(Q42:OFFSET(Q42,24-1,0,,))</f>
        <v>16427</v>
      </c>
      <c r="EZ2" s="19">
        <f ca="1">MAX(R42:OFFSET(R42,24-1,0,,))</f>
        <v>16335</v>
      </c>
      <c r="FA2" s="19">
        <f ca="1">MAX(S42:OFFSET(S42,24-1,0,,))</f>
        <v>16333</v>
      </c>
      <c r="FB2" s="19">
        <f ca="1">MAX(T42:OFFSET(T42,24-1,0,,))</f>
        <v>16335</v>
      </c>
      <c r="FC2" s="19">
        <f ca="1">MAX(U42:OFFSET(U42,24-1,0,,))</f>
        <v>16333</v>
      </c>
      <c r="FD2" s="19">
        <f ca="1">MAX(V42:OFFSET(V42,24-1,0,,))</f>
        <v>16336</v>
      </c>
      <c r="FE2" s="19">
        <f ca="1">MAX(W42:OFFSET(W42,24-1,0,,))</f>
        <v>16372</v>
      </c>
      <c r="FF2" s="19">
        <f ca="1">MAX(X42:OFFSET(X42,24-1,0,,))</f>
        <v>16333</v>
      </c>
      <c r="FG2" s="19">
        <f ca="1">MAX(Y42:OFFSET(Y42,24-1,0,,))</f>
        <v>16335</v>
      </c>
      <c r="FH2" s="19">
        <f ca="1">MAX(Z42:OFFSET(Z42,24-1,0,,))</f>
        <v>16333</v>
      </c>
      <c r="FI2" s="19">
        <f ca="1">MAX(AA42:OFFSET(AA42,24-1,0,,))</f>
        <v>16333</v>
      </c>
      <c r="FJ2" s="19">
        <f ca="1">MAX(AB42:OFFSET(AB42,24-1,0,,))</f>
        <v>16338</v>
      </c>
      <c r="FK2" s="19">
        <f ca="1">MAX(AC42:OFFSET(AC42,24-1,0,,))</f>
        <v>16333</v>
      </c>
      <c r="FL2" s="19">
        <f ca="1">MAX(AD42:OFFSET(AD42,24-1,0,,))</f>
        <v>16333</v>
      </c>
      <c r="FM2" s="19">
        <f ca="1">MAX(AE42:OFFSET(AE42,24-1,0,,))</f>
        <v>16336</v>
      </c>
      <c r="FN2" s="19">
        <f ca="1">MAX(AF42:OFFSET(AF42,24-1,0,,))</f>
        <v>16333</v>
      </c>
      <c r="FO2" s="19">
        <f ca="1">MAX(AG42:OFFSET(AG42,24-1,0,,))</f>
        <v>16333</v>
      </c>
      <c r="FP2" s="19">
        <f ca="1">MAX(AH42:OFFSET(AH42,24-1,0,,))</f>
        <v>16334</v>
      </c>
      <c r="FQ2" s="19">
        <f ca="1">MAX(AI42:OFFSET(AI42,24-1,0,,))</f>
        <v>16333</v>
      </c>
      <c r="FR2" s="19">
        <f ca="1">MAX(AJ42:OFFSET(AJ42,24-1,0,,))</f>
        <v>16333</v>
      </c>
      <c r="FS2" s="19">
        <f ca="1">MAX(AK42:OFFSET(AK42,24-1,0,,))</f>
        <v>16338</v>
      </c>
      <c r="FT2" s="19">
        <f ca="1">MAX(AL42:OFFSET(AL42,24-1,0,,))</f>
        <v>16333</v>
      </c>
      <c r="FU2" s="19">
        <f ca="1">MAX(AM42:OFFSET(AM42,24-1,0,,))</f>
        <v>16332</v>
      </c>
      <c r="FV2" s="19">
        <f ca="1">MAX(AN42:OFFSET(AN42,24-1,0,,))</f>
        <v>16334</v>
      </c>
      <c r="FW2" s="19">
        <f ca="1">MAX(AO42:OFFSET(AO42,24-1,0,,))</f>
        <v>16332</v>
      </c>
      <c r="FX2" s="19">
        <f ca="1">MAX(AP42:OFFSET(AP42,24-1,0,,))</f>
        <v>16333</v>
      </c>
      <c r="FY2" s="19">
        <f ca="1">MAX(AQ42:OFFSET(AQ42,24-1,0,,))</f>
        <v>16334</v>
      </c>
      <c r="FZ2" s="19">
        <f ca="1">MAX(AR42:OFFSET(AR42,24-1,0,,))</f>
        <v>16333</v>
      </c>
      <c r="GA2" s="19">
        <f ca="1">MAX(AS42:OFFSET(AS42,24-1,0,,))</f>
        <v>16334</v>
      </c>
      <c r="GC2"/>
      <c r="GD2"/>
      <c r="GE2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t="s">
        <v>23</v>
      </c>
      <c r="GQ2">
        <f>COUNTIF(GQ7:GQ47,"&gt;0")</f>
        <v>0</v>
      </c>
      <c r="GR2">
        <f>COUNTIF(GR7:GR47,"&gt;0")</f>
        <v>14</v>
      </c>
    </row>
    <row r="3" spans="1:247" ht="15.75" thickBot="1" x14ac:dyDescent="0.3">
      <c r="A3" s="14"/>
      <c r="B3" s="2" t="s">
        <v>24</v>
      </c>
      <c r="C3" s="2"/>
      <c r="D3" s="3">
        <f ca="1">_xlfn.QUARTILE.INC(D$42:OFFSET(D$42,120-1,,),1)</f>
        <v>10224.25</v>
      </c>
      <c r="E3" s="3">
        <f ca="1">_xlfn.QUARTILE.INC(E$42:OFFSET(E$42,120-1,,),1)</f>
        <v>12189.25</v>
      </c>
      <c r="F3" s="3">
        <f ca="1">_xlfn.QUARTILE.INC(F$42:OFFSET(F$42,120-1,,),1)</f>
        <v>9733.5</v>
      </c>
      <c r="G3" s="3">
        <f ca="1">_xlfn.QUARTILE.INC(G$42:OFFSET(G$42,120-1,,),1)</f>
        <v>9371.5</v>
      </c>
      <c r="H3" s="3">
        <f ca="1">_xlfn.QUARTILE.INC(H$42:OFFSET(H$42,120-1,,),1)</f>
        <v>7753</v>
      </c>
      <c r="I3" s="3">
        <f ca="1">_xlfn.QUARTILE.INC(I$42:OFFSET(I$42,120-1,,),1)</f>
        <v>11859</v>
      </c>
      <c r="J3" s="3">
        <f ca="1">_xlfn.QUARTILE.INC(J$42:OFFSET(J$42,120-1,,),1)</f>
        <v>8983.25</v>
      </c>
      <c r="K3" s="3">
        <f ca="1">_xlfn.QUARTILE.INC(K$42:OFFSET(K$42,120-1,,),1)</f>
        <v>12134.5</v>
      </c>
      <c r="L3" s="3">
        <f ca="1">_xlfn.QUARTILE.INC(L$42:OFFSET(L$42,120-1,,),1)</f>
        <v>11307.75</v>
      </c>
      <c r="M3" s="3">
        <f ca="1">_xlfn.QUARTILE.INC(M$42:OFFSET(M$42,120-1,,),1)</f>
        <v>7245.25</v>
      </c>
      <c r="N3" s="3">
        <f ca="1">_xlfn.QUARTILE.INC(N$42:OFFSET(N$42,120-1,,),1)</f>
        <v>9060.5</v>
      </c>
      <c r="O3" s="3">
        <f ca="1">_xlfn.QUARTILE.INC(O$42:OFFSET(O$42,120-1,,),1)</f>
        <v>9648.5</v>
      </c>
      <c r="P3" s="3">
        <f ca="1">_xlfn.QUARTILE.INC(P$42:OFFSET(P$42,120-1,,),1)</f>
        <v>13241</v>
      </c>
      <c r="Q3" s="3">
        <f ca="1">_xlfn.QUARTILE.INC(Q$42:OFFSET(Q$42,120-1,,),1)</f>
        <v>8929.25</v>
      </c>
      <c r="R3" s="3">
        <f ca="1">_xlfn.QUARTILE.INC(R$42:OFFSET(R$42,120-1,,),1)</f>
        <v>9635.5</v>
      </c>
      <c r="S3" s="3">
        <f ca="1">_xlfn.QUARTILE.INC(S$42:OFFSET(S$42,120-1,,),1)</f>
        <v>8687.25</v>
      </c>
      <c r="T3" s="3">
        <f ca="1">_xlfn.QUARTILE.INC(T$42:OFFSET(T$42,120-1,,),1)</f>
        <v>10911.75</v>
      </c>
      <c r="U3" s="3">
        <f ca="1">_xlfn.QUARTILE.INC(U$42:OFFSET(U$42,120-1,,),1)</f>
        <v>9895.25</v>
      </c>
      <c r="V3" s="3">
        <f ca="1">_xlfn.QUARTILE.INC(V$42:OFFSET(V$42,120-1,,),1)</f>
        <v>9671.5</v>
      </c>
      <c r="W3" s="3">
        <f ca="1">_xlfn.QUARTILE.INC(W$42:OFFSET(W$42,120-1,,),1)</f>
        <v>13704.25</v>
      </c>
      <c r="X3" s="3">
        <f ca="1">_xlfn.QUARTILE.INC(X$42:OFFSET(X$42,120-1,,),1)</f>
        <v>9497.75</v>
      </c>
      <c r="Y3" s="3">
        <f ca="1">_xlfn.QUARTILE.INC(Y$42:OFFSET(Y$42,120-1,,),1)</f>
        <v>11473.75</v>
      </c>
      <c r="Z3" s="3">
        <f ca="1">_xlfn.QUARTILE.INC(Z$42:OFFSET(Z$42,120-1,,),1)</f>
        <v>11723.25</v>
      </c>
      <c r="AA3" s="3">
        <f ca="1">_xlfn.QUARTILE.INC(AA$42:OFFSET(AA$42,120-1,,),1)</f>
        <v>8349.5</v>
      </c>
      <c r="AB3" s="3">
        <f ca="1">_xlfn.QUARTILE.INC(AB$42:OFFSET(AB$42,120-1,,),1)</f>
        <v>9335</v>
      </c>
      <c r="AC3" s="3">
        <f ca="1">_xlfn.QUARTILE.INC(AC$42:OFFSET(AC$42,120-1,,),1)</f>
        <v>10632.25</v>
      </c>
      <c r="AD3" s="3">
        <f ca="1">_xlfn.QUARTILE.INC(AD$42:OFFSET(AD$42,120-1,,),1)</f>
        <v>8736.5</v>
      </c>
      <c r="AE3" s="3">
        <f ca="1">_xlfn.QUARTILE.INC(AE$42:OFFSET(AE$42,120-1,,),1)</f>
        <v>13225.75</v>
      </c>
      <c r="AF3" s="3">
        <f ca="1">_xlfn.QUARTILE.INC(AF$42:OFFSET(AF$42,120-1,,),1)</f>
        <v>9695.5</v>
      </c>
      <c r="AG3" s="3">
        <f ca="1">_xlfn.QUARTILE.INC(AG$42:OFFSET(AG$42,120-1,,),1)</f>
        <v>9240.5</v>
      </c>
      <c r="AH3" s="3">
        <f ca="1">_xlfn.QUARTILE.INC(AH$42:OFFSET(AH$42,120-1,,),1)</f>
        <v>11692.25</v>
      </c>
      <c r="AI3" s="3">
        <f ca="1">_xlfn.QUARTILE.INC(AI$42:OFFSET(AI$42,120-1,,),1)</f>
        <v>10130.5</v>
      </c>
      <c r="AJ3" s="3">
        <f ca="1">_xlfn.QUARTILE.INC(AJ$42:OFFSET(AJ$42,120-1,,),1)</f>
        <v>9413</v>
      </c>
      <c r="AK3" s="3">
        <f ca="1">_xlfn.QUARTILE.INC(AK$42:OFFSET(AK$42,120-1,,),1)</f>
        <v>8989.75</v>
      </c>
      <c r="AL3" s="3">
        <f ca="1">_xlfn.QUARTILE.INC(AL$42:OFFSET(AL$42,120-1,,),1)</f>
        <v>10523.5</v>
      </c>
      <c r="AM3" s="3">
        <f ca="1">_xlfn.QUARTILE.INC(AM$42:OFFSET(AM$42,120-1,,),1)</f>
        <v>6968.5</v>
      </c>
      <c r="AN3" s="3">
        <f ca="1">_xlfn.QUARTILE.INC(AN$42:OFFSET(AN$42,120-1,,),1)</f>
        <v>12114</v>
      </c>
      <c r="AO3" s="3">
        <f ca="1">_xlfn.QUARTILE.INC(AO$42:OFFSET(AO$42,120-1,,),1)</f>
        <v>7855</v>
      </c>
      <c r="AP3" s="3">
        <f ca="1">_xlfn.QUARTILE.INC(AP$42:OFFSET(AP$42,120-1,,),1)</f>
        <v>12319.75</v>
      </c>
      <c r="AQ3" s="3">
        <f ca="1">_xlfn.QUARTILE.INC(AQ$42:OFFSET(AQ$42,120-1,,),1)</f>
        <v>12354.5</v>
      </c>
      <c r="AR3" s="3">
        <f ca="1">_xlfn.QUARTILE.INC(AR$42:OFFSET(AR$42,120-1,,),1)</f>
        <v>13359.25</v>
      </c>
      <c r="AS3" s="3">
        <f ca="1">_xlfn.QUARTILE.INC(AS$42:OFFSET(AS$42,120-1,,),1)</f>
        <v>7863.75</v>
      </c>
      <c r="AT3" s="2"/>
      <c r="AU3" s="15" cm="1">
        <f t="array" aca="1" ref="AU3" ca="1">OFFSET($B$42,AV2,0,,)</f>
        <v>31444.416666666675</v>
      </c>
      <c r="AV3" s="2">
        <f>AV2+6</f>
        <v>12</v>
      </c>
      <c r="AW3" s="2">
        <f ca="1">MIN(INDEX($D$42:$D$402,MATCH($AU3,$B$42:$B$402)):OFFSET(INDEX($D$42:$D$402,MATCH($AU3,$B$42:$B$402)),6,41,,))</f>
        <v>15259</v>
      </c>
      <c r="AX3" s="5">
        <f ca="1">_xlfn.QUARTILE.INC(INDEX($D$42:$D$402,MATCH($AU3,$B$42:$B$402)):OFFSET(INDEX($D$42:$D$402,MATCH($AU3,$B$42:$B$402)),6,41,,),1)</f>
        <v>15572.25</v>
      </c>
      <c r="AY3" s="5">
        <f ca="1">_xlfn.QUARTILE.INC(INDEX($D$42:$D$402,MATCH($AU3,$B$42:$B$402)):OFFSET(INDEX($D$42:$D$402,MATCH($AU3,$B$42:$B$402)),6,41,,),2)</f>
        <v>15898.5</v>
      </c>
      <c r="AZ3" s="5">
        <f ca="1">_xlfn.QUARTILE.INC(INDEX($D$42:$D$402,MATCH($AU3,$B$42:$B$402)):OFFSET(INDEX($D$42:$D$402,MATCH($AU3,$B$42:$B$402)),6,41,,),3)</f>
        <v>16163.75</v>
      </c>
      <c r="BA3" s="5">
        <f ca="1">MAX(INDEX($D$42:$D$402,MATCH($AU3,$B$42:$B$402)):OFFSET(INDEX($D$42:$D$402,MATCH($AU3,$B$42:$B$402)),6,41,,))</f>
        <v>16415</v>
      </c>
      <c r="BC3" s="5">
        <f t="shared" ca="1" si="2"/>
        <v>15259</v>
      </c>
      <c r="BD3" s="5">
        <f t="shared" ca="1" si="3"/>
        <v>313.25</v>
      </c>
      <c r="BE3" s="5">
        <f t="shared" ca="1" si="3"/>
        <v>326.25</v>
      </c>
      <c r="BF3" s="5">
        <f t="shared" ca="1" si="3"/>
        <v>265.25</v>
      </c>
      <c r="BG3" s="5">
        <f t="shared" ca="1" si="3"/>
        <v>251.25</v>
      </c>
      <c r="BI3" s="5">
        <f t="shared" ref="BI3:BI32" ca="1" si="4">INDEX($BL$2:$BL$362,MATCH($AU3,$BK$2:$BK$362,))</f>
        <v>16303</v>
      </c>
      <c r="BJ3" s="5"/>
      <c r="BK3" s="15">
        <f>BK2+TIME(1,0,0)</f>
        <v>31444.208333333336</v>
      </c>
      <c r="BL3" s="5">
        <f t="shared" si="1"/>
        <v>16200</v>
      </c>
      <c r="BN3" s="2">
        <v>31449.166666666799</v>
      </c>
      <c r="BS3" s="16"/>
      <c r="BT3" s="16"/>
      <c r="BU3" s="17"/>
      <c r="BX3" t="s">
        <v>25</v>
      </c>
      <c r="EI3" s="18"/>
      <c r="EL3" s="1">
        <f ca="1">INDEX($B$42:OFFSET($B$42,24-1,0,,),MATCH(EL2,D42:OFFSET(D42,24-1,0,,),0))</f>
        <v>31444.333333333339</v>
      </c>
      <c r="EM3" s="1">
        <f ca="1">INDEX($B$42:OFFSET($B$42,24-1,0,,),MATCH(EM2,E42:OFFSET(E42,24-1,0,,),0))</f>
        <v>31444.333333333339</v>
      </c>
      <c r="EN3" s="1">
        <f ca="1">INDEX($B$42:OFFSET($B$42,24-1,0,,),MATCH(EN2,F42:OFFSET(F42,24-1,0,,),0))</f>
        <v>31444.333333333339</v>
      </c>
      <c r="EO3" s="1">
        <f ca="1">INDEX($B$42:OFFSET($B$42,24-1,0,,),MATCH(EO2,G42:OFFSET(G42,24-1,0,,),0))</f>
        <v>31444.333333333339</v>
      </c>
      <c r="EP3" s="1">
        <f ca="1">INDEX($B$42:OFFSET($B$42,24-1,0,,),MATCH(EP2,H42:OFFSET(H42,24-1,0,,),0))</f>
        <v>31444.333333333339</v>
      </c>
      <c r="EQ3" s="1">
        <f ca="1">INDEX($B$42:OFFSET($B$42,24-1,0,,),MATCH(EQ2,I42:OFFSET(I42,24-1,0,,),0))</f>
        <v>31444.333333333339</v>
      </c>
      <c r="ER3" s="1">
        <f ca="1">INDEX($B$42:OFFSET($B$42,24-1,0,,),MATCH(ER2,J42:OFFSET(J42,24-1,0,,),0))</f>
        <v>31444.333333333339</v>
      </c>
      <c r="ES3" s="1">
        <f ca="1">INDEX($B$42:OFFSET($B$42,24-1,0,,),MATCH(ES2,K42:OFFSET(K42,24-1,0,,),0))</f>
        <v>31444.375000000007</v>
      </c>
      <c r="ET3" s="1">
        <f ca="1">INDEX($B$42:OFFSET($B$42,24-1,0,,),MATCH(ET2,L42:OFFSET(L42,24-1,0,,),0))</f>
        <v>31444.333333333339</v>
      </c>
      <c r="EU3" s="1">
        <f ca="1">INDEX($B$42:OFFSET($B$42,24-1,0,,),MATCH(EU2,M42:OFFSET(M42,24-1,0,,),0))</f>
        <v>31444.333333333339</v>
      </c>
      <c r="EV3" s="1">
        <f ca="1">INDEX($B$42:OFFSET($B$42,24-1,0,,),MATCH(EV2,N42:OFFSET(N42,24-1,0,,),0))</f>
        <v>31444.333333333339</v>
      </c>
      <c r="EW3" s="1">
        <f ca="1">INDEX($B$42:OFFSET($B$42,24-1,0,,),MATCH(EW2,O42:OFFSET(O42,24-1,0,,),0))</f>
        <v>31444.333333333339</v>
      </c>
      <c r="EX3" s="1">
        <f ca="1">INDEX($B$42:OFFSET($B$42,24-1,0,,),MATCH(EX2,P42:OFFSET(P42,24-1,0,,),0))</f>
        <v>31444.333333333339</v>
      </c>
      <c r="EY3" s="1">
        <f ca="1">INDEX($B$42:OFFSET($B$42,24-1,0,,),MATCH(EY2,Q42:OFFSET(Q42,24-1,0,,),0))</f>
        <v>31444.375000000007</v>
      </c>
      <c r="EZ3" s="1">
        <f ca="1">INDEX($B$42:OFFSET($B$42,24-1,0,,),MATCH(EZ2,R42:OFFSET(R42,24-1,0,,),0))</f>
        <v>31444.333333333339</v>
      </c>
      <c r="FA3" s="1">
        <f ca="1">INDEX($B$42:OFFSET($B$42,24-1,0,,),MATCH(FA2,S42:OFFSET(S42,24-1,0,,),0))</f>
        <v>31444.333333333339</v>
      </c>
      <c r="FB3" s="1">
        <f ca="1">INDEX($B$42:OFFSET($B$42,24-1,0,,),MATCH(FB2,T42:OFFSET(T42,24-1,0,,),0))</f>
        <v>31444.333333333339</v>
      </c>
      <c r="FC3" s="1">
        <f ca="1">INDEX($B$42:OFFSET($B$42,24-1,0,,),MATCH(FC2,U42:OFFSET(U42,24-1,0,,),0))</f>
        <v>31444.333333333339</v>
      </c>
      <c r="FD3" s="1">
        <f ca="1">INDEX($B$42:OFFSET($B$42,24-1,0,,),MATCH(FD2,V42:OFFSET(V42,24-1,0,,),0))</f>
        <v>31444.333333333339</v>
      </c>
      <c r="FE3" s="1">
        <f ca="1">INDEX($B$42:OFFSET($B$42,24-1,0,,),MATCH(FE2,W42:OFFSET(W42,24-1,0,,),0))</f>
        <v>31444.333333333339</v>
      </c>
      <c r="FF3" s="1">
        <f ca="1">INDEX($B$42:OFFSET($B$42,24-1,0,,),MATCH(FF2,X42:OFFSET(X42,24-1,0,,),0))</f>
        <v>31444.333333333339</v>
      </c>
      <c r="FG3" s="1">
        <f ca="1">INDEX($B$42:OFFSET($B$42,24-1,0,,),MATCH(FG2,Y42:OFFSET(Y42,24-1,0,,),0))</f>
        <v>31444.333333333339</v>
      </c>
      <c r="FH3" s="1">
        <f ca="1">INDEX($B$42:OFFSET($B$42,24-1,0,,),MATCH(FH2,Z42:OFFSET(Z42,24-1,0,,),0))</f>
        <v>31444.333333333339</v>
      </c>
      <c r="FI3" s="1">
        <f ca="1">INDEX($B$42:OFFSET($B$42,24-1,0,,),MATCH(FI2,AA42:OFFSET(AA42,24-1,0,,),0))</f>
        <v>31444.333333333339</v>
      </c>
      <c r="FJ3" s="1">
        <f ca="1">INDEX($B$42:OFFSET($B$42,24-1,0,,),MATCH(FJ2,AB42:OFFSET(AB42,24-1,0,,),0))</f>
        <v>31444.333333333339</v>
      </c>
      <c r="FK3" s="1">
        <f ca="1">INDEX($B$42:OFFSET($B$42,24-1,0,,),MATCH(FK2,AC42:OFFSET(AC42,24-1,0,,),0))</f>
        <v>31444.333333333339</v>
      </c>
      <c r="FL3" s="1">
        <f ca="1">INDEX($B$42:OFFSET($B$42,24-1,0,,),MATCH(FL2,AD42:OFFSET(AD42,24-1,0,,),0))</f>
        <v>31444.333333333339</v>
      </c>
      <c r="FM3" s="1">
        <f ca="1">INDEX($B$42:OFFSET($B$42,24-1,0,,),MATCH(FM2,AE42:OFFSET(AE42,24-1,0,,),0))</f>
        <v>31444.333333333339</v>
      </c>
      <c r="FN3" s="1">
        <f ca="1">INDEX($B$42:OFFSET($B$42,24-1,0,,),MATCH(FN2,AF42:OFFSET(AF42,24-1,0,,),0))</f>
        <v>31444.333333333339</v>
      </c>
      <c r="FO3" s="1">
        <f ca="1">INDEX($B$42:OFFSET($B$42,24-1,0,,),MATCH(FO2,AG42:OFFSET(AG42,24-1,0,,),0))</f>
        <v>31444.333333333339</v>
      </c>
      <c r="FP3" s="1">
        <f ca="1">INDEX($B$42:OFFSET($B$42,24-1,0,,),MATCH(FP2,AH42:OFFSET(AH42,24-1,0,,),0))</f>
        <v>31444.333333333339</v>
      </c>
      <c r="FQ3" s="1">
        <f ca="1">INDEX($B$42:OFFSET($B$42,24-1,0,,),MATCH(FQ2,AI42:OFFSET(AI42,24-1,0,,),0))</f>
        <v>31444.333333333339</v>
      </c>
      <c r="FR3" s="1">
        <f ca="1">INDEX($B$42:OFFSET($B$42,24-1,0,,),MATCH(FR2,AJ42:OFFSET(AJ42,24-1,0,,),0))</f>
        <v>31444.333333333339</v>
      </c>
      <c r="FS3" s="1">
        <f ca="1">INDEX($B$42:OFFSET($B$42,24-1,0,,),MATCH(FS2,AK42:OFFSET(AK42,24-1,0,,),0))</f>
        <v>31444.333333333339</v>
      </c>
      <c r="FT3" s="1">
        <f ca="1">INDEX($B$42:OFFSET($B$42,24-1,0,,),MATCH(FT2,AL42:OFFSET(AL42,24-1,0,,),0))</f>
        <v>31444.333333333339</v>
      </c>
      <c r="FU3" s="1">
        <f ca="1">INDEX($B$42:OFFSET($B$42,24-1,0,,),MATCH(FU2,AM42:OFFSET(AM42,24-1,0,,),0))</f>
        <v>31444.333333333339</v>
      </c>
      <c r="FV3" s="1">
        <f ca="1">INDEX($B$42:OFFSET($B$42,24-1,0,,),MATCH(FV2,AN42:OFFSET(AN42,24-1,0,,),0))</f>
        <v>31444.333333333339</v>
      </c>
      <c r="FW3" s="1">
        <f ca="1">INDEX($B$42:OFFSET($B$42,24-1,0,,),MATCH(FW2,AO42:OFFSET(AO42,24-1,0,,),0))</f>
        <v>31444.333333333339</v>
      </c>
      <c r="FX3" s="1">
        <f ca="1">INDEX($B$42:OFFSET($B$42,24-1,0,,),MATCH(FX2,AP42:OFFSET(AP42,24-1,0,,),0))</f>
        <v>31444.333333333339</v>
      </c>
      <c r="FY3" s="1">
        <f ca="1">INDEX($B$42:OFFSET($B$42,24-1,0,,),MATCH(FY2,AQ42:OFFSET(AQ42,24-1,0,,),0))</f>
        <v>31444.333333333339</v>
      </c>
      <c r="FZ3" s="1">
        <f ca="1">INDEX($B$42:OFFSET($B$42,24-1,0,,),MATCH(FZ2,AR42:OFFSET(AR42,24-1,0,,),0))</f>
        <v>31444.333333333339</v>
      </c>
      <c r="GA3" s="1">
        <f ca="1">INDEX($B$42:OFFSET($B$42,24-1,0,,),MATCH(GA2,AS42:OFFSET(AS42,24-1,0,,),0))</f>
        <v>31444.333333333339</v>
      </c>
      <c r="GC3"/>
      <c r="GD3"/>
      <c r="GE3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8" t="s">
        <v>21</v>
      </c>
      <c r="GR3" s="18" t="s">
        <v>26</v>
      </c>
      <c r="GS3" s="18"/>
      <c r="GT3" s="18" t="s">
        <v>21</v>
      </c>
      <c r="GU3" s="18"/>
      <c r="GV3" s="18"/>
      <c r="GW3" s="18"/>
      <c r="GX3" s="18"/>
      <c r="GY3" s="18"/>
      <c r="GZ3" s="18"/>
      <c r="HA3" s="18"/>
      <c r="HB3" s="18"/>
      <c r="HC3" s="18" t="s">
        <v>26</v>
      </c>
      <c r="HD3" s="18"/>
      <c r="HE3" s="18"/>
      <c r="HF3" s="18"/>
      <c r="HG3" s="18"/>
      <c r="HH3" s="18"/>
      <c r="HI3" s="18"/>
      <c r="HJ3" s="18"/>
      <c r="HK3" s="18"/>
      <c r="HL3" s="18" t="s">
        <v>27</v>
      </c>
    </row>
    <row r="4" spans="1:247" x14ac:dyDescent="0.25">
      <c r="A4" s="14"/>
      <c r="B4" s="2" t="s">
        <v>4</v>
      </c>
      <c r="C4" s="2"/>
      <c r="D4" s="3">
        <f ca="1">_xlfn.QUARTILE.INC(D$42:OFFSET(D$42,120-1,,),2)</f>
        <v>13094.5</v>
      </c>
      <c r="E4" s="3">
        <f ca="1">_xlfn.QUARTILE.INC(E$42:OFFSET(E$42,120-1,,),2)</f>
        <v>14762.5</v>
      </c>
      <c r="F4" s="3">
        <f ca="1">_xlfn.QUARTILE.INC(F$42:OFFSET(F$42,120-1,,),2)</f>
        <v>12446</v>
      </c>
      <c r="G4" s="3">
        <f ca="1">_xlfn.QUARTILE.INC(G$42:OFFSET(G$42,120-1,,),2)</f>
        <v>11745</v>
      </c>
      <c r="H4" s="3">
        <f ca="1">_xlfn.QUARTILE.INC(H$42:OFFSET(H$42,120-1,,),2)</f>
        <v>9644</v>
      </c>
      <c r="I4" s="3">
        <f ca="1">_xlfn.QUARTILE.INC(I$42:OFFSET(I$42,120-1,,),2)</f>
        <v>14281</v>
      </c>
      <c r="J4" s="3">
        <f ca="1">_xlfn.QUARTILE.INC(J$42:OFFSET(J$42,120-1,,),2)</f>
        <v>12203</v>
      </c>
      <c r="K4" s="3">
        <f ca="1">_xlfn.QUARTILE.INC(K$42:OFFSET(K$42,120-1,,),2)</f>
        <v>14850</v>
      </c>
      <c r="L4" s="3">
        <f ca="1">_xlfn.QUARTILE.INC(L$42:OFFSET(L$42,120-1,,),2)</f>
        <v>13821</v>
      </c>
      <c r="M4" s="3">
        <f ca="1">_xlfn.QUARTILE.INC(M$42:OFFSET(M$42,120-1,,),2)</f>
        <v>9500</v>
      </c>
      <c r="N4" s="3">
        <f ca="1">_xlfn.QUARTILE.INC(N$42:OFFSET(N$42,120-1,,),2)</f>
        <v>12292.5</v>
      </c>
      <c r="O4" s="3">
        <f ca="1">_xlfn.QUARTILE.INC(O$42:OFFSET(O$42,120-1,,),2)</f>
        <v>11756</v>
      </c>
      <c r="P4" s="3">
        <f ca="1">_xlfn.QUARTILE.INC(P$42:OFFSET(P$42,120-1,,),2)</f>
        <v>16011</v>
      </c>
      <c r="Q4" s="3">
        <f ca="1">_xlfn.QUARTILE.INC(Q$42:OFFSET(Q$42,120-1,,),2)</f>
        <v>11801</v>
      </c>
      <c r="R4" s="3">
        <f ca="1">_xlfn.QUARTILE.INC(R$42:OFFSET(R$42,120-1,,),2)</f>
        <v>11122.5</v>
      </c>
      <c r="S4" s="3">
        <f ca="1">_xlfn.QUARTILE.INC(S$42:OFFSET(S$42,120-1,,),2)</f>
        <v>11616.5</v>
      </c>
      <c r="T4" s="3">
        <f ca="1">_xlfn.QUARTILE.INC(T$42:OFFSET(T$42,120-1,,),2)</f>
        <v>13245</v>
      </c>
      <c r="U4" s="3">
        <f ca="1">_xlfn.QUARTILE.INC(U$42:OFFSET(U$42,120-1,,),2)</f>
        <v>12167.5</v>
      </c>
      <c r="V4" s="3">
        <f ca="1">_xlfn.QUARTILE.INC(V$42:OFFSET(V$42,120-1,,),2)</f>
        <v>12957</v>
      </c>
      <c r="W4" s="3">
        <f ca="1">_xlfn.QUARTILE.INC(W$42:OFFSET(W$42,120-1,,),2)</f>
        <v>16032.5</v>
      </c>
      <c r="X4" s="3">
        <f ca="1">_xlfn.QUARTILE.INC(X$42:OFFSET(X$42,120-1,,),2)</f>
        <v>12080.5</v>
      </c>
      <c r="Y4" s="3">
        <f ca="1">_xlfn.QUARTILE.INC(Y$42:OFFSET(Y$42,120-1,,),2)</f>
        <v>13856</v>
      </c>
      <c r="Z4" s="3">
        <f ca="1">_xlfn.QUARTILE.INC(Z$42:OFFSET(Z$42,120-1,,),2)</f>
        <v>14055</v>
      </c>
      <c r="AA4" s="3">
        <f ca="1">_xlfn.QUARTILE.INC(AA$42:OFFSET(AA$42,120-1,,),2)</f>
        <v>10816.5</v>
      </c>
      <c r="AB4" s="3">
        <f ca="1">_xlfn.QUARTILE.INC(AB$42:OFFSET(AB$42,120-1,,),2)</f>
        <v>12000</v>
      </c>
      <c r="AC4" s="3">
        <f ca="1">_xlfn.QUARTILE.INC(AC$42:OFFSET(AC$42,120-1,,),2)</f>
        <v>13396.5</v>
      </c>
      <c r="AD4" s="3">
        <f ca="1">_xlfn.QUARTILE.INC(AD$42:OFFSET(AD$42,120-1,,),2)</f>
        <v>11670.5</v>
      </c>
      <c r="AE4" s="3">
        <f ca="1">_xlfn.QUARTILE.INC(AE$42:OFFSET(AE$42,120-1,,),2)</f>
        <v>15839.5</v>
      </c>
      <c r="AF4" s="3">
        <f ca="1">_xlfn.QUARTILE.INC(AF$42:OFFSET(AF$42,120-1,,),2)</f>
        <v>11484.5</v>
      </c>
      <c r="AG4" s="3">
        <f ca="1">_xlfn.QUARTILE.INC(AG$42:OFFSET(AG$42,120-1,,),2)</f>
        <v>11884.5</v>
      </c>
      <c r="AH4" s="3">
        <f ca="1">_xlfn.QUARTILE.INC(AH$42:OFFSET(AH$42,120-1,,),2)</f>
        <v>14039.5</v>
      </c>
      <c r="AI4" s="3">
        <f ca="1">_xlfn.QUARTILE.INC(AI$42:OFFSET(AI$42,120-1,,),2)</f>
        <v>12085</v>
      </c>
      <c r="AJ4" s="3">
        <f ca="1">_xlfn.QUARTILE.INC(AJ$42:OFFSET(AJ$42,120-1,,),2)</f>
        <v>11560.5</v>
      </c>
      <c r="AK4" s="3">
        <f ca="1">_xlfn.QUARTILE.INC(AK$42:OFFSET(AK$42,120-1,,),2)</f>
        <v>11131</v>
      </c>
      <c r="AL4" s="3">
        <f ca="1">_xlfn.QUARTILE.INC(AL$42:OFFSET(AL$42,120-1,,),2)</f>
        <v>12915</v>
      </c>
      <c r="AM4" s="3">
        <f ca="1">_xlfn.QUARTILE.INC(AM$42:OFFSET(AM$42,120-1,,),2)</f>
        <v>9299</v>
      </c>
      <c r="AN4" s="3">
        <f ca="1">_xlfn.QUARTILE.INC(AN$42:OFFSET(AN$42,120-1,,),2)</f>
        <v>14341.5</v>
      </c>
      <c r="AO4" s="3">
        <f ca="1">_xlfn.QUARTILE.INC(AO$42:OFFSET(AO$42,120-1,,),2)</f>
        <v>11146</v>
      </c>
      <c r="AP4" s="3">
        <f ca="1">_xlfn.QUARTILE.INC(AP$42:OFFSET(AP$42,120-1,,),2)</f>
        <v>14637</v>
      </c>
      <c r="AQ4" s="3">
        <f ca="1">_xlfn.QUARTILE.INC(AQ$42:OFFSET(AQ$42,120-1,,),2)</f>
        <v>15268</v>
      </c>
      <c r="AR4" s="3">
        <f ca="1">_xlfn.QUARTILE.INC(AR$42:OFFSET(AR$42,120-1,,),2)</f>
        <v>16210.5</v>
      </c>
      <c r="AS4" s="3">
        <f ca="1">_xlfn.QUARTILE.INC(AS$42:OFFSET(AS$42,120-1,,),2)</f>
        <v>11109</v>
      </c>
      <c r="AT4" s="2"/>
      <c r="AU4" s="15" cm="1">
        <f t="array" aca="1" ref="AU4" ca="1">OFFSET($B$42,AV3,0,,)</f>
        <v>31444.666666666682</v>
      </c>
      <c r="AV4" s="2">
        <f t="shared" ref="AV4:AV32" si="5">AV3+6</f>
        <v>18</v>
      </c>
      <c r="AW4" s="2">
        <f ca="1">MIN(INDEX($D$42:$D$402,MATCH($AU4,$B$42:$B$402)):OFFSET(INDEX($D$42:$D$402,MATCH($AU4,$B$42:$B$402)),6,41,,))</f>
        <v>13568</v>
      </c>
      <c r="AX4" s="5">
        <f ca="1">_xlfn.QUARTILE.INC(INDEX($D$42:$D$402,MATCH($AU4,$B$42:$B$402)):OFFSET(INDEX($D$42:$D$402,MATCH($AU4,$B$42:$B$402)),6,41,,),1)</f>
        <v>14127.25</v>
      </c>
      <c r="AY4" s="5">
        <f ca="1">_xlfn.QUARTILE.INC(INDEX($D$42:$D$402,MATCH($AU4,$B$42:$B$402)):OFFSET(INDEX($D$42:$D$402,MATCH($AU4,$B$42:$B$402)),6,41,,),2)</f>
        <v>14542.5</v>
      </c>
      <c r="AZ4" s="5">
        <f ca="1">_xlfn.QUARTILE.INC(INDEX($D$42:$D$402,MATCH($AU4,$B$42:$B$402)):OFFSET(INDEX($D$42:$D$402,MATCH($AU4,$B$42:$B$402)),6,41,,),3)</f>
        <v>15041</v>
      </c>
      <c r="BA4" s="5">
        <f ca="1">MAX(INDEX($D$42:$D$402,MATCH($AU4,$B$42:$B$402)):OFFSET(INDEX($D$42:$D$402,MATCH($AU4,$B$42:$B$402)),6,41,,))</f>
        <v>15963</v>
      </c>
      <c r="BC4" s="5">
        <f t="shared" ca="1" si="2"/>
        <v>13568</v>
      </c>
      <c r="BD4" s="5">
        <f t="shared" ca="1" si="3"/>
        <v>559.25</v>
      </c>
      <c r="BE4" s="5">
        <f t="shared" ca="1" si="3"/>
        <v>415.25</v>
      </c>
      <c r="BF4" s="5">
        <f t="shared" ca="1" si="3"/>
        <v>498.5</v>
      </c>
      <c r="BG4" s="5">
        <f t="shared" ca="1" si="3"/>
        <v>922</v>
      </c>
      <c r="BI4" s="5">
        <f t="shared" ca="1" si="4"/>
        <v>15361</v>
      </c>
      <c r="BJ4" s="5"/>
      <c r="BK4" s="15">
        <f t="shared" ref="BK4:BK67" si="6">BK3+TIME(1,0,0)</f>
        <v>31444.250000000004</v>
      </c>
      <c r="BL4" s="5">
        <f t="shared" si="1"/>
        <v>16300</v>
      </c>
      <c r="BV4" s="20">
        <f>('[1]X3WM (NAT)'!F950-BW6)/TIME(1,0,0)</f>
        <v>672</v>
      </c>
      <c r="BX4" s="19">
        <f>MAX(BX6:BX677)</f>
        <v>337525.25</v>
      </c>
      <c r="BY4" s="19"/>
      <c r="CB4">
        <v>0.05</v>
      </c>
      <c r="CC4">
        <v>0.1</v>
      </c>
      <c r="CD4">
        <v>0.15</v>
      </c>
      <c r="CE4">
        <v>0.2</v>
      </c>
      <c r="CF4">
        <v>0.25</v>
      </c>
      <c r="CG4">
        <v>0.5</v>
      </c>
      <c r="CH4">
        <v>0.75</v>
      </c>
      <c r="CI4">
        <v>0.8</v>
      </c>
      <c r="CJ4">
        <v>0.85</v>
      </c>
      <c r="CK4">
        <v>0.9</v>
      </c>
      <c r="CL4">
        <v>0.95</v>
      </c>
      <c r="CN4" s="21"/>
      <c r="CO4" s="19"/>
      <c r="CQ4" s="22" t="s">
        <v>28</v>
      </c>
      <c r="CR4" s="23"/>
      <c r="CS4" s="23"/>
      <c r="CT4" s="23"/>
      <c r="CU4" s="23"/>
      <c r="CV4" s="24"/>
      <c r="CZ4" s="22" t="s">
        <v>28</v>
      </c>
      <c r="DA4" s="23"/>
      <c r="DB4" s="23"/>
      <c r="DC4" s="25"/>
      <c r="DD4" s="23"/>
      <c r="DE4" s="23"/>
      <c r="DF4" s="25"/>
      <c r="DG4" s="23"/>
      <c r="DH4" s="23"/>
      <c r="DI4" s="25"/>
      <c r="DJ4" s="23"/>
      <c r="DK4" s="24"/>
      <c r="DN4" s="22" t="s">
        <v>28</v>
      </c>
      <c r="DO4" s="23"/>
      <c r="DP4" s="23"/>
      <c r="DQ4" s="25"/>
      <c r="DR4" s="23"/>
      <c r="DS4" s="23"/>
      <c r="DT4" s="25"/>
      <c r="DU4" s="23"/>
      <c r="DV4" s="23"/>
      <c r="DW4" s="25"/>
      <c r="DX4" s="23"/>
      <c r="DY4" s="23"/>
      <c r="DZ4" s="25"/>
      <c r="EA4" s="23"/>
      <c r="EB4" s="23"/>
      <c r="EC4" s="25"/>
      <c r="ED4" s="23"/>
      <c r="EE4" s="24"/>
      <c r="EG4" s="19"/>
      <c r="EI4" s="18"/>
      <c r="EJ4" t="s">
        <v>29</v>
      </c>
      <c r="EL4" s="19">
        <f ca="1">MAX(EL32:OFFSET(EL32,24-1,0,,))</f>
        <v>15116.958333333334</v>
      </c>
      <c r="EM4" s="19">
        <f ca="1">MAX(EM32:OFFSET(EM32,24-1,0,,))</f>
        <v>14957.791666666666</v>
      </c>
      <c r="EN4" s="19">
        <f ca="1">MAX(EN32:OFFSET(EN32,24-1,0,,))</f>
        <v>14953.875</v>
      </c>
      <c r="EO4" s="19">
        <f ca="1">MAX(EO32:OFFSET(EO32,24-1,0,,))</f>
        <v>14965.25</v>
      </c>
      <c r="EP4" s="19">
        <f ca="1">MAX(EP32:OFFSET(EP32,24-1,0,,))</f>
        <v>14923.583333333334</v>
      </c>
      <c r="EQ4" s="19">
        <f ca="1">MAX(EQ32:OFFSET(EQ32,24-1,0,,))</f>
        <v>14973.916666666666</v>
      </c>
      <c r="ER4" s="19">
        <f ca="1">MAX(ER32:OFFSET(ER32,24-1,0,,))</f>
        <v>14944.5</v>
      </c>
      <c r="ES4" s="19">
        <f ca="1">MAX(ES32:OFFSET(ES32,24-1,0,,))</f>
        <v>17549.125</v>
      </c>
      <c r="ET4" s="19">
        <f ca="1">MAX(ET32:OFFSET(ET32,24-1,0,,))</f>
        <v>16331.083333333334</v>
      </c>
      <c r="EU4" s="19">
        <f ca="1">MAX(EU32:OFFSET(EU32,24-1,0,,))</f>
        <v>14914.708333333334</v>
      </c>
      <c r="EV4" s="19">
        <f ca="1">MAX(EV32:OFFSET(EV32,24-1,0,,))</f>
        <v>14994.833333333334</v>
      </c>
      <c r="EW4" s="19">
        <f ca="1">MAX(EW32:OFFSET(EW32,24-1,0,,))</f>
        <v>15031.083333333334</v>
      </c>
      <c r="EX4" s="19">
        <f ca="1">MAX(EX32:OFFSET(EX32,24-1,0,,))</f>
        <v>21899.666666666668</v>
      </c>
      <c r="EY4" s="19">
        <f ca="1">MAX(EY32:OFFSET(EY32,24-1,0,,))</f>
        <v>15533.583333333334</v>
      </c>
      <c r="EZ4" s="19">
        <f ca="1">MAX(EZ32:OFFSET(EZ32,24-1,0,,))</f>
        <v>14971.125</v>
      </c>
      <c r="FA4" s="19">
        <f ca="1">MAX(FA32:OFFSET(FA32,24-1,0,,))</f>
        <v>14955.166666666666</v>
      </c>
      <c r="FB4" s="19">
        <f ca="1">MAX(FB32:OFFSET(FB32,24-1,0,,))</f>
        <v>14986.458333333334</v>
      </c>
      <c r="FC4" s="19">
        <f ca="1">MAX(FC32:OFFSET(FC32,24-1,0,,))</f>
        <v>14953.166666666666</v>
      </c>
      <c r="FD4" s="19">
        <f ca="1">MAX(FD32:OFFSET(FD32,24-1,0,,))</f>
        <v>15122.083333333334</v>
      </c>
      <c r="FE4" s="19">
        <f ca="1">MAX(FE32:OFFSET(FE32,24-1,0,,))</f>
        <v>19594.833333333332</v>
      </c>
      <c r="FF4" s="19">
        <f ca="1">MAX(FF32:OFFSET(FF32,24-1,0,,))</f>
        <v>14929.833333333334</v>
      </c>
      <c r="FG4" s="19">
        <f ca="1">MAX(FG32:OFFSET(FG32,24-1,0,,))</f>
        <v>14996.666666666666</v>
      </c>
      <c r="FH4" s="19">
        <f ca="1">MAX(FH32:OFFSET(FH32,24-1,0,,))</f>
        <v>14956.875</v>
      </c>
      <c r="FI4" s="19">
        <f ca="1">MAX(FI32:OFFSET(FI32,24-1,0,,))</f>
        <v>14942.416666666666</v>
      </c>
      <c r="FJ4" s="19">
        <f ca="1">MAX(FJ32:OFFSET(FJ32,24-1,0,,))</f>
        <v>15082.5</v>
      </c>
      <c r="FK4" s="19">
        <f ca="1">MAX(FK32:OFFSET(FK32,24-1,0,,))</f>
        <v>15274.083333333334</v>
      </c>
      <c r="FL4" s="19">
        <f ca="1">MAX(FL32:OFFSET(FL32,24-1,0,,))</f>
        <v>14953.541666666666</v>
      </c>
      <c r="FM4" s="19">
        <f ca="1">MAX(FM32:OFFSET(FM32,24-1,0,,))</f>
        <v>21841.416666666668</v>
      </c>
      <c r="FN4" s="19">
        <f ca="1">MAX(FN32:OFFSET(FN32,24-1,0,,))</f>
        <v>14938.75</v>
      </c>
      <c r="FO4" s="19">
        <f ca="1">MAX(FO32:OFFSET(FO32,24-1,0,,))</f>
        <v>14927.958333333334</v>
      </c>
      <c r="FP4" s="19">
        <f ca="1">MAX(FP32:OFFSET(FP32,24-1,0,,))</f>
        <v>14991.583333333334</v>
      </c>
      <c r="FQ4" s="19">
        <f ca="1">MAX(FQ32:OFFSET(FQ32,24-1,0,,))</f>
        <v>14947.166666666666</v>
      </c>
      <c r="FR4" s="19">
        <f ca="1">MAX(FR32:OFFSET(FR32,24-1,0,,))</f>
        <v>14949.916666666666</v>
      </c>
      <c r="FS4" s="19">
        <f ca="1">MAX(FS32:OFFSET(FS32,24-1,0,,))</f>
        <v>15141.958333333334</v>
      </c>
      <c r="FT4" s="19">
        <f ca="1">MAX(FT32:OFFSET(FT32,24-1,0,,))</f>
        <v>14971.916666666666</v>
      </c>
      <c r="FU4" s="19">
        <f ca="1">MAX(FU32:OFFSET(FU32,24-1,0,,))</f>
        <v>14916.375</v>
      </c>
      <c r="FV4" s="19">
        <f ca="1">MAX(FV32:OFFSET(FV32,24-1,0,,))</f>
        <v>14986.416666666666</v>
      </c>
      <c r="FW4" s="19">
        <f ca="1">MAX(FW32:OFFSET(FW32,24-1,0,,))</f>
        <v>14910.625</v>
      </c>
      <c r="FX4" s="19">
        <f ca="1">MAX(FX32:OFFSET(FX32,24-1,0,,))</f>
        <v>14968.5</v>
      </c>
      <c r="FY4" s="19">
        <f ca="1">MAX(FY32:OFFSET(FY32,24-1,0,,))</f>
        <v>15488.958333333334</v>
      </c>
      <c r="FZ4" s="19">
        <f ca="1">MAX(FZ32:OFFSET(FZ32,24-1,0,,))</f>
        <v>23425</v>
      </c>
      <c r="GA4" s="19">
        <f ca="1">MAX(GA32:OFFSET(GA32,24-1,0,,))</f>
        <v>15007.708333333334</v>
      </c>
      <c r="GC4" s="19"/>
      <c r="GD4" s="19"/>
      <c r="GE4" s="19"/>
      <c r="GF4" s="10"/>
      <c r="GG4" s="22" t="s">
        <v>30</v>
      </c>
      <c r="GH4" s="23"/>
      <c r="GI4" s="23"/>
      <c r="GJ4" s="23"/>
      <c r="GK4" s="23"/>
      <c r="GL4" s="23"/>
      <c r="GM4" s="23"/>
      <c r="GN4" s="24"/>
      <c r="GO4" s="10"/>
      <c r="GP4" s="10"/>
      <c r="GQ4" s="18" t="s">
        <v>22</v>
      </c>
      <c r="GR4" s="18" t="s">
        <v>29</v>
      </c>
      <c r="GT4" t="s">
        <v>22</v>
      </c>
      <c r="GV4" t="s">
        <v>29</v>
      </c>
      <c r="GX4" t="s">
        <v>31</v>
      </c>
      <c r="GZ4" t="s">
        <v>32</v>
      </c>
      <c r="HC4" t="s">
        <v>22</v>
      </c>
      <c r="HE4" t="s">
        <v>29</v>
      </c>
      <c r="HG4" t="s">
        <v>31</v>
      </c>
      <c r="HI4" t="s">
        <v>32</v>
      </c>
      <c r="HL4" t="s">
        <v>22</v>
      </c>
      <c r="HN4" t="s">
        <v>29</v>
      </c>
      <c r="HP4" t="s">
        <v>31</v>
      </c>
      <c r="HR4" t="s">
        <v>32</v>
      </c>
    </row>
    <row r="5" spans="1:247" ht="15.75" thickBot="1" x14ac:dyDescent="0.3">
      <c r="A5" s="14"/>
      <c r="B5" s="2" t="s">
        <v>33</v>
      </c>
      <c r="C5" s="2"/>
      <c r="D5" s="3">
        <f ca="1">_xlfn.QUARTILE.INC(D$42:OFFSET(D$42,120-1,,),3)</f>
        <v>15033.25</v>
      </c>
      <c r="E5" s="3">
        <f ca="1">_xlfn.QUARTILE.INC(E$42:OFFSET(E$42,120-1,,),3)</f>
        <v>16531.5</v>
      </c>
      <c r="F5" s="3">
        <f ca="1">_xlfn.QUARTILE.INC(F$42:OFFSET(F$42,120-1,,),3)</f>
        <v>14961.25</v>
      </c>
      <c r="G5" s="3">
        <f ca="1">_xlfn.QUARTILE.INC(G$42:OFFSET(G$42,120-1,,),3)</f>
        <v>12939.75</v>
      </c>
      <c r="H5" s="3">
        <f ca="1">_xlfn.QUARTILE.INC(H$42:OFFSET(H$42,120-1,,),3)</f>
        <v>11227.5</v>
      </c>
      <c r="I5" s="3">
        <f ca="1">_xlfn.QUARTILE.INC(I$42:OFFSET(I$42,120-1,,),3)</f>
        <v>16060</v>
      </c>
      <c r="J5" s="3">
        <f ca="1">_xlfn.QUARTILE.INC(J$42:OFFSET(J$42,120-1,,),3)</f>
        <v>13590.25</v>
      </c>
      <c r="K5" s="3">
        <f ca="1">_xlfn.QUARTILE.INC(K$42:OFFSET(K$42,120-1,,),3)</f>
        <v>17066.5</v>
      </c>
      <c r="L5" s="3">
        <f ca="1">_xlfn.QUARTILE.INC(L$42:OFFSET(L$42,120-1,,),3)</f>
        <v>16319.25</v>
      </c>
      <c r="M5" s="3">
        <f ca="1">_xlfn.QUARTILE.INC(M$42:OFFSET(M$42,120-1,,),3)</f>
        <v>11414.25</v>
      </c>
      <c r="N5" s="3">
        <f ca="1">_xlfn.QUARTILE.INC(N$42:OFFSET(N$42,120-1,,),3)</f>
        <v>13469.75</v>
      </c>
      <c r="O5" s="3">
        <f ca="1">_xlfn.QUARTILE.INC(O$42:OFFSET(O$42,120-1,,),3)</f>
        <v>12930.5</v>
      </c>
      <c r="P5" s="3">
        <f ca="1">_xlfn.QUARTILE.INC(P$42:OFFSET(P$42,120-1,,),3)</f>
        <v>20726</v>
      </c>
      <c r="Q5" s="3">
        <f ca="1">_xlfn.QUARTILE.INC(Q$42:OFFSET(Q$42,120-1,,),3)</f>
        <v>12479.5</v>
      </c>
      <c r="R5" s="3">
        <f ca="1">_xlfn.QUARTILE.INC(R$42:OFFSET(R$42,120-1,,),3)</f>
        <v>12385.5</v>
      </c>
      <c r="S5" s="3">
        <f ca="1">_xlfn.QUARTILE.INC(S$42:OFFSET(S$42,120-1,,),3)</f>
        <v>12160.75</v>
      </c>
      <c r="T5" s="3">
        <f ca="1">_xlfn.QUARTILE.INC(T$42:OFFSET(T$42,120-1,,),3)</f>
        <v>15500.75</v>
      </c>
      <c r="U5" s="3">
        <f ca="1">_xlfn.QUARTILE.INC(U$42:OFFSET(U$42,120-1,,),3)</f>
        <v>12893.5</v>
      </c>
      <c r="V5" s="3">
        <f ca="1">_xlfn.QUARTILE.INC(V$42:OFFSET(V$42,120-1,,),3)</f>
        <v>14704.5</v>
      </c>
      <c r="W5" s="3">
        <f ca="1">_xlfn.QUARTILE.INC(W$42:OFFSET(W$42,120-1,,),3)</f>
        <v>22383</v>
      </c>
      <c r="X5" s="3">
        <f ca="1">_xlfn.QUARTILE.INC(X$42:OFFSET(X$42,120-1,,),3)</f>
        <v>13687.5</v>
      </c>
      <c r="Y5" s="3">
        <f ca="1">_xlfn.QUARTILE.INC(Y$42:OFFSET(Y$42,120-1,,),3)</f>
        <v>15198.75</v>
      </c>
      <c r="Z5" s="3">
        <f ca="1">_xlfn.QUARTILE.INC(Z$42:OFFSET(Z$42,120-1,,),3)</f>
        <v>15724</v>
      </c>
      <c r="AA5" s="3">
        <f ca="1">_xlfn.QUARTILE.INC(AA$42:OFFSET(AA$42,120-1,,),3)</f>
        <v>12486.25</v>
      </c>
      <c r="AB5" s="3">
        <f ca="1">_xlfn.QUARTILE.INC(AB$42:OFFSET(AB$42,120-1,,),3)</f>
        <v>12308.75</v>
      </c>
      <c r="AC5" s="3">
        <f ca="1">_xlfn.QUARTILE.INC(AC$42:OFFSET(AC$42,120-1,,),3)</f>
        <v>15962.25</v>
      </c>
      <c r="AD5" s="3">
        <f ca="1">_xlfn.QUARTILE.INC(AD$42:OFFSET(AD$42,120-1,,),3)</f>
        <v>13308.25</v>
      </c>
      <c r="AE5" s="3">
        <f ca="1">_xlfn.QUARTILE.INC(AE$42:OFFSET(AE$42,120-1,,),3)</f>
        <v>20550.25</v>
      </c>
      <c r="AF5" s="3">
        <f ca="1">_xlfn.QUARTILE.INC(AF$42:OFFSET(AF$42,120-1,,),3)</f>
        <v>12638.5</v>
      </c>
      <c r="AG5" s="3">
        <f ca="1">_xlfn.QUARTILE.INC(AG$42:OFFSET(AG$42,120-1,,),3)</f>
        <v>13009.5</v>
      </c>
      <c r="AH5" s="3">
        <f ca="1">_xlfn.QUARTILE.INC(AH$42:OFFSET(AH$42,120-1,,),3)</f>
        <v>15914.25</v>
      </c>
      <c r="AI5" s="3">
        <f ca="1">_xlfn.QUARTILE.INC(AI$42:OFFSET(AI$42,120-1,,),3)</f>
        <v>12552.5</v>
      </c>
      <c r="AJ5" s="3">
        <f ca="1">_xlfn.QUARTILE.INC(AJ$42:OFFSET(AJ$42,120-1,,),3)</f>
        <v>13144.5</v>
      </c>
      <c r="AK5" s="3">
        <f ca="1">_xlfn.QUARTILE.INC(AK$42:OFFSET(AK$42,120-1,,),3)</f>
        <v>11832.25</v>
      </c>
      <c r="AL5" s="3">
        <f ca="1">_xlfn.QUARTILE.INC(AL$42:OFFSET(AL$42,120-1,,),3)</f>
        <v>14628.5</v>
      </c>
      <c r="AM5" s="3">
        <f ca="1">_xlfn.QUARTILE.INC(AM$42:OFFSET(AM$42,120-1,,),3)</f>
        <v>11363.5</v>
      </c>
      <c r="AN5" s="3">
        <f ca="1">_xlfn.QUARTILE.INC(AN$42:OFFSET(AN$42,120-1,,),3)</f>
        <v>15606.75</v>
      </c>
      <c r="AO5" s="3">
        <f ca="1">_xlfn.QUARTILE.INC(AO$42:OFFSET(AO$42,120-1,,),3)</f>
        <v>13323.75</v>
      </c>
      <c r="AP5" s="3">
        <f ca="1">_xlfn.QUARTILE.INC(AP$42:OFFSET(AP$42,120-1,,),3)</f>
        <v>16339.25</v>
      </c>
      <c r="AQ5" s="3">
        <f ca="1">_xlfn.QUARTILE.INC(AQ$42:OFFSET(AQ$42,120-1,,),3)</f>
        <v>17589.25</v>
      </c>
      <c r="AR5" s="3">
        <f ca="1">_xlfn.QUARTILE.INC(AR$42:OFFSET(AR$42,120-1,,),3)</f>
        <v>23957</v>
      </c>
      <c r="AS5" s="3">
        <f ca="1">_xlfn.QUARTILE.INC(AS$42:OFFSET(AS$42,120-1,,),3)</f>
        <v>13538.5</v>
      </c>
      <c r="AT5" s="2"/>
      <c r="AU5" s="15" cm="1">
        <f t="array" aca="1" ref="AU5" ca="1">OFFSET($B$42,AV4,0,,)</f>
        <v>31444.91666666669</v>
      </c>
      <c r="AV5" s="2">
        <f t="shared" si="5"/>
        <v>24</v>
      </c>
      <c r="AW5" s="2">
        <f ca="1">MIN(INDEX($D$42:$D$402,MATCH($AU5,$B$42:$B$402)):OFFSET(INDEX($D$42:$D$402,MATCH($AU5,$B$42:$B$402)),6,41,,))</f>
        <v>11962</v>
      </c>
      <c r="AX5" s="5">
        <f ca="1">_xlfn.QUARTILE.INC(INDEX($D$42:$D$402,MATCH($AU5,$B$42:$B$402)):OFFSET(INDEX($D$42:$D$402,MATCH($AU5,$B$42:$B$402)),6,41,,),1)</f>
        <v>12592.75</v>
      </c>
      <c r="AY5" s="5">
        <f ca="1">_xlfn.QUARTILE.INC(INDEX($D$42:$D$402,MATCH($AU5,$B$42:$B$402)):OFFSET(INDEX($D$42:$D$402,MATCH($AU5,$B$42:$B$402)),6,41,,),2)</f>
        <v>13040</v>
      </c>
      <c r="AZ5" s="5">
        <f ca="1">_xlfn.QUARTILE.INC(INDEX($D$42:$D$402,MATCH($AU5,$B$42:$B$402)):OFFSET(INDEX($D$42:$D$402,MATCH($AU5,$B$42:$B$402)),6,41,,),3)</f>
        <v>13457.5</v>
      </c>
      <c r="BA5" s="5">
        <f ca="1">MAX(INDEX($D$42:$D$402,MATCH($AU5,$B$42:$B$402)):OFFSET(INDEX($D$42:$D$402,MATCH($AU5,$B$42:$B$402)),6,41,,))</f>
        <v>14730</v>
      </c>
      <c r="BC5" s="5">
        <f t="shared" ca="1" si="2"/>
        <v>11962</v>
      </c>
      <c r="BD5" s="5">
        <f t="shared" ca="1" si="3"/>
        <v>630.75</v>
      </c>
      <c r="BE5" s="5">
        <f t="shared" ca="1" si="3"/>
        <v>447.25</v>
      </c>
      <c r="BF5" s="5">
        <f t="shared" ca="1" si="3"/>
        <v>417.5</v>
      </c>
      <c r="BG5" s="5">
        <f t="shared" ca="1" si="3"/>
        <v>1272.5</v>
      </c>
      <c r="BI5" s="5">
        <f t="shared" ca="1" si="4"/>
        <v>13947</v>
      </c>
      <c r="BJ5" s="5"/>
      <c r="BK5" s="15">
        <f t="shared" si="6"/>
        <v>31444.291666666672</v>
      </c>
      <c r="BL5" s="5">
        <f t="shared" si="1"/>
        <v>16359</v>
      </c>
      <c r="BR5" t="s">
        <v>34</v>
      </c>
      <c r="CQ5" s="26" t="s">
        <v>35</v>
      </c>
      <c r="CR5" s="27" t="s">
        <v>22</v>
      </c>
      <c r="CT5" s="27"/>
      <c r="CU5" s="29">
        <v>1</v>
      </c>
      <c r="CZ5" s="26" t="s">
        <v>35</v>
      </c>
      <c r="DA5" s="31" t="s">
        <v>22</v>
      </c>
      <c r="DB5" s="32" t="s">
        <v>36</v>
      </c>
      <c r="DC5" s="33"/>
      <c r="DD5" s="34">
        <v>1</v>
      </c>
      <c r="DE5" s="32" t="s">
        <v>36</v>
      </c>
      <c r="DF5" s="33"/>
      <c r="DG5" s="34">
        <v>2</v>
      </c>
      <c r="DH5" s="32" t="s">
        <v>36</v>
      </c>
      <c r="DI5" s="33"/>
      <c r="DJ5" s="34">
        <v>3</v>
      </c>
      <c r="DK5" s="35" t="s">
        <v>36</v>
      </c>
      <c r="DN5" s="26" t="s">
        <v>35</v>
      </c>
      <c r="DO5" s="31" t="s">
        <v>22</v>
      </c>
      <c r="DP5" s="32" t="s">
        <v>36</v>
      </c>
      <c r="DQ5" s="33"/>
      <c r="DR5" s="34">
        <v>1</v>
      </c>
      <c r="DS5" s="32" t="s">
        <v>36</v>
      </c>
      <c r="DT5" s="33"/>
      <c r="DU5" s="34">
        <v>2</v>
      </c>
      <c r="DV5" s="32" t="s">
        <v>36</v>
      </c>
      <c r="DW5" s="33"/>
      <c r="DX5" s="34">
        <v>3</v>
      </c>
      <c r="DY5" s="32" t="s">
        <v>36</v>
      </c>
      <c r="DZ5" s="33"/>
      <c r="EA5" s="34">
        <v>4</v>
      </c>
      <c r="EB5" s="32" t="s">
        <v>36</v>
      </c>
      <c r="EC5" s="33"/>
      <c r="ED5" s="34">
        <v>5</v>
      </c>
      <c r="EE5" s="35" t="s">
        <v>36</v>
      </c>
      <c r="EI5" s="18"/>
      <c r="EL5" s="1">
        <f ca="1">INDEX($EJ$32:OFFSET($EJ$32,24-1,0,,),MATCH(EL4,EL32:OFFSET(EL32,24-1,0,,),0))</f>
        <v>31444.166666666668</v>
      </c>
      <c r="EM5" s="1">
        <f ca="1">INDEX($EJ$32:OFFSET($EJ$32,24-1,0,,),MATCH(EM4,EM32:OFFSET(EM32,24-1,0,,),0))</f>
        <v>31444.166666666668</v>
      </c>
      <c r="EN5" s="1">
        <f ca="1">INDEX($EJ$32:OFFSET($EJ$32,24-1,0,,),MATCH(EN4,EN32:OFFSET(EN32,24-1,0,,),0))</f>
        <v>31444.166666666668</v>
      </c>
      <c r="EO5" s="1">
        <f ca="1">INDEX($EJ$32:OFFSET($EJ$32,24-1,0,,),MATCH(EO4,EO32:OFFSET(EO32,24-1,0,,),0))</f>
        <v>31444.166666666668</v>
      </c>
      <c r="EP5" s="1">
        <f ca="1">INDEX($EJ$32:OFFSET($EJ$32,24-1,0,,),MATCH(EP4,EP32:OFFSET(EP32,24-1,0,,),0))</f>
        <v>31444.166666666668</v>
      </c>
      <c r="EQ5" s="1">
        <f ca="1">INDEX($EJ$32:OFFSET($EJ$32,24-1,0,,),MATCH(EQ4,EQ32:OFFSET(EQ32,24-1,0,,),0))</f>
        <v>31444.166666666668</v>
      </c>
      <c r="ER5" s="1">
        <f ca="1">INDEX($EJ$32:OFFSET($EJ$32,24-1,0,,),MATCH(ER4,ER32:OFFSET(ER32,24-1,0,,),0))</f>
        <v>31444.166666666668</v>
      </c>
      <c r="ES5" s="1">
        <f ca="1">INDEX($EJ$32:OFFSET($EJ$32,24-1,0,,),MATCH(ES4,ES32:OFFSET(ES32,24-1,0,,),0))</f>
        <v>31445.125000000029</v>
      </c>
      <c r="ET5" s="1">
        <f ca="1">INDEX($EJ$32:OFFSET($EJ$32,24-1,0,,),MATCH(ET4,ET32:OFFSET(ET32,24-1,0,,),0))</f>
        <v>31445.125000000029</v>
      </c>
      <c r="EU5" s="1">
        <f ca="1">INDEX($EJ$32:OFFSET($EJ$32,24-1,0,,),MATCH(EU4,EU32:OFFSET(EU32,24-1,0,,),0))</f>
        <v>31444.166666666668</v>
      </c>
      <c r="EV5" s="1">
        <f ca="1">INDEX($EJ$32:OFFSET($EJ$32,24-1,0,,),MATCH(EV4,EV32:OFFSET(EV32,24-1,0,,),0))</f>
        <v>31444.166666666668</v>
      </c>
      <c r="EW5" s="1">
        <f ca="1">INDEX($EJ$32:OFFSET($EJ$32,24-1,0,,),MATCH(EW4,EW32:OFFSET(EW32,24-1,0,,),0))</f>
        <v>31444.166666666668</v>
      </c>
      <c r="EX5" s="1">
        <f ca="1">INDEX($EJ$32:OFFSET($EJ$32,24-1,0,,),MATCH(EX4,EX32:OFFSET(EX32,24-1,0,,),0))</f>
        <v>31445.125000000029</v>
      </c>
      <c r="EY5" s="1">
        <f ca="1">INDEX($EJ$32:OFFSET($EJ$32,24-1,0,,),MATCH(EY4,EY32:OFFSET(EY32,24-1,0,,),0))</f>
        <v>31444.166666666668</v>
      </c>
      <c r="EZ5" s="1">
        <f ca="1">INDEX($EJ$32:OFFSET($EJ$32,24-1,0,,),MATCH(EZ4,EZ32:OFFSET(EZ32,24-1,0,,),0))</f>
        <v>31444.166666666668</v>
      </c>
      <c r="FA5" s="1">
        <f ca="1">INDEX($EJ$32:OFFSET($EJ$32,24-1,0,,),MATCH(FA4,FA32:OFFSET(FA32,24-1,0,,),0))</f>
        <v>31444.166666666668</v>
      </c>
      <c r="FB5" s="1">
        <f ca="1">INDEX($EJ$32:OFFSET($EJ$32,24-1,0,,),MATCH(FB4,FB32:OFFSET(FB32,24-1,0,,),0))</f>
        <v>31444.166666666668</v>
      </c>
      <c r="FC5" s="1">
        <f ca="1">INDEX($EJ$32:OFFSET($EJ$32,24-1,0,,),MATCH(FC4,FC32:OFFSET(FC32,24-1,0,,),0))</f>
        <v>31444.166666666668</v>
      </c>
      <c r="FD5" s="1">
        <f ca="1">INDEX($EJ$32:OFFSET($EJ$32,24-1,0,,),MATCH(FD4,FD32:OFFSET(FD32,24-1,0,,),0))</f>
        <v>31444.166666666668</v>
      </c>
      <c r="FE5" s="1">
        <f ca="1">INDEX($EJ$32:OFFSET($EJ$32,24-1,0,,),MATCH(FE4,FE32:OFFSET(FE32,24-1,0,,),0))</f>
        <v>31445.125000000029</v>
      </c>
      <c r="FF5" s="1">
        <f ca="1">INDEX($EJ$32:OFFSET($EJ$32,24-1,0,,),MATCH(FF4,FF32:OFFSET(FF32,24-1,0,,),0))</f>
        <v>31444.166666666668</v>
      </c>
      <c r="FG5" s="1">
        <f ca="1">INDEX($EJ$32:OFFSET($EJ$32,24-1,0,,),MATCH(FG4,FG32:OFFSET(FG32,24-1,0,,),0))</f>
        <v>31444.166666666668</v>
      </c>
      <c r="FH5" s="1">
        <f ca="1">INDEX($EJ$32:OFFSET($EJ$32,24-1,0,,),MATCH(FH4,FH32:OFFSET(FH32,24-1,0,,),0))</f>
        <v>31444.166666666668</v>
      </c>
      <c r="FI5" s="1">
        <f ca="1">INDEX($EJ$32:OFFSET($EJ$32,24-1,0,,),MATCH(FI4,FI32:OFFSET(FI32,24-1,0,,),0))</f>
        <v>31444.166666666668</v>
      </c>
      <c r="FJ5" s="1">
        <f ca="1">INDEX($EJ$32:OFFSET($EJ$32,24-1,0,,),MATCH(FJ4,FJ32:OFFSET(FJ32,24-1,0,,),0))</f>
        <v>31444.166666666668</v>
      </c>
      <c r="FK5" s="1">
        <f ca="1">INDEX($EJ$32:OFFSET($EJ$32,24-1,0,,),MATCH(FK4,FK32:OFFSET(FK32,24-1,0,,),0))</f>
        <v>31445.125000000029</v>
      </c>
      <c r="FL5" s="1">
        <f ca="1">INDEX($EJ$32:OFFSET($EJ$32,24-1,0,,),MATCH(FL4,FL32:OFFSET(FL32,24-1,0,,),0))</f>
        <v>31444.166666666668</v>
      </c>
      <c r="FM5" s="1">
        <f ca="1">INDEX($EJ$32:OFFSET($EJ$32,24-1,0,,),MATCH(FM4,FM32:OFFSET(FM32,24-1,0,,),0))</f>
        <v>31445.125000000029</v>
      </c>
      <c r="FN5" s="1">
        <f ca="1">INDEX($EJ$32:OFFSET($EJ$32,24-1,0,,),MATCH(FN4,FN32:OFFSET(FN32,24-1,0,,),0))</f>
        <v>31444.166666666668</v>
      </c>
      <c r="FO5" s="1">
        <f ca="1">INDEX($EJ$32:OFFSET($EJ$32,24-1,0,,),MATCH(FO4,FO32:OFFSET(FO32,24-1,0,,),0))</f>
        <v>31444.166666666668</v>
      </c>
      <c r="FP5" s="1">
        <f ca="1">INDEX($EJ$32:OFFSET($EJ$32,24-1,0,,),MATCH(FP4,FP32:OFFSET(FP32,24-1,0,,),0))</f>
        <v>31444.166666666668</v>
      </c>
      <c r="FQ5" s="1">
        <f ca="1">INDEX($EJ$32:OFFSET($EJ$32,24-1,0,,),MATCH(FQ4,FQ32:OFFSET(FQ32,24-1,0,,),0))</f>
        <v>31444.166666666668</v>
      </c>
      <c r="FR5" s="1">
        <f ca="1">INDEX($EJ$32:OFFSET($EJ$32,24-1,0,,),MATCH(FR4,FR32:OFFSET(FR32,24-1,0,,),0))</f>
        <v>31444.166666666668</v>
      </c>
      <c r="FS5" s="1">
        <f ca="1">INDEX($EJ$32:OFFSET($EJ$32,24-1,0,,),MATCH(FS4,FS32:OFFSET(FS32,24-1,0,,),0))</f>
        <v>31444.166666666668</v>
      </c>
      <c r="FT5" s="1">
        <f ca="1">INDEX($EJ$32:OFFSET($EJ$32,24-1,0,,),MATCH(FT4,FT32:OFFSET(FT32,24-1,0,,),0))</f>
        <v>31444.166666666668</v>
      </c>
      <c r="FU5" s="1">
        <f ca="1">INDEX($EJ$32:OFFSET($EJ$32,24-1,0,,),MATCH(FU4,FU32:OFFSET(FU32,24-1,0,,),0))</f>
        <v>31444.166666666668</v>
      </c>
      <c r="FV5" s="1">
        <f ca="1">INDEX($EJ$32:OFFSET($EJ$32,24-1,0,,),MATCH(FV4,FV32:OFFSET(FV32,24-1,0,,),0))</f>
        <v>31444.166666666668</v>
      </c>
      <c r="FW5" s="1">
        <f ca="1">INDEX($EJ$32:OFFSET($EJ$32,24-1,0,,),MATCH(FW4,FW32:OFFSET(FW32,24-1,0,,),0))</f>
        <v>31444.166666666668</v>
      </c>
      <c r="FX5" s="1">
        <f ca="1">INDEX($EJ$32:OFFSET($EJ$32,24-1,0,,),MATCH(FX4,FX32:OFFSET(FX32,24-1,0,,),0))</f>
        <v>31444.166666666668</v>
      </c>
      <c r="FY5" s="1">
        <f ca="1">INDEX($EJ$32:OFFSET($EJ$32,24-1,0,,),MATCH(FY4,FY32:OFFSET(FY32,24-1,0,,),0))</f>
        <v>31445.125000000029</v>
      </c>
      <c r="FZ5" s="1">
        <f ca="1">INDEX($EJ$32:OFFSET($EJ$32,24-1,0,,),MATCH(FZ4,FZ32:OFFSET(FZ32,24-1,0,,),0))</f>
        <v>31445.125000000029</v>
      </c>
      <c r="GA5" s="1">
        <f ca="1">INDEX($EJ$32:OFFSET($EJ$32,24-1,0,,),MATCH(GA4,GA32:OFFSET(GA32,24-1,0,,),0))</f>
        <v>31444.166666666668</v>
      </c>
      <c r="GC5"/>
      <c r="GD5"/>
      <c r="GE5"/>
      <c r="GF5" s="10"/>
      <c r="GG5" s="26" t="s">
        <v>35</v>
      </c>
      <c r="GH5" s="27" t="s">
        <v>22</v>
      </c>
      <c r="GI5" s="29">
        <v>1</v>
      </c>
      <c r="GJ5" s="29">
        <v>2</v>
      </c>
      <c r="GK5" s="29">
        <v>3</v>
      </c>
      <c r="GL5" s="29">
        <v>4</v>
      </c>
      <c r="GM5" s="29">
        <v>5</v>
      </c>
      <c r="GN5" s="36" t="s">
        <v>37</v>
      </c>
      <c r="GO5" s="10"/>
      <c r="GP5" s="10"/>
    </row>
    <row r="6" spans="1:247" ht="15.75" thickBot="1" x14ac:dyDescent="0.3">
      <c r="A6" s="14"/>
      <c r="B6" s="2" t="s">
        <v>6</v>
      </c>
      <c r="C6" s="5"/>
      <c r="D6" s="3">
        <f ca="1">MAX(D$42:OFFSET(D$42,120-1,,))</f>
        <v>16568</v>
      </c>
      <c r="E6" s="3">
        <f ca="1">MAX(E$42:OFFSET(E$42,120-1,,))</f>
        <v>19145</v>
      </c>
      <c r="F6" s="3">
        <f ca="1">MAX(F$42:OFFSET(F$42,120-1,,))</f>
        <v>16508</v>
      </c>
      <c r="G6" s="3">
        <f ca="1">MAX(G$42:OFFSET(G$42,120-1,,))</f>
        <v>16334</v>
      </c>
      <c r="H6" s="3">
        <f ca="1">MAX(H$42:OFFSET(H$42,120-1,,))</f>
        <v>16333</v>
      </c>
      <c r="I6" s="3">
        <f ca="1">MAX(I$42:OFFSET(I$42,120-1,,))</f>
        <v>18093</v>
      </c>
      <c r="J6" s="3">
        <f ca="1">MAX(J$42:OFFSET(J$42,120-1,,))</f>
        <v>16333</v>
      </c>
      <c r="K6" s="3">
        <f ca="1">MAX(K$42:OFFSET(K$42,120-1,,))</f>
        <v>22320</v>
      </c>
      <c r="L6" s="3">
        <f ca="1">MAX(L$42:OFFSET(L$42,120-1,,))</f>
        <v>22971</v>
      </c>
      <c r="M6" s="3">
        <f ca="1">MAX(M$42:OFFSET(M$42,120-1,,))</f>
        <v>16332</v>
      </c>
      <c r="N6" s="3">
        <f ca="1">MAX(N$42:OFFSET(N$42,120-1,,))</f>
        <v>16334</v>
      </c>
      <c r="O6" s="3">
        <f ca="1">MAX(O$42:OFFSET(O$42,120-1,,))</f>
        <v>16337</v>
      </c>
      <c r="P6" s="3">
        <f ca="1">MAX(P$42:OFFSET(P$42,120-1,,))</f>
        <v>31213</v>
      </c>
      <c r="Q6" s="3">
        <f ca="1">MAX(Q$42:OFFSET(Q$42,120-1,,))</f>
        <v>16427</v>
      </c>
      <c r="R6" s="3">
        <f ca="1">MAX(R$42:OFFSET(R$42,120-1,,))</f>
        <v>16335</v>
      </c>
      <c r="S6" s="3">
        <f ca="1">MAX(S$42:OFFSET(S$42,120-1,,))</f>
        <v>16333</v>
      </c>
      <c r="T6" s="3">
        <f ca="1">MAX(T$42:OFFSET(T$42,120-1,,))</f>
        <v>17363</v>
      </c>
      <c r="U6" s="3">
        <f ca="1">MAX(U$42:OFFSET(U$42,120-1,,))</f>
        <v>16333</v>
      </c>
      <c r="V6" s="3">
        <f ca="1">MAX(V$42:OFFSET(V$42,120-1,,))</f>
        <v>16336</v>
      </c>
      <c r="W6" s="3">
        <f ca="1">MAX(W$42:OFFSET(W$42,120-1,,))</f>
        <v>27749</v>
      </c>
      <c r="X6" s="3">
        <f ca="1">MAX(X$42:OFFSET(X$42,120-1,,))</f>
        <v>16333</v>
      </c>
      <c r="Y6" s="3">
        <f ca="1">MAX(Y$42:OFFSET(Y$42,120-1,,))</f>
        <v>16335</v>
      </c>
      <c r="Z6" s="3">
        <f ca="1">MAX(Z$42:OFFSET(Z$42,120-1,,))</f>
        <v>17956</v>
      </c>
      <c r="AA6" s="3">
        <f ca="1">MAX(AA$42:OFFSET(AA$42,120-1,,))</f>
        <v>16333</v>
      </c>
      <c r="AB6" s="3">
        <f ca="1">MAX(AB$42:OFFSET(AB$42,120-1,,))</f>
        <v>16338</v>
      </c>
      <c r="AC6" s="3">
        <f ca="1">MAX(AC$42:OFFSET(AC$42,120-1,,))</f>
        <v>18660</v>
      </c>
      <c r="AD6" s="3">
        <f ca="1">MAX(AD$42:OFFSET(AD$42,120-1,,))</f>
        <v>16333</v>
      </c>
      <c r="AE6" s="3">
        <f ca="1">MAX(AE$42:OFFSET(AE$42,120-1,,))</f>
        <v>30634</v>
      </c>
      <c r="AF6" s="3">
        <f ca="1">MAX(AF$42:OFFSET(AF$42,120-1,,))</f>
        <v>16333</v>
      </c>
      <c r="AG6" s="3">
        <f ca="1">MAX(AG$42:OFFSET(AG$42,120-1,,))</f>
        <v>16333</v>
      </c>
      <c r="AH6" s="3">
        <f ca="1">MAX(AH$42:OFFSET(AH$42,120-1,,))</f>
        <v>17735</v>
      </c>
      <c r="AI6" s="3">
        <f ca="1">MAX(AI$42:OFFSET(AI$42,120-1,,))</f>
        <v>16333</v>
      </c>
      <c r="AJ6" s="3">
        <f ca="1">MAX(AJ$42:OFFSET(AJ$42,120-1,,))</f>
        <v>16333</v>
      </c>
      <c r="AK6" s="3">
        <f ca="1">MAX(AK$42:OFFSET(AK$42,120-1,,))</f>
        <v>16338</v>
      </c>
      <c r="AL6" s="3">
        <f ca="1">MAX(AL$42:OFFSET(AL$42,120-1,,))</f>
        <v>16333</v>
      </c>
      <c r="AM6" s="3">
        <f ca="1">MAX(AM$42:OFFSET(AM$42,120-1,,))</f>
        <v>16332</v>
      </c>
      <c r="AN6" s="3">
        <f ca="1">MAX(AN$42:OFFSET(AN$42,120-1,,))</f>
        <v>17509</v>
      </c>
      <c r="AO6" s="3">
        <f ca="1">MAX(AO$42:OFFSET(AO$42,120-1,,))</f>
        <v>16332</v>
      </c>
      <c r="AP6" s="3">
        <f ca="1">MAX(AP$42:OFFSET(AP$42,120-1,,))</f>
        <v>17411</v>
      </c>
      <c r="AQ6" s="3">
        <f ca="1">MAX(AQ$42:OFFSET(AQ$42,120-1,,))</f>
        <v>22559</v>
      </c>
      <c r="AR6" s="3">
        <f ca="1">MAX(AR$42:OFFSET(AR$42,120-1,,))</f>
        <v>33241</v>
      </c>
      <c r="AS6" s="3">
        <f ca="1">MAX(AS$42:OFFSET(AS$42,120-1,,))</f>
        <v>16334</v>
      </c>
      <c r="AT6" s="3">
        <f ca="1">MAX(D30:AS30)</f>
        <v>16427</v>
      </c>
      <c r="AU6" s="15" cm="1">
        <f t="array" aca="1" ref="AU6" ca="1">OFFSET($B$42,AV5,0,,)</f>
        <v>31445.166666666697</v>
      </c>
      <c r="AV6" s="2">
        <f t="shared" si="5"/>
        <v>30</v>
      </c>
      <c r="AW6" s="2">
        <f ca="1">MIN(INDEX($D$42:$D$402,MATCH($AU6,$B$42:$B$402)):OFFSET(INDEX($D$42:$D$402,MATCH($AU6,$B$42:$B$402)),6,41,,))</f>
        <v>10851</v>
      </c>
      <c r="AX6" s="5">
        <f ca="1">_xlfn.QUARTILE.INC(INDEX($D$42:$D$402,MATCH($AU6,$B$42:$B$402)):OFFSET(INDEX($D$42:$D$402,MATCH($AU6,$B$42:$B$402)),6,41,,),1)</f>
        <v>11836</v>
      </c>
      <c r="AY6" s="5">
        <f ca="1">_xlfn.QUARTILE.INC(INDEX($D$42:$D$402,MATCH($AU6,$B$42:$B$402)):OFFSET(INDEX($D$42:$D$402,MATCH($AU6,$B$42:$B$402)),6,41,,),2)</f>
        <v>12079</v>
      </c>
      <c r="AZ6" s="5">
        <f ca="1">_xlfn.QUARTILE.INC(INDEX($D$42:$D$402,MATCH($AU6,$B$42:$B$402)):OFFSET(INDEX($D$42:$D$402,MATCH($AU6,$B$42:$B$402)),6,41,,),3)</f>
        <v>12365.5</v>
      </c>
      <c r="BA6" s="5">
        <f ca="1">MAX(INDEX($D$42:$D$402,MATCH($AU6,$B$42:$B$402)):OFFSET(INDEX($D$42:$D$402,MATCH($AU6,$B$42:$B$402)),6,41,,))</f>
        <v>16635</v>
      </c>
      <c r="BC6" s="5">
        <f t="shared" ca="1" si="2"/>
        <v>10851</v>
      </c>
      <c r="BD6" s="5">
        <f t="shared" ca="1" si="3"/>
        <v>985</v>
      </c>
      <c r="BE6" s="5">
        <f t="shared" ca="1" si="3"/>
        <v>243</v>
      </c>
      <c r="BF6" s="5">
        <f t="shared" ca="1" si="3"/>
        <v>286.5</v>
      </c>
      <c r="BG6" s="5">
        <f t="shared" ca="1" si="3"/>
        <v>4269.5</v>
      </c>
      <c r="BI6" s="5">
        <f t="shared" ca="1" si="4"/>
        <v>12730</v>
      </c>
      <c r="BJ6" s="5"/>
      <c r="BK6" s="15">
        <f t="shared" si="6"/>
        <v>31444.333333333339</v>
      </c>
      <c r="BL6" s="5">
        <f t="shared" si="1"/>
        <v>16377</v>
      </c>
      <c r="BO6" s="5"/>
      <c r="BR6" t="s">
        <v>38</v>
      </c>
      <c r="BS6" s="37">
        <f>B42</f>
        <v>31444.166666666668</v>
      </c>
      <c r="BT6">
        <v>0</v>
      </c>
      <c r="BW6" s="37">
        <f>B42</f>
        <v>31444.166666666668</v>
      </c>
      <c r="BX6" s="19">
        <f>INDEX('[1]X3WM (NAT)'!$G$14:$G$950,MATCH(BW6,'[1]X3WM (NAT)'!$E$14:$E$950,))</f>
        <v>16073.3896484375</v>
      </c>
      <c r="BY6" s="19"/>
      <c r="BZ6" s="20">
        <f>CA6</f>
        <v>31444.166666666668</v>
      </c>
      <c r="CA6" s="37">
        <f t="shared" ref="CA6:CA69" si="7">B42</f>
        <v>31444.166666666668</v>
      </c>
      <c r="CB6">
        <f t="shared" ref="CB6:CL21" si="8">PERCENTILE($E42:$AS42,1-CB$4)</f>
        <v>16034</v>
      </c>
      <c r="CC6">
        <f t="shared" si="8"/>
        <v>16034</v>
      </c>
      <c r="CD6">
        <f t="shared" si="8"/>
        <v>16034</v>
      </c>
      <c r="CE6">
        <f t="shared" si="8"/>
        <v>16034</v>
      </c>
      <c r="CF6">
        <f t="shared" si="8"/>
        <v>16034</v>
      </c>
      <c r="CG6">
        <f t="shared" si="8"/>
        <v>16034</v>
      </c>
      <c r="CH6">
        <f t="shared" si="8"/>
        <v>16034</v>
      </c>
      <c r="CI6">
        <f t="shared" si="8"/>
        <v>16034</v>
      </c>
      <c r="CJ6">
        <f t="shared" si="8"/>
        <v>16034</v>
      </c>
      <c r="CK6">
        <f t="shared" si="8"/>
        <v>16034</v>
      </c>
      <c r="CL6">
        <f t="shared" si="8"/>
        <v>16034</v>
      </c>
      <c r="CN6" s="21"/>
      <c r="CO6" s="19"/>
      <c r="CP6" s="38" t="str">
        <f t="shared" ref="CP6:CP46" si="9">INDEX($D$41:$AS$41,0,CQ6)</f>
        <v>X3WM_200</v>
      </c>
      <c r="CQ6" s="39">
        <v>1</v>
      </c>
      <c r="CR6" s="40">
        <f t="array" aca="1" ref="CR6" ca="1">MAX(OFFSET($D$42,0,CQ6:CQ47-1,,):OFFSET($D$42,24-1,CQ6:CQ47-1,,))*1</f>
        <v>16377</v>
      </c>
      <c r="CS6" s="28" t="s">
        <v>36</v>
      </c>
      <c r="CT6" s="41"/>
      <c r="CU6" s="40">
        <f t="array" aca="1" ref="CU6" ca="1">MAX(SUBTOTAL(109,OFFSET(OFFSET($D$42,0,$CQ6:$CQ46-1,,):OFFSET($D$42,CU$5*24-1,$CQ6:$CQ46-1,,),ROW(INDIRECT("1:"&amp;COUNT(OFFSET($D$42,0,$CQ6:$CQ46-1,,):OFFSET($D$42,CU$5*24-1,$CQ6:$CQ46-1,,))-CU$5*24+1))+CU$5*24-2,0,-CU$5*24)))*1</f>
        <v>362807</v>
      </c>
      <c r="CV6" s="30" t="s">
        <v>36</v>
      </c>
      <c r="CY6" s="38" t="str">
        <f t="shared" ref="CY6:CY46" si="10">INDEX($D$41:$AS$41,0,CZ6)</f>
        <v>X3WM_200</v>
      </c>
      <c r="CZ6" s="42">
        <v>1</v>
      </c>
      <c r="DA6" s="43">
        <f t="array" aca="1" ref="DA6" ca="1">MAX(OFFSET($D$42,0,CZ6:CZ46-1,,):OFFSET($D$42,72-1,CZ6:CZ46-1,,))*1</f>
        <v>16568</v>
      </c>
      <c r="DB6" s="43"/>
      <c r="DC6" s="44"/>
      <c r="DD6" s="43">
        <f t="array" aca="1" ref="DD6" ca="1">MAX(SUBTOTAL(109,OFFSET(OFFSET($D$42,0,$CZ6:$CZ46-1,,):OFFSET($D$42,DD$5*72-1,$CZ6:$CZ46-1,,),ROW(INDIRECT("1:"&amp;COUNT(OFFSET($D$42,0,$CZ6:$CZ46-1,,):OFFSET($D$42,DD$5*72-1,$CZ6:$CZ46-1,,))-DD$5*24+1))+DD$5*24-2,0,-DD$5*24)))*1</f>
        <v>373830</v>
      </c>
      <c r="DE6" s="43"/>
      <c r="DF6" s="44"/>
      <c r="DG6" s="43">
        <f t="array" aca="1" ref="DG6" ca="1">MAX(SUBTOTAL(109,OFFSET(OFFSET($D$42,0,$CZ6:$CZ46-1,,):OFFSET($D$42,DG$5*72-1,$CZ6:$CZ46-1,,),ROW(INDIRECT("1:"&amp;COUNT(OFFSET($D$42,0,$CZ6:$CZ46-1,,):OFFSET($D$42,DG$5*72-1,$CZ6:$CZ46-1,,))-DG$5*24+1))+DG$5*24-2,0,-DG$5*24)))*1</f>
        <v>704502</v>
      </c>
      <c r="DH6" s="43"/>
      <c r="DI6" s="44"/>
      <c r="DJ6" s="43">
        <f t="array" aca="1" ref="DJ6" ca="1">MAX(SUBTOTAL(109,OFFSET(OFFSET($D$42,0,$CZ6:$CZ46-1,,):OFFSET($D$42,DJ$5*72-1,$CZ6:$CZ46-1,,),ROW(INDIRECT("1:"&amp;COUNT(OFFSET($D$42,0,$CZ6:$CZ46-1,,):OFFSET($D$42,DJ$5*72-1,$CZ6:$CZ46-1,,))-DJ$5*24+1))+DJ$5*24-2,0,-DJ$5*24)))*1</f>
        <v>1052156</v>
      </c>
      <c r="DK6" s="45"/>
      <c r="DM6" s="38" t="str">
        <f t="shared" ref="DM6:DM47" si="11">INDEX($D$41:$AS$41,0,DN6)</f>
        <v>X3WM_200</v>
      </c>
      <c r="DN6" s="42">
        <v>1</v>
      </c>
      <c r="DO6" s="43">
        <f t="array" aca="1" ref="DO6" ca="1">MAX(OFFSET($D$42,0,DN6:DN46-1,,):OFFSET($D$42,120-1,DN6:DN46-1,,))*1</f>
        <v>16568</v>
      </c>
      <c r="DP6" s="43"/>
      <c r="DQ6" s="44"/>
      <c r="DR6" s="46">
        <f t="array" aca="1" ref="DR6" ca="1">MAX(SUBTOTAL(109,OFFSET(OFFSET($D$42,0,$DN6:$DN46-1,,):OFFSET($D$42,DR$5*120-1,$DN6:$DN46-1,,),ROW(INDIRECT("1:"&amp;COUNT(OFFSET($D$42,0,$DN6:$DN46-1,,):OFFSET($D$42,DR$5*120-1,$DN6:$DN46-1,,))-DR$5*24+1))+DR$5*24-2,0,-DR$5*24)))*1</f>
        <v>373830</v>
      </c>
      <c r="DS6" s="46"/>
      <c r="DT6" s="44"/>
      <c r="DU6" s="43">
        <f t="array" aca="1" ref="DU6" ca="1">MAX(SUBTOTAL(109,OFFSET(OFFSET($D$42,0,$DN6:$DN46-1,,):OFFSET($D$42,DU$5*120-1,$DN6:$DN46-1,,),ROW(INDIRECT("1:"&amp;COUNT(OFFSET($D$42,0,$DN6:$DN46-1,,):OFFSET($D$42,DU$5*120-1,$DN6:$DN46-1,,))-DU$5*24+1))+DU$5*24-2,0,-DU$5*24)))*1</f>
        <v>704502</v>
      </c>
      <c r="DV6" s="43"/>
      <c r="DW6" s="44"/>
      <c r="DX6" s="43">
        <f t="array" aca="1" ref="DX6" ca="1">MAX(SUBTOTAL(109,OFFSET(OFFSET($D$42,0,$DN6:$DN46-1,,):OFFSET($D$42,DX$5*120-1,$DN6:$DN46-1,,),ROW(INDIRECT("1:"&amp;COUNT(OFFSET($D$42,0,$DN6:$DN46-1,,):OFFSET($D$42,DX$5*120-1,$DN6:$DN46-1,,))-DX$5*24+1))+DX$5*24-2,0,-DX$5*24)))*1</f>
        <v>3393566</v>
      </c>
      <c r="DY6" s="43"/>
      <c r="DZ6" s="44"/>
      <c r="EA6" s="43">
        <f t="array" aca="1" ref="EA6" ca="1">MAX(SUBTOTAL(109,OFFSET(OFFSET($D$42,0,$DN6:$DN46-1,,):OFFSET($D$42,EA$5*120-1,$DN6:$DN46-1,,),ROW(INDIRECT("1:"&amp;COUNT(OFFSET($D$42,0,$DN6:$DN46-1,,):OFFSET($D$42,EA$5*120-1,$DN6:$DN46-1,,))-EA$5*24+1))+EA$5*24-2,0,-EA$5*24)))*1</f>
        <v>3661999</v>
      </c>
      <c r="EB6" s="43"/>
      <c r="EC6" s="44"/>
      <c r="ED6" s="43">
        <f t="array" aca="1" ref="ED6" ca="1">MAX(SUBTOTAL(109,OFFSET(OFFSET($D$42,0,$CQ6:$CQ46-1,,):OFFSET($D$42,ED$5*120-1,$CQ6:$CQ46-1,,),ROW(INDIRECT("1:"&amp;COUNT(OFFSET($D$42,0,$CQ6:$CQ46-1,,):OFFSET($D$42,ED$5*120-1,$CQ6:$CQ46-1,,))-ED$5*24+1))+ED$5*24-2,0,-ED$5*24)))*1</f>
        <v>3760157</v>
      </c>
      <c r="EE6" s="45"/>
      <c r="EG6" s="19"/>
      <c r="EI6" s="18"/>
      <c r="EJ6" t="s">
        <v>31</v>
      </c>
      <c r="EL6" s="19">
        <f ca="1">MAX(EL159:OFFSET(EL159,24-1,0,,))</f>
        <v>14613.277777777777</v>
      </c>
      <c r="EM6" s="19">
        <f ca="1">MAX(EM159:OFFSET(EM159,24-1,0,,))</f>
        <v>15463.291666666666</v>
      </c>
      <c r="EN6" s="19">
        <f ca="1">MAX(EN159:OFFSET(EN159,24-1,0,,))</f>
        <v>14305.625</v>
      </c>
      <c r="EO6" s="19">
        <f ca="1">MAX(EO159:OFFSET(EO159,24-1,0,,))</f>
        <v>13117.902777777777</v>
      </c>
      <c r="EP6" s="19">
        <f ca="1">MAX(EP159:OFFSET(EP159,24-1,0,,))</f>
        <v>11942.430555555555</v>
      </c>
      <c r="EQ6" s="19">
        <f ca="1">MAX(EQ159:OFFSET(EQ159,24-1,0,,))</f>
        <v>15346.166666666666</v>
      </c>
      <c r="ER6" s="19">
        <f ca="1">MAX(ER159:OFFSET(ER159,24-1,0,,))</f>
        <v>13546.805555555555</v>
      </c>
      <c r="ES6" s="19">
        <f ca="1">MAX(ES159:OFFSET(ES159,24-1,0,,))</f>
        <v>17091.722222222223</v>
      </c>
      <c r="ET6" s="19">
        <f ca="1">MAX(ET159:OFFSET(ET159,24-1,0,,))</f>
        <v>16567.708333333332</v>
      </c>
      <c r="EU6" s="19">
        <f ca="1">MAX(EU159:OFFSET(EU159,24-1,0,,))</f>
        <v>11958.055555555555</v>
      </c>
      <c r="EV6" s="19">
        <f ca="1">MAX(EV159:OFFSET(EV159,24-1,0,,))</f>
        <v>13581.777777777777</v>
      </c>
      <c r="EW6" s="19">
        <f ca="1">MAX(EW159:OFFSET(EW159,24-1,0,,))</f>
        <v>13134.416666666666</v>
      </c>
      <c r="EX6" s="19">
        <f ca="1">MAX(EX159:OFFSET(EX159,24-1,0,,))</f>
        <v>20444.569444444445</v>
      </c>
      <c r="EY6" s="19">
        <f ca="1">MAX(EY159:OFFSET(EY159,24-1,0,,))</f>
        <v>13187.986111111111</v>
      </c>
      <c r="EZ6" s="19">
        <f ca="1">MAX(EZ159:OFFSET(EZ159,24-1,0,,))</f>
        <v>12777.75</v>
      </c>
      <c r="FA6" s="19">
        <f ca="1">MAX(FA159:OFFSET(FA159,24-1,0,,))</f>
        <v>12831.5</v>
      </c>
      <c r="FB6" s="19">
        <f ca="1">MAX(FB159:OFFSET(FB159,24-1,0,,))</f>
        <v>14785.861111111111</v>
      </c>
      <c r="FC6" s="19">
        <f ca="1">MAX(FC159:OFFSET(FC159,24-1,0,,))</f>
        <v>13258.416666666666</v>
      </c>
      <c r="FD6" s="19">
        <f ca="1">MAX(FD159:OFFSET(FD159,24-1,0,,))</f>
        <v>14365.291666666666</v>
      </c>
      <c r="FE6" s="19">
        <f ca="1">MAX(FE159:OFFSET(FE159,24-1,0,,))</f>
        <v>19995.541666666668</v>
      </c>
      <c r="FF6" s="19">
        <f ca="1">MAX(FF159:OFFSET(FF159,24-1,0,,))</f>
        <v>13601.027777777777</v>
      </c>
      <c r="FG6" s="19">
        <f ca="1">MAX(FG159:OFFSET(FG159,24-1,0,,))</f>
        <v>14404.625</v>
      </c>
      <c r="FH6" s="19">
        <f ca="1">MAX(FH159:OFFSET(FH159,24-1,0,,))</f>
        <v>15127.972222222223</v>
      </c>
      <c r="FI6" s="19">
        <f ca="1">MAX(FI159:OFFSET(FI159,24-1,0,,))</f>
        <v>12749.986111111111</v>
      </c>
      <c r="FJ6" s="19">
        <f ca="1">MAX(FJ159:OFFSET(FJ159,24-1,0,,))</f>
        <v>13114.611111111111</v>
      </c>
      <c r="FK6" s="19">
        <f ca="1">MAX(FK159:OFFSET(FK159,24-1,0,,))</f>
        <v>15384.430555555555</v>
      </c>
      <c r="FL6" s="19">
        <f ca="1">MAX(FL159:OFFSET(FL159,24-1,0,,))</f>
        <v>13243.597222222223</v>
      </c>
      <c r="FM6" s="19">
        <f ca="1">MAX(FM159:OFFSET(FM159,24-1,0,,))</f>
        <v>20336.486111111109</v>
      </c>
      <c r="FN6" s="19">
        <f ca="1">MAX(FN159:OFFSET(FN159,24-1,0,,))</f>
        <v>12887.097222222223</v>
      </c>
      <c r="FO6" s="19">
        <f ca="1">MAX(FO159:OFFSET(FO159,24-1,0,,))</f>
        <v>13255.472222222223</v>
      </c>
      <c r="FP6" s="19">
        <f ca="1">MAX(FP159:OFFSET(FP159,24-1,0,,))</f>
        <v>15233.583333333334</v>
      </c>
      <c r="FQ6" s="19">
        <f ca="1">MAX(FQ159:OFFSET(FQ159,24-1,0,,))</f>
        <v>13126.458333333334</v>
      </c>
      <c r="FR6" s="19">
        <f ca="1">MAX(FR159:OFFSET(FR159,24-1,0,,))</f>
        <v>13204.791666666666</v>
      </c>
      <c r="FS6" s="19">
        <f ca="1">MAX(FS159:OFFSET(FS159,24-1,0,,))</f>
        <v>12703.013888888889</v>
      </c>
      <c r="FT6" s="19">
        <f ca="1">MAX(FT159:OFFSET(FT159,24-1,0,,))</f>
        <v>14202.291666666666</v>
      </c>
      <c r="FU6" s="19">
        <f ca="1">MAX(FU159:OFFSET(FU159,24-1,0,,))</f>
        <v>11869.097222222223</v>
      </c>
      <c r="FV6" s="19">
        <f ca="1">MAX(FV159:OFFSET(FV159,24-1,0,,))</f>
        <v>15047.416666666666</v>
      </c>
      <c r="FW6" s="19">
        <f ca="1">MAX(FW159:OFFSET(FW159,24-1,0,,))</f>
        <v>13025.027777777777</v>
      </c>
      <c r="FX6" s="19">
        <f ca="1">MAX(FX159:OFFSET(FX159,24-1,0,,))</f>
        <v>15374.180555555555</v>
      </c>
      <c r="FY6" s="19">
        <f ca="1">MAX(FY159:OFFSET(FY159,24-1,0,,))</f>
        <v>16765.791666666668</v>
      </c>
      <c r="FZ6" s="19">
        <f ca="1">MAX(FZ159:OFFSET(FZ159,24-1,0,,))</f>
        <v>22032.888888888891</v>
      </c>
      <c r="GA6" s="19">
        <f ca="1">MAX(GA159:OFFSET(GA159,24-1,0,,))</f>
        <v>13181.375</v>
      </c>
      <c r="GC6" s="19"/>
      <c r="GD6" s="19"/>
      <c r="GE6" s="19"/>
      <c r="GF6" s="38" t="str">
        <f t="shared" ref="GF6:GF46" si="12">INDEX($D$41:$AS$41,0,GG6)</f>
        <v>X3WM_200</v>
      </c>
      <c r="GG6" s="39">
        <v>1</v>
      </c>
      <c r="GH6" s="40">
        <f t="array" aca="1" ref="GH6" ca="1">MAX(OFFSET($D$42,0,GG6:GG46-1,,):OFFSET($D$42,710,GG6:GG46-1,,))*1</f>
        <v>114789</v>
      </c>
      <c r="GI6" s="40">
        <f t="array" aca="1" ref="GI6" ca="1">MAX(SUBTOTAL(1,OFFSET(OFFSET($D$42,0,$GG6:$GG46-1,,):OFFSET($D$42,724,$GG6:$GG46-1,,),ROW(INDIRECT("1:"&amp;COUNT(OFFSET($D$42,0,$GG6:$GG46-1,,):OFFSET($D$42,724,$GG6:$GG46-1,,))-GI$5*24+1))+GI$5*24-2,0,-GI$5*24)))*1</f>
        <v>84382.833333333328</v>
      </c>
      <c r="GJ6" s="40">
        <f t="array" aca="1" ref="GJ6" ca="1">MAX(SUBTOTAL(1,OFFSET(OFFSET($D$42,0,$GG6:$GG46-1,,):OFFSET($D$42,724,$GG6:$GG46-1,,),ROW(INDIRECT("1:"&amp;COUNT(OFFSET($D$42,0,$GG6:$GG46-1,,):OFFSET($D$42,724,$GG6:$GG46-1,,))-GJ$5*24+1))+GJ$5*24-2,0,-GJ$5*24)))*1</f>
        <v>60112.458333333336</v>
      </c>
      <c r="GK6" s="40">
        <f t="array" aca="1" ref="GK6" ca="1">MAX(SUBTOTAL(1,OFFSET(OFFSET($D$42,0,$GG6:$GG46-1,,):OFFSET($D$42,724,$GG6:$GG46-1,,),ROW(INDIRECT("1:"&amp;COUNT(OFFSET($D$42,0,$GG6:$GG46-1,,):OFFSET($D$42,724,$GG6:$GG46-1,,))-GK$5*24+1))+GK$5*24-2,0,-GK$5*24)))*1</f>
        <v>48464.902777777781</v>
      </c>
      <c r="GL6" s="40">
        <f t="array" aca="1" ref="GL6" ca="1">MAX(SUBTOTAL(1,OFFSET(OFFSET($D$42,0,$GG6:$GG46-1,,):OFFSET($D$42,724,$GG6:$GG46-1,,),ROW(INDIRECT("1:"&amp;COUNT(OFFSET($D$42,0,$GG6:$GG46-1,,):OFFSET($D$42,724,$GG6:$GG46-1,,))-GL$5*24+1))+GL$5*24-2,0,-GL$5*24)))*1</f>
        <v>38145.822916666664</v>
      </c>
      <c r="GM6" s="40">
        <f t="array" aca="1" ref="GM6" ca="1">MAX(SUBTOTAL(1,OFFSET(OFFSET($D$42,0,$GG6:$GG46-1,,):OFFSET($D$42,724,$GG6:$GG46-1,,),ROW(INDIRECT("1:"&amp;COUNT(OFFSET($D$42,0,$GG6:$GG46-1,,):OFFSET($D$42,724,$GG6:$GG46-1,,))-GM$5*24+1))+GM$5*24-2,0,-GM$5*24)))*1</f>
        <v>31334.641666666666</v>
      </c>
      <c r="GN6" s="47">
        <v>1</v>
      </c>
      <c r="GO6" s="10"/>
      <c r="GP6" s="10"/>
      <c r="GQ6" s="48"/>
      <c r="GR6" s="48"/>
      <c r="GS6" s="48"/>
      <c r="GT6" s="49">
        <v>16377.3798828125</v>
      </c>
      <c r="GU6" s="50">
        <v>31444.333333333339</v>
      </c>
      <c r="GV6" s="49">
        <v>15116.923258463541</v>
      </c>
      <c r="GW6" s="50">
        <v>31444.166666666668</v>
      </c>
      <c r="GX6" s="49">
        <v>14613.265530056424</v>
      </c>
      <c r="GY6" s="50">
        <v>31444.166666666668</v>
      </c>
      <c r="GZ6" s="49">
        <v>14613.265530056424</v>
      </c>
      <c r="HA6" s="50">
        <v>31444.166666666668</v>
      </c>
      <c r="HB6" s="51"/>
      <c r="HC6" s="49">
        <v>16568.099609375</v>
      </c>
      <c r="HD6" s="50">
        <v>31446.041666666722</v>
      </c>
      <c r="HE6" s="49">
        <v>15576.248779296875</v>
      </c>
      <c r="HF6" s="50">
        <v>31444.166666666668</v>
      </c>
      <c r="HG6" s="49">
        <v>14613.265530056424</v>
      </c>
      <c r="HH6" s="50">
        <v>31444.166666666668</v>
      </c>
      <c r="HI6" s="49">
        <v>14613.265530056424</v>
      </c>
      <c r="HJ6" s="50">
        <v>31444.166666666668</v>
      </c>
      <c r="HK6" s="51"/>
      <c r="HL6" s="49">
        <v>16568.099609375</v>
      </c>
      <c r="HM6" s="50">
        <v>31446.041666666722</v>
      </c>
      <c r="HN6" s="49">
        <v>15576.248779296875</v>
      </c>
      <c r="HO6" s="50">
        <v>31445.708333333379</v>
      </c>
      <c r="HP6" s="49">
        <v>14613.265530056424</v>
      </c>
      <c r="HQ6" s="50">
        <v>31444.166666666668</v>
      </c>
      <c r="HR6" s="49">
        <v>14613.265530056424</v>
      </c>
      <c r="HS6" s="50">
        <v>31444.166666666668</v>
      </c>
    </row>
    <row r="7" spans="1:247" x14ac:dyDescent="0.25">
      <c r="A7" s="1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15" cm="1">
        <f t="array" aca="1" ref="AU7" ca="1">OFFSET($B$42,AV6,0,,)</f>
        <v>31445.416666666704</v>
      </c>
      <c r="AV7" s="2">
        <f t="shared" si="5"/>
        <v>36</v>
      </c>
      <c r="AW7" s="2">
        <f ca="1">MIN(INDEX($D$42:$D$402,MATCH($AU7,$B$42:$B$402)):OFFSET(INDEX($D$42:$D$402,MATCH($AU7,$B$42:$B$402)),6,41,,))</f>
        <v>10801</v>
      </c>
      <c r="AX7" s="5">
        <f ca="1">_xlfn.QUARTILE.INC(INDEX($D$42:$D$402,MATCH($AU7,$B$42:$B$402)):OFFSET(INDEX($D$42:$D$402,MATCH($AU7,$B$42:$B$402)),6,41,,),1)</f>
        <v>11732</v>
      </c>
      <c r="AY7" s="5">
        <f ca="1">_xlfn.QUARTILE.INC(INDEX($D$42:$D$402,MATCH($AU7,$B$42:$B$402)):OFFSET(INDEX($D$42:$D$402,MATCH($AU7,$B$42:$B$402)),6,41,,),2)</f>
        <v>12296.5</v>
      </c>
      <c r="AZ7" s="5">
        <f ca="1">_xlfn.QUARTILE.INC(INDEX($D$42:$D$402,MATCH($AU7,$B$42:$B$402)):OFFSET(INDEX($D$42:$D$402,MATCH($AU7,$B$42:$B$402)),6,41,,),3)</f>
        <v>13280.75</v>
      </c>
      <c r="BA7" s="5">
        <f ca="1">MAX(INDEX($D$42:$D$402,MATCH($AU7,$B$42:$B$402)):OFFSET(INDEX($D$42:$D$402,MATCH($AU7,$B$42:$B$402)),6,41,,))</f>
        <v>26988</v>
      </c>
      <c r="BC7" s="5">
        <f t="shared" ca="1" si="2"/>
        <v>10801</v>
      </c>
      <c r="BD7" s="5">
        <f t="shared" ca="1" si="3"/>
        <v>931</v>
      </c>
      <c r="BE7" s="5">
        <f t="shared" ca="1" si="3"/>
        <v>564.5</v>
      </c>
      <c r="BF7" s="5">
        <f t="shared" ca="1" si="3"/>
        <v>984.25</v>
      </c>
      <c r="BG7" s="5">
        <f t="shared" ca="1" si="3"/>
        <v>13707.25</v>
      </c>
      <c r="BI7" s="5">
        <f t="shared" ca="1" si="4"/>
        <v>12296</v>
      </c>
      <c r="BJ7" s="5"/>
      <c r="BK7" s="15">
        <f t="shared" si="6"/>
        <v>31444.375000000007</v>
      </c>
      <c r="BL7" s="5">
        <f t="shared" si="1"/>
        <v>16359</v>
      </c>
      <c r="BS7" s="37">
        <f>BS6</f>
        <v>31444.166666666668</v>
      </c>
      <c r="BT7">
        <v>340000</v>
      </c>
      <c r="BV7">
        <v>1</v>
      </c>
      <c r="BW7" s="37">
        <f t="shared" ref="BW7:BW70" si="13">IF(ISNUMBER(BV8),BW6+TIME(1,0,0))</f>
        <v>31444.208333333336</v>
      </c>
      <c r="BX7" s="19" cm="1">
        <f t="array" ref="BX7">INDEX('[1]X3WM (NAT)'!$G$14:$G$950,MATCH($BW$6,'[1]X3WM (NAT)'!$E$14:$E$950,)+BV7)</f>
        <v>16199.5302734375</v>
      </c>
      <c r="BY7" s="19"/>
      <c r="CA7" s="37">
        <f t="shared" si="7"/>
        <v>31444.208333333336</v>
      </c>
      <c r="CB7">
        <f t="shared" si="8"/>
        <v>16159</v>
      </c>
      <c r="CC7">
        <f t="shared" si="8"/>
        <v>16159</v>
      </c>
      <c r="CD7">
        <f t="shared" si="8"/>
        <v>16159</v>
      </c>
      <c r="CE7">
        <f t="shared" si="8"/>
        <v>16159</v>
      </c>
      <c r="CF7">
        <f t="shared" si="8"/>
        <v>16159</v>
      </c>
      <c r="CG7">
        <f t="shared" si="8"/>
        <v>16159</v>
      </c>
      <c r="CH7">
        <f t="shared" si="8"/>
        <v>16159</v>
      </c>
      <c r="CI7">
        <f t="shared" si="8"/>
        <v>16159</v>
      </c>
      <c r="CJ7">
        <f t="shared" si="8"/>
        <v>16159</v>
      </c>
      <c r="CK7">
        <f t="shared" si="8"/>
        <v>16159</v>
      </c>
      <c r="CL7">
        <f t="shared" si="8"/>
        <v>16159</v>
      </c>
      <c r="CN7" s="21"/>
      <c r="CO7" s="19"/>
      <c r="CP7" s="10">
        <f t="shared" si="9"/>
        <v>1980</v>
      </c>
      <c r="CQ7" s="52">
        <v>2</v>
      </c>
      <c r="CR7" s="53" t="e" cm="1">
        <f t="array" aca="1" ref="CR7" ca="1">MAX(OFFSET($D$42,0,CQ7:CQ47-1,,):OFFSET($D$42,24-1,CQ7:CQ47-1,,))*1</f>
        <v>#VALUE!</v>
      </c>
      <c r="CS7" s="54" t="e">
        <f ca="1">(CR7-$CR$6)/$CR$6</f>
        <v>#VALUE!</v>
      </c>
      <c r="CU7" s="53">
        <f t="array" aca="1" ref="CU7" ca="1">MAX(SUBTOTAL(109,OFFSET(OFFSET($D$42,0,$CQ7:$CQ47-1,,):OFFSET($D$42,CU$5*24-1,$CQ7:$CQ47-1,,),ROW(INDIRECT("1:"&amp;COUNT(OFFSET($D$42,0,$CQ7:$CQ47-1,,):OFFSET($D$42,CU$5*24-1,$CQ7:$CQ47-1,,))-CU$5*24+1))+CU$5*24-2,0,-CU$5*24)))*1</f>
        <v>358987</v>
      </c>
      <c r="CV7" s="84">
        <f ca="1">(CU7-$CU$6)/$CU$6</f>
        <v>-1.0529014048791781E-2</v>
      </c>
      <c r="CY7" s="10">
        <f t="shared" si="10"/>
        <v>1980</v>
      </c>
      <c r="CZ7" s="52">
        <v>2</v>
      </c>
      <c r="DA7" s="55">
        <f t="array" aca="1" ref="DA7" ca="1">MAX(OFFSET($D$42,0,CZ7:CZ47-1,,):OFFSET($D$42,72-1,CZ7:CZ47-1,,))*1</f>
        <v>19086</v>
      </c>
      <c r="DB7" s="56">
        <f t="shared" ref="DB7:DB47" ca="1" si="14">(DA7-$DA$6)/$DA$6</f>
        <v>0.15197971994205697</v>
      </c>
      <c r="DC7" s="57"/>
      <c r="DD7" s="55">
        <f t="array" aca="1" ref="DD7" ca="1">MAX(SUBTOTAL(109,OFFSET(OFFSET($D$42,0,$CZ7:$CZ47-1,,):OFFSET($D$42,DD$5*72-1,$CZ7:$CZ47-1,,),ROW(INDIRECT("1:"&amp;COUNT(OFFSET($D$42,0,$CZ7:$CZ47-1,,):OFFSET($D$42,DD$5*72-1,$CZ7:$CZ47-1,,))-DD$5*24+1))+DD$5*24-2,0,-DD$5*24)))*1</f>
        <v>411004</v>
      </c>
      <c r="DE7" s="56">
        <f t="shared" ref="DE7:DE47" ca="1" si="15">(DD7-$DD$6)/$DD$6</f>
        <v>9.9440922344381136E-2</v>
      </c>
      <c r="DF7" s="57"/>
      <c r="DG7" s="53">
        <f t="array" aca="1" ref="DG7" ca="1">MAX(SUBTOTAL(109,OFFSET(OFFSET($D$42,0,$CZ7:$CZ47-1,,):OFFSET($D$42,DG$5*72-1,$CZ7:$CZ47-1,,),ROW(INDIRECT("1:"&amp;COUNT(OFFSET($D$42,0,$CZ7:$CZ47-1,,):OFFSET($D$42,DG$5*72-1,$CZ7:$CZ47-1,,))-DG$5*24+1))+DG$5*24-2,0,-DG$5*24)))*1</f>
        <v>812666</v>
      </c>
      <c r="DH7" s="54">
        <f t="shared" ref="DH7:DH47" ca="1" si="16">(DG7-$DG$6)/$DG$6</f>
        <v>0.15353256626666781</v>
      </c>
      <c r="DI7" s="57"/>
      <c r="DJ7" s="53">
        <f t="array" aca="1" ref="DJ7" ca="1">MAX(SUBTOTAL(109,OFFSET(OFFSET($D$42,0,$CZ7:$CZ47-1,,):OFFSET($D$42,DJ$5*72-1,$CZ7:$CZ47-1,,),ROW(INDIRECT("1:"&amp;COUNT(OFFSET($D$42,0,$CZ7:$CZ47-1,,):OFFSET($D$42,DJ$5*72-1,$CZ7:$CZ47-1,,))-DJ$5*24+1))+DJ$5*24-2,0,-DJ$5*24)))*1</f>
        <v>1120970</v>
      </c>
      <c r="DK7" s="54">
        <f t="shared" ref="DK7:DK47" ca="1" si="17">(DJ7-$DJ$6)/$DJ$6</f>
        <v>6.5402849007181449E-2</v>
      </c>
      <c r="DM7" s="10">
        <f t="shared" si="11"/>
        <v>1980</v>
      </c>
      <c r="DN7" s="52">
        <v>2</v>
      </c>
      <c r="DO7" s="55" t="e" cm="1">
        <f t="array" aca="1" ref="DO7" ca="1">MAX(OFFSET($D$42,0,DN7:DN47-1,,):OFFSET($D$42,120-1,DN7:DN47-1,,))*1</f>
        <v>#VALUE!</v>
      </c>
      <c r="DP7" s="56" t="e">
        <f ca="1">(DO7-DO$6)/DO$6</f>
        <v>#VALUE!</v>
      </c>
      <c r="DQ7" s="57"/>
      <c r="DR7" s="53">
        <f t="array" aca="1" ref="DR7" ca="1">MAX(SUBTOTAL(109,OFFSET(OFFSET($D$42,0,$DN7:$DN47-1,,):OFFSET($D$42,DR$5*120-1,$DN7:$DN47-1,,),ROW(INDIRECT("1:"&amp;COUNT(OFFSET($D$42,0,$DN7:$DN47-1,,):OFFSET($D$42,DR$5*120-1,$DN7:$DN47-1,,))-DR$5*24+1))+DR$5*24-2,0,-DR$5*24)))*1</f>
        <v>431592</v>
      </c>
      <c r="DS7" s="54">
        <f t="shared" ref="DS7:DS47" ca="1" si="18">(DR7-DR$6)/DR$6</f>
        <v>0.15451408394189872</v>
      </c>
      <c r="DT7" s="57"/>
      <c r="DU7" s="53">
        <f t="array" aca="1" ref="DU7" ca="1">MAX(SUBTOTAL(109,OFFSET(OFFSET($D$42,0,$CQ7:$CQ47-1,,):OFFSET($D$42,DU$5*120-1,$CQ7:$CQ47-1,,),ROW(INDIRECT("1:"&amp;COUNT(OFFSET($D$42,0,$CQ7:$CQ47-1,,):OFFSET($D$42,DU$5*120-1,$CQ7:$CQ47-1,,))-DU$5*24+1))+DU$5*24-2,0,-DU$5*24)))*1</f>
        <v>812666</v>
      </c>
      <c r="DV7" s="54">
        <f t="shared" ref="DV7:DV47" ca="1" si="19">(DU7-DU$6)/DU$6</f>
        <v>0.15353256626666781</v>
      </c>
      <c r="DW7" s="57"/>
      <c r="DX7" s="53">
        <f t="array" aca="1" ref="DX7" ca="1">MAX(SUBTOTAL(109,OFFSET(OFFSET($D$42,0,$DN7:$DN47-1,,):OFFSET($D$42,DX$5*120-1,$DN7:$DN47-1,,),ROW(INDIRECT("1:"&amp;COUNT(OFFSET($D$42,0,$DN7:$DN47-1,,):OFFSET($D$42,DX$5*120-1,$DN7:$DN47-1,,))-DX$5*24+1))+DX$5*24-2,0,-DX$5*24)))*1</f>
        <v>1120970</v>
      </c>
      <c r="DY7" s="54">
        <f t="shared" ref="DY7:DY47" ca="1" si="20">(DX7-DX$6)/DX$6</f>
        <v>-0.669677855094022</v>
      </c>
      <c r="DZ7" s="57"/>
      <c r="EA7" s="53">
        <f t="array" aca="1" ref="EA7" ca="1">MAX(SUBTOTAL(109,OFFSET(OFFSET($D$42,0,$CQ7:$CQ47-1,,):OFFSET($D$42,EA$5*120-1,$CQ7:$CQ47-1,,),ROW(INDIRECT("1:"&amp;COUNT(OFFSET($D$42,0,$CQ7:$CQ47-1,,):OFFSET($D$42,EA$5*120-1,$CQ7:$CQ47-1,,))-EA$5*24+1))+EA$5*24-2,0,-EA$5*24)))*1</f>
        <v>1473282</v>
      </c>
      <c r="EB7" s="54">
        <f t="shared" ref="EB7:EB47" ca="1" si="21">(EA7-EA$6)/EA$6</f>
        <v>-0.59768366949308283</v>
      </c>
      <c r="EC7" s="57"/>
      <c r="ED7" s="53">
        <f t="array" aca="1" ref="ED7" ca="1">MAX(SUBTOTAL(109,OFFSET(OFFSET($D$42,0,$CQ7:$CQ47-1,,):OFFSET($D$42,ED$5*120-1,$CQ7:$CQ47-1,,),ROW(INDIRECT("1:"&amp;COUNT(OFFSET($D$42,0,$CQ7:$CQ47-1,,):OFFSET($D$42,ED$5*120-1,$CQ7:$CQ47-1,,))-ED$5*24+1))+ED$5*24-2,0,-ED$5*24)))*1</f>
        <v>1743741</v>
      </c>
      <c r="EE7" s="54">
        <f t="shared" ref="EE7:EE47" ca="1" si="22">(ED7-ED$6)/ED$6</f>
        <v>-0.53625845942071038</v>
      </c>
      <c r="EG7" s="19"/>
      <c r="EI7" s="18"/>
      <c r="EL7" s="1">
        <f ca="1">INDEX($EJ$159:OFFSET($EJ$159,24-1,0,,),MATCH(EL6,EL159:OFFSET(EL159,24-1,0,,),0))</f>
        <v>31444.166666666668</v>
      </c>
      <c r="EM7" s="1">
        <f ca="1">INDEX($EJ$159:OFFSET($EJ$159,24-1,0,,),MATCH(EM6,EM159:OFFSET(EM159,24-1,0,,),0))</f>
        <v>31445.125000000029</v>
      </c>
      <c r="EN7" s="1">
        <f ca="1">INDEX($EJ$159:OFFSET($EJ$159,24-1,0,,),MATCH(EN6,EN159:OFFSET(EN159,24-1,0,,),0))</f>
        <v>31444.166666666668</v>
      </c>
      <c r="EO7" s="1">
        <f ca="1">INDEX($EJ$159:OFFSET($EJ$159,24-1,0,,),MATCH(EO6,EO159:OFFSET(EO159,24-1,0,,),0))</f>
        <v>31444.166666666668</v>
      </c>
      <c r="EP7" s="1">
        <f ca="1">INDEX($EJ$159:OFFSET($EJ$159,24-1,0,,),MATCH(EP6,EP159:OFFSET(EP159,24-1,0,,),0))</f>
        <v>31444.166666666668</v>
      </c>
      <c r="EQ7" s="1">
        <f ca="1">INDEX($EJ$159:OFFSET($EJ$159,24-1,0,,),MATCH(EQ6,EQ159:OFFSET(EQ159,24-1,0,,),0))</f>
        <v>31444.166666666668</v>
      </c>
      <c r="ER7" s="1">
        <f ca="1">INDEX($EJ$159:OFFSET($EJ$159,24-1,0,,),MATCH(ER6,ER159:OFFSET(ER159,24-1,0,,),0))</f>
        <v>31444.166666666668</v>
      </c>
      <c r="ES7" s="1">
        <f ca="1">INDEX($EJ$159:OFFSET($EJ$159,24-1,0,,),MATCH(ES6,ES159:OFFSET(ES159,24-1,0,,),0))</f>
        <v>31444.166666666668</v>
      </c>
      <c r="ET7" s="1">
        <f ca="1">INDEX($EJ$159:OFFSET($EJ$159,24-1,0,,),MATCH(ET6,ET159:OFFSET(ET159,24-1,0,,),0))</f>
        <v>31444.166666666668</v>
      </c>
      <c r="EU7" s="1">
        <f ca="1">INDEX($EJ$159:OFFSET($EJ$159,24-1,0,,),MATCH(EU6,EU159:OFFSET(EU159,24-1,0,,),0))</f>
        <v>31444.166666666668</v>
      </c>
      <c r="EV7" s="1">
        <f ca="1">INDEX($EJ$159:OFFSET($EJ$159,24-1,0,,),MATCH(EV6,EV159:OFFSET(EV159,24-1,0,,),0))</f>
        <v>31444.166666666668</v>
      </c>
      <c r="EW7" s="1">
        <f ca="1">INDEX($EJ$159:OFFSET($EJ$159,24-1,0,,),MATCH(EW6,EW159:OFFSET(EW159,24-1,0,,),0))</f>
        <v>31444.166666666668</v>
      </c>
      <c r="EX7" s="1">
        <f ca="1">INDEX($EJ$159:OFFSET($EJ$159,24-1,0,,),MATCH(EX6,EX159:OFFSET(EX159,24-1,0,,),0))</f>
        <v>31445.125000000029</v>
      </c>
      <c r="EY7" s="1">
        <f ca="1">INDEX($EJ$159:OFFSET($EJ$159,24-1,0,,),MATCH(EY6,EY159:OFFSET(EY159,24-1,0,,),0))</f>
        <v>31444.166666666668</v>
      </c>
      <c r="EZ7" s="1">
        <f ca="1">INDEX($EJ$159:OFFSET($EJ$159,24-1,0,,),MATCH(EZ6,EZ159:OFFSET(EZ159,24-1,0,,),0))</f>
        <v>31444.166666666668</v>
      </c>
      <c r="FA7" s="1">
        <f ca="1">INDEX($EJ$159:OFFSET($EJ$159,24-1,0,,),MATCH(FA6,FA159:OFFSET(FA159,24-1,0,,),0))</f>
        <v>31444.166666666668</v>
      </c>
      <c r="FB7" s="1">
        <f ca="1">INDEX($EJ$159:OFFSET($EJ$159,24-1,0,,),MATCH(FB6,FB159:OFFSET(FB159,24-1,0,,),0))</f>
        <v>31444.166666666668</v>
      </c>
      <c r="FC7" s="1">
        <f ca="1">INDEX($EJ$159:OFFSET($EJ$159,24-1,0,,),MATCH(FC6,FC159:OFFSET(FC159,24-1,0,,),0))</f>
        <v>31444.166666666668</v>
      </c>
      <c r="FD7" s="1">
        <f ca="1">INDEX($EJ$159:OFFSET($EJ$159,24-1,0,,),MATCH(FD6,FD159:OFFSET(FD159,24-1,0,,),0))</f>
        <v>31444.166666666668</v>
      </c>
      <c r="FE7" s="1">
        <f ca="1">INDEX($EJ$159:OFFSET($EJ$159,24-1,0,,),MATCH(FE6,FE159:OFFSET(FE159,24-1,0,,),0))</f>
        <v>31444.625000000015</v>
      </c>
      <c r="FF7" s="1">
        <f ca="1">INDEX($EJ$159:OFFSET($EJ$159,24-1,0,,),MATCH(FF6,FF159:OFFSET(FF159,24-1,0,,),0))</f>
        <v>31444.166666666668</v>
      </c>
      <c r="FG7" s="1">
        <f ca="1">INDEX($EJ$159:OFFSET($EJ$159,24-1,0,,),MATCH(FG6,FG159:OFFSET(FG159,24-1,0,,),0))</f>
        <v>31444.166666666668</v>
      </c>
      <c r="FH7" s="1">
        <f ca="1">INDEX($EJ$159:OFFSET($EJ$159,24-1,0,,),MATCH(FH6,FH159:OFFSET(FH159,24-1,0,,),0))</f>
        <v>31444.166666666668</v>
      </c>
      <c r="FI7" s="1">
        <f ca="1">INDEX($EJ$159:OFFSET($EJ$159,24-1,0,,),MATCH(FI6,FI159:OFFSET(FI159,24-1,0,,),0))</f>
        <v>31444.166666666668</v>
      </c>
      <c r="FJ7" s="1">
        <f ca="1">INDEX($EJ$159:OFFSET($EJ$159,24-1,0,,),MATCH(FJ6,FJ159:OFFSET(FJ159,24-1,0,,),0))</f>
        <v>31444.166666666668</v>
      </c>
      <c r="FK7" s="1">
        <f ca="1">INDEX($EJ$159:OFFSET($EJ$159,24-1,0,,),MATCH(FK6,FK159:OFFSET(FK159,24-1,0,,),0))</f>
        <v>31444.166666666668</v>
      </c>
      <c r="FL7" s="1">
        <f ca="1">INDEX($EJ$159:OFFSET($EJ$159,24-1,0,,),MATCH(FL6,FL159:OFFSET(FL159,24-1,0,,),0))</f>
        <v>31444.166666666668</v>
      </c>
      <c r="FM7" s="1">
        <f ca="1">INDEX($EJ$159:OFFSET($EJ$159,24-1,0,,),MATCH(FM6,FM159:OFFSET(FM159,24-1,0,,),0))</f>
        <v>31444.416666666675</v>
      </c>
      <c r="FN7" s="1">
        <f ca="1">INDEX($EJ$159:OFFSET($EJ$159,24-1,0,,),MATCH(FN6,FN159:OFFSET(FN159,24-1,0,,),0))</f>
        <v>31444.166666666668</v>
      </c>
      <c r="FO7" s="1">
        <f ca="1">INDEX($EJ$159:OFFSET($EJ$159,24-1,0,,),MATCH(FO6,FO159:OFFSET(FO159,24-1,0,,),0))</f>
        <v>31444.166666666668</v>
      </c>
      <c r="FP7" s="1">
        <f ca="1">INDEX($EJ$159:OFFSET($EJ$159,24-1,0,,),MATCH(FP6,FP159:OFFSET(FP159,24-1,0,,),0))</f>
        <v>31444.166666666668</v>
      </c>
      <c r="FQ7" s="1">
        <f ca="1">INDEX($EJ$159:OFFSET($EJ$159,24-1,0,,),MATCH(FQ6,FQ159:OFFSET(FQ159,24-1,0,,),0))</f>
        <v>31444.166666666668</v>
      </c>
      <c r="FR7" s="1">
        <f ca="1">INDEX($EJ$159:OFFSET($EJ$159,24-1,0,,),MATCH(FR6,FR159:OFFSET(FR159,24-1,0,,),0))</f>
        <v>31444.166666666668</v>
      </c>
      <c r="FS7" s="1">
        <f ca="1">INDEX($EJ$159:OFFSET($EJ$159,24-1,0,,),MATCH(FS6,FS159:OFFSET(FS159,24-1,0,,),0))</f>
        <v>31444.166666666668</v>
      </c>
      <c r="FT7" s="1">
        <f ca="1">INDEX($EJ$159:OFFSET($EJ$159,24-1,0,,),MATCH(FT6,FT159:OFFSET(FT159,24-1,0,,),0))</f>
        <v>31444.166666666668</v>
      </c>
      <c r="FU7" s="1">
        <f ca="1">INDEX($EJ$159:OFFSET($EJ$159,24-1,0,,),MATCH(FU6,FU159:OFFSET(FU159,24-1,0,,),0))</f>
        <v>31444.166666666668</v>
      </c>
      <c r="FV7" s="1">
        <f ca="1">INDEX($EJ$159:OFFSET($EJ$159,24-1,0,,),MATCH(FV6,FV159:OFFSET(FV159,24-1,0,,),0))</f>
        <v>31444.166666666668</v>
      </c>
      <c r="FW7" s="1">
        <f ca="1">INDEX($EJ$159:OFFSET($EJ$159,24-1,0,,),MATCH(FW6,FW159:OFFSET(FW159,24-1,0,,),0))</f>
        <v>31444.166666666668</v>
      </c>
      <c r="FX7" s="1">
        <f ca="1">INDEX($EJ$159:OFFSET($EJ$159,24-1,0,,),MATCH(FX6,FX159:OFFSET(FX159,24-1,0,,),0))</f>
        <v>31444.291666666672</v>
      </c>
      <c r="FY7" s="1">
        <f ca="1">INDEX($EJ$159:OFFSET($EJ$159,24-1,0,,),MATCH(FY6,FY159:OFFSET(FY159,24-1,0,,),0))</f>
        <v>31444.666666666682</v>
      </c>
      <c r="FZ7" s="1">
        <f ca="1">INDEX($EJ$159:OFFSET($EJ$159,24-1,0,,),MATCH(FZ6,FZ159:OFFSET(FZ159,24-1,0,,),0))</f>
        <v>31445.125000000029</v>
      </c>
      <c r="GA7" s="1">
        <f ca="1">INDEX($EJ$159:OFFSET($EJ$159,24-1,0,,),MATCH(GA6,GA159:OFFSET(GA159,24-1,0,,),0))</f>
        <v>31444.166666666668</v>
      </c>
      <c r="GC7" s="19"/>
      <c r="GD7" s="19"/>
      <c r="GE7" s="19"/>
      <c r="GF7" s="10">
        <f t="shared" si="12"/>
        <v>1980</v>
      </c>
      <c r="GG7" s="52">
        <v>2</v>
      </c>
      <c r="GH7" s="58">
        <f t="array" aca="1" ref="GH7" ca="1">MAX(OFFSET($D$42,0,GG7:GG47-1,,):OFFSET($D$42,710,GG7:GG47-1,,))*1</f>
        <v>19145</v>
      </c>
      <c r="GI7" s="58">
        <f t="array" aca="1" ref="GI7" ca="1">MAX(SUBTOTAL(1,OFFSET(OFFSET($D$42,0,$GG7:$GG47-1,,):OFFSET($D$42,724,$GG7:$GG47-1,,),ROW(INDIRECT("1:"&amp;COUNT(OFFSET($D$42,0,$GG7:$GG47-1,,):OFFSET($D$42,724,$GG7:$GG47-1,,))-GI$5*24+1))+GI$5*24-2,0,-GI$5*24)))*1</f>
        <v>17983</v>
      </c>
      <c r="GJ7" s="58">
        <f t="array" aca="1" ref="GJ7" ca="1">MAX(SUBTOTAL(1,OFFSET(OFFSET($D$42,0,$GG7:$GG47-1,,):OFFSET($D$42,724,$GG7:$GG47-1,,),ROW(INDIRECT("1:"&amp;COUNT(OFFSET($D$42,0,$GG7:$GG47-1,,):OFFSET($D$42,724,$GG7:$GG47-1,,))-GJ$5*24+1))+GJ$5*24-2,0,-GJ$5*24)))*1</f>
        <v>16930.541666666668</v>
      </c>
      <c r="GK7" s="58">
        <f t="array" aca="1" ref="GK7" ca="1">MAX(SUBTOTAL(1,OFFSET(OFFSET($D$42,0,$GG7:$GG47-1,,):OFFSET($D$42,724,$GG7:$GG47-1,,),ROW(INDIRECT("1:"&amp;COUNT(OFFSET($D$42,0,$GG7:$GG47-1,,):OFFSET($D$42,724,$GG7:$GG47-1,,))-GK$5*24+1))+GK$5*24-2,0,-GK$5*24)))*1</f>
        <v>15569.027777777777</v>
      </c>
      <c r="GL7" s="58">
        <f t="array" aca="1" ref="GL7" ca="1">MAX(SUBTOTAL(1,OFFSET(OFFSET($D$42,0,$GG7:$GG47-1,,):OFFSET($D$42,724,$GG7:$GG47-1,,),ROW(INDIRECT("1:"&amp;COUNT(OFFSET($D$42,0,$GG7:$GG47-1,,):OFFSET($D$42,724,$GG7:$GG47-1,,))-GL$5*24+1))+GL$5*24-2,0,-GL$5*24)))*1</f>
        <v>15346.6875</v>
      </c>
      <c r="GM7" s="58">
        <f t="array" aca="1" ref="GM7" ca="1">MAX(SUBTOTAL(1,OFFSET(OFFSET($D$42,0,$GG7:$GG47-1,,):OFFSET($D$42,724,$GG7:$GG47-1,,),ROW(INDIRECT("1:"&amp;COUNT(OFFSET($D$42,0,$GG7:$GG47-1,,):OFFSET($D$42,724,$GG7:$GG47-1,,))-GM$5*24+1))+GM$5*24-2,0,-GM$5*24)))*1</f>
        <v>14531.174999999999</v>
      </c>
      <c r="GN7" s="59">
        <v>2</v>
      </c>
      <c r="GO7" s="10"/>
      <c r="GP7" s="10">
        <v>1980</v>
      </c>
      <c r="GQ7" s="60">
        <f>(GU7-$GU$6)/TIME(1,0,0)</f>
        <v>-4.0000000001164153</v>
      </c>
      <c r="GR7" s="60">
        <f>(HD7-$HD$6)/TIME(1,0,0)</f>
        <v>26.0000000007567</v>
      </c>
      <c r="GS7" s="60"/>
      <c r="GT7" s="19">
        <v>16955</v>
      </c>
      <c r="GU7" s="1">
        <v>31444.166666666668</v>
      </c>
      <c r="GV7" s="19">
        <v>15592.041666666666</v>
      </c>
      <c r="GW7" s="1">
        <v>31444.166666666668</v>
      </c>
      <c r="GX7" s="19">
        <v>15778.75</v>
      </c>
      <c r="GY7" s="1">
        <v>31445.125000000029</v>
      </c>
      <c r="GZ7" s="19">
        <v>15778.75</v>
      </c>
      <c r="HA7" s="1">
        <v>31445.125000000029</v>
      </c>
      <c r="HC7" s="19">
        <v>19189</v>
      </c>
      <c r="HD7" s="1">
        <v>31447.125000000087</v>
      </c>
      <c r="HE7" s="19">
        <v>18407.916666666668</v>
      </c>
      <c r="HF7" s="1">
        <v>31444.166666666668</v>
      </c>
      <c r="HG7" s="19">
        <v>15911.472222222223</v>
      </c>
      <c r="HH7" s="1">
        <v>31445.625000000044</v>
      </c>
      <c r="HI7" s="19">
        <v>15911.472222222223</v>
      </c>
      <c r="HJ7" s="1">
        <v>31445.125000000029</v>
      </c>
      <c r="HL7" s="19">
        <v>19567</v>
      </c>
      <c r="HM7" s="1">
        <v>31447.250000000091</v>
      </c>
      <c r="HN7" s="19">
        <v>18407.916666666668</v>
      </c>
      <c r="HO7" s="1">
        <v>31446.708333333409</v>
      </c>
      <c r="HP7" s="19">
        <v>15911.472222222223</v>
      </c>
      <c r="HQ7" s="1">
        <v>31445.625000000044</v>
      </c>
      <c r="HR7" s="19">
        <v>15911.472222222223</v>
      </c>
      <c r="HS7" s="1">
        <v>31445.625000000044</v>
      </c>
    </row>
    <row r="8" spans="1:247" x14ac:dyDescent="0.25">
      <c r="A8" s="14"/>
      <c r="B8" s="2" t="s">
        <v>2</v>
      </c>
      <c r="C8" s="2"/>
      <c r="D8" s="3">
        <f t="shared" ref="D8:AS8" ca="1" si="23">D2</f>
        <v>7620</v>
      </c>
      <c r="E8" s="3">
        <f t="shared" ca="1" si="23"/>
        <v>9755</v>
      </c>
      <c r="F8" s="3">
        <f t="shared" ca="1" si="23"/>
        <v>7561</v>
      </c>
      <c r="G8" s="3">
        <f t="shared" ca="1" si="23"/>
        <v>7041</v>
      </c>
      <c r="H8" s="3">
        <f t="shared" ca="1" si="23"/>
        <v>7040</v>
      </c>
      <c r="I8" s="3">
        <f t="shared" ca="1" si="23"/>
        <v>8572</v>
      </c>
      <c r="J8" s="3">
        <f t="shared" ca="1" si="23"/>
        <v>7062</v>
      </c>
      <c r="K8" s="3">
        <f t="shared" ca="1" si="23"/>
        <v>8840</v>
      </c>
      <c r="L8" s="3">
        <f t="shared" ca="1" si="23"/>
        <v>8328</v>
      </c>
      <c r="M8" s="3">
        <f t="shared" ca="1" si="23"/>
        <v>6087</v>
      </c>
      <c r="N8" s="3">
        <f t="shared" ca="1" si="23"/>
        <v>7344</v>
      </c>
      <c r="O8" s="3">
        <f t="shared" ca="1" si="23"/>
        <v>7420</v>
      </c>
      <c r="P8" s="3">
        <f t="shared" ca="1" si="23"/>
        <v>11367</v>
      </c>
      <c r="Q8" s="3">
        <f t="shared" ca="1" si="23"/>
        <v>6854</v>
      </c>
      <c r="R8" s="3">
        <f t="shared" ca="1" si="23"/>
        <v>8373</v>
      </c>
      <c r="S8" s="3">
        <f t="shared" ca="1" si="23"/>
        <v>7062</v>
      </c>
      <c r="T8" s="3">
        <f t="shared" ca="1" si="23"/>
        <v>7881</v>
      </c>
      <c r="U8" s="3">
        <f t="shared" ca="1" si="23"/>
        <v>9322</v>
      </c>
      <c r="V8" s="3">
        <f t="shared" ca="1" si="23"/>
        <v>7544</v>
      </c>
      <c r="W8" s="3">
        <f t="shared" ca="1" si="23"/>
        <v>12355</v>
      </c>
      <c r="X8" s="3">
        <f t="shared" ca="1" si="23"/>
        <v>7646</v>
      </c>
      <c r="Y8" s="3">
        <f t="shared" ca="1" si="23"/>
        <v>9205</v>
      </c>
      <c r="Z8" s="3">
        <f t="shared" ca="1" si="23"/>
        <v>8371</v>
      </c>
      <c r="AA8" s="3">
        <f t="shared" ca="1" si="23"/>
        <v>6360</v>
      </c>
      <c r="AB8" s="3">
        <f t="shared" ca="1" si="23"/>
        <v>6999</v>
      </c>
      <c r="AC8" s="3">
        <f t="shared" ca="1" si="23"/>
        <v>8350</v>
      </c>
      <c r="AD8" s="3">
        <f t="shared" ca="1" si="23"/>
        <v>6535</v>
      </c>
      <c r="AE8" s="3">
        <f t="shared" ca="1" si="23"/>
        <v>9773</v>
      </c>
      <c r="AF8" s="3">
        <f t="shared" ca="1" si="23"/>
        <v>7307</v>
      </c>
      <c r="AG8" s="3">
        <f t="shared" ca="1" si="23"/>
        <v>6867</v>
      </c>
      <c r="AH8" s="3">
        <f t="shared" ca="1" si="23"/>
        <v>8237</v>
      </c>
      <c r="AI8" s="3">
        <f t="shared" ca="1" si="23"/>
        <v>9162</v>
      </c>
      <c r="AJ8" s="3">
        <f t="shared" ca="1" si="23"/>
        <v>7493</v>
      </c>
      <c r="AK8" s="3">
        <f t="shared" ca="1" si="23"/>
        <v>6829</v>
      </c>
      <c r="AL8" s="3">
        <f t="shared" ca="1" si="23"/>
        <v>7860</v>
      </c>
      <c r="AM8" s="3">
        <f t="shared" ca="1" si="23"/>
        <v>5646</v>
      </c>
      <c r="AN8" s="3">
        <f t="shared" ca="1" si="23"/>
        <v>9295</v>
      </c>
      <c r="AO8" s="3">
        <f t="shared" ca="1" si="23"/>
        <v>6191</v>
      </c>
      <c r="AP8" s="3">
        <f t="shared" ca="1" si="23"/>
        <v>9282</v>
      </c>
      <c r="AQ8" s="3">
        <f t="shared" ca="1" si="23"/>
        <v>9680</v>
      </c>
      <c r="AR8" s="3">
        <f t="shared" ca="1" si="23"/>
        <v>11035</v>
      </c>
      <c r="AS8" s="3">
        <f t="shared" ca="1" si="23"/>
        <v>6838</v>
      </c>
      <c r="AT8" s="2"/>
      <c r="AU8" s="15" cm="1">
        <f t="array" aca="1" ref="AU8" ca="1">OFFSET($B$42,AV7,0,,)</f>
        <v>31445.666666666712</v>
      </c>
      <c r="AV8" s="2">
        <f t="shared" si="5"/>
        <v>42</v>
      </c>
      <c r="AW8" s="2">
        <f ca="1">MIN(INDEX($D$42:$D$402,MATCH($AU8,$B$42:$B$402)):OFFSET(INDEX($D$42:$D$402,MATCH($AU8,$B$42:$B$402)),6,41,,))</f>
        <v>11013</v>
      </c>
      <c r="AX8" s="5">
        <f ca="1">_xlfn.QUARTILE.INC(INDEX($D$42:$D$402,MATCH($AU8,$B$42:$B$402)):OFFSET(INDEX($D$42:$D$402,MATCH($AU8,$B$42:$B$402)),6,41,,),1)</f>
        <v>12358.25</v>
      </c>
      <c r="AY8" s="5">
        <f ca="1">_xlfn.QUARTILE.INC(INDEX($D$42:$D$402,MATCH($AU8,$B$42:$B$402)):OFFSET(INDEX($D$42:$D$402,MATCH($AU8,$B$42:$B$402)),6,41,,),2)</f>
        <v>13596</v>
      </c>
      <c r="AZ8" s="5">
        <f ca="1">_xlfn.QUARTILE.INC(INDEX($D$42:$D$402,MATCH($AU8,$B$42:$B$402)):OFFSET(INDEX($D$42:$D$402,MATCH($AU8,$B$42:$B$402)),6,41,,),3)</f>
        <v>15448</v>
      </c>
      <c r="BA8" s="5">
        <f ca="1">MAX(INDEX($D$42:$D$402,MATCH($AU8,$B$42:$B$402)):OFFSET(INDEX($D$42:$D$402,MATCH($AU8,$B$42:$B$402)),6,41,,))</f>
        <v>33028</v>
      </c>
      <c r="BC8" s="5">
        <f t="shared" ca="1" si="2"/>
        <v>11013</v>
      </c>
      <c r="BD8" s="5">
        <f t="shared" ca="1" si="3"/>
        <v>1345.25</v>
      </c>
      <c r="BE8" s="5">
        <f t="shared" ca="1" si="3"/>
        <v>1237.75</v>
      </c>
      <c r="BF8" s="5">
        <f t="shared" ca="1" si="3"/>
        <v>1852</v>
      </c>
      <c r="BG8" s="5">
        <f t="shared" ca="1" si="3"/>
        <v>17580</v>
      </c>
      <c r="BI8" s="5">
        <f t="shared" ca="1" si="4"/>
        <v>14111</v>
      </c>
      <c r="BJ8" s="5"/>
      <c r="BK8" s="15">
        <f t="shared" si="6"/>
        <v>31444.416666666675</v>
      </c>
      <c r="BL8" s="5">
        <f t="shared" si="1"/>
        <v>16303</v>
      </c>
      <c r="BV8">
        <f t="shared" ref="BV8:BV71" si="24">IF(BV7+1&lt;=$BV$4,BV7+1," ")</f>
        <v>2</v>
      </c>
      <c r="BW8" s="37">
        <f t="shared" si="13"/>
        <v>31444.250000000004</v>
      </c>
      <c r="BX8" s="19" cm="1">
        <f t="array" ref="BX8">INDEX('[1]X3WM (NAT)'!$G$14:$G$950,MATCH($BW$6,'[1]X3WM (NAT)'!$E$14:$E$950,)+BV8)</f>
        <v>16299.6298828125</v>
      </c>
      <c r="BY8" s="19"/>
      <c r="CA8" s="37">
        <f t="shared" si="7"/>
        <v>31444.250000000004</v>
      </c>
      <c r="CB8">
        <f t="shared" si="8"/>
        <v>16265</v>
      </c>
      <c r="CC8">
        <f t="shared" si="8"/>
        <v>16258</v>
      </c>
      <c r="CD8">
        <f t="shared" si="8"/>
        <v>16258</v>
      </c>
      <c r="CE8">
        <f t="shared" si="8"/>
        <v>16258</v>
      </c>
      <c r="CF8">
        <f t="shared" si="8"/>
        <v>16258</v>
      </c>
      <c r="CG8">
        <f t="shared" si="8"/>
        <v>16257</v>
      </c>
      <c r="CH8">
        <f t="shared" si="8"/>
        <v>16257</v>
      </c>
      <c r="CI8">
        <f t="shared" si="8"/>
        <v>16257</v>
      </c>
      <c r="CJ8">
        <f t="shared" si="8"/>
        <v>16257</v>
      </c>
      <c r="CK8">
        <f t="shared" si="8"/>
        <v>16257</v>
      </c>
      <c r="CL8">
        <f t="shared" si="8"/>
        <v>16257</v>
      </c>
      <c r="CN8" s="21"/>
      <c r="CO8" s="19"/>
      <c r="CP8" s="10">
        <f t="shared" si="9"/>
        <v>1981</v>
      </c>
      <c r="CQ8" s="52">
        <v>3</v>
      </c>
      <c r="CR8" s="53">
        <f t="array" aca="1" ref="CR8" ca="1">MAX(OFFSET($D$42,0,CQ8:CQ48-1,,):OFFSET($D$42,24-1,CQ8:CQ48-1,,))*1</f>
        <v>16333</v>
      </c>
      <c r="CS8" s="54">
        <f t="shared" ref="CS8:CS47" ca="1" si="25">(CR8-$CR$6)/$CR$6</f>
        <v>-2.6866947548391034E-3</v>
      </c>
      <c r="CU8" s="53">
        <f t="array" aca="1" ref="CU8" ca="1">MAX(SUBTOTAL(109,OFFSET(OFFSET($D$42,0,$CQ8:$CQ48-1,,):OFFSET($D$42,CU$5*24-1,$CQ8:$CQ48-1,,),ROW(INDIRECT("1:"&amp;COUNT(OFFSET($D$42,0,$CQ8:$CQ48-1,,):OFFSET($D$42,CU$5*24-1,$CQ8:$CQ48-1,,))-CU$5*24+1))+CU$5*24-2,0,-CU$5*24)))*1</f>
        <v>358893</v>
      </c>
      <c r="CV8" s="54">
        <f t="shared" ref="CV7:CV47" ca="1" si="26">(CU8-$CU$6)/$CU$6</f>
        <v>-1.0788104970411265E-2</v>
      </c>
      <c r="CY8" s="10">
        <f t="shared" si="10"/>
        <v>1981</v>
      </c>
      <c r="CZ8" s="52">
        <v>3</v>
      </c>
      <c r="DA8" s="53">
        <f t="array" aca="1" ref="DA8" ca="1">MAX(OFFSET($D$42,0,CZ8:CZ48-1,,):OFFSET($D$42,72-1,CZ8:CZ48-1,,))*1</f>
        <v>16508</v>
      </c>
      <c r="DB8" s="54">
        <f t="shared" ca="1" si="14"/>
        <v>-3.6214389183969096E-3</v>
      </c>
      <c r="DC8" s="57"/>
      <c r="DD8" s="53">
        <f t="array" aca="1" ref="DD8" ca="1">MAX(SUBTOTAL(109,OFFSET(OFFSET($D$42,0,$CZ8:$CZ48-1,,):OFFSET($D$42,DD$5*72-1,$CZ8:$CZ48-1,,),ROW(INDIRECT("1:"&amp;COUNT(OFFSET($D$42,0,$CZ8:$CZ48-1,,):OFFSET($D$42,DD$5*72-1,$CZ8:$CZ48-1,,))-DD$5*24+1))+DD$5*24-2,0,-DD$5*24)))*1</f>
        <v>369993</v>
      </c>
      <c r="DE8" s="54">
        <f t="shared" ca="1" si="15"/>
        <v>-1.0264023754112832E-2</v>
      </c>
      <c r="DF8" s="57"/>
      <c r="DG8" s="53">
        <f t="array" aca="1" ref="DG8" ca="1">MAX(SUBTOTAL(109,OFFSET(OFFSET($D$42,0,$CZ8:$CZ48-1,,):OFFSET($D$42,DG$5*72-1,$CZ8:$CZ48-1,,),ROW(INDIRECT("1:"&amp;COUNT(OFFSET($D$42,0,$CZ8:$CZ48-1,,):OFFSET($D$42,DG$5*72-1,$CZ8:$CZ48-1,,))-DG$5*24+1))+DG$5*24-2,0,-DG$5*24)))*1</f>
        <v>681003</v>
      </c>
      <c r="DH8" s="54">
        <f t="shared" ca="1" si="16"/>
        <v>-3.335547663455888E-2</v>
      </c>
      <c r="DI8" s="57"/>
      <c r="DJ8" s="53">
        <f t="array" aca="1" ref="DJ8" ca="1">MAX(SUBTOTAL(109,OFFSET(OFFSET($D$42,0,$CZ8:$CZ48-1,,):OFFSET($D$42,DJ$5*72-1,$CZ8:$CZ48-1,,),ROW(INDIRECT("1:"&amp;COUNT(OFFSET($D$42,0,$CZ8:$CZ48-1,,):OFFSET($D$42,DJ$5*72-1,$CZ8:$CZ48-1,,))-DJ$5*24+1))+DJ$5*24-2,0,-DJ$5*24)))*1</f>
        <v>1030005</v>
      </c>
      <c r="DK8" s="54">
        <f t="shared" ca="1" si="17"/>
        <v>-2.1052961728108759E-2</v>
      </c>
      <c r="DM8" s="10">
        <f t="shared" si="11"/>
        <v>1981</v>
      </c>
      <c r="DN8" s="52">
        <v>3</v>
      </c>
      <c r="DO8" s="53">
        <f t="array" aca="1" ref="DO8" ca="1">MAX(OFFSET($D$42,0,DN8:DN48-1,,):OFFSET($D$42,120-1,DN8:DN48-1,,))*1</f>
        <v>16508</v>
      </c>
      <c r="DP8" s="54">
        <f t="shared" ref="DP8:DP47" ca="1" si="27">(DO8-DO$6)/DO$6</f>
        <v>-3.6214389183969096E-3</v>
      </c>
      <c r="DQ8" s="57"/>
      <c r="DR8" s="53">
        <f t="array" aca="1" ref="DR8" ca="1">MAX(SUBTOTAL(109,OFFSET(OFFSET($D$42,0,$DN8:$DN48-1,,):OFFSET($D$42,DR$5*120-1,$DN8:$DN48-1,,),ROW(INDIRECT("1:"&amp;COUNT(OFFSET($D$42,0,$DN8:$DN48-1,,):OFFSET($D$42,DR$5*120-1,$DN8:$DN48-1,,))-DR$5*24+1))+DR$5*24-2,0,-DR$5*24)))*1</f>
        <v>369993</v>
      </c>
      <c r="DS8" s="54">
        <f t="shared" ca="1" si="18"/>
        <v>-1.0264023754112832E-2</v>
      </c>
      <c r="DT8" s="57"/>
      <c r="DU8" s="53">
        <f t="array" aca="1" ref="DU8" ca="1">MAX(SUBTOTAL(109,OFFSET(OFFSET($D$42,0,$CQ8:$CQ48-1,,):OFFSET($D$42,DU$5*120-1,$CQ8:$CQ48-1,,),ROW(INDIRECT("1:"&amp;COUNT(OFFSET($D$42,0,$CQ8:$CQ48-1,,):OFFSET($D$42,DU$5*120-1,$CQ8:$CQ48-1,,))-DU$5*24+1))+DU$5*24-2,0,-DU$5*24)))*1</f>
        <v>681003</v>
      </c>
      <c r="DV8" s="54">
        <f t="shared" ca="1" si="19"/>
        <v>-3.335547663455888E-2</v>
      </c>
      <c r="DW8" s="57"/>
      <c r="DX8" s="53">
        <f t="array" aca="1" ref="DX8" ca="1">MAX(SUBTOTAL(109,OFFSET(OFFSET($D$42,0,$DN8:$DN48-1,,):OFFSET($D$42,DX$5*120-1,$DN8:$DN48-1,,),ROW(INDIRECT("1:"&amp;COUNT(OFFSET($D$42,0,$DN8:$DN48-1,,):OFFSET($D$42,DX$5*120-1,$DN8:$DN48-1,,))-DX$5*24+1))+DX$5*24-2,0,-DX$5*24)))*1</f>
        <v>1030005</v>
      </c>
      <c r="DY8" s="54">
        <f t="shared" ca="1" si="20"/>
        <v>-0.696482991637705</v>
      </c>
      <c r="DZ8" s="57"/>
      <c r="EA8" s="53">
        <f t="array" aca="1" ref="EA8" ca="1">MAX(SUBTOTAL(109,OFFSET(OFFSET($D$42,0,$CQ8:$CQ48-1,,):OFFSET($D$42,EA$5*120-1,$CQ8:$CQ48-1,,),ROW(INDIRECT("1:"&amp;COUNT(OFFSET($D$42,0,$CQ8:$CQ48-1,,):OFFSET($D$42,EA$5*120-1,$CQ8:$CQ48-1,,))-EA$5*24+1))+EA$5*24-2,0,-EA$5*24)))*1</f>
        <v>1284799</v>
      </c>
      <c r="EB8" s="54">
        <f t="shared" ca="1" si="21"/>
        <v>-0.64915364531776221</v>
      </c>
      <c r="EC8" s="57"/>
      <c r="ED8" s="53">
        <f t="array" aca="1" ref="ED8" ca="1">MAX(SUBTOTAL(109,OFFSET(OFFSET($D$42,0,$CQ8:$CQ48-1,,):OFFSET($D$42,ED$5*120-1,$CQ8:$CQ48-1,,),ROW(INDIRECT("1:"&amp;COUNT(OFFSET($D$42,0,$CQ8:$CQ48-1,,):OFFSET($D$42,ED$5*120-1,$CQ8:$CQ48-1,,))-ED$5*24+1))+ED$5*24-2,0,-ED$5*24)))*1</f>
        <v>1479403</v>
      </c>
      <c r="EE8" s="54">
        <f t="shared" ca="1" si="22"/>
        <v>-0.60655818360775893</v>
      </c>
      <c r="EG8" s="19"/>
      <c r="EI8" s="18"/>
      <c r="EJ8" t="s">
        <v>32</v>
      </c>
      <c r="EL8" s="19">
        <f ca="1">MAX(EL286:OFFSET(EL286,24-1,0,,))</f>
        <v>14613.277777777777</v>
      </c>
      <c r="EM8" s="19">
        <f ca="1">MAX(EM286:OFFSET(EM286,24-1,0,,))</f>
        <v>15463.291666666666</v>
      </c>
      <c r="EN8" s="19">
        <f ca="1">MAX(EN286:OFFSET(EN286,24-1,0,,))</f>
        <v>14305.625</v>
      </c>
      <c r="EO8" s="19">
        <f ca="1">MAX(EO286:OFFSET(EO286,24-1,0,,))</f>
        <v>13117.902777777777</v>
      </c>
      <c r="EP8" s="19">
        <f ca="1">MAX(EP286:OFFSET(EP286,24-1,0,,))</f>
        <v>11942.430555555555</v>
      </c>
      <c r="EQ8" s="19">
        <f ca="1">MAX(EQ286:OFFSET(EQ286,24-1,0,,))</f>
        <v>15346.166666666666</v>
      </c>
      <c r="ER8" s="19">
        <f ca="1">MAX(ER286:OFFSET(ER286,24-1,0,,))</f>
        <v>13546.805555555555</v>
      </c>
      <c r="ES8" s="19">
        <f ca="1">MAX(ES286:OFFSET(ES286,24-1,0,,))</f>
        <v>17091.722222222223</v>
      </c>
      <c r="ET8" s="19">
        <f ca="1">MAX(ET286:OFFSET(ET286,24-1,0,,))</f>
        <v>16567.708333333332</v>
      </c>
      <c r="EU8" s="19">
        <f ca="1">MAX(EU286:OFFSET(EU286,24-1,0,,))</f>
        <v>11958.055555555555</v>
      </c>
      <c r="EV8" s="19">
        <f ca="1">MAX(EV286:OFFSET(EV286,24-1,0,,))</f>
        <v>13581.777777777777</v>
      </c>
      <c r="EW8" s="19">
        <f ca="1">MAX(EW286:OFFSET(EW286,24-1,0,,))</f>
        <v>13134.416666666666</v>
      </c>
      <c r="EX8" s="19">
        <f ca="1">MAX(EX286:OFFSET(EX286,24-1,0,,))</f>
        <v>20444.569444444445</v>
      </c>
      <c r="EY8" s="19">
        <f ca="1">MAX(EY286:OFFSET(EY286,24-1,0,,))</f>
        <v>13187.986111111111</v>
      </c>
      <c r="EZ8" s="19">
        <f ca="1">MAX(EZ286:OFFSET(EZ286,24-1,0,,))</f>
        <v>12777.75</v>
      </c>
      <c r="FA8" s="19">
        <f ca="1">MAX(FA286:OFFSET(FA286,24-1,0,,))</f>
        <v>12831.5</v>
      </c>
      <c r="FB8" s="19">
        <f ca="1">MAX(FB286:OFFSET(FB286,24-1,0,,))</f>
        <v>14785.861111111111</v>
      </c>
      <c r="FC8" s="19">
        <f ca="1">MAX(FC286:OFFSET(FC286,24-1,0,,))</f>
        <v>13258.416666666666</v>
      </c>
      <c r="FD8" s="19">
        <f ca="1">MAX(FD286:OFFSET(FD286,24-1,0,,))</f>
        <v>14365.291666666666</v>
      </c>
      <c r="FE8" s="19">
        <f ca="1">MAX(FE286:OFFSET(FE286,24-1,0,,))</f>
        <v>19995.541666666668</v>
      </c>
      <c r="FF8" s="19">
        <f ca="1">MAX(FF286:OFFSET(FF286,24-1,0,,))</f>
        <v>13601.027777777777</v>
      </c>
      <c r="FG8" s="19">
        <f ca="1">MAX(FG286:OFFSET(FG286,24-1,0,,))</f>
        <v>14404.625</v>
      </c>
      <c r="FH8" s="19">
        <f ca="1">MAX(FH286:OFFSET(FH286,24-1,0,,))</f>
        <v>15127.972222222223</v>
      </c>
      <c r="FI8" s="19">
        <f ca="1">MAX(FI286:OFFSET(FI286,24-1,0,,))</f>
        <v>12749.986111111111</v>
      </c>
      <c r="FJ8" s="19">
        <f ca="1">MAX(FJ286:OFFSET(FJ286,24-1,0,,))</f>
        <v>13114.611111111111</v>
      </c>
      <c r="FK8" s="19">
        <f ca="1">MAX(FK286:OFFSET(FK286,24-1,0,,))</f>
        <v>15384.430555555555</v>
      </c>
      <c r="FL8" s="19">
        <f ca="1">MAX(FL286:OFFSET(FL286,24-1,0,,))</f>
        <v>13243.597222222223</v>
      </c>
      <c r="FM8" s="19">
        <f ca="1">MAX(FM286:OFFSET(FM286,24-1,0,,))</f>
        <v>20336.486111111109</v>
      </c>
      <c r="FN8" s="19">
        <f ca="1">MAX(FN286:OFFSET(FN286,24-1,0,,))</f>
        <v>12887.097222222223</v>
      </c>
      <c r="FO8" s="19">
        <f ca="1">MAX(FO286:OFFSET(FO286,24-1,0,,))</f>
        <v>13255.472222222223</v>
      </c>
      <c r="FP8" s="19">
        <f ca="1">MAX(FP286:OFFSET(FP286,24-1,0,,))</f>
        <v>15233.583333333334</v>
      </c>
      <c r="FQ8" s="19">
        <f ca="1">MAX(FQ286:OFFSET(FQ286,24-1,0,,))</f>
        <v>13126.458333333334</v>
      </c>
      <c r="FR8" s="19">
        <f ca="1">MAX(FR286:OFFSET(FR286,24-1,0,,))</f>
        <v>13204.791666666666</v>
      </c>
      <c r="FS8" s="19">
        <f ca="1">MAX(FS286:OFFSET(FS286,24-1,0,,))</f>
        <v>12703.013888888889</v>
      </c>
      <c r="FT8" s="19">
        <f ca="1">MAX(FT286:OFFSET(FT286,24-1,0,,))</f>
        <v>14202.291666666666</v>
      </c>
      <c r="FU8" s="19">
        <f ca="1">MAX(FU286:OFFSET(FU286,24-1,0,,))</f>
        <v>11869.097222222223</v>
      </c>
      <c r="FV8" s="19">
        <f ca="1">MAX(FV286:OFFSET(FV286,24-1,0,,))</f>
        <v>15047.416666666666</v>
      </c>
      <c r="FW8" s="19">
        <f ca="1">MAX(FW286:OFFSET(FW286,24-1,0,,))</f>
        <v>13025.027777777777</v>
      </c>
      <c r="FX8" s="19">
        <f ca="1">MAX(FX286:OFFSET(FX286,24-1,0,,))</f>
        <v>15374.180555555555</v>
      </c>
      <c r="FY8" s="19">
        <f ca="1">MAX(FY286:OFFSET(FY286,24-1,0,,))</f>
        <v>16765.791666666668</v>
      </c>
      <c r="FZ8" s="19">
        <f ca="1">MAX(FZ286:OFFSET(FZ286,24-1,0,,))</f>
        <v>22032.888888888891</v>
      </c>
      <c r="GA8" s="19">
        <f ca="1">MAX(GA286:OFFSET(GA286,24-1,0,,))</f>
        <v>13181.375</v>
      </c>
      <c r="GC8" s="19"/>
      <c r="GD8" s="19"/>
      <c r="GE8" s="19"/>
      <c r="GF8" s="10">
        <f t="shared" si="12"/>
        <v>1981</v>
      </c>
      <c r="GG8" s="52">
        <v>3</v>
      </c>
      <c r="GH8" s="58">
        <f t="array" aca="1" ref="GH8" ca="1">MAX(OFFSET($D$42,0,GG8:GG48-1,,):OFFSET($D$42,710,GG8:GG48-1,,))*1</f>
        <v>16508</v>
      </c>
      <c r="GI8" s="58">
        <f t="array" aca="1" ref="GI8" ca="1">MAX(SUBTOTAL(1,OFFSET(OFFSET($D$42,0,$GG8:$GG48-1,,):OFFSET($D$42,724,$GG8:$GG48-1,,),ROW(INDIRECT("1:"&amp;COUNT(OFFSET($D$42,0,$GG8:$GG48-1,,):OFFSET($D$42,724,$GG8:$GG48-1,,))-GI$5*24+1))+GI$5*24-2,0,-GI$5*24)))*1</f>
        <v>15416.375</v>
      </c>
      <c r="GJ8" s="58">
        <f t="array" aca="1" ref="GJ8" ca="1">MAX(SUBTOTAL(1,OFFSET(OFFSET($D$42,0,$GG8:$GG48-1,,):OFFSET($D$42,724,$GG8:$GG48-1,,),ROW(INDIRECT("1:"&amp;COUNT(OFFSET($D$42,0,$GG8:$GG48-1,,):OFFSET($D$42,724,$GG8:$GG48-1,,))-GJ$5*24+1))+GJ$5*24-2,0,-GJ$5*24)))*1</f>
        <v>14187.5625</v>
      </c>
      <c r="GK8" s="58">
        <f t="array" aca="1" ref="GK8" ca="1">MAX(SUBTOTAL(1,OFFSET(OFFSET($D$42,0,$GG8:$GG48-1,,):OFFSET($D$42,724,$GG8:$GG48-1,,),ROW(INDIRECT("1:"&amp;COUNT(OFFSET($D$42,0,$GG8:$GG48-1,,):OFFSET($D$42,724,$GG8:$GG48-1,,))-GK$5*24+1))+GK$5*24-2,0,-GK$5*24)))*1</f>
        <v>14305.625</v>
      </c>
      <c r="GL8" s="58">
        <f t="array" aca="1" ref="GL8" ca="1">MAX(SUBTOTAL(1,OFFSET(OFFSET($D$42,0,$GG8:$GG48-1,,):OFFSET($D$42,724,$GG8:$GG48-1,,),ROW(INDIRECT("1:"&amp;COUNT(OFFSET($D$42,0,$GG8:$GG48-1,,):OFFSET($D$42,724,$GG8:$GG48-1,,))-GL$5*24+1))+GL$5*24-2,0,-GL$5*24)))*1</f>
        <v>13383.322916666666</v>
      </c>
      <c r="GM8" s="58">
        <f t="array" aca="1" ref="GM8" ca="1">MAX(SUBTOTAL(1,OFFSET(OFFSET($D$42,0,$GG8:$GG48-1,,):OFFSET($D$42,724,$GG8:$GG48-1,,),ROW(INDIRECT("1:"&amp;COUNT(OFFSET($D$42,0,$GG8:$GG48-1,,):OFFSET($D$42,724,$GG8:$GG48-1,,))-GM$5*24+1))+GM$5*24-2,0,-GM$5*24)))*1</f>
        <v>12328.358333333334</v>
      </c>
      <c r="GN8" s="59">
        <v>3</v>
      </c>
      <c r="GO8" s="10"/>
      <c r="GP8" s="10">
        <f>GP7+1</f>
        <v>1981</v>
      </c>
      <c r="GQ8" s="60">
        <f t="shared" ref="GQ8:GQ47" si="28">(GU8-$GU$6)/TIME(1,0,0)</f>
        <v>-4.0000000001164153</v>
      </c>
      <c r="GR8" s="60">
        <f t="shared" ref="GR8:GR47" si="29">(HD8-$HD$6)/TIME(1,0,0)</f>
        <v>-45.000000001309672</v>
      </c>
      <c r="GS8" s="60"/>
      <c r="GT8" s="19">
        <v>16955</v>
      </c>
      <c r="GU8" s="1">
        <v>31444.166666666668</v>
      </c>
      <c r="GV8" s="19">
        <v>15591.416666666666</v>
      </c>
      <c r="GW8" s="1">
        <v>31444.166666666668</v>
      </c>
      <c r="GX8" s="19">
        <v>14669.222222222223</v>
      </c>
      <c r="GY8" s="1">
        <v>31444.166666666668</v>
      </c>
      <c r="GZ8" s="19">
        <v>14669.222222222223</v>
      </c>
      <c r="HA8" s="1">
        <v>31444.166666666668</v>
      </c>
      <c r="HC8" s="19">
        <v>16955</v>
      </c>
      <c r="HD8" s="1">
        <v>31444.166666666668</v>
      </c>
      <c r="HE8" s="19">
        <v>15735.291666666666</v>
      </c>
      <c r="HF8" s="1">
        <v>31444.166666666668</v>
      </c>
      <c r="HG8" s="19">
        <v>14669.222222222223</v>
      </c>
      <c r="HH8" s="1">
        <v>31444.166666666668</v>
      </c>
      <c r="HI8" s="19">
        <v>14669.222222222223</v>
      </c>
      <c r="HJ8" s="1">
        <v>31444.166666666668</v>
      </c>
      <c r="HL8" s="19">
        <v>16955</v>
      </c>
      <c r="HM8" s="1">
        <v>31444.166666666668</v>
      </c>
      <c r="HN8" s="19">
        <v>15735.291666666666</v>
      </c>
      <c r="HO8" s="1">
        <v>31445.916666666719</v>
      </c>
      <c r="HP8" s="19">
        <v>14669.222222222223</v>
      </c>
      <c r="HQ8" s="1">
        <v>31444.166666666668</v>
      </c>
      <c r="HR8" s="19">
        <v>14669.222222222223</v>
      </c>
      <c r="HS8" s="1">
        <v>31444.166666666668</v>
      </c>
    </row>
    <row r="9" spans="1:247" x14ac:dyDescent="0.25">
      <c r="A9" s="14"/>
      <c r="B9" s="2" t="s">
        <v>7</v>
      </c>
      <c r="C9" s="2"/>
      <c r="D9" s="3">
        <f t="shared" ref="D9:AS12" ca="1" si="30">D3-D2</f>
        <v>2604.25</v>
      </c>
      <c r="E9" s="3">
        <f t="shared" ca="1" si="30"/>
        <v>2434.25</v>
      </c>
      <c r="F9" s="3">
        <f t="shared" ca="1" si="30"/>
        <v>2172.5</v>
      </c>
      <c r="G9" s="3">
        <f t="shared" ca="1" si="30"/>
        <v>2330.5</v>
      </c>
      <c r="H9" s="3">
        <f t="shared" ca="1" si="30"/>
        <v>713</v>
      </c>
      <c r="I9" s="3">
        <f t="shared" ca="1" si="30"/>
        <v>3287</v>
      </c>
      <c r="J9" s="3">
        <f t="shared" ca="1" si="30"/>
        <v>1921.25</v>
      </c>
      <c r="K9" s="3">
        <f t="shared" ca="1" si="30"/>
        <v>3294.5</v>
      </c>
      <c r="L9" s="3">
        <f t="shared" ca="1" si="30"/>
        <v>2979.75</v>
      </c>
      <c r="M9" s="3">
        <f t="shared" ca="1" si="30"/>
        <v>1158.25</v>
      </c>
      <c r="N9" s="3">
        <f t="shared" ca="1" si="30"/>
        <v>1716.5</v>
      </c>
      <c r="O9" s="3">
        <f t="shared" ca="1" si="30"/>
        <v>2228.5</v>
      </c>
      <c r="P9" s="3">
        <f t="shared" ca="1" si="30"/>
        <v>1874</v>
      </c>
      <c r="Q9" s="3">
        <f t="shared" ca="1" si="30"/>
        <v>2075.25</v>
      </c>
      <c r="R9" s="3">
        <f t="shared" ca="1" si="30"/>
        <v>1262.5</v>
      </c>
      <c r="S9" s="3">
        <f t="shared" ca="1" si="30"/>
        <v>1625.25</v>
      </c>
      <c r="T9" s="3">
        <f t="shared" ca="1" si="30"/>
        <v>3030.75</v>
      </c>
      <c r="U9" s="3">
        <f t="shared" ca="1" si="30"/>
        <v>573.25</v>
      </c>
      <c r="V9" s="3">
        <f t="shared" ca="1" si="30"/>
        <v>2127.5</v>
      </c>
      <c r="W9" s="3">
        <f t="shared" ca="1" si="30"/>
        <v>1349.25</v>
      </c>
      <c r="X9" s="3">
        <f t="shared" ca="1" si="30"/>
        <v>1851.75</v>
      </c>
      <c r="Y9" s="3">
        <f t="shared" ca="1" si="30"/>
        <v>2268.75</v>
      </c>
      <c r="Z9" s="3">
        <f t="shared" ca="1" si="30"/>
        <v>3352.25</v>
      </c>
      <c r="AA9" s="3">
        <f t="shared" ca="1" si="30"/>
        <v>1989.5</v>
      </c>
      <c r="AB9" s="3">
        <f t="shared" ca="1" si="30"/>
        <v>2336</v>
      </c>
      <c r="AC9" s="3">
        <f t="shared" ca="1" si="30"/>
        <v>2282.25</v>
      </c>
      <c r="AD9" s="3">
        <f t="shared" ca="1" si="30"/>
        <v>2201.5</v>
      </c>
      <c r="AE9" s="3">
        <f t="shared" ca="1" si="30"/>
        <v>3452.75</v>
      </c>
      <c r="AF9" s="3">
        <f t="shared" ca="1" si="30"/>
        <v>2388.5</v>
      </c>
      <c r="AG9" s="3">
        <f t="shared" ca="1" si="30"/>
        <v>2373.5</v>
      </c>
      <c r="AH9" s="3">
        <f t="shared" ca="1" si="30"/>
        <v>3455.25</v>
      </c>
      <c r="AI9" s="3">
        <f t="shared" ca="1" si="30"/>
        <v>968.5</v>
      </c>
      <c r="AJ9" s="3">
        <f t="shared" ca="1" si="30"/>
        <v>1920</v>
      </c>
      <c r="AK9" s="3">
        <f t="shared" ca="1" si="30"/>
        <v>2160.75</v>
      </c>
      <c r="AL9" s="3">
        <f t="shared" ca="1" si="30"/>
        <v>2663.5</v>
      </c>
      <c r="AM9" s="3">
        <f t="shared" ca="1" si="30"/>
        <v>1322.5</v>
      </c>
      <c r="AN9" s="3">
        <f t="shared" ca="1" si="30"/>
        <v>2819</v>
      </c>
      <c r="AO9" s="3">
        <f t="shared" ca="1" si="30"/>
        <v>1664</v>
      </c>
      <c r="AP9" s="3">
        <f t="shared" ca="1" si="30"/>
        <v>3037.75</v>
      </c>
      <c r="AQ9" s="3">
        <f t="shared" ca="1" si="30"/>
        <v>2674.5</v>
      </c>
      <c r="AR9" s="3">
        <f t="shared" ca="1" si="30"/>
        <v>2324.25</v>
      </c>
      <c r="AS9" s="3">
        <f t="shared" ca="1" si="30"/>
        <v>1025.75</v>
      </c>
      <c r="AT9" s="2"/>
      <c r="AU9" s="15" cm="1">
        <f t="array" aca="1" ref="AU9" ca="1">OFFSET($B$42,AV8,0,,)</f>
        <v>31445.916666666719</v>
      </c>
      <c r="AV9" s="2">
        <f t="shared" si="5"/>
        <v>48</v>
      </c>
      <c r="AW9" s="2">
        <f ca="1">MIN(INDEX($D$42:$D$402,MATCH($AU9,$B$42:$B$402)):OFFSET(INDEX($D$42:$D$402,MATCH($AU9,$B$42:$B$402)),6,41,,))</f>
        <v>10755</v>
      </c>
      <c r="AX9" s="5">
        <f ca="1">_xlfn.QUARTILE.INC(INDEX($D$42:$D$402,MATCH($AU9,$B$42:$B$402)):OFFSET(INDEX($D$42:$D$402,MATCH($AU9,$B$42:$B$402)),6,41,,),1)</f>
        <v>12656.5</v>
      </c>
      <c r="AY9" s="5">
        <f ca="1">_xlfn.QUARTILE.INC(INDEX($D$42:$D$402,MATCH($AU9,$B$42:$B$402)):OFFSET(INDEX($D$42:$D$402,MATCH($AU9,$B$42:$B$402)),6,41,,),2)</f>
        <v>14009.5</v>
      </c>
      <c r="AZ9" s="5">
        <f ca="1">_xlfn.QUARTILE.INC(INDEX($D$42:$D$402,MATCH($AU9,$B$42:$B$402)):OFFSET(INDEX($D$42:$D$402,MATCH($AU9,$B$42:$B$402)),6,41,,),3)</f>
        <v>17317.25</v>
      </c>
      <c r="BA9" s="5">
        <f ca="1">MAX(INDEX($D$42:$D$402,MATCH($AU9,$B$42:$B$402)):OFFSET(INDEX($D$42:$D$402,MATCH($AU9,$B$42:$B$402)),6,41,,))</f>
        <v>33241</v>
      </c>
      <c r="BC9" s="5">
        <f t="shared" ca="1" si="2"/>
        <v>10755</v>
      </c>
      <c r="BD9" s="5">
        <f t="shared" ca="1" si="3"/>
        <v>1901.5</v>
      </c>
      <c r="BE9" s="5">
        <f t="shared" ca="1" si="3"/>
        <v>1353</v>
      </c>
      <c r="BF9" s="5">
        <f t="shared" ca="1" si="3"/>
        <v>3307.75</v>
      </c>
      <c r="BG9" s="5">
        <f t="shared" ca="1" si="3"/>
        <v>15923.75</v>
      </c>
      <c r="BI9" s="5">
        <f t="shared" ca="1" si="4"/>
        <v>16250</v>
      </c>
      <c r="BJ9" s="5"/>
      <c r="BK9" s="15">
        <f t="shared" si="6"/>
        <v>31444.458333333343</v>
      </c>
      <c r="BL9" s="5">
        <f t="shared" si="1"/>
        <v>16200</v>
      </c>
      <c r="BS9" s="37">
        <f>BS6+TIME(1,0,0)*120</f>
        <v>31449.166666666668</v>
      </c>
      <c r="BT9">
        <v>0</v>
      </c>
      <c r="BV9">
        <f t="shared" si="24"/>
        <v>3</v>
      </c>
      <c r="BW9" s="37">
        <f t="shared" si="13"/>
        <v>31444.291666666672</v>
      </c>
      <c r="BX9" s="19" cm="1">
        <f t="array" ref="BX9">INDEX('[1]X3WM (NAT)'!$G$14:$G$950,MATCH($BW$6,'[1]X3WM (NAT)'!$E$14:$E$950,)+BV9)</f>
        <v>16359.3203125</v>
      </c>
      <c r="BY9" s="19"/>
      <c r="CA9" s="37">
        <f t="shared" si="7"/>
        <v>31444.291666666672</v>
      </c>
      <c r="CB9">
        <f t="shared" si="8"/>
        <v>16339</v>
      </c>
      <c r="CC9">
        <f t="shared" si="8"/>
        <v>16318</v>
      </c>
      <c r="CD9">
        <f t="shared" si="8"/>
        <v>16317</v>
      </c>
      <c r="CE9">
        <f t="shared" si="8"/>
        <v>16317</v>
      </c>
      <c r="CF9">
        <f t="shared" si="8"/>
        <v>16317</v>
      </c>
      <c r="CG9">
        <f t="shared" si="8"/>
        <v>16316</v>
      </c>
      <c r="CH9">
        <f t="shared" si="8"/>
        <v>16316</v>
      </c>
      <c r="CI9">
        <f t="shared" si="8"/>
        <v>16315</v>
      </c>
      <c r="CJ9">
        <f t="shared" si="8"/>
        <v>16315</v>
      </c>
      <c r="CK9">
        <f t="shared" si="8"/>
        <v>16315</v>
      </c>
      <c r="CL9">
        <f t="shared" si="8"/>
        <v>16315</v>
      </c>
      <c r="CN9" s="21"/>
      <c r="CO9" s="19"/>
      <c r="CP9" s="10">
        <f t="shared" si="9"/>
        <v>1982</v>
      </c>
      <c r="CQ9" s="52">
        <v>4</v>
      </c>
      <c r="CR9" s="53">
        <f t="array" aca="1" ref="CR9" ca="1">MAX(OFFSET($D$42,0,CQ9:CQ49-1,,):OFFSET($D$42,24-1,CQ9:CQ49-1,,))*1</f>
        <v>16334</v>
      </c>
      <c r="CS9" s="54">
        <f t="shared" ca="1" si="25"/>
        <v>-2.6256335104109423E-3</v>
      </c>
      <c r="CU9" s="53">
        <f t="array" aca="1" ref="CU9" ca="1">MAX(SUBTOTAL(109,OFFSET(OFFSET($D$42,0,$CQ9:$CQ49-1,,):OFFSET($D$42,CU$5*24-1,$CQ9:$CQ49-1,,),ROW(INDIRECT("1:"&amp;COUNT(OFFSET($D$42,0,$CQ9:$CQ49-1,,):OFFSET($D$42,CU$5*24-1,$CQ9:$CQ49-1,,))-CU$5*24+1))+CU$5*24-2,0,-CU$5*24)))*1</f>
        <v>359166</v>
      </c>
      <c r="CV9" s="54">
        <f t="shared" ca="1" si="26"/>
        <v>-1.0035638783154679E-2</v>
      </c>
      <c r="CY9" s="10">
        <f t="shared" si="10"/>
        <v>1982</v>
      </c>
      <c r="CZ9" s="52">
        <v>4</v>
      </c>
      <c r="DA9" s="53">
        <f t="array" aca="1" ref="DA9" ca="1">MAX(OFFSET($D$42,0,CZ9:CZ49-1,,):OFFSET($D$42,72-1,CZ9:CZ49-1,,))*1</f>
        <v>16334</v>
      </c>
      <c r="DB9" s="54">
        <f t="shared" ca="1" si="14"/>
        <v>-1.4123611781747947E-2</v>
      </c>
      <c r="DC9" s="57"/>
      <c r="DD9" s="53">
        <f t="array" aca="1" ref="DD9" ca="1">MAX(SUBTOTAL(109,OFFSET(OFFSET($D$42,0,$CZ9:$CZ49-1,,):OFFSET($D$42,DD$5*72-1,$CZ9:$CZ49-1,,),ROW(INDIRECT("1:"&amp;COUNT(OFFSET($D$42,0,$CZ9:$CZ49-1,,):OFFSET($D$42,DD$5*72-1,$CZ9:$CZ49-1,,))-DD$5*24+1))+DD$5*24-2,0,-DD$5*24)))*1</f>
        <v>359166</v>
      </c>
      <c r="DE9" s="54">
        <f t="shared" ca="1" si="15"/>
        <v>-3.9226386325335046E-2</v>
      </c>
      <c r="DF9" s="57"/>
      <c r="DG9" s="53">
        <f t="array" aca="1" ref="DG9" ca="1">MAX(SUBTOTAL(109,OFFSET(OFFSET($D$42,0,$CZ9:$CZ49-1,,):OFFSET($D$42,DG$5*72-1,$CZ9:$CZ49-1,,),ROW(INDIRECT("1:"&amp;COUNT(OFFSET($D$42,0,$CZ9:$CZ49-1,,):OFFSET($D$42,DG$5*72-1,$CZ9:$CZ49-1,,))-DG$5*24+1))+DG$5*24-2,0,-DG$5*24)))*1</f>
        <v>643540</v>
      </c>
      <c r="DH9" s="54">
        <f t="shared" ca="1" si="16"/>
        <v>-8.6532046750754432E-2</v>
      </c>
      <c r="DI9" s="57"/>
      <c r="DJ9" s="53">
        <f t="array" aca="1" ref="DJ9" ca="1">MAX(SUBTOTAL(109,OFFSET(OFFSET($D$42,0,$CZ9:$CZ49-1,,):OFFSET($D$42,DJ$5*72-1,$CZ9:$CZ49-1,,),ROW(INDIRECT("1:"&amp;COUNT(OFFSET($D$42,0,$CZ9:$CZ49-1,,):OFFSET($D$42,DJ$5*72-1,$CZ9:$CZ49-1,,))-DJ$5*24+1))+DJ$5*24-2,0,-DJ$5*24)))*1</f>
        <v>944489</v>
      </c>
      <c r="DK9" s="54">
        <f t="shared" ca="1" si="17"/>
        <v>-0.1023298826409772</v>
      </c>
      <c r="DM9" s="10">
        <f t="shared" si="11"/>
        <v>1982</v>
      </c>
      <c r="DN9" s="52">
        <v>4</v>
      </c>
      <c r="DO9" s="53">
        <f t="array" aca="1" ref="DO9" ca="1">MAX(OFFSET($D$42,0,DN9:DN49-1,,):OFFSET($D$42,120-1,DN9:DN49-1,,))*1</f>
        <v>16334</v>
      </c>
      <c r="DP9" s="54">
        <f t="shared" ca="1" si="27"/>
        <v>-1.4123611781747947E-2</v>
      </c>
      <c r="DQ9" s="57"/>
      <c r="DR9" s="53">
        <f t="array" aca="1" ref="DR9" ca="1">MAX(SUBTOTAL(109,OFFSET(OFFSET($D$42,0,$DN9:$DN49-1,,):OFFSET($D$42,DR$5*120-1,$DN9:$DN49-1,,),ROW(INDIRECT("1:"&amp;COUNT(OFFSET($D$42,0,$DN9:$DN49-1,,):OFFSET($D$42,DR$5*120-1,$DN9:$DN49-1,,))-DR$5*24+1))+DR$5*24-2,0,-DR$5*24)))*1</f>
        <v>359166</v>
      </c>
      <c r="DS9" s="54">
        <f t="shared" ca="1" si="18"/>
        <v>-3.9226386325335046E-2</v>
      </c>
      <c r="DT9" s="57"/>
      <c r="DU9" s="53">
        <f t="array" aca="1" ref="DU9" ca="1">MAX(SUBTOTAL(109,OFFSET(OFFSET($D$42,0,$CQ9:$CQ49-1,,):OFFSET($D$42,DU$5*120-1,$CQ9:$CQ49-1,,),ROW(INDIRECT("1:"&amp;COUNT(OFFSET($D$42,0,$CQ9:$CQ49-1,,):OFFSET($D$42,DU$5*120-1,$CQ9:$CQ49-1,,))-DU$5*24+1))+DU$5*24-2,0,-DU$5*24)))*1</f>
        <v>643540</v>
      </c>
      <c r="DV9" s="54">
        <f t="shared" ca="1" si="19"/>
        <v>-8.6532046750754432E-2</v>
      </c>
      <c r="DW9" s="57"/>
      <c r="DX9" s="53">
        <f t="array" aca="1" ref="DX9" ca="1">MAX(SUBTOTAL(109,OFFSET(OFFSET($D$42,0,$DN9:$DN49-1,,):OFFSET($D$42,DX$5*120-1,$DN9:$DN49-1,,),ROW(INDIRECT("1:"&amp;COUNT(OFFSET($D$42,0,$DN9:$DN49-1,,):OFFSET($D$42,DX$5*120-1,$DN9:$DN49-1,,))-DX$5*24+1))+DX$5*24-2,0,-DX$5*24)))*1</f>
        <v>1780572</v>
      </c>
      <c r="DY9" s="54">
        <f t="shared" ca="1" si="20"/>
        <v>-0.47530945324181112</v>
      </c>
      <c r="DZ9" s="57"/>
      <c r="EA9" s="53">
        <f t="array" aca="1" ref="EA9" ca="1">MAX(SUBTOTAL(109,OFFSET(OFFSET($D$42,0,$CQ9:$CQ49-1,,):OFFSET($D$42,EA$5*120-1,$CQ9:$CQ49-1,,),ROW(INDIRECT("1:"&amp;COUNT(OFFSET($D$42,0,$CQ9:$CQ49-1,,):OFFSET($D$42,EA$5*120-1,$CQ9:$CQ49-1,,))-EA$5*24+1))+EA$5*24-2,0,-EA$5*24)))*1</f>
        <v>2033803</v>
      </c>
      <c r="EB9" s="54">
        <f t="shared" ca="1" si="21"/>
        <v>-0.44461945511181189</v>
      </c>
      <c r="EC9" s="57"/>
      <c r="ED9" s="53">
        <f t="array" aca="1" ref="ED9" ca="1">MAX(SUBTOTAL(109,OFFSET(OFFSET($D$42,0,$CQ9:$CQ49-1,,):OFFSET($D$42,ED$5*120-1,$CQ9:$CQ49-1,,),ROW(INDIRECT("1:"&amp;COUNT(OFFSET($D$42,0,$CQ9:$CQ49-1,,):OFFSET($D$42,ED$5*120-1,$CQ9:$CQ49-1,,))-ED$5*24+1))+ED$5*24-2,0,-ED$5*24)))*1</f>
        <v>2126968</v>
      </c>
      <c r="EE9" s="54">
        <f t="shared" ca="1" si="22"/>
        <v>-0.4343406405636786</v>
      </c>
      <c r="EG9" s="19"/>
      <c r="EI9" s="18"/>
      <c r="EL9" s="1">
        <f ca="1">INDEX($EJ$286:OFFSET($EJ$286,24-1,0,,),MATCH(EL8,EL286:OFFSET(EL286,24-1,0,,),0))</f>
        <v>31444.166666666668</v>
      </c>
      <c r="EM9" s="1">
        <f ca="1">INDEX($EJ$286:OFFSET($EJ$286,24-1,0,,),MATCH(EM8,EM286:OFFSET(EM286,24-1,0,,),0))</f>
        <v>31445.125000000029</v>
      </c>
      <c r="EN9" s="1">
        <f ca="1">INDEX($EJ$286:OFFSET($EJ$286,24-1,0,,),MATCH(EN8,EN286:OFFSET(EN286,24-1,0,,),0))</f>
        <v>31444.166666666668</v>
      </c>
      <c r="EO9" s="1">
        <f ca="1">INDEX($EJ$286:OFFSET($EJ$286,24-1,0,,),MATCH(EO8,EO286:OFFSET(EO286,24-1,0,,),0))</f>
        <v>31444.166666666668</v>
      </c>
      <c r="EP9" s="1">
        <f ca="1">INDEX($EJ$286:OFFSET($EJ$286,24-1,0,,),MATCH(EP8,EP286:OFFSET(EP286,24-1,0,,),0))</f>
        <v>31444.166666666668</v>
      </c>
      <c r="EQ9" s="1">
        <f ca="1">INDEX($EJ$286:OFFSET($EJ$286,24-1,0,,),MATCH(EQ8,EQ286:OFFSET(EQ286,24-1,0,,),0))</f>
        <v>31444.166666666668</v>
      </c>
      <c r="ER9" s="1">
        <f ca="1">INDEX($EJ$286:OFFSET($EJ$286,24-1,0,,),MATCH(ER8,ER286:OFFSET(ER286,24-1,0,,),0))</f>
        <v>31444.166666666668</v>
      </c>
      <c r="ES9" s="1">
        <f ca="1">INDEX($EJ$286:OFFSET($EJ$286,24-1,0,,),MATCH(ES8,ES286:OFFSET(ES286,24-1,0,,),0))</f>
        <v>31444.166666666668</v>
      </c>
      <c r="ET9" s="1">
        <f ca="1">INDEX($EJ$286:OFFSET($EJ$286,24-1,0,,),MATCH(ET8,ET286:OFFSET(ET286,24-1,0,,),0))</f>
        <v>31444.166666666668</v>
      </c>
      <c r="EU9" s="1">
        <f ca="1">INDEX($EJ$286:OFFSET($EJ$286,24-1,0,,),MATCH(EU8,EU286:OFFSET(EU286,24-1,0,,),0))</f>
        <v>31444.166666666668</v>
      </c>
      <c r="EV9" s="1">
        <f ca="1">INDEX($EJ$286:OFFSET($EJ$286,24-1,0,,),MATCH(EV8,EV286:OFFSET(EV286,24-1,0,,),0))</f>
        <v>31444.166666666668</v>
      </c>
      <c r="EW9" s="1">
        <f ca="1">INDEX($EJ$286:OFFSET($EJ$286,24-1,0,,),MATCH(EW8,EW286:OFFSET(EW286,24-1,0,,),0))</f>
        <v>31444.166666666668</v>
      </c>
      <c r="EX9" s="1">
        <f ca="1">INDEX($EJ$286:OFFSET($EJ$286,24-1,0,,),MATCH(EX8,EX286:OFFSET(EX286,24-1,0,,),0))</f>
        <v>31445.125000000029</v>
      </c>
      <c r="EY9" s="1">
        <f ca="1">INDEX($EJ$286:OFFSET($EJ$286,24-1,0,,),MATCH(EY8,EY286:OFFSET(EY286,24-1,0,,),0))</f>
        <v>31444.166666666668</v>
      </c>
      <c r="EZ9" s="1">
        <f ca="1">INDEX($EJ$286:OFFSET($EJ$286,24-1,0,,),MATCH(EZ8,EZ286:OFFSET(EZ286,24-1,0,,),0))</f>
        <v>31444.166666666668</v>
      </c>
      <c r="FA9" s="1">
        <f ca="1">INDEX($EJ$286:OFFSET($EJ$286,24-1,0,,),MATCH(FA8,FA286:OFFSET(FA286,24-1,0,,),0))</f>
        <v>31444.166666666668</v>
      </c>
      <c r="FB9" s="1">
        <f ca="1">INDEX($EJ$286:OFFSET($EJ$286,24-1,0,,),MATCH(FB8,FB286:OFFSET(FB286,24-1,0,,),0))</f>
        <v>31444.166666666668</v>
      </c>
      <c r="FC9" s="1">
        <f ca="1">INDEX($EJ$286:OFFSET($EJ$286,24-1,0,,),MATCH(FC8,FC286:OFFSET(FC286,24-1,0,,),0))</f>
        <v>31444.166666666668</v>
      </c>
      <c r="FD9" s="1">
        <f ca="1">INDEX($EJ$286:OFFSET($EJ$286,24-1,0,,),MATCH(FD8,FD286:OFFSET(FD286,24-1,0,,),0))</f>
        <v>31444.166666666668</v>
      </c>
      <c r="FE9" s="1">
        <f ca="1">INDEX($EJ$286:OFFSET($EJ$286,24-1,0,,),MATCH(FE8,FE286:OFFSET(FE286,24-1,0,,),0))</f>
        <v>31444.625000000015</v>
      </c>
      <c r="FF9" s="1">
        <f ca="1">INDEX($EJ$286:OFFSET($EJ$286,24-1,0,,),MATCH(FF8,FF286:OFFSET(FF286,24-1,0,,),0))</f>
        <v>31444.166666666668</v>
      </c>
      <c r="FG9" s="1">
        <f ca="1">INDEX($EJ$286:OFFSET($EJ$286,24-1,0,,),MATCH(FG8,FG286:OFFSET(FG286,24-1,0,,),0))</f>
        <v>31444.166666666668</v>
      </c>
      <c r="FH9" s="1">
        <f ca="1">INDEX($EJ$286:OFFSET($EJ$286,24-1,0,,),MATCH(FH8,FH286:OFFSET(FH286,24-1,0,,),0))</f>
        <v>31444.166666666668</v>
      </c>
      <c r="FI9" s="1">
        <f ca="1">INDEX($EJ$286:OFFSET($EJ$286,24-1,0,,),MATCH(FI8,FI286:OFFSET(FI286,24-1,0,,),0))</f>
        <v>31444.166666666668</v>
      </c>
      <c r="FJ9" s="1">
        <f ca="1">INDEX($EJ$286:OFFSET($EJ$286,24-1,0,,),MATCH(FJ8,FJ286:OFFSET(FJ286,24-1,0,,),0))</f>
        <v>31444.166666666668</v>
      </c>
      <c r="FK9" s="1">
        <f ca="1">INDEX($EJ$286:OFFSET($EJ$286,24-1,0,,),MATCH(FK8,FK286:OFFSET(FK286,24-1,0,,),0))</f>
        <v>31444.166666666668</v>
      </c>
      <c r="FL9" s="1">
        <f ca="1">INDEX($EJ$286:OFFSET($EJ$286,24-1,0,,),MATCH(FL8,FL286:OFFSET(FL286,24-1,0,,),0))</f>
        <v>31444.166666666668</v>
      </c>
      <c r="FM9" s="1">
        <f ca="1">INDEX($EJ$286:OFFSET($EJ$286,24-1,0,,),MATCH(FM8,FM286:OFFSET(FM286,24-1,0,,),0))</f>
        <v>31444.416666666675</v>
      </c>
      <c r="FN9" s="1">
        <f ca="1">INDEX($EJ$286:OFFSET($EJ$286,24-1,0,,),MATCH(FN8,FN286:OFFSET(FN286,24-1,0,,),0))</f>
        <v>31444.166666666668</v>
      </c>
      <c r="FO9" s="1">
        <f ca="1">INDEX($EJ$286:OFFSET($EJ$286,24-1,0,,),MATCH(FO8,FO286:OFFSET(FO286,24-1,0,,),0))</f>
        <v>31444.166666666668</v>
      </c>
      <c r="FP9" s="1">
        <f ca="1">INDEX($EJ$286:OFFSET($EJ$286,24-1,0,,),MATCH(FP8,FP286:OFFSET(FP286,24-1,0,,),0))</f>
        <v>31444.166666666668</v>
      </c>
      <c r="FQ9" s="1">
        <f ca="1">INDEX($EJ$286:OFFSET($EJ$286,24-1,0,,),MATCH(FQ8,FQ286:OFFSET(FQ286,24-1,0,,),0))</f>
        <v>31444.166666666668</v>
      </c>
      <c r="FR9" s="1">
        <f ca="1">INDEX($EJ$286:OFFSET($EJ$286,24-1,0,,),MATCH(FR8,FR286:OFFSET(FR286,24-1,0,,),0))</f>
        <v>31444.166666666668</v>
      </c>
      <c r="FS9" s="1">
        <f ca="1">INDEX($EJ$286:OFFSET($EJ$286,24-1,0,,),MATCH(FS8,FS286:OFFSET(FS286,24-1,0,,),0))</f>
        <v>31444.166666666668</v>
      </c>
      <c r="FT9" s="1">
        <f ca="1">INDEX($EJ$286:OFFSET($EJ$286,24-1,0,,),MATCH(FT8,FT286:OFFSET(FT286,24-1,0,,),0))</f>
        <v>31444.166666666668</v>
      </c>
      <c r="FU9" s="1">
        <f ca="1">INDEX($EJ$286:OFFSET($EJ$286,24-1,0,,),MATCH(FU8,FU286:OFFSET(FU286,24-1,0,,),0))</f>
        <v>31444.166666666668</v>
      </c>
      <c r="FV9" s="1">
        <f ca="1">INDEX($EJ$286:OFFSET($EJ$286,24-1,0,,),MATCH(FV8,FV286:OFFSET(FV286,24-1,0,,),0))</f>
        <v>31444.166666666668</v>
      </c>
      <c r="FW9" s="1">
        <f ca="1">INDEX($EJ$286:OFFSET($EJ$286,24-1,0,,),MATCH(FW8,FW286:OFFSET(FW286,24-1,0,,),0))</f>
        <v>31444.166666666668</v>
      </c>
      <c r="FX9" s="1">
        <f ca="1">INDEX($EJ$286:OFFSET($EJ$286,24-1,0,,),MATCH(FX8,FX286:OFFSET(FX286,24-1,0,,),0))</f>
        <v>31444.291666666672</v>
      </c>
      <c r="FY9" s="1">
        <f ca="1">INDEX($EJ$286:OFFSET($EJ$286,24-1,0,,),MATCH(FY8,FY286:OFFSET(FY286,24-1,0,,),0))</f>
        <v>31444.666666666682</v>
      </c>
      <c r="FZ9" s="1">
        <f ca="1">INDEX($EJ$286:OFFSET($EJ$286,24-1,0,,),MATCH(FZ8,FZ286:OFFSET(FZ286,24-1,0,,),0))</f>
        <v>31445.125000000029</v>
      </c>
      <c r="GA9" s="1">
        <f ca="1">INDEX($EJ$286:OFFSET($EJ$286,24-1,0,,),MATCH(GA8,GA286:OFFSET(GA286,24-1,0,,),0))</f>
        <v>31444.166666666668</v>
      </c>
      <c r="GC9" s="19"/>
      <c r="GD9" s="19"/>
      <c r="GE9" s="19"/>
      <c r="GF9" s="10">
        <f t="shared" si="12"/>
        <v>1982</v>
      </c>
      <c r="GG9" s="52">
        <v>4</v>
      </c>
      <c r="GH9" s="58">
        <f t="array" aca="1" ref="GH9" ca="1">MAX(OFFSET($D$42,0,GG9:GG49-1,,):OFFSET($D$42,710,GG9:GG49-1,,))*1</f>
        <v>170142</v>
      </c>
      <c r="GI9" s="58">
        <f t="array" aca="1" ref="GI9" ca="1">MAX(SUBTOTAL(1,OFFSET(OFFSET($D$42,0,$GG9:$GG49-1,,):OFFSET($D$42,724,$GG9:$GG49-1,,),ROW(INDIRECT("1:"&amp;COUNT(OFFSET($D$42,0,$GG9:$GG49-1,,):OFFSET($D$42,724,$GG9:$GG49-1,,))-GI$5*24+1))+GI$5*24-2,0,-GI$5*24)))*1</f>
        <v>68478.5</v>
      </c>
      <c r="GJ9" s="58">
        <f t="array" aca="1" ref="GJ9" ca="1">MAX(SUBTOTAL(1,OFFSET(OFFSET($D$42,0,$GG9:$GG49-1,,):OFFSET($D$42,724,$GG9:$GG49-1,,),ROW(INDIRECT("1:"&amp;COUNT(OFFSET($D$42,0,$GG9:$GG49-1,,):OFFSET($D$42,724,$GG9:$GG49-1,,))-GJ$5*24+1))+GJ$5*24-2,0,-GJ$5*24)))*1</f>
        <v>38706.875</v>
      </c>
      <c r="GK9" s="58">
        <f t="array" aca="1" ref="GK9" ca="1">MAX(SUBTOTAL(1,OFFSET(OFFSET($D$42,0,$GG9:$GG49-1,,):OFFSET($D$42,724,$GG9:$GG49-1,,),ROW(INDIRECT("1:"&amp;COUNT(OFFSET($D$42,0,$GG9:$GG49-1,,):OFFSET($D$42,724,$GG9:$GG49-1,,))-GK$5*24+1))+GK$5*24-2,0,-GK$5*24)))*1</f>
        <v>27044.819444444445</v>
      </c>
      <c r="GL9" s="58">
        <f t="array" aca="1" ref="GL9" ca="1">MAX(SUBTOTAL(1,OFFSET(OFFSET($D$42,0,$GG9:$GG49-1,,):OFFSET($D$42,724,$GG9:$GG49-1,,),ROW(INDIRECT("1:"&amp;COUNT(OFFSET($D$42,0,$GG9:$GG49-1,,):OFFSET($D$42,724,$GG9:$GG49-1,,))-GL$5*24+1))+GL$5*24-2,0,-GL$5*24)))*1</f>
        <v>21185.447916666668</v>
      </c>
      <c r="GM9" s="58">
        <f t="array" aca="1" ref="GM9" ca="1">MAX(SUBTOTAL(1,OFFSET(OFFSET($D$42,0,$GG9:$GG49-1,,):OFFSET($D$42,724,$GG9:$GG49-1,,),ROW(INDIRECT("1:"&amp;COUNT(OFFSET($D$42,0,$GG9:$GG49-1,,):OFFSET($D$42,724,$GG9:$GG49-1,,))-GM$5*24+1))+GM$5*24-2,0,-GM$5*24)))*1</f>
        <v>17724.733333333334</v>
      </c>
      <c r="GN9" s="59">
        <v>4</v>
      </c>
      <c r="GO9" s="10"/>
      <c r="GP9" s="10">
        <f t="shared" ref="GP9:GP47" si="31">GP8+1</f>
        <v>1982</v>
      </c>
      <c r="GQ9" s="60">
        <f t="shared" si="28"/>
        <v>-4.0000000001164153</v>
      </c>
      <c r="GR9" s="60">
        <f t="shared" si="29"/>
        <v>-45.000000001309672</v>
      </c>
      <c r="GS9" s="60"/>
      <c r="GT9" s="19">
        <v>16955</v>
      </c>
      <c r="GU9" s="1">
        <v>31444.166666666668</v>
      </c>
      <c r="GV9" s="19">
        <v>15593.833333333334</v>
      </c>
      <c r="GW9" s="1">
        <v>31444.166666666668</v>
      </c>
      <c r="GX9" s="19">
        <v>13414.013888888889</v>
      </c>
      <c r="GY9" s="1">
        <v>31444.166666666668</v>
      </c>
      <c r="GZ9" s="19">
        <v>13414.013888888889</v>
      </c>
      <c r="HA9" s="1">
        <v>31444.166666666668</v>
      </c>
      <c r="HC9" s="19">
        <v>16955</v>
      </c>
      <c r="HD9" s="1">
        <v>31444.166666666668</v>
      </c>
      <c r="HE9" s="19">
        <v>15593.833333333334</v>
      </c>
      <c r="HF9" s="1">
        <v>31444.166666666668</v>
      </c>
      <c r="HG9" s="19">
        <v>13414.013888888889</v>
      </c>
      <c r="HH9" s="1">
        <v>31444.166666666668</v>
      </c>
      <c r="HI9" s="19">
        <v>13414.013888888889</v>
      </c>
      <c r="HJ9" s="1">
        <v>31444.166666666668</v>
      </c>
      <c r="HL9" s="19">
        <v>16955</v>
      </c>
      <c r="HM9" s="1">
        <v>31444.166666666668</v>
      </c>
      <c r="HN9" s="19">
        <v>15593.833333333334</v>
      </c>
      <c r="HO9" s="1">
        <v>31444.166666666668</v>
      </c>
      <c r="HP9" s="19">
        <v>13414.013888888889</v>
      </c>
      <c r="HQ9" s="1">
        <v>31444.166666666668</v>
      </c>
      <c r="HR9" s="19">
        <v>13414.013888888889</v>
      </c>
      <c r="HS9" s="1">
        <v>31444.166666666668</v>
      </c>
    </row>
    <row r="10" spans="1:247" x14ac:dyDescent="0.25">
      <c r="A10" s="14"/>
      <c r="B10" s="2" t="s">
        <v>8</v>
      </c>
      <c r="C10" s="2"/>
      <c r="D10" s="3">
        <f t="shared" ca="1" si="30"/>
        <v>2870.25</v>
      </c>
      <c r="E10" s="3">
        <f t="shared" ca="1" si="30"/>
        <v>2573.25</v>
      </c>
      <c r="F10" s="3">
        <f t="shared" ca="1" si="30"/>
        <v>2712.5</v>
      </c>
      <c r="G10" s="3">
        <f t="shared" ca="1" si="30"/>
        <v>2373.5</v>
      </c>
      <c r="H10" s="3">
        <f t="shared" ca="1" si="30"/>
        <v>1891</v>
      </c>
      <c r="I10" s="3">
        <f t="shared" ca="1" si="30"/>
        <v>2422</v>
      </c>
      <c r="J10" s="3">
        <f t="shared" ca="1" si="30"/>
        <v>3219.75</v>
      </c>
      <c r="K10" s="3">
        <f t="shared" ca="1" si="30"/>
        <v>2715.5</v>
      </c>
      <c r="L10" s="3">
        <f t="shared" ca="1" si="30"/>
        <v>2513.25</v>
      </c>
      <c r="M10" s="3">
        <f t="shared" ca="1" si="30"/>
        <v>2254.75</v>
      </c>
      <c r="N10" s="3">
        <f t="shared" ca="1" si="30"/>
        <v>3232</v>
      </c>
      <c r="O10" s="3">
        <f t="shared" ca="1" si="30"/>
        <v>2107.5</v>
      </c>
      <c r="P10" s="3">
        <f t="shared" ca="1" si="30"/>
        <v>2770</v>
      </c>
      <c r="Q10" s="3">
        <f t="shared" ca="1" si="30"/>
        <v>2871.75</v>
      </c>
      <c r="R10" s="3">
        <f t="shared" ca="1" si="30"/>
        <v>1487</v>
      </c>
      <c r="S10" s="3">
        <f t="shared" ca="1" si="30"/>
        <v>2929.25</v>
      </c>
      <c r="T10" s="3">
        <f t="shared" ca="1" si="30"/>
        <v>2333.25</v>
      </c>
      <c r="U10" s="3">
        <f t="shared" ca="1" si="30"/>
        <v>2272.25</v>
      </c>
      <c r="V10" s="3">
        <f t="shared" ca="1" si="30"/>
        <v>3285.5</v>
      </c>
      <c r="W10" s="3">
        <f t="shared" ca="1" si="30"/>
        <v>2328.25</v>
      </c>
      <c r="X10" s="3">
        <f t="shared" ca="1" si="30"/>
        <v>2582.75</v>
      </c>
      <c r="Y10" s="3">
        <f t="shared" ca="1" si="30"/>
        <v>2382.25</v>
      </c>
      <c r="Z10" s="3">
        <f t="shared" ca="1" si="30"/>
        <v>2331.75</v>
      </c>
      <c r="AA10" s="3">
        <f t="shared" ca="1" si="30"/>
        <v>2467</v>
      </c>
      <c r="AB10" s="3">
        <f t="shared" ca="1" si="30"/>
        <v>2665</v>
      </c>
      <c r="AC10" s="3">
        <f t="shared" ca="1" si="30"/>
        <v>2764.25</v>
      </c>
      <c r="AD10" s="3">
        <f t="shared" ca="1" si="30"/>
        <v>2934</v>
      </c>
      <c r="AE10" s="3">
        <f t="shared" ca="1" si="30"/>
        <v>2613.75</v>
      </c>
      <c r="AF10" s="3">
        <f t="shared" ca="1" si="30"/>
        <v>1789</v>
      </c>
      <c r="AG10" s="3">
        <f t="shared" ca="1" si="30"/>
        <v>2644</v>
      </c>
      <c r="AH10" s="3">
        <f t="shared" ca="1" si="30"/>
        <v>2347.25</v>
      </c>
      <c r="AI10" s="3">
        <f t="shared" ca="1" si="30"/>
        <v>1954.5</v>
      </c>
      <c r="AJ10" s="3">
        <f t="shared" ca="1" si="30"/>
        <v>2147.5</v>
      </c>
      <c r="AK10" s="3">
        <f t="shared" ca="1" si="30"/>
        <v>2141.25</v>
      </c>
      <c r="AL10" s="3">
        <f t="shared" ca="1" si="30"/>
        <v>2391.5</v>
      </c>
      <c r="AM10" s="3">
        <f t="shared" ca="1" si="30"/>
        <v>2330.5</v>
      </c>
      <c r="AN10" s="3">
        <f t="shared" ca="1" si="30"/>
        <v>2227.5</v>
      </c>
      <c r="AO10" s="3">
        <f t="shared" ca="1" si="30"/>
        <v>3291</v>
      </c>
      <c r="AP10" s="3">
        <f t="shared" ca="1" si="30"/>
        <v>2317.25</v>
      </c>
      <c r="AQ10" s="3">
        <f t="shared" ca="1" si="30"/>
        <v>2913.5</v>
      </c>
      <c r="AR10" s="3">
        <f t="shared" ca="1" si="30"/>
        <v>2851.25</v>
      </c>
      <c r="AS10" s="3">
        <f t="shared" ca="1" si="30"/>
        <v>3245.25</v>
      </c>
      <c r="AT10" s="2"/>
      <c r="AU10" s="15" cm="1">
        <f t="array" aca="1" ref="AU10" ca="1">OFFSET($B$42,AV9,0,,)</f>
        <v>31446.166666666726</v>
      </c>
      <c r="AV10" s="2">
        <f t="shared" si="5"/>
        <v>54</v>
      </c>
      <c r="AW10" s="2">
        <f ca="1">MIN(INDEX($D$42:$D$402,MATCH($AU10,$B$42:$B$402)):OFFSET(INDEX($D$42:$D$402,MATCH($AU10,$B$42:$B$402)),6,41,,))</f>
        <v>10011</v>
      </c>
      <c r="AX10" s="5">
        <f ca="1">_xlfn.QUARTILE.INC(INDEX($D$42:$D$402,MATCH($AU10,$B$42:$B$402)):OFFSET(INDEX($D$42:$D$402,MATCH($AU10,$B$42:$B$402)),6,41,,),1)</f>
        <v>12355.75</v>
      </c>
      <c r="AY10" s="5">
        <f ca="1">_xlfn.QUARTILE.INC(INDEX($D$42:$D$402,MATCH($AU10,$B$42:$B$402)):OFFSET(INDEX($D$42:$D$402,MATCH($AU10,$B$42:$B$402)),6,41,,),2)</f>
        <v>13641</v>
      </c>
      <c r="AZ10" s="5">
        <f ca="1">_xlfn.QUARTILE.INC(INDEX($D$42:$D$402,MATCH($AU10,$B$42:$B$402)):OFFSET(INDEX($D$42:$D$402,MATCH($AU10,$B$42:$B$402)),6,41,,),3)</f>
        <v>17459</v>
      </c>
      <c r="BA10" s="5">
        <f ca="1">MAX(INDEX($D$42:$D$402,MATCH($AU10,$B$42:$B$402)):OFFSET(INDEX($D$42:$D$402,MATCH($AU10,$B$42:$B$402)),6,41,,))</f>
        <v>29726</v>
      </c>
      <c r="BC10" s="5">
        <f t="shared" ca="1" si="2"/>
        <v>10011</v>
      </c>
      <c r="BD10" s="5">
        <f t="shared" ca="1" si="3"/>
        <v>2344.75</v>
      </c>
      <c r="BE10" s="5">
        <f t="shared" ca="1" si="3"/>
        <v>1285.25</v>
      </c>
      <c r="BF10" s="5">
        <f t="shared" ca="1" si="3"/>
        <v>3818</v>
      </c>
      <c r="BG10" s="5">
        <f t="shared" ca="1" si="3"/>
        <v>12267</v>
      </c>
      <c r="BI10" s="5">
        <f t="shared" ca="1" si="4"/>
        <v>16392</v>
      </c>
      <c r="BJ10" s="5"/>
      <c r="BK10" s="15">
        <f t="shared" si="6"/>
        <v>31444.500000000011</v>
      </c>
      <c r="BL10" s="5">
        <f t="shared" si="1"/>
        <v>16072</v>
      </c>
      <c r="BS10" s="37">
        <f>BS9</f>
        <v>31449.166666666668</v>
      </c>
      <c r="BT10">
        <v>310000</v>
      </c>
      <c r="BV10">
        <f t="shared" si="24"/>
        <v>4</v>
      </c>
      <c r="BW10" s="37">
        <f t="shared" si="13"/>
        <v>31444.333333333339</v>
      </c>
      <c r="BX10" s="19" cm="1">
        <f t="array" ref="BX10">INDEX('[1]X3WM (NAT)'!$G$14:$G$950,MATCH($BW$6,'[1]X3WM (NAT)'!$E$14:$E$950,)+BV10)</f>
        <v>16377.3798828125</v>
      </c>
      <c r="BY10" s="19"/>
      <c r="CA10" s="37">
        <f t="shared" si="7"/>
        <v>31444.333333333339</v>
      </c>
      <c r="CB10">
        <f t="shared" si="8"/>
        <v>16372</v>
      </c>
      <c r="CC10">
        <f t="shared" si="8"/>
        <v>16338</v>
      </c>
      <c r="CD10">
        <f t="shared" si="8"/>
        <v>16336</v>
      </c>
      <c r="CE10">
        <f t="shared" si="8"/>
        <v>16336</v>
      </c>
      <c r="CF10">
        <f t="shared" si="8"/>
        <v>16335</v>
      </c>
      <c r="CG10">
        <f t="shared" si="8"/>
        <v>16333</v>
      </c>
      <c r="CH10">
        <f t="shared" si="8"/>
        <v>16333</v>
      </c>
      <c r="CI10">
        <f t="shared" si="8"/>
        <v>16333</v>
      </c>
      <c r="CJ10">
        <f t="shared" si="8"/>
        <v>16333</v>
      </c>
      <c r="CK10">
        <f t="shared" si="8"/>
        <v>16333</v>
      </c>
      <c r="CL10">
        <f t="shared" si="8"/>
        <v>16332</v>
      </c>
      <c r="CN10" s="21"/>
      <c r="CO10" s="19"/>
      <c r="CP10" s="10">
        <f t="shared" si="9"/>
        <v>1983</v>
      </c>
      <c r="CQ10" s="52">
        <v>5</v>
      </c>
      <c r="CR10" s="53">
        <f t="array" aca="1" ref="CR10" ca="1">MAX(OFFSET($D$42,0,CQ10:CQ50-1,,):OFFSET($D$42,24-1,CQ10:CQ50-1,,))*1</f>
        <v>16333</v>
      </c>
      <c r="CS10" s="54">
        <f t="shared" ca="1" si="25"/>
        <v>-2.6866947548391034E-3</v>
      </c>
      <c r="CU10" s="53">
        <f t="array" aca="1" ref="CU10" ca="1">MAX(SUBTOTAL(109,OFFSET(OFFSET($D$42,0,$CQ10:$CQ50-1,,):OFFSET($D$42,CU$5*24-1,$CQ10:$CQ50-1,,),ROW(INDIRECT("1:"&amp;COUNT(OFFSET($D$42,0,$CQ10:$CQ50-1,,):OFFSET($D$42,CU$5*24-1,$CQ10:$CQ50-1,,))-CU$5*24+1))+CU$5*24-2,0,-CU$5*24)))*1</f>
        <v>358166</v>
      </c>
      <c r="CV10" s="54">
        <f t="shared" ca="1" si="26"/>
        <v>-1.2791925183361953E-2</v>
      </c>
      <c r="CY10" s="10">
        <f t="shared" si="10"/>
        <v>1983</v>
      </c>
      <c r="CZ10" s="52">
        <v>5</v>
      </c>
      <c r="DA10" s="53">
        <f t="array" aca="1" ref="DA10" ca="1">MAX(OFFSET($D$42,0,CZ10:CZ50-1,,):OFFSET($D$42,72-1,CZ10:CZ50-1,,))*1</f>
        <v>16333</v>
      </c>
      <c r="DB10" s="54">
        <f t="shared" ca="1" si="14"/>
        <v>-1.4183969097054563E-2</v>
      </c>
      <c r="DC10" s="57"/>
      <c r="DD10" s="53">
        <f t="array" aca="1" ref="DD10" ca="1">MAX(SUBTOTAL(109,OFFSET(OFFSET($D$42,0,$CZ10:$CZ50-1,,):OFFSET($D$42,DD$5*72-1,$CZ10:$CZ50-1,,),ROW(INDIRECT("1:"&amp;COUNT(OFFSET($D$42,0,$CZ10:$CZ50-1,,):OFFSET($D$42,DD$5*72-1,$CZ10:$CZ50-1,,))-DD$5*24+1))+DD$5*24-2,0,-DD$5*24)))*1</f>
        <v>358166</v>
      </c>
      <c r="DE10" s="54">
        <f t="shared" ca="1" si="15"/>
        <v>-4.19013990316454E-2</v>
      </c>
      <c r="DF10" s="57"/>
      <c r="DG10" s="53">
        <f t="array" aca="1" ref="DG10" ca="1">MAX(SUBTOTAL(109,OFFSET(OFFSET($D$42,0,$CZ10:$CZ50-1,,):OFFSET($D$42,DG$5*72-1,$CZ10:$CZ50-1,,),ROW(INDIRECT("1:"&amp;COUNT(OFFSET($D$42,0,$CZ10:$CZ50-1,,):OFFSET($D$42,DG$5*72-1,$CZ10:$CZ50-1,,))-DG$5*24+1))+DG$5*24-2,0,-DG$5*24)))*1</f>
        <v>627312</v>
      </c>
      <c r="DH10" s="54">
        <f t="shared" ca="1" si="16"/>
        <v>-0.10956675779486787</v>
      </c>
      <c r="DI10" s="57"/>
      <c r="DJ10" s="53">
        <f t="array" aca="1" ref="DJ10" ca="1">MAX(SUBTOTAL(109,OFFSET(OFFSET($D$42,0,$CZ10:$CZ50-1,,):OFFSET($D$42,DJ$5*72-1,$CZ10:$CZ50-1,,),ROW(INDIRECT("1:"&amp;COUNT(OFFSET($D$42,0,$CZ10:$CZ50-1,,):OFFSET($D$42,DJ$5*72-1,$CZ10:$CZ50-1,,))-DJ$5*24+1))+DJ$5*24-2,0,-DJ$5*24)))*1</f>
        <v>859855</v>
      </c>
      <c r="DK10" s="54">
        <f t="shared" ca="1" si="17"/>
        <v>-0.18276852481951344</v>
      </c>
      <c r="DM10" s="10">
        <f t="shared" si="11"/>
        <v>1983</v>
      </c>
      <c r="DN10" s="52">
        <v>5</v>
      </c>
      <c r="DO10" s="53">
        <f t="array" aca="1" ref="DO10" ca="1">MAX(OFFSET($D$42,0,DN10:DN50-1,,):OFFSET($D$42,120-1,DN10:DN50-1,,))*1</f>
        <v>16333</v>
      </c>
      <c r="DP10" s="54">
        <f t="shared" ca="1" si="27"/>
        <v>-1.4183969097054563E-2</v>
      </c>
      <c r="DQ10" s="57"/>
      <c r="DR10" s="53">
        <f t="array" aca="1" ref="DR10" ca="1">MAX(SUBTOTAL(109,OFFSET(OFFSET($D$42,0,$DN10:$DN50-1,,):OFFSET($D$42,DR$5*120-1,$DN10:$DN50-1,,),ROW(INDIRECT("1:"&amp;COUNT(OFFSET($D$42,0,$DN10:$DN50-1,,):OFFSET($D$42,DR$5*120-1,$DN10:$DN50-1,,))-DR$5*24+1))+DR$5*24-2,0,-DR$5*24)))*1</f>
        <v>358166</v>
      </c>
      <c r="DS10" s="54">
        <f t="shared" ca="1" si="18"/>
        <v>-4.19013990316454E-2</v>
      </c>
      <c r="DT10" s="57"/>
      <c r="DU10" s="53">
        <f t="array" aca="1" ref="DU10" ca="1">MAX(SUBTOTAL(109,OFFSET(OFFSET($D$42,0,$CQ10:$CQ50-1,,):OFFSET($D$42,DU$5*120-1,$CQ10:$CQ50-1,,),ROW(INDIRECT("1:"&amp;COUNT(OFFSET($D$42,0,$CQ10:$CQ50-1,,):OFFSET($D$42,DU$5*120-1,$CQ10:$CQ50-1,,))-DU$5*24+1))+DU$5*24-2,0,-DU$5*24)))*1</f>
        <v>627312</v>
      </c>
      <c r="DV10" s="54">
        <f t="shared" ca="1" si="19"/>
        <v>-0.10956675779486787</v>
      </c>
      <c r="DW10" s="57"/>
      <c r="DX10" s="53">
        <f t="array" aca="1" ref="DX10" ca="1">MAX(SUBTOTAL(109,OFFSET(OFFSET($D$42,0,$DN10:$DN50-1,,):OFFSET($D$42,DX$5*120-1,$DN10:$DN50-1,,),ROW(INDIRECT("1:"&amp;COUNT(OFFSET($D$42,0,$DN10:$DN50-1,,):OFFSET($D$42,DX$5*120-1,$DN10:$DN50-1,,))-DX$5*24+1))+DX$5*24-2,0,-DX$5*24)))*1</f>
        <v>859855</v>
      </c>
      <c r="DY10" s="54">
        <f t="shared" ca="1" si="20"/>
        <v>-0.74662198996571749</v>
      </c>
      <c r="DZ10" s="57"/>
      <c r="EA10" s="53">
        <f t="array" aca="1" ref="EA10" ca="1">MAX(SUBTOTAL(109,OFFSET(OFFSET($D$42,0,$CQ10:$CQ50-1,,):OFFSET($D$42,EA$5*120-1,$CQ10:$CQ50-1,,),ROW(INDIRECT("1:"&amp;COUNT(OFFSET($D$42,0,$CQ10:$CQ50-1,,):OFFSET($D$42,EA$5*120-1,$CQ10:$CQ50-1,,))-EA$5*24+1))+EA$5*24-2,0,-EA$5*24)))*1</f>
        <v>1048209</v>
      </c>
      <c r="EB10" s="54">
        <f t="shared" ca="1" si="21"/>
        <v>-0.71376043521584798</v>
      </c>
      <c r="EC10" s="57"/>
      <c r="ED10" s="53">
        <f t="array" aca="1" ref="ED10" ca="1">MAX(SUBTOTAL(109,OFFSET(OFFSET($D$42,0,$CQ10:$CQ50-1,,):OFFSET($D$42,ED$5*120-1,$CQ10:$CQ50-1,,),ROW(INDIRECT("1:"&amp;COUNT(OFFSET($D$42,0,$CQ10:$CQ50-1,,):OFFSET($D$42,ED$5*120-1,$CQ10:$CQ50-1,,))-ED$5*24+1))+ED$5*24-2,0,-ED$5*24)))*1</f>
        <v>1226256</v>
      </c>
      <c r="EE10" s="54">
        <f t="shared" ca="1" si="22"/>
        <v>-0.67388170227998456</v>
      </c>
      <c r="EG10" s="19"/>
      <c r="EI10" s="18"/>
      <c r="GC10" s="19"/>
      <c r="GD10" s="19"/>
      <c r="GE10" s="19"/>
      <c r="GF10" s="10">
        <f t="shared" si="12"/>
        <v>1983</v>
      </c>
      <c r="GG10" s="52">
        <v>5</v>
      </c>
      <c r="GH10" s="58">
        <f t="array" aca="1" ref="GH10" ca="1">MAX(OFFSET($D$42,0,GG10:GG50-1,,):OFFSET($D$42,710,GG10:GG50-1,,))*1</f>
        <v>16333</v>
      </c>
      <c r="GI10" s="58">
        <f t="array" aca="1" ref="GI10" ca="1">MAX(SUBTOTAL(1,OFFSET(OFFSET($D$42,0,$GG10:$GG50-1,,):OFFSET($D$42,724,$GG10:$GG50-1,,),ROW(INDIRECT("1:"&amp;COUNT(OFFSET($D$42,0,$GG10:$GG50-1,,):OFFSET($D$42,724,$GG10:$GG50-1,,))-GI$5*24+1))+GI$5*24-2,0,-GI$5*24)))*1</f>
        <v>14923.583333333334</v>
      </c>
      <c r="GJ10" s="58">
        <f t="array" aca="1" ref="GJ10" ca="1">MAX(SUBTOTAL(1,OFFSET(OFFSET($D$42,0,$GG10:$GG50-1,,):OFFSET($D$42,724,$GG10:$GG50-1,,),ROW(INDIRECT("1:"&amp;COUNT(OFFSET($D$42,0,$GG10:$GG50-1,,):OFFSET($D$42,724,$GG10:$GG50-1,,))-GJ$5*24+1))+GJ$5*24-2,0,-GJ$5*24)))*1</f>
        <v>13069</v>
      </c>
      <c r="GK10" s="58">
        <f t="array" aca="1" ref="GK10" ca="1">MAX(SUBTOTAL(1,OFFSET(OFFSET($D$42,0,$GG10:$GG50-1,,):OFFSET($D$42,724,$GG10:$GG50-1,,),ROW(INDIRECT("1:"&amp;COUNT(OFFSET($D$42,0,$GG10:$GG50-1,,):OFFSET($D$42,724,$GG10:$GG50-1,,))-GK$5*24+1))+GK$5*24-2,0,-GK$5*24)))*1</f>
        <v>11942.430555555555</v>
      </c>
      <c r="GL10" s="58">
        <f t="array" aca="1" ref="GL10" ca="1">MAX(SUBTOTAL(1,OFFSET(OFFSET($D$42,0,$GG10:$GG50-1,,):OFFSET($D$42,724,$GG10:$GG50-1,,),ROW(INDIRECT("1:"&amp;COUNT(OFFSET($D$42,0,$GG10:$GG50-1,,):OFFSET($D$42,724,$GG10:$GG50-1,,))-GL$5*24+1))+GL$5*24-2,0,-GL$5*24)))*1</f>
        <v>10918.84375</v>
      </c>
      <c r="GM10" s="58">
        <f t="array" aca="1" ref="GM10" ca="1">MAX(SUBTOTAL(1,OFFSET(OFFSET($D$42,0,$GG10:$GG50-1,,):OFFSET($D$42,724,$GG10:$GG50-1,,),ROW(INDIRECT("1:"&amp;COUNT(OFFSET($D$42,0,$GG10:$GG50-1,,):OFFSET($D$42,724,$GG10:$GG50-1,,))-GM$5*24+1))+GM$5*24-2,0,-GM$5*24)))*1</f>
        <v>10218.799999999999</v>
      </c>
      <c r="GN10" s="59">
        <v>5</v>
      </c>
      <c r="GO10" s="10"/>
      <c r="GP10" s="10">
        <f t="shared" si="31"/>
        <v>1983</v>
      </c>
      <c r="GQ10" s="60">
        <f t="shared" si="28"/>
        <v>-4.0000000001164153</v>
      </c>
      <c r="GR10" s="60">
        <f t="shared" si="29"/>
        <v>-45.000000001309672</v>
      </c>
      <c r="GS10" s="60"/>
      <c r="GT10" s="19">
        <v>16955</v>
      </c>
      <c r="GU10" s="1">
        <v>31444.166666666668</v>
      </c>
      <c r="GV10" s="19">
        <v>15567.75</v>
      </c>
      <c r="GW10" s="1">
        <v>31444.166666666668</v>
      </c>
      <c r="GX10" s="19">
        <v>12317.236111111111</v>
      </c>
      <c r="GY10" s="1">
        <v>31444.166666666668</v>
      </c>
      <c r="GZ10" s="19">
        <v>12317.236111111111</v>
      </c>
      <c r="HA10" s="1">
        <v>31444.166666666668</v>
      </c>
      <c r="HC10" s="19">
        <v>16955</v>
      </c>
      <c r="HD10" s="1">
        <v>31444.166666666668</v>
      </c>
      <c r="HE10" s="19">
        <v>15567.75</v>
      </c>
      <c r="HF10" s="1">
        <v>31444.166666666668</v>
      </c>
      <c r="HG10" s="19">
        <v>12317.236111111111</v>
      </c>
      <c r="HH10" s="1">
        <v>31444.166666666668</v>
      </c>
      <c r="HI10" s="19">
        <v>12317.236111111111</v>
      </c>
      <c r="HJ10" s="1">
        <v>31444.166666666668</v>
      </c>
      <c r="HL10" s="19">
        <v>16955</v>
      </c>
      <c r="HM10" s="1">
        <v>31444.166666666668</v>
      </c>
      <c r="HN10" s="19">
        <v>15567.75</v>
      </c>
      <c r="HO10" s="1">
        <v>31444.166666666668</v>
      </c>
      <c r="HP10" s="19">
        <v>12317.236111111111</v>
      </c>
      <c r="HQ10" s="1">
        <v>31444.166666666668</v>
      </c>
      <c r="HR10" s="19">
        <v>12317.236111111111</v>
      </c>
      <c r="HS10" s="1">
        <v>31444.166666666668</v>
      </c>
    </row>
    <row r="11" spans="1:247" x14ac:dyDescent="0.25">
      <c r="A11" s="14"/>
      <c r="B11" s="2" t="s">
        <v>9</v>
      </c>
      <c r="C11" s="2"/>
      <c r="D11" s="3">
        <f t="shared" ca="1" si="30"/>
        <v>1938.75</v>
      </c>
      <c r="E11" s="3">
        <f t="shared" ca="1" si="30"/>
        <v>1769</v>
      </c>
      <c r="F11" s="3">
        <f t="shared" ca="1" si="30"/>
        <v>2515.25</v>
      </c>
      <c r="G11" s="3">
        <f t="shared" ca="1" si="30"/>
        <v>1194.75</v>
      </c>
      <c r="H11" s="3">
        <f t="shared" ca="1" si="30"/>
        <v>1583.5</v>
      </c>
      <c r="I11" s="3">
        <f t="shared" ca="1" si="30"/>
        <v>1779</v>
      </c>
      <c r="J11" s="3">
        <f t="shared" ca="1" si="30"/>
        <v>1387.25</v>
      </c>
      <c r="K11" s="3">
        <f t="shared" ca="1" si="30"/>
        <v>2216.5</v>
      </c>
      <c r="L11" s="3">
        <f t="shared" ca="1" si="30"/>
        <v>2498.25</v>
      </c>
      <c r="M11" s="3">
        <f t="shared" ca="1" si="30"/>
        <v>1914.25</v>
      </c>
      <c r="N11" s="3">
        <f t="shared" ca="1" si="30"/>
        <v>1177.25</v>
      </c>
      <c r="O11" s="3">
        <f t="shared" ca="1" si="30"/>
        <v>1174.5</v>
      </c>
      <c r="P11" s="3">
        <f t="shared" ca="1" si="30"/>
        <v>4715</v>
      </c>
      <c r="Q11" s="3">
        <f t="shared" ca="1" si="30"/>
        <v>678.5</v>
      </c>
      <c r="R11" s="3">
        <f t="shared" ca="1" si="30"/>
        <v>1263</v>
      </c>
      <c r="S11" s="3">
        <f t="shared" ca="1" si="30"/>
        <v>544.25</v>
      </c>
      <c r="T11" s="3">
        <f t="shared" ca="1" si="30"/>
        <v>2255.75</v>
      </c>
      <c r="U11" s="3">
        <f t="shared" ca="1" si="30"/>
        <v>726</v>
      </c>
      <c r="V11" s="3">
        <f t="shared" ca="1" si="30"/>
        <v>1747.5</v>
      </c>
      <c r="W11" s="3">
        <f t="shared" ca="1" si="30"/>
        <v>6350.5</v>
      </c>
      <c r="X11" s="3">
        <f t="shared" ca="1" si="30"/>
        <v>1607</v>
      </c>
      <c r="Y11" s="3">
        <f t="shared" ca="1" si="30"/>
        <v>1342.75</v>
      </c>
      <c r="Z11" s="3">
        <f t="shared" ca="1" si="30"/>
        <v>1669</v>
      </c>
      <c r="AA11" s="3">
        <f t="shared" ca="1" si="30"/>
        <v>1669.75</v>
      </c>
      <c r="AB11" s="3">
        <f t="shared" ca="1" si="30"/>
        <v>308.75</v>
      </c>
      <c r="AC11" s="3">
        <f t="shared" ca="1" si="30"/>
        <v>2565.75</v>
      </c>
      <c r="AD11" s="3">
        <f t="shared" ca="1" si="30"/>
        <v>1637.75</v>
      </c>
      <c r="AE11" s="3">
        <f t="shared" ca="1" si="30"/>
        <v>4710.75</v>
      </c>
      <c r="AF11" s="3">
        <f t="shared" ca="1" si="30"/>
        <v>1154</v>
      </c>
      <c r="AG11" s="3">
        <f t="shared" ca="1" si="30"/>
        <v>1125</v>
      </c>
      <c r="AH11" s="3">
        <f t="shared" ca="1" si="30"/>
        <v>1874.75</v>
      </c>
      <c r="AI11" s="3">
        <f t="shared" ca="1" si="30"/>
        <v>467.5</v>
      </c>
      <c r="AJ11" s="3">
        <f t="shared" ca="1" si="30"/>
        <v>1584</v>
      </c>
      <c r="AK11" s="3">
        <f t="shared" ca="1" si="30"/>
        <v>701.25</v>
      </c>
      <c r="AL11" s="3">
        <f t="shared" ca="1" si="30"/>
        <v>1713.5</v>
      </c>
      <c r="AM11" s="3">
        <f t="shared" ca="1" si="30"/>
        <v>2064.5</v>
      </c>
      <c r="AN11" s="3">
        <f t="shared" ca="1" si="30"/>
        <v>1265.25</v>
      </c>
      <c r="AO11" s="3">
        <f t="shared" ca="1" si="30"/>
        <v>2177.75</v>
      </c>
      <c r="AP11" s="3">
        <f t="shared" ca="1" si="30"/>
        <v>1702.25</v>
      </c>
      <c r="AQ11" s="3">
        <f t="shared" ca="1" si="30"/>
        <v>2321.25</v>
      </c>
      <c r="AR11" s="3">
        <f t="shared" ca="1" si="30"/>
        <v>7746.5</v>
      </c>
      <c r="AS11" s="3">
        <f t="shared" ca="1" si="30"/>
        <v>2429.5</v>
      </c>
      <c r="AT11" s="2"/>
      <c r="AU11" s="15" cm="1">
        <f t="array" aca="1" ref="AU11" ca="1">OFFSET($B$42,AV10,0,,)</f>
        <v>31446.416666666733</v>
      </c>
      <c r="AV11" s="2">
        <f t="shared" si="5"/>
        <v>60</v>
      </c>
      <c r="AW11" s="2">
        <f ca="1">MIN(INDEX($D$42:$D$402,MATCH($AU11,$B$42:$B$402)):OFFSET(INDEX($D$42:$D$402,MATCH($AU11,$B$42:$B$402)),6,41,,))</f>
        <v>9237</v>
      </c>
      <c r="AX11" s="5">
        <f ca="1">_xlfn.QUARTILE.INC(INDEX($D$42:$D$402,MATCH($AU11,$B$42:$B$402)):OFFSET(INDEX($D$42:$D$402,MATCH($AU11,$B$42:$B$402)),6,41,,),1)</f>
        <v>11841</v>
      </c>
      <c r="AY11" s="5">
        <f ca="1">_xlfn.QUARTILE.INC(INDEX($D$42:$D$402,MATCH($AU11,$B$42:$B$402)):OFFSET(INDEX($D$42:$D$402,MATCH($AU11,$B$42:$B$402)),6,41,,),2)</f>
        <v>13128</v>
      </c>
      <c r="AZ11" s="5">
        <f ca="1">_xlfn.QUARTILE.INC(INDEX($D$42:$D$402,MATCH($AU11,$B$42:$B$402)):OFFSET(INDEX($D$42:$D$402,MATCH($AU11,$B$42:$B$402)),6,41,,),3)</f>
        <v>16555.75</v>
      </c>
      <c r="BA11" s="5">
        <f ca="1">MAX(INDEX($D$42:$D$402,MATCH($AU11,$B$42:$B$402)):OFFSET(INDEX($D$42:$D$402,MATCH($AU11,$B$42:$B$402)),6,41,,))</f>
        <v>25737</v>
      </c>
      <c r="BC11" s="5">
        <f t="shared" ca="1" si="2"/>
        <v>9237</v>
      </c>
      <c r="BD11" s="5">
        <f t="shared" ca="1" si="3"/>
        <v>2604</v>
      </c>
      <c r="BE11" s="5">
        <f t="shared" ca="1" si="3"/>
        <v>1287</v>
      </c>
      <c r="BF11" s="5">
        <f t="shared" ca="1" si="3"/>
        <v>3427.75</v>
      </c>
      <c r="BG11" s="5">
        <f t="shared" ca="1" si="3"/>
        <v>9181.25</v>
      </c>
      <c r="BI11" s="5">
        <f t="shared" ca="1" si="4"/>
        <v>15191</v>
      </c>
      <c r="BJ11" s="5"/>
      <c r="BK11" s="15">
        <f t="shared" si="6"/>
        <v>31444.541666666679</v>
      </c>
      <c r="BL11" s="5">
        <f t="shared" si="1"/>
        <v>15923</v>
      </c>
      <c r="BV11">
        <f t="shared" si="24"/>
        <v>5</v>
      </c>
      <c r="BW11" s="37">
        <f t="shared" si="13"/>
        <v>31444.375000000007</v>
      </c>
      <c r="BX11" s="19" cm="1">
        <f t="array" ref="BX11">INDEX('[1]X3WM (NAT)'!$G$14:$G$950,MATCH($BW$6,'[1]X3WM (NAT)'!$E$14:$E$950,)+BV11)</f>
        <v>16358.6396484375</v>
      </c>
      <c r="BY11" s="19"/>
      <c r="CA11" s="37">
        <f t="shared" si="7"/>
        <v>31444.375000000007</v>
      </c>
      <c r="CB11">
        <f t="shared" si="8"/>
        <v>16371</v>
      </c>
      <c r="CC11">
        <f t="shared" si="8"/>
        <v>16322</v>
      </c>
      <c r="CD11">
        <f t="shared" si="8"/>
        <v>16320</v>
      </c>
      <c r="CE11">
        <f t="shared" si="8"/>
        <v>16319</v>
      </c>
      <c r="CF11">
        <f t="shared" si="8"/>
        <v>16318</v>
      </c>
      <c r="CG11">
        <f t="shared" si="8"/>
        <v>16316</v>
      </c>
      <c r="CH11">
        <f t="shared" si="8"/>
        <v>16315</v>
      </c>
      <c r="CI11">
        <f t="shared" si="8"/>
        <v>16315</v>
      </c>
      <c r="CJ11">
        <f t="shared" si="8"/>
        <v>16315</v>
      </c>
      <c r="CK11">
        <f t="shared" si="8"/>
        <v>16314</v>
      </c>
      <c r="CL11">
        <f t="shared" si="8"/>
        <v>16314</v>
      </c>
      <c r="CN11" s="21"/>
      <c r="CO11" s="19"/>
      <c r="CP11" s="10">
        <f t="shared" si="9"/>
        <v>1984</v>
      </c>
      <c r="CQ11" s="52">
        <v>6</v>
      </c>
      <c r="CR11" s="53">
        <f t="array" aca="1" ref="CR11" ca="1">MAX(OFFSET($D$42,0,CQ11:CQ51-1,,):OFFSET($D$42,24-1,CQ11:CQ51-1,,))*1</f>
        <v>16334</v>
      </c>
      <c r="CS11" s="54">
        <f t="shared" ca="1" si="25"/>
        <v>-2.6256335104109423E-3</v>
      </c>
      <c r="CU11" s="53">
        <f t="array" aca="1" ref="CU11" ca="1">MAX(SUBTOTAL(109,OFFSET(OFFSET($D$42,0,$CQ11:$CQ51-1,,):OFFSET($D$42,CU$5*24-1,$CQ11:$CQ51-1,,),ROW(INDIRECT("1:"&amp;COUNT(OFFSET($D$42,0,$CQ11:$CQ51-1,,):OFFSET($D$42,CU$5*24-1,$CQ11:$CQ51-1,,))-CU$5*24+1))+CU$5*24-2,0,-CU$5*24)))*1</f>
        <v>359374</v>
      </c>
      <c r="CV11" s="54">
        <f t="shared" ca="1" si="26"/>
        <v>-9.4623312119115673E-3</v>
      </c>
      <c r="CY11" s="10">
        <f t="shared" si="10"/>
        <v>1984</v>
      </c>
      <c r="CZ11" s="52">
        <v>6</v>
      </c>
      <c r="DA11" s="53">
        <f t="array" aca="1" ref="DA11" ca="1">MAX(OFFSET($D$42,0,CZ11:CZ51-1,,):OFFSET($D$42,72-1,CZ11:CZ51-1,,))*1</f>
        <v>18093</v>
      </c>
      <c r="DB11" s="54">
        <f t="shared" ca="1" si="14"/>
        <v>9.2044905842588121E-2</v>
      </c>
      <c r="DC11" s="57"/>
      <c r="DD11" s="53">
        <f t="array" aca="1" ref="DD11" ca="1">MAX(SUBTOTAL(109,OFFSET(OFFSET($D$42,0,$CZ11:$CZ51-1,,):OFFSET($D$42,DD$5*72-1,$CZ11:$CZ51-1,,),ROW(INDIRECT("1:"&amp;COUNT(OFFSET($D$42,0,$CZ11:$CZ51-1,,):OFFSET($D$42,DD$5*72-1,$CZ11:$CZ51-1,,))-DD$5*24+1))+DD$5*24-2,0,-DD$5*24)))*1</f>
        <v>415384</v>
      </c>
      <c r="DE11" s="54">
        <f t="shared" ca="1" si="15"/>
        <v>0.11115747799802049</v>
      </c>
      <c r="DF11" s="57"/>
      <c r="DG11" s="53">
        <f t="array" aca="1" ref="DG11" ca="1">MAX(SUBTOTAL(109,OFFSET(OFFSET($D$42,0,$CZ11:$CZ51-1,,):OFFSET($D$42,DG$5*72-1,$CZ11:$CZ51-1,,),ROW(INDIRECT("1:"&amp;COUNT(OFFSET($D$42,0,$CZ11:$CZ51-1,,):OFFSET($D$42,DG$5*72-1,$CZ11:$CZ51-1,,))-DG$5*24+1))+DG$5*24-2,0,-DG$5*24)))*1</f>
        <v>773879</v>
      </c>
      <c r="DH11" s="54">
        <f t="shared" ca="1" si="16"/>
        <v>9.8476654431073299E-2</v>
      </c>
      <c r="DI11" s="57"/>
      <c r="DJ11" s="53">
        <f t="array" aca="1" ref="DJ11" ca="1">MAX(SUBTOTAL(109,OFFSET(OFFSET($D$42,0,$CZ11:$CZ51-1,,):OFFSET($D$42,DJ$5*72-1,$CZ11:$CZ51-1,,),ROW(INDIRECT("1:"&amp;COUNT(OFFSET($D$42,0,$CZ11:$CZ51-1,,):OFFSET($D$42,DJ$5*72-1,$CZ11:$CZ51-1,,))-DJ$5*24+1))+DJ$5*24-2,0,-DJ$5*24)))*1</f>
        <v>1104924</v>
      </c>
      <c r="DK11" s="54">
        <f t="shared" ca="1" si="17"/>
        <v>5.0152258790521556E-2</v>
      </c>
      <c r="DM11" s="10">
        <f t="shared" si="11"/>
        <v>1984</v>
      </c>
      <c r="DN11" s="52">
        <v>6</v>
      </c>
      <c r="DO11" s="53">
        <f t="array" aca="1" ref="DO11" ca="1">MAX(OFFSET($D$42,0,DN11:DN51-1,,):OFFSET($D$42,120-1,DN11:DN51-1,,))*1</f>
        <v>18093</v>
      </c>
      <c r="DP11" s="54">
        <f t="shared" ca="1" si="27"/>
        <v>9.2044905842588121E-2</v>
      </c>
      <c r="DQ11" s="57"/>
      <c r="DR11" s="53">
        <f t="array" aca="1" ref="DR11" ca="1">MAX(SUBTOTAL(109,OFFSET(OFFSET($D$42,0,$DN11:$DN51-1,,):OFFSET($D$42,DR$5*120-1,$DN11:$DN51-1,,),ROW(INDIRECT("1:"&amp;COUNT(OFFSET($D$42,0,$DN11:$DN51-1,,):OFFSET($D$42,DR$5*120-1,$DN11:$DN51-1,,))-DR$5*24+1))+DR$5*24-2,0,-DR$5*24)))*1</f>
        <v>415384</v>
      </c>
      <c r="DS11" s="54">
        <f t="shared" ca="1" si="18"/>
        <v>0.11115747799802049</v>
      </c>
      <c r="DT11" s="57"/>
      <c r="DU11" s="53">
        <f t="array" aca="1" ref="DU11" ca="1">MAX(SUBTOTAL(109,OFFSET(OFFSET($D$42,0,$CQ11:$CQ51-1,,):OFFSET($D$42,DU$5*120-1,$CQ11:$CQ51-1,,),ROW(INDIRECT("1:"&amp;COUNT(OFFSET($D$42,0,$CQ11:$CQ51-1,,):OFFSET($D$42,DU$5*120-1,$CQ11:$CQ51-1,,))-DU$5*24+1))+DU$5*24-2,0,-DU$5*24)))*1</f>
        <v>773879</v>
      </c>
      <c r="DV11" s="54">
        <f t="shared" ca="1" si="19"/>
        <v>9.8476654431073299E-2</v>
      </c>
      <c r="DW11" s="57"/>
      <c r="DX11" s="53">
        <f t="array" aca="1" ref="DX11" ca="1">MAX(SUBTOTAL(109,OFFSET(OFFSET($D$42,0,$DN11:$DN51-1,,):OFFSET($D$42,DX$5*120-1,$DN11:$DN51-1,,),ROW(INDIRECT("1:"&amp;COUNT(OFFSET($D$42,0,$DN11:$DN51-1,,):OFFSET($D$42,DX$5*120-1,$DN11:$DN51-1,,))-DX$5*24+1))+DX$5*24-2,0,-DX$5*24)))*1</f>
        <v>1104924</v>
      </c>
      <c r="DY11" s="54">
        <f t="shared" ca="1" si="20"/>
        <v>-0.67440621458371519</v>
      </c>
      <c r="DZ11" s="57"/>
      <c r="EA11" s="53">
        <f t="array" aca="1" ref="EA11" ca="1">MAX(SUBTOTAL(109,OFFSET(OFFSET($D$42,0,$CQ11:$CQ51-1,,):OFFSET($D$42,EA$5*120-1,$CQ11:$CQ51-1,,),ROW(INDIRECT("1:"&amp;COUNT(OFFSET($D$42,0,$CQ11:$CQ51-1,,):OFFSET($D$42,EA$5*120-1,$CQ11:$CQ51-1,,))-EA$5*24+1))+EA$5*24-2,0,-EA$5*24)))*1</f>
        <v>1427658</v>
      </c>
      <c r="EB11" s="54">
        <f t="shared" ca="1" si="21"/>
        <v>-0.6101424385970613</v>
      </c>
      <c r="EC11" s="57"/>
      <c r="ED11" s="53">
        <f t="array" aca="1" ref="ED11" ca="1">MAX(SUBTOTAL(109,OFFSET(OFFSET($D$42,0,$CQ11:$CQ51-1,,):OFFSET($D$42,ED$5*120-1,$CQ11:$CQ51-1,,),ROW(INDIRECT("1:"&amp;COUNT(OFFSET($D$42,0,$CQ11:$CQ51-1,,):OFFSET($D$42,ED$5*120-1,$CQ11:$CQ51-1,,))-ED$5*24+1))+ED$5*24-2,0,-ED$5*24)))*1</f>
        <v>1660209</v>
      </c>
      <c r="EE11" s="54">
        <f t="shared" ca="1" si="22"/>
        <v>-0.55847348927185758</v>
      </c>
      <c r="EG11" s="19"/>
      <c r="EI11" s="18" t="s">
        <v>26</v>
      </c>
      <c r="EJ11" t="s">
        <v>22</v>
      </c>
      <c r="EL11" s="19">
        <f ca="1">MAX(D42:OFFSET(D42,72-1,0,,))</f>
        <v>16568</v>
      </c>
      <c r="EM11" s="19">
        <f ca="1">MAX(E42:OFFSET(E42,72-1,0,,))</f>
        <v>19086</v>
      </c>
      <c r="EN11" s="19">
        <f ca="1">MAX(F42:OFFSET(F42,72-1,0,,))</f>
        <v>16508</v>
      </c>
      <c r="EO11" s="19">
        <f ca="1">MAX(G42:OFFSET(G42,72-1,0,,))</f>
        <v>16334</v>
      </c>
      <c r="EP11" s="19">
        <f ca="1">MAX(H42:OFFSET(H42,72-1,0,,))</f>
        <v>16333</v>
      </c>
      <c r="EQ11" s="19">
        <f ca="1">MAX(I42:OFFSET(I42,72-1,0,,))</f>
        <v>18093</v>
      </c>
      <c r="ER11" s="19">
        <f ca="1">MAX(J42:OFFSET(J42,72-1,0,,))</f>
        <v>16333</v>
      </c>
      <c r="ES11" s="19">
        <f ca="1">MAX(K42:OFFSET(K42,72-1,0,,))</f>
        <v>22320</v>
      </c>
      <c r="ET11" s="19">
        <f ca="1">MAX(L42:OFFSET(L42,72-1,0,,))</f>
        <v>22971</v>
      </c>
      <c r="EU11" s="19">
        <f ca="1">MAX(M42:OFFSET(M42,72-1,0,,))</f>
        <v>16332</v>
      </c>
      <c r="EV11" s="19">
        <f ca="1">MAX(N42:OFFSET(N42,72-1,0,,))</f>
        <v>16334</v>
      </c>
      <c r="EW11" s="19">
        <f ca="1">MAX(O42:OFFSET(O42,72-1,0,,))</f>
        <v>16337</v>
      </c>
      <c r="EX11" s="19">
        <f ca="1">MAX(P42:OFFSET(P42,72-1,0,,))</f>
        <v>31213</v>
      </c>
      <c r="EY11" s="19">
        <f ca="1">MAX(Q42:OFFSET(Q42,72-1,0,,))</f>
        <v>16427</v>
      </c>
      <c r="EZ11" s="19">
        <f ca="1">MAX(R42:OFFSET(R42,72-1,0,,))</f>
        <v>16335</v>
      </c>
      <c r="FA11" s="19">
        <f ca="1">MAX(S42:OFFSET(S42,72-1,0,,))</f>
        <v>16333</v>
      </c>
      <c r="FB11" s="19">
        <f ca="1">MAX(T42:OFFSET(T42,72-1,0,,))</f>
        <v>17363</v>
      </c>
      <c r="FC11" s="19">
        <f ca="1">MAX(U42:OFFSET(U42,72-1,0,,))</f>
        <v>16333</v>
      </c>
      <c r="FD11" s="19">
        <f ca="1">MAX(V42:OFFSET(V42,72-1,0,,))</f>
        <v>16336</v>
      </c>
      <c r="FE11" s="19">
        <f ca="1">MAX(W42:OFFSET(W42,72-1,0,,))</f>
        <v>27749</v>
      </c>
      <c r="FF11" s="19">
        <f ca="1">MAX(X42:OFFSET(X42,72-1,0,,))</f>
        <v>16333</v>
      </c>
      <c r="FG11" s="19">
        <f ca="1">MAX(Y42:OFFSET(Y42,72-1,0,,))</f>
        <v>16335</v>
      </c>
      <c r="FH11" s="19">
        <f ca="1">MAX(Z42:OFFSET(Z42,72-1,0,,))</f>
        <v>17956</v>
      </c>
      <c r="FI11" s="19">
        <f ca="1">MAX(AA42:OFFSET(AA42,72-1,0,,))</f>
        <v>16333</v>
      </c>
      <c r="FJ11" s="19">
        <f ca="1">MAX(AB42:OFFSET(AB42,72-1,0,,))</f>
        <v>16338</v>
      </c>
      <c r="FK11" s="19">
        <f ca="1">MAX(AC42:OFFSET(AC42,72-1,0,,))</f>
        <v>18660</v>
      </c>
      <c r="FL11" s="19">
        <f ca="1">MAX(AD42:OFFSET(AD42,72-1,0,,))</f>
        <v>16333</v>
      </c>
      <c r="FM11" s="19">
        <f ca="1">MAX(AE42:OFFSET(AE42,72-1,0,,))</f>
        <v>30634</v>
      </c>
      <c r="FN11" s="19">
        <f ca="1">MAX(AF42:OFFSET(AF42,72-1,0,,))</f>
        <v>16333</v>
      </c>
      <c r="FO11" s="19">
        <f ca="1">MAX(AG42:OFFSET(AG42,72-1,0,,))</f>
        <v>16333</v>
      </c>
      <c r="FP11" s="19">
        <f ca="1">MAX(AH42:OFFSET(AH42,72-1,0,,))</f>
        <v>17735</v>
      </c>
      <c r="FQ11" s="19">
        <f ca="1">MAX(AI42:OFFSET(AI42,72-1,0,,))</f>
        <v>16333</v>
      </c>
      <c r="FR11" s="19">
        <f ca="1">MAX(AJ42:OFFSET(AJ42,72-1,0,,))</f>
        <v>16333</v>
      </c>
      <c r="FS11" s="19">
        <f ca="1">MAX(AK42:OFFSET(AK42,72-1,0,,))</f>
        <v>16338</v>
      </c>
      <c r="FT11" s="19">
        <f ca="1">MAX(AL42:OFFSET(AL42,72-1,0,,))</f>
        <v>16333</v>
      </c>
      <c r="FU11" s="19">
        <f ca="1">MAX(AM42:OFFSET(AM42,72-1,0,,))</f>
        <v>16332</v>
      </c>
      <c r="FV11" s="19">
        <f ca="1">MAX(AN42:OFFSET(AN42,72-1,0,,))</f>
        <v>17509</v>
      </c>
      <c r="FW11" s="19">
        <f ca="1">MAX(AO42:OFFSET(AO42,72-1,0,,))</f>
        <v>16332</v>
      </c>
      <c r="FX11" s="19">
        <f ca="1">MAX(AP42:OFFSET(AP42,72-1,0,,))</f>
        <v>17411</v>
      </c>
      <c r="FY11" s="19">
        <f ca="1">MAX(AQ42:OFFSET(AQ42,72-1,0,,))</f>
        <v>22559</v>
      </c>
      <c r="FZ11" s="19">
        <f ca="1">MAX(AR42:OFFSET(AR42,72-1,0,,))</f>
        <v>33241</v>
      </c>
      <c r="GA11" s="19">
        <f ca="1">MAX(AS42:OFFSET(AS42,72-1,0,,))</f>
        <v>16334</v>
      </c>
      <c r="GC11" s="19"/>
      <c r="GD11" s="19"/>
      <c r="GE11" s="19"/>
      <c r="GF11" s="10">
        <f t="shared" si="12"/>
        <v>1984</v>
      </c>
      <c r="GG11" s="52">
        <v>6</v>
      </c>
      <c r="GH11" s="58">
        <f t="array" aca="1" ref="GH11" ca="1">MAX(OFFSET($D$42,0,GG11:GG51-1,,):OFFSET($D$42,710,GG11:GG51-1,,))*1</f>
        <v>18093</v>
      </c>
      <c r="GI11" s="58">
        <f t="array" aca="1" ref="GI11" ca="1">MAX(SUBTOTAL(1,OFFSET(OFFSET($D$42,0,$GG11:$GG51-1,,):OFFSET($D$42,724,$GG11:$GG51-1,,),ROW(INDIRECT("1:"&amp;COUNT(OFFSET($D$42,0,$GG11:$GG51-1,,):OFFSET($D$42,724,$GG11:$GG51-1,,))-GI$5*24+1))+GI$5*24-2,0,-GI$5*24)))*1</f>
        <v>17307.666666666668</v>
      </c>
      <c r="GJ11" s="58">
        <f t="array" aca="1" ref="GJ11" ca="1">MAX(SUBTOTAL(1,OFFSET(OFFSET($D$42,0,$GG11:$GG51-1,,):OFFSET($D$42,724,$GG11:$GG51-1,,),ROW(INDIRECT("1:"&amp;COUNT(OFFSET($D$42,0,$GG11:$GG51-1,,):OFFSET($D$42,724,$GG11:$GG51-1,,))-GJ$5*24+1))+GJ$5*24-2,0,-GJ$5*24)))*1</f>
        <v>16122.479166666666</v>
      </c>
      <c r="GK11" s="58">
        <f t="array" aca="1" ref="GK11" ca="1">MAX(SUBTOTAL(1,OFFSET(OFFSET($D$42,0,$GG11:$GG51-1,,):OFFSET($D$42,724,$GG11:$GG51-1,,),ROW(INDIRECT("1:"&amp;COUNT(OFFSET($D$42,0,$GG11:$GG51-1,,):OFFSET($D$42,724,$GG11:$GG51-1,,))-GK$5*24+1))+GK$5*24-2,0,-GK$5*24)))*1</f>
        <v>15346.166666666666</v>
      </c>
      <c r="GL11" s="58">
        <f t="array" aca="1" ref="GL11" ca="1">MAX(SUBTOTAL(1,OFFSET(OFFSET($D$42,0,$GG11:$GG51-1,,):OFFSET($D$42,724,$GG11:$GG51-1,,),ROW(INDIRECT("1:"&amp;COUNT(OFFSET($D$42,0,$GG11:$GG51-1,,):OFFSET($D$42,724,$GG11:$GG51-1,,))-GL$5*24+1))+GL$5*24-2,0,-GL$5*24)))*1</f>
        <v>14871.4375</v>
      </c>
      <c r="GM11" s="58">
        <f t="array" aca="1" ref="GM11" ca="1">MAX(SUBTOTAL(1,OFFSET(OFFSET($D$42,0,$GG11:$GG51-1,,):OFFSET($D$42,724,$GG11:$GG51-1,,),ROW(INDIRECT("1:"&amp;COUNT(OFFSET($D$42,0,$GG11:$GG51-1,,):OFFSET($D$42,724,$GG11:$GG51-1,,))-GM$5*24+1))+GM$5*24-2,0,-GM$5*24)))*1</f>
        <v>13835.075000000001</v>
      </c>
      <c r="GN11" s="59">
        <v>6</v>
      </c>
      <c r="GO11" s="10"/>
      <c r="GP11" s="10">
        <f t="shared" si="31"/>
        <v>1984</v>
      </c>
      <c r="GQ11" s="60">
        <f t="shared" si="28"/>
        <v>-4.0000000001164153</v>
      </c>
      <c r="GR11" s="60">
        <f t="shared" si="29"/>
        <v>6.000000000174623</v>
      </c>
      <c r="GS11" s="60"/>
      <c r="GT11" s="19">
        <v>16955</v>
      </c>
      <c r="GU11" s="1">
        <v>31444.166666666668</v>
      </c>
      <c r="GV11" s="19">
        <v>15598.5</v>
      </c>
      <c r="GW11" s="1">
        <v>31444.166666666668</v>
      </c>
      <c r="GX11" s="19">
        <v>15627.166666666666</v>
      </c>
      <c r="GY11" s="1">
        <v>31444.166666666668</v>
      </c>
      <c r="GZ11" s="19">
        <v>15627.166666666666</v>
      </c>
      <c r="HA11" s="1">
        <v>31444.166666666668</v>
      </c>
      <c r="HC11" s="19">
        <v>18460</v>
      </c>
      <c r="HD11" s="1">
        <v>31446.29166666673</v>
      </c>
      <c r="HE11" s="19">
        <v>17601.875</v>
      </c>
      <c r="HF11" s="1">
        <v>31444.166666666668</v>
      </c>
      <c r="HG11" s="19">
        <v>15627.166666666666</v>
      </c>
      <c r="HH11" s="1">
        <v>31444.166666666668</v>
      </c>
      <c r="HI11" s="19">
        <v>15627.166666666666</v>
      </c>
      <c r="HJ11" s="1">
        <v>31444.166666666668</v>
      </c>
      <c r="HL11" s="19">
        <v>18460</v>
      </c>
      <c r="HM11" s="1">
        <v>31446.29166666673</v>
      </c>
      <c r="HN11" s="19">
        <v>17601.875</v>
      </c>
      <c r="HO11" s="1">
        <v>31445.916666666719</v>
      </c>
      <c r="HP11" s="19">
        <v>15627.166666666666</v>
      </c>
      <c r="HQ11" s="1">
        <v>31444.166666666668</v>
      </c>
      <c r="HR11" s="19">
        <v>15627.166666666666</v>
      </c>
      <c r="HS11" s="1">
        <v>31444.166666666668</v>
      </c>
    </row>
    <row r="12" spans="1:247" x14ac:dyDescent="0.25">
      <c r="A12" s="14"/>
      <c r="B12" s="2" t="s">
        <v>10</v>
      </c>
      <c r="C12" s="2"/>
      <c r="D12" s="3">
        <f t="shared" ca="1" si="30"/>
        <v>1534.75</v>
      </c>
      <c r="E12" s="3">
        <f t="shared" ca="1" si="30"/>
        <v>2613.5</v>
      </c>
      <c r="F12" s="3">
        <f t="shared" ca="1" si="30"/>
        <v>1546.75</v>
      </c>
      <c r="G12" s="3">
        <f t="shared" ca="1" si="30"/>
        <v>3394.25</v>
      </c>
      <c r="H12" s="3">
        <f t="shared" ca="1" si="30"/>
        <v>5105.5</v>
      </c>
      <c r="I12" s="3">
        <f t="shared" ca="1" si="30"/>
        <v>2033</v>
      </c>
      <c r="J12" s="3">
        <f t="shared" ca="1" si="30"/>
        <v>2742.75</v>
      </c>
      <c r="K12" s="3">
        <f t="shared" ca="1" si="30"/>
        <v>5253.5</v>
      </c>
      <c r="L12" s="3">
        <f t="shared" ca="1" si="30"/>
        <v>6651.75</v>
      </c>
      <c r="M12" s="3">
        <f t="shared" ca="1" si="30"/>
        <v>4917.75</v>
      </c>
      <c r="N12" s="3">
        <f t="shared" ca="1" si="30"/>
        <v>2864.25</v>
      </c>
      <c r="O12" s="3">
        <f t="shared" ca="1" si="30"/>
        <v>3406.5</v>
      </c>
      <c r="P12" s="3">
        <f t="shared" ca="1" si="30"/>
        <v>10487</v>
      </c>
      <c r="Q12" s="3">
        <f t="shared" ca="1" si="30"/>
        <v>3947.5</v>
      </c>
      <c r="R12" s="3">
        <f t="shared" ca="1" si="30"/>
        <v>3949.5</v>
      </c>
      <c r="S12" s="3">
        <f t="shared" ca="1" si="30"/>
        <v>4172.25</v>
      </c>
      <c r="T12" s="3">
        <f t="shared" ca="1" si="30"/>
        <v>1862.25</v>
      </c>
      <c r="U12" s="3">
        <f t="shared" ca="1" si="30"/>
        <v>3439.5</v>
      </c>
      <c r="V12" s="3">
        <f t="shared" ca="1" si="30"/>
        <v>1631.5</v>
      </c>
      <c r="W12" s="3">
        <f t="shared" ca="1" si="30"/>
        <v>5366</v>
      </c>
      <c r="X12" s="3">
        <f t="shared" ca="1" si="30"/>
        <v>2645.5</v>
      </c>
      <c r="Y12" s="3">
        <f t="shared" ca="1" si="30"/>
        <v>1136.25</v>
      </c>
      <c r="Z12" s="3">
        <f t="shared" ca="1" si="30"/>
        <v>2232</v>
      </c>
      <c r="AA12" s="3">
        <f t="shared" ca="1" si="30"/>
        <v>3846.75</v>
      </c>
      <c r="AB12" s="3">
        <f t="shared" ca="1" si="30"/>
        <v>4029.25</v>
      </c>
      <c r="AC12" s="3">
        <f t="shared" ca="1" si="30"/>
        <v>2697.75</v>
      </c>
      <c r="AD12" s="3">
        <f t="shared" ca="1" si="30"/>
        <v>3024.75</v>
      </c>
      <c r="AE12" s="3">
        <f t="shared" ca="1" si="30"/>
        <v>10083.75</v>
      </c>
      <c r="AF12" s="3">
        <f t="shared" ca="1" si="30"/>
        <v>3694.5</v>
      </c>
      <c r="AG12" s="3">
        <f t="shared" ca="1" si="30"/>
        <v>3323.5</v>
      </c>
      <c r="AH12" s="3">
        <f t="shared" ca="1" si="30"/>
        <v>1820.75</v>
      </c>
      <c r="AI12" s="3">
        <f t="shared" ca="1" si="30"/>
        <v>3780.5</v>
      </c>
      <c r="AJ12" s="3">
        <f t="shared" ca="1" si="30"/>
        <v>3188.5</v>
      </c>
      <c r="AK12" s="3">
        <f t="shared" ca="1" si="30"/>
        <v>4505.75</v>
      </c>
      <c r="AL12" s="3">
        <f t="shared" ca="1" si="30"/>
        <v>1704.5</v>
      </c>
      <c r="AM12" s="3">
        <f t="shared" ca="1" si="30"/>
        <v>4968.5</v>
      </c>
      <c r="AN12" s="3">
        <f t="shared" ca="1" si="30"/>
        <v>1902.25</v>
      </c>
      <c r="AO12" s="3">
        <f t="shared" ca="1" si="30"/>
        <v>3008.25</v>
      </c>
      <c r="AP12" s="3">
        <f t="shared" ca="1" si="30"/>
        <v>1071.75</v>
      </c>
      <c r="AQ12" s="3">
        <f t="shared" ca="1" si="30"/>
        <v>4969.75</v>
      </c>
      <c r="AR12" s="3">
        <f t="shared" ca="1" si="30"/>
        <v>9284</v>
      </c>
      <c r="AS12" s="3">
        <f t="shared" ca="1" si="30"/>
        <v>2795.5</v>
      </c>
      <c r="AU12" s="15" cm="1">
        <f t="array" aca="1" ref="AU12" ca="1">OFFSET($B$42,AV11,0,,)</f>
        <v>31446.666666666741</v>
      </c>
      <c r="AV12" s="2">
        <f t="shared" si="5"/>
        <v>66</v>
      </c>
      <c r="AW12" s="2">
        <f ca="1">MIN(INDEX($D$42:$D$402,MATCH($AU12,$B$42:$B$402)):OFFSET(INDEX($D$42:$D$402,MATCH($AU12,$B$42:$B$402)),6,41,,))</f>
        <v>8911</v>
      </c>
      <c r="AX12" s="5">
        <f ca="1">_xlfn.QUARTILE.INC(INDEX($D$42:$D$402,MATCH($AU12,$B$42:$B$402)):OFFSET(INDEX($D$42:$D$402,MATCH($AU12,$B$42:$B$402)),6,41,,),1)</f>
        <v>11402.25</v>
      </c>
      <c r="AY12" s="5">
        <f ca="1">_xlfn.QUARTILE.INC(INDEX($D$42:$D$402,MATCH($AU12,$B$42:$B$402)):OFFSET(INDEX($D$42:$D$402,MATCH($AU12,$B$42:$B$402)),6,41,,),2)</f>
        <v>12863</v>
      </c>
      <c r="AZ12" s="5">
        <f ca="1">_xlfn.QUARTILE.INC(INDEX($D$42:$D$402,MATCH($AU12,$B$42:$B$402)):OFFSET(INDEX($D$42:$D$402,MATCH($AU12,$B$42:$B$402)),6,41,,),3)</f>
        <v>15699.25</v>
      </c>
      <c r="BA12" s="5">
        <f ca="1">MAX(INDEX($D$42:$D$402,MATCH($AU12,$B$42:$B$402)):OFFSET(INDEX($D$42:$D$402,MATCH($AU12,$B$42:$B$402)),6,41,,))</f>
        <v>25186</v>
      </c>
      <c r="BC12" s="5">
        <f t="shared" ca="1" si="2"/>
        <v>8911</v>
      </c>
      <c r="BD12" s="5">
        <f t="shared" ca="1" si="3"/>
        <v>2491.25</v>
      </c>
      <c r="BE12" s="5">
        <f t="shared" ca="1" si="3"/>
        <v>1460.75</v>
      </c>
      <c r="BF12" s="5">
        <f t="shared" ca="1" si="3"/>
        <v>2836.25</v>
      </c>
      <c r="BG12" s="5">
        <f t="shared" ca="1" si="3"/>
        <v>9486.75</v>
      </c>
      <c r="BI12" s="5">
        <f t="shared" ca="1" si="4"/>
        <v>14256</v>
      </c>
      <c r="BJ12" s="5"/>
      <c r="BK12" s="15">
        <f t="shared" si="6"/>
        <v>31444.583333333347</v>
      </c>
      <c r="BL12" s="5">
        <f t="shared" si="1"/>
        <v>15753</v>
      </c>
      <c r="BR12" t="s">
        <v>22</v>
      </c>
      <c r="BS12" s="37">
        <f ca="1">INDEX('[1]X3WM (NAT)'!$F$14:$F$950,MATCH('[1]X3WM (NAT)'!AP5,'[1]X3WM (NAT)'!$G$14:$G$950,))</f>
        <v>31460.833333333332</v>
      </c>
      <c r="BT12" s="19">
        <f>BT6</f>
        <v>0</v>
      </c>
      <c r="BU12" s="19"/>
      <c r="BV12">
        <f t="shared" si="24"/>
        <v>6</v>
      </c>
      <c r="BW12" s="37">
        <f t="shared" si="13"/>
        <v>31444.416666666675</v>
      </c>
      <c r="BX12" s="19" cm="1">
        <f t="array" ref="BX12">INDEX('[1]X3WM (NAT)'!$G$14:$G$950,MATCH($BW$6,'[1]X3WM (NAT)'!$E$14:$E$950,)+BV12)</f>
        <v>16302.75</v>
      </c>
      <c r="BY12" s="19"/>
      <c r="CA12" s="37">
        <f t="shared" si="7"/>
        <v>31444.416666666675</v>
      </c>
      <c r="CB12">
        <f t="shared" si="8"/>
        <v>16339</v>
      </c>
      <c r="CC12">
        <f t="shared" si="8"/>
        <v>16274</v>
      </c>
      <c r="CD12">
        <f t="shared" si="8"/>
        <v>16270</v>
      </c>
      <c r="CE12">
        <f t="shared" si="8"/>
        <v>16268</v>
      </c>
      <c r="CF12">
        <f t="shared" si="8"/>
        <v>16266</v>
      </c>
      <c r="CG12">
        <f t="shared" si="8"/>
        <v>16263</v>
      </c>
      <c r="CH12">
        <f t="shared" si="8"/>
        <v>16262</v>
      </c>
      <c r="CI12">
        <f t="shared" si="8"/>
        <v>16261</v>
      </c>
      <c r="CJ12">
        <f t="shared" si="8"/>
        <v>16261</v>
      </c>
      <c r="CK12">
        <f t="shared" si="8"/>
        <v>16261</v>
      </c>
      <c r="CL12">
        <f t="shared" si="8"/>
        <v>16261</v>
      </c>
      <c r="CN12" s="21"/>
      <c r="CO12" s="19"/>
      <c r="CP12" s="10">
        <f t="shared" si="9"/>
        <v>1985</v>
      </c>
      <c r="CQ12" s="52">
        <v>7</v>
      </c>
      <c r="CR12" s="53">
        <f t="array" aca="1" ref="CR12" ca="1">MAX(OFFSET($D$42,0,CQ12:CQ52-1,,):OFFSET($D$42,24-1,CQ12:CQ52-1,,))*1</f>
        <v>16333</v>
      </c>
      <c r="CS12" s="54">
        <f t="shared" ca="1" si="25"/>
        <v>-2.6866947548391034E-3</v>
      </c>
      <c r="CU12" s="53">
        <f t="array" aca="1" ref="CU12" ca="1">MAX(SUBTOTAL(109,OFFSET(OFFSET($D$42,0,$CQ12:$CQ52-1,,):OFFSET($D$42,CU$5*24-1,$CQ12:$CQ52-1,,),ROW(INDIRECT("1:"&amp;COUNT(OFFSET($D$42,0,$CQ12:$CQ52-1,,):OFFSET($D$42,CU$5*24-1,$CQ12:$CQ52-1,,))-CU$5*24+1))+CU$5*24-2,0,-CU$5*24)))*1</f>
        <v>358668</v>
      </c>
      <c r="CV12" s="54">
        <f t="shared" ca="1" si="26"/>
        <v>-1.1408269410457902E-2</v>
      </c>
      <c r="CY12" s="10">
        <f t="shared" si="10"/>
        <v>1985</v>
      </c>
      <c r="CZ12" s="52">
        <v>7</v>
      </c>
      <c r="DA12" s="53">
        <f t="array" aca="1" ref="DA12" ca="1">MAX(OFFSET($D$42,0,CZ12:CZ52-1,,):OFFSET($D$42,72-1,CZ12:CZ52-1,,))*1</f>
        <v>16333</v>
      </c>
      <c r="DB12" s="54">
        <f t="shared" ca="1" si="14"/>
        <v>-1.4183969097054563E-2</v>
      </c>
      <c r="DC12" s="57"/>
      <c r="DD12" s="53">
        <f t="array" aca="1" ref="DD12" ca="1">MAX(SUBTOTAL(109,OFFSET(OFFSET($D$42,0,$CZ12:$CZ52-1,,):OFFSET($D$42,DD$5*72-1,$CZ12:$CZ52-1,,),ROW(INDIRECT("1:"&amp;COUNT(OFFSET($D$42,0,$CZ12:$CZ52-1,,):OFFSET($D$42,DD$5*72-1,$CZ12:$CZ52-1,,))-DD$5*24+1))+DD$5*24-2,0,-DD$5*24)))*1</f>
        <v>358668</v>
      </c>
      <c r="DE12" s="54">
        <f t="shared" ca="1" si="15"/>
        <v>-4.0558542653077602E-2</v>
      </c>
      <c r="DF12" s="57"/>
      <c r="DG12" s="53">
        <f t="array" aca="1" ref="DG12" ca="1">MAX(SUBTOTAL(109,OFFSET(OFFSET($D$42,0,$CZ12:$CZ52-1,,):OFFSET($D$42,DG$5*72-1,$CZ12:$CZ52-1,,),ROW(INDIRECT("1:"&amp;COUNT(OFFSET($D$42,0,$CZ12:$CZ52-1,,):OFFSET($D$42,DG$5*72-1,$CZ12:$CZ52-1,,))-DG$5*24+1))+DG$5*24-2,0,-DG$5*24)))*1</f>
        <v>680334</v>
      </c>
      <c r="DH12" s="54">
        <f t="shared" ca="1" si="16"/>
        <v>-3.4305083590962127E-2</v>
      </c>
      <c r="DI12" s="57"/>
      <c r="DJ12" s="53">
        <f t="array" aca="1" ref="DJ12" ca="1">MAX(SUBTOTAL(109,OFFSET(OFFSET($D$42,0,$CZ12:$CZ52-1,,):OFFSET($D$42,DJ$5*72-1,$CZ12:$CZ52-1,,),ROW(INDIRECT("1:"&amp;COUNT(OFFSET($D$42,0,$CZ12:$CZ52-1,,):OFFSET($D$42,DJ$5*72-1,$CZ12:$CZ52-1,,))-DJ$5*24+1))+DJ$5*24-2,0,-DJ$5*24)))*1</f>
        <v>975370</v>
      </c>
      <c r="DK12" s="54">
        <f t="shared" ca="1" si="17"/>
        <v>-7.2979672215907149E-2</v>
      </c>
      <c r="DM12" s="10">
        <f t="shared" si="11"/>
        <v>1985</v>
      </c>
      <c r="DN12" s="52">
        <v>7</v>
      </c>
      <c r="DO12" s="53">
        <f t="array" aca="1" ref="DO12" ca="1">MAX(OFFSET($D$42,0,DN12:DN52-1,,):OFFSET($D$42,120-1,DN12:DN52-1,,))*1</f>
        <v>16333</v>
      </c>
      <c r="DP12" s="54">
        <f t="shared" ca="1" si="27"/>
        <v>-1.4183969097054563E-2</v>
      </c>
      <c r="DQ12" s="57"/>
      <c r="DR12" s="53">
        <f t="array" aca="1" ref="DR12" ca="1">MAX(SUBTOTAL(109,OFFSET(OFFSET($D$42,0,$DN12:$DN52-1,,):OFFSET($D$42,DR$5*120-1,$DN12:$DN52-1,,),ROW(INDIRECT("1:"&amp;COUNT(OFFSET($D$42,0,$DN12:$DN52-1,,):OFFSET($D$42,DR$5*120-1,$DN12:$DN52-1,,))-DR$5*24+1))+DR$5*24-2,0,-DR$5*24)))*1</f>
        <v>358668</v>
      </c>
      <c r="DS12" s="54">
        <f t="shared" ca="1" si="18"/>
        <v>-4.0558542653077602E-2</v>
      </c>
      <c r="DT12" s="57"/>
      <c r="DU12" s="53">
        <f t="array" aca="1" ref="DU12" ca="1">MAX(SUBTOTAL(109,OFFSET(OFFSET($D$42,0,$CQ12:$CQ52-1,,):OFFSET($D$42,DU$5*120-1,$CQ12:$CQ52-1,,),ROW(INDIRECT("1:"&amp;COUNT(OFFSET($D$42,0,$CQ12:$CQ52-1,,):OFFSET($D$42,DU$5*120-1,$CQ12:$CQ52-1,,))-DU$5*24+1))+DU$5*24-2,0,-DU$5*24)))*1</f>
        <v>680334</v>
      </c>
      <c r="DV12" s="54">
        <f t="shared" ca="1" si="19"/>
        <v>-3.4305083590962127E-2</v>
      </c>
      <c r="DW12" s="57"/>
      <c r="DX12" s="53">
        <f t="array" aca="1" ref="DX12" ca="1">MAX(SUBTOTAL(109,OFFSET(OFFSET($D$42,0,$DN12:$DN52-1,,):OFFSET($D$42,DX$5*120-1,$DN12:$DN52-1,,),ROW(INDIRECT("1:"&amp;COUNT(OFFSET($D$42,0,$DN12:$DN52-1,,):OFFSET($D$42,DX$5*120-1,$DN12:$DN52-1,,))-DX$5*24+1))+DX$5*24-2,0,-DX$5*24)))*1</f>
        <v>975370</v>
      </c>
      <c r="DY12" s="54">
        <f t="shared" ca="1" si="20"/>
        <v>-0.71258257537940917</v>
      </c>
      <c r="DZ12" s="57"/>
      <c r="EA12" s="53">
        <f t="array" aca="1" ref="EA12" ca="1">MAX(SUBTOTAL(109,OFFSET(OFFSET($D$42,0,$CQ12:$CQ52-1,,):OFFSET($D$42,EA$5*120-1,$CQ12:$CQ52-1,,),ROW(INDIRECT("1:"&amp;COUNT(OFFSET($D$42,0,$CQ12:$CQ52-1,,):OFFSET($D$42,EA$5*120-1,$CQ12:$CQ52-1,,))-EA$5*24+1))+EA$5*24-2,0,-EA$5*24)))*1</f>
        <v>1209229</v>
      </c>
      <c r="EB12" s="54">
        <f t="shared" ca="1" si="21"/>
        <v>-0.66978991528943621</v>
      </c>
      <c r="EC12" s="57"/>
      <c r="ED12" s="53">
        <f t="array" aca="1" ref="ED12" ca="1">MAX(SUBTOTAL(109,OFFSET(OFFSET($D$42,0,$CQ12:$CQ52-1,,):OFFSET($D$42,ED$5*120-1,$CQ12:$CQ52-1,,),ROW(INDIRECT("1:"&amp;COUNT(OFFSET($D$42,0,$CQ12:$CQ52-1,,):OFFSET($D$42,ED$5*120-1,$CQ12:$CQ52-1,,))-ED$5*24+1))+ED$5*24-2,0,-ED$5*24)))*1</f>
        <v>1392442</v>
      </c>
      <c r="EE12" s="54">
        <f t="shared" ca="1" si="22"/>
        <v>-0.62968514346608395</v>
      </c>
      <c r="EG12" s="19"/>
      <c r="EI12" s="18"/>
      <c r="EL12" s="1">
        <f ca="1">INDEX($B$42:OFFSET($B$42,72-1,0,,),MATCH(EL11,D42:OFFSET(D42,72-1,0,,),0))</f>
        <v>31446.041666666722</v>
      </c>
      <c r="EM12" s="1">
        <f ca="1">INDEX($B$42:OFFSET($B$42,72-1,0,,),MATCH(EM11,E42:OFFSET(E42,72-1,0,,),0))</f>
        <v>31447.125000000087</v>
      </c>
      <c r="EN12" s="1">
        <f ca="1">INDEX($B$42:OFFSET($B$42,72-1,0,,),MATCH(EN11,F42:OFFSET(F42,72-1,0,,),0))</f>
        <v>31446.208333333394</v>
      </c>
      <c r="EO12" s="1">
        <f ca="1">INDEX($B$42:OFFSET($B$42,72-1,0,,),MATCH(EO11,G42:OFFSET(G42,72-1,0,,),0))</f>
        <v>31444.333333333339</v>
      </c>
      <c r="EP12" s="1">
        <f ca="1">INDEX($B$42:OFFSET($B$42,72-1,0,,),MATCH(EP11,H42:OFFSET(H42,72-1,0,,),0))</f>
        <v>31444.333333333339</v>
      </c>
      <c r="EQ12" s="1">
        <f ca="1">INDEX($B$42:OFFSET($B$42,72-1,0,,),MATCH(EQ11,I42:OFFSET(I42,72-1,0,,),0))</f>
        <v>31446.250000000062</v>
      </c>
      <c r="ER12" s="1">
        <f ca="1">INDEX($B$42:OFFSET($B$42,72-1,0,,),MATCH(ER11,J42:OFFSET(J42,72-1,0,,),0))</f>
        <v>31444.333333333339</v>
      </c>
      <c r="ES12" s="1">
        <f ca="1">INDEX($B$42:OFFSET($B$42,72-1,0,,),MATCH(ES11,K42:OFFSET(K42,72-1,0,,),0))</f>
        <v>31445.958333333387</v>
      </c>
      <c r="ET12" s="1">
        <f ca="1">INDEX($B$42:OFFSET($B$42,72-1,0,,),MATCH(ET11,L42:OFFSET(L42,72-1,0,,),0))</f>
        <v>31446.041666666722</v>
      </c>
      <c r="EU12" s="1">
        <f ca="1">INDEX($B$42:OFFSET($B$42,72-1,0,,),MATCH(EU11,M42:OFFSET(M42,72-1,0,,),0))</f>
        <v>31444.333333333339</v>
      </c>
      <c r="EV12" s="1">
        <f ca="1">INDEX($B$42:OFFSET($B$42,72-1,0,,),MATCH(EV11,N42:OFFSET(N42,72-1,0,,),0))</f>
        <v>31444.333333333339</v>
      </c>
      <c r="EW12" s="1">
        <f ca="1">INDEX($B$42:OFFSET($B$42,72-1,0,,),MATCH(EW11,O42:OFFSET(O42,72-1,0,,),0))</f>
        <v>31444.333333333339</v>
      </c>
      <c r="EX12" s="1">
        <f ca="1">INDEX($B$42:OFFSET($B$42,72-1,0,,),MATCH(EX11,P42:OFFSET(P42,72-1,0,,),0))</f>
        <v>31445.958333333387</v>
      </c>
      <c r="EY12" s="1">
        <f ca="1">INDEX($B$42:OFFSET($B$42,72-1,0,,),MATCH(EY11,Q42:OFFSET(Q42,72-1,0,,),0))</f>
        <v>31444.375000000007</v>
      </c>
      <c r="EZ12" s="1">
        <f ca="1">INDEX($B$42:OFFSET($B$42,72-1,0,,),MATCH(EZ11,R42:OFFSET(R42,72-1,0,,),0))</f>
        <v>31444.333333333339</v>
      </c>
      <c r="FA12" s="1">
        <f ca="1">INDEX($B$42:OFFSET($B$42,72-1,0,,),MATCH(FA11,S42:OFFSET(S42,72-1,0,,),0))</f>
        <v>31444.333333333339</v>
      </c>
      <c r="FB12" s="1">
        <f ca="1">INDEX($B$42:OFFSET($B$42,72-1,0,,),MATCH(FB11,T42:OFFSET(T42,72-1,0,,),0))</f>
        <v>31446.166666666726</v>
      </c>
      <c r="FC12" s="1">
        <f ca="1">INDEX($B$42:OFFSET($B$42,72-1,0,,),MATCH(FC11,U42:OFFSET(U42,72-1,0,,),0))</f>
        <v>31444.333333333339</v>
      </c>
      <c r="FD12" s="1">
        <f ca="1">INDEX($B$42:OFFSET($B$42,72-1,0,,),MATCH(FD11,V42:OFFSET(V42,72-1,0,,),0))</f>
        <v>31444.333333333339</v>
      </c>
      <c r="FE12" s="1">
        <f ca="1">INDEX($B$42:OFFSET($B$42,72-1,0,,),MATCH(FE11,W42:OFFSET(W42,72-1,0,,),0))</f>
        <v>31446.000000000055</v>
      </c>
      <c r="FF12" s="1">
        <f ca="1">INDEX($B$42:OFFSET($B$42,72-1,0,,),MATCH(FF11,X42:OFFSET(X42,72-1,0,,),0))</f>
        <v>31444.333333333339</v>
      </c>
      <c r="FG12" s="1">
        <f ca="1">INDEX($B$42:OFFSET($B$42,72-1,0,,),MATCH(FG11,Y42:OFFSET(Y42,72-1,0,,),0))</f>
        <v>31444.333333333339</v>
      </c>
      <c r="FH12" s="1">
        <f ca="1">INDEX($B$42:OFFSET($B$42,72-1,0,,),MATCH(FH11,Z42:OFFSET(Z42,72-1,0,,),0))</f>
        <v>31446.250000000062</v>
      </c>
      <c r="FI12" s="1">
        <f ca="1">INDEX($B$42:OFFSET($B$42,72-1,0,,),MATCH(FI11,AA42:OFFSET(AA42,72-1,0,,),0))</f>
        <v>31444.333333333339</v>
      </c>
      <c r="FJ12" s="1">
        <f ca="1">INDEX($B$42:OFFSET($B$42,72-1,0,,),MATCH(FJ11,AB42:OFFSET(AB42,72-1,0,,),0))</f>
        <v>31444.333333333339</v>
      </c>
      <c r="FK12" s="1">
        <f ca="1">INDEX($B$42:OFFSET($B$42,72-1,0,,),MATCH(FK11,AC42:OFFSET(AC42,72-1,0,,),0))</f>
        <v>31446.000000000055</v>
      </c>
      <c r="FL12" s="1">
        <f ca="1">INDEX($B$42:OFFSET($B$42,72-1,0,,),MATCH(FL11,AD42:OFFSET(AD42,72-1,0,,),0))</f>
        <v>31444.333333333339</v>
      </c>
      <c r="FM12" s="1">
        <f ca="1">INDEX($B$42:OFFSET($B$42,72-1,0,,),MATCH(FM11,AE42:OFFSET(AE42,72-1,0,,),0))</f>
        <v>31446.000000000055</v>
      </c>
      <c r="FN12" s="1">
        <f ca="1">INDEX($B$42:OFFSET($B$42,72-1,0,,),MATCH(FN11,AF42:OFFSET(AF42,72-1,0,,),0))</f>
        <v>31444.333333333339</v>
      </c>
      <c r="FO12" s="1">
        <f ca="1">INDEX($B$42:OFFSET($B$42,72-1,0,,),MATCH(FO11,AG42:OFFSET(AG42,72-1,0,,),0))</f>
        <v>31444.333333333339</v>
      </c>
      <c r="FP12" s="1">
        <f ca="1">INDEX($B$42:OFFSET($B$42,72-1,0,,),MATCH(FP11,AH42:OFFSET(AH42,72-1,0,,),0))</f>
        <v>31446.208333333394</v>
      </c>
      <c r="FQ12" s="1">
        <f ca="1">INDEX($B$42:OFFSET($B$42,72-1,0,,),MATCH(FQ11,AI42:OFFSET(AI42,72-1,0,,),0))</f>
        <v>31444.333333333339</v>
      </c>
      <c r="FR12" s="1">
        <f ca="1">INDEX($B$42:OFFSET($B$42,72-1,0,,),MATCH(FR11,AJ42:OFFSET(AJ42,72-1,0,,),0))</f>
        <v>31444.333333333339</v>
      </c>
      <c r="FS12" s="1">
        <f ca="1">INDEX($B$42:OFFSET($B$42,72-1,0,,),MATCH(FS11,AK42:OFFSET(AK42,72-1,0,,),0))</f>
        <v>31444.333333333339</v>
      </c>
      <c r="FT12" s="1">
        <f ca="1">INDEX($B$42:OFFSET($B$42,72-1,0,,),MATCH(FT11,AL42:OFFSET(AL42,72-1,0,,),0))</f>
        <v>31444.333333333339</v>
      </c>
      <c r="FU12" s="1">
        <f ca="1">INDEX($B$42:OFFSET($B$42,72-1,0,,),MATCH(FU11,AM42:OFFSET(AM42,72-1,0,,),0))</f>
        <v>31444.333333333339</v>
      </c>
      <c r="FV12" s="1">
        <f ca="1">INDEX($B$42:OFFSET($B$42,72-1,0,,),MATCH(FV11,AN42:OFFSET(AN42,72-1,0,,),0))</f>
        <v>31446.208333333394</v>
      </c>
      <c r="FW12" s="1">
        <f ca="1">INDEX($B$42:OFFSET($B$42,72-1,0,,),MATCH(FW11,AO42:OFFSET(AO42,72-1,0,,),0))</f>
        <v>31444.333333333339</v>
      </c>
      <c r="FX12" s="1">
        <f ca="1">INDEX($B$42:OFFSET($B$42,72-1,0,,),MATCH(FX11,AP42:OFFSET(AP42,72-1,0,,),0))</f>
        <v>31446.916666666748</v>
      </c>
      <c r="FY12" s="1">
        <f ca="1">INDEX($B$42:OFFSET($B$42,72-1,0,,),MATCH(FY11,AQ42:OFFSET(AQ42,72-1,0,,),0))</f>
        <v>31446.125000000058</v>
      </c>
      <c r="FZ12" s="1">
        <f ca="1">INDEX($B$42:OFFSET($B$42,72-1,0,,),MATCH(FZ11,AR42:OFFSET(AR42,72-1,0,,),0))</f>
        <v>31445.958333333387</v>
      </c>
      <c r="GA12" s="1">
        <f ca="1">INDEX($B$42:OFFSET($B$42,72-1,0,,),MATCH(GA11,AS42:OFFSET(AS42,72-1,0,,),0))</f>
        <v>31444.333333333339</v>
      </c>
      <c r="GC12" s="19"/>
      <c r="GD12" s="19"/>
      <c r="GE12" s="19"/>
      <c r="GF12" s="10">
        <f t="shared" si="12"/>
        <v>1985</v>
      </c>
      <c r="GG12" s="52">
        <v>7</v>
      </c>
      <c r="GH12" s="58">
        <f t="array" aca="1" ref="GH12" ca="1">MAX(OFFSET($D$42,0,GG12:GG52-1,,):OFFSET($D$42,710,GG12:GG52-1,,))*1</f>
        <v>16333</v>
      </c>
      <c r="GI12" s="58">
        <f t="array" aca="1" ref="GI12" ca="1">MAX(SUBTOTAL(1,OFFSET(OFFSET($D$42,0,$GG12:$GG52-1,,):OFFSET($D$42,724,$GG12:$GG52-1,,),ROW(INDIRECT("1:"&amp;COUNT(OFFSET($D$42,0,$GG12:$GG52-1,,):OFFSET($D$42,724,$GG12:$GG52-1,,))-GI$5*24+1))+GI$5*24-2,0,-GI$5*24)))*1</f>
        <v>14944.5</v>
      </c>
      <c r="GJ12" s="58">
        <f t="array" aca="1" ref="GJ12" ca="1">MAX(SUBTOTAL(1,OFFSET(OFFSET($D$42,0,$GG12:$GG52-1,,):OFFSET($D$42,724,$GG12:$GG52-1,,),ROW(INDIRECT("1:"&amp;COUNT(OFFSET($D$42,0,$GG12:$GG52-1,,):OFFSET($D$42,724,$GG12:$GG52-1,,))-GJ$5*24+1))+GJ$5*24-2,0,-GJ$5*24)))*1</f>
        <v>14173.625</v>
      </c>
      <c r="GK12" s="58">
        <f t="array" aca="1" ref="GK12" ca="1">MAX(SUBTOTAL(1,OFFSET(OFFSET($D$42,0,$GG12:$GG52-1,,):OFFSET($D$42,724,$GG12:$GG52-1,,),ROW(INDIRECT("1:"&amp;COUNT(OFFSET($D$42,0,$GG12:$GG52-1,,):OFFSET($D$42,724,$GG12:$GG52-1,,))-GK$5*24+1))+GK$5*24-2,0,-GK$5*24)))*1</f>
        <v>13546.805555555555</v>
      </c>
      <c r="GL12" s="58">
        <f t="array" aca="1" ref="GL12" ca="1">MAX(SUBTOTAL(1,OFFSET(OFFSET($D$42,0,$GG12:$GG52-1,,):OFFSET($D$42,724,$GG12:$GG52-1,,),ROW(INDIRECT("1:"&amp;COUNT(OFFSET($D$42,0,$GG12:$GG52-1,,):OFFSET($D$42,724,$GG12:$GG52-1,,))-GL$5*24+1))+GL$5*24-2,0,-GL$5*24)))*1</f>
        <v>12596.135416666666</v>
      </c>
      <c r="GM12" s="58">
        <f t="array" aca="1" ref="GM12" ca="1">MAX(SUBTOTAL(1,OFFSET(OFFSET($D$42,0,$GG12:$GG52-1,,):OFFSET($D$42,724,$GG12:$GG52-1,,),ROW(INDIRECT("1:"&amp;COUNT(OFFSET($D$42,0,$GG12:$GG52-1,,):OFFSET($D$42,724,$GG12:$GG52-1,,))-GM$5*24+1))+GM$5*24-2,0,-GM$5*24)))*1</f>
        <v>11603.683333333332</v>
      </c>
      <c r="GN12" s="59">
        <v>7</v>
      </c>
      <c r="GO12" s="10"/>
      <c r="GP12" s="10">
        <f t="shared" si="31"/>
        <v>1985</v>
      </c>
      <c r="GQ12" s="60">
        <f t="shared" si="28"/>
        <v>-4.0000000001164153</v>
      </c>
      <c r="GR12" s="60">
        <f t="shared" si="29"/>
        <v>-45.000000001309672</v>
      </c>
      <c r="GS12" s="60"/>
      <c r="GT12" s="19">
        <v>16955</v>
      </c>
      <c r="GU12" s="1">
        <v>31444.166666666668</v>
      </c>
      <c r="GV12" s="19">
        <v>15574.666666666666</v>
      </c>
      <c r="GW12" s="1">
        <v>31444.166666666668</v>
      </c>
      <c r="GX12" s="19">
        <v>13891.638888888889</v>
      </c>
      <c r="GY12" s="1">
        <v>31444.166666666668</v>
      </c>
      <c r="GZ12" s="19">
        <v>13891.638888888889</v>
      </c>
      <c r="HA12" s="1">
        <v>31444.166666666668</v>
      </c>
      <c r="HC12" s="19">
        <v>16955</v>
      </c>
      <c r="HD12" s="1">
        <v>31444.166666666668</v>
      </c>
      <c r="HE12" s="19">
        <v>15574.666666666666</v>
      </c>
      <c r="HF12" s="1">
        <v>31444.166666666668</v>
      </c>
      <c r="HG12" s="19">
        <v>13891.638888888889</v>
      </c>
      <c r="HH12" s="1">
        <v>31444.166666666668</v>
      </c>
      <c r="HI12" s="19">
        <v>13891.638888888889</v>
      </c>
      <c r="HJ12" s="1">
        <v>31444.166666666668</v>
      </c>
      <c r="HL12" s="19">
        <v>16955</v>
      </c>
      <c r="HM12" s="1">
        <v>31444.166666666668</v>
      </c>
      <c r="HN12" s="19">
        <v>15574.666666666666</v>
      </c>
      <c r="HO12" s="1">
        <v>31444.166666666668</v>
      </c>
      <c r="HP12" s="19">
        <v>13891.638888888889</v>
      </c>
      <c r="HQ12" s="1">
        <v>31444.166666666668</v>
      </c>
      <c r="HR12" s="19">
        <v>13891.638888888889</v>
      </c>
      <c r="HS12" s="1">
        <v>31444.166666666668</v>
      </c>
    </row>
    <row r="13" spans="1:247" x14ac:dyDescent="0.25">
      <c r="A13" s="14"/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U13" s="15" cm="1">
        <f t="array" aca="1" ref="AU13" ca="1">OFFSET($B$42,AV12,0,,)</f>
        <v>31446.916666666748</v>
      </c>
      <c r="AV13" s="2">
        <f t="shared" si="5"/>
        <v>72</v>
      </c>
      <c r="AW13" s="2">
        <f ca="1">MIN(INDEX($D$42:$D$402,MATCH($AU13,$B$42:$B$402)):OFFSET(INDEX($D$42:$D$402,MATCH($AU13,$B$42:$B$402)),6,41,,))</f>
        <v>8406</v>
      </c>
      <c r="AX13" s="5">
        <f ca="1">_xlfn.QUARTILE.INC(INDEX($D$42:$D$402,MATCH($AU13,$B$42:$B$402)):OFFSET(INDEX($D$42:$D$402,MATCH($AU13,$B$42:$B$402)),6,41,,),1)</f>
        <v>11297.75</v>
      </c>
      <c r="AY13" s="5">
        <f ca="1">_xlfn.QUARTILE.INC(INDEX($D$42:$D$402,MATCH($AU13,$B$42:$B$402)):OFFSET(INDEX($D$42:$D$402,MATCH($AU13,$B$42:$B$402)),6,41,,),2)</f>
        <v>12408</v>
      </c>
      <c r="AZ13" s="5">
        <f ca="1">_xlfn.QUARTILE.INC(INDEX($D$42:$D$402,MATCH($AU13,$B$42:$B$402)):OFFSET(INDEX($D$42:$D$402,MATCH($AU13,$B$42:$B$402)),6,41,,),3)</f>
        <v>15416.75</v>
      </c>
      <c r="BA13" s="5">
        <f ca="1">MAX(INDEX($D$42:$D$402,MATCH($AU13,$B$42:$B$402)):OFFSET(INDEX($D$42:$D$402,MATCH($AU13,$B$42:$B$402)),6,41,,))</f>
        <v>25186</v>
      </c>
      <c r="BC13" s="5">
        <f t="shared" ca="1" si="2"/>
        <v>8406</v>
      </c>
      <c r="BD13" s="5">
        <f t="shared" ca="1" si="3"/>
        <v>2891.75</v>
      </c>
      <c r="BE13" s="5">
        <f t="shared" ca="1" si="3"/>
        <v>1110.25</v>
      </c>
      <c r="BF13" s="5">
        <f t="shared" ca="1" si="3"/>
        <v>3008.75</v>
      </c>
      <c r="BG13" s="5">
        <f t="shared" ca="1" si="3"/>
        <v>9769.25</v>
      </c>
      <c r="BI13" s="5">
        <f t="shared" ca="1" si="4"/>
        <v>13633</v>
      </c>
      <c r="BJ13" s="5"/>
      <c r="BK13" s="15">
        <f t="shared" si="6"/>
        <v>31444.625000000015</v>
      </c>
      <c r="BL13" s="5">
        <f t="shared" si="1"/>
        <v>15566</v>
      </c>
      <c r="BS13" s="37">
        <f ca="1">BS12</f>
        <v>31460.833333333332</v>
      </c>
      <c r="BT13" s="19">
        <f>BT7</f>
        <v>340000</v>
      </c>
      <c r="BU13" s="19"/>
      <c r="BV13">
        <f t="shared" si="24"/>
        <v>7</v>
      </c>
      <c r="BW13" s="37">
        <f t="shared" si="13"/>
        <v>31444.458333333343</v>
      </c>
      <c r="BX13" s="19" cm="1">
        <f t="array" ref="BX13">INDEX('[1]X3WM (NAT)'!$G$14:$G$950,MATCH($BW$6,'[1]X3WM (NAT)'!$E$14:$E$950,)+BV13)</f>
        <v>16200</v>
      </c>
      <c r="BY13" s="19"/>
      <c r="CA13" s="37">
        <f t="shared" si="7"/>
        <v>31444.458333333343</v>
      </c>
      <c r="CB13">
        <f t="shared" si="8"/>
        <v>16275</v>
      </c>
      <c r="CC13">
        <f t="shared" si="8"/>
        <v>16184</v>
      </c>
      <c r="CD13">
        <f t="shared" si="8"/>
        <v>16181</v>
      </c>
      <c r="CE13">
        <f t="shared" si="8"/>
        <v>16171</v>
      </c>
      <c r="CF13">
        <f t="shared" si="8"/>
        <v>16170</v>
      </c>
      <c r="CG13">
        <f t="shared" si="8"/>
        <v>16164</v>
      </c>
      <c r="CH13">
        <f t="shared" si="8"/>
        <v>16163</v>
      </c>
      <c r="CI13">
        <f t="shared" si="8"/>
        <v>16162</v>
      </c>
      <c r="CJ13">
        <f t="shared" si="8"/>
        <v>16162</v>
      </c>
      <c r="CK13">
        <f t="shared" si="8"/>
        <v>16162</v>
      </c>
      <c r="CL13">
        <f t="shared" si="8"/>
        <v>16161</v>
      </c>
      <c r="CN13" s="21"/>
      <c r="CO13" s="19"/>
      <c r="CP13" s="10">
        <f t="shared" si="9"/>
        <v>1986</v>
      </c>
      <c r="CQ13" s="52">
        <v>8</v>
      </c>
      <c r="CR13" s="53">
        <f t="array" aca="1" ref="CR13" ca="1">MAX(OFFSET($D$42,0,CQ13:CQ53-1,,):OFFSET($D$42,24-1,CQ13:CQ53-1,,))*1</f>
        <v>16381</v>
      </c>
      <c r="CS13" s="54">
        <f t="shared" ca="1" si="25"/>
        <v>2.4424497771264578E-4</v>
      </c>
      <c r="CU13" s="53">
        <f t="array" aca="1" ref="CU13" ca="1">MAX(SUBTOTAL(109,OFFSET(OFFSET($D$42,0,$CQ13:$CQ53-1,,):OFFSET($D$42,CU$5*24-1,$CQ13:$CQ53-1,,),ROW(INDIRECT("1:"&amp;COUNT(OFFSET($D$42,0,$CQ13:$CQ53-1,,):OFFSET($D$42,CU$5*24-1,$CQ13:$CQ53-1,,))-CU$5*24+1))+CU$5*24-2,0,-CU$5*24)))*1</f>
        <v>366736</v>
      </c>
      <c r="CV13" s="54">
        <f t="shared" ca="1" si="26"/>
        <v>1.0829449266414375E-2</v>
      </c>
      <c r="CY13" s="10">
        <f t="shared" si="10"/>
        <v>1986</v>
      </c>
      <c r="CZ13" s="52">
        <v>8</v>
      </c>
      <c r="DA13" s="53">
        <f t="array" aca="1" ref="DA13" ca="1">MAX(OFFSET($D$42,0,CZ13:CZ53-1,,):OFFSET($D$42,72-1,CZ13:CZ53-1,,))*1</f>
        <v>22320</v>
      </c>
      <c r="DB13" s="54">
        <f t="shared" ca="1" si="14"/>
        <v>0.34717527764365042</v>
      </c>
      <c r="DC13" s="57"/>
      <c r="DD13" s="53">
        <f t="array" aca="1" ref="DD13" ca="1">MAX(SUBTOTAL(109,OFFSET(OFFSET($D$42,0,$CZ13:$CZ53-1,,):OFFSET($D$42,DD$5*72-1,$CZ13:$CZ53-1,,),ROW(INDIRECT("1:"&amp;COUNT(OFFSET($D$42,0,$CZ13:$CZ53-1,,):OFFSET($D$42,DD$5*72-1,$CZ13:$CZ53-1,,))-DD$5*24+1))+DD$5*24-2,0,-DD$5*24)))*1</f>
        <v>486564</v>
      </c>
      <c r="DE13" s="54">
        <f t="shared" ca="1" si="15"/>
        <v>0.30156488243319157</v>
      </c>
      <c r="DF13" s="57"/>
      <c r="DG13" s="53">
        <f t="array" aca="1" ref="DG13" ca="1">MAX(SUBTOTAL(109,OFFSET(OFFSET($D$42,0,$CZ13:$CZ53-1,,):OFFSET($D$42,DG$5*72-1,$CZ13:$CZ53-1,,),ROW(INDIRECT("1:"&amp;COUNT(OFFSET($D$42,0,$CZ13:$CZ53-1,,):OFFSET($D$42,DG$5*72-1,$CZ13:$CZ53-1,,))-DG$5*24+1))+DG$5*24-2,0,-DG$5*24)))*1</f>
        <v>874748</v>
      </c>
      <c r="DH13" s="54">
        <f t="shared" ca="1" si="16"/>
        <v>0.24165438849002557</v>
      </c>
      <c r="DI13" s="57"/>
      <c r="DJ13" s="53">
        <f t="array" aca="1" ref="DJ13" ca="1">MAX(SUBTOTAL(109,OFFSET(OFFSET($D$42,0,$CZ13:$CZ53-1,,):OFFSET($D$42,DJ$5*72-1,$CZ13:$CZ53-1,,),ROW(INDIRECT("1:"&amp;COUNT(OFFSET($D$42,0,$CZ13:$CZ53-1,,):OFFSET($D$42,DJ$5*72-1,$CZ13:$CZ53-1,,))-DJ$5*24+1))+DJ$5*24-2,0,-DJ$5*24)))*1</f>
        <v>1230604</v>
      </c>
      <c r="DK13" s="54">
        <f t="shared" ca="1" si="17"/>
        <v>0.16960222628583593</v>
      </c>
      <c r="DM13" s="10">
        <f t="shared" si="11"/>
        <v>1986</v>
      </c>
      <c r="DN13" s="52">
        <v>8</v>
      </c>
      <c r="DO13" s="53">
        <f t="array" aca="1" ref="DO13" ca="1">MAX(OFFSET($D$42,0,DN13:DN53-1,,):OFFSET($D$42,120-1,DN13:DN53-1,,))*1</f>
        <v>22320</v>
      </c>
      <c r="DP13" s="54">
        <f t="shared" ca="1" si="27"/>
        <v>0.34717527764365042</v>
      </c>
      <c r="DQ13" s="57"/>
      <c r="DR13" s="53">
        <f t="array" aca="1" ref="DR13" ca="1">MAX(SUBTOTAL(109,OFFSET(OFFSET($D$42,0,$DN13:$DN53-1,,):OFFSET($D$42,DR$5*120-1,$DN13:$DN53-1,,),ROW(INDIRECT("1:"&amp;COUNT(OFFSET($D$42,0,$DN13:$DN53-1,,):OFFSET($D$42,DR$5*120-1,$DN13:$DN53-1,,))-DR$5*24+1))+DR$5*24-2,0,-DR$5*24)))*1</f>
        <v>486564</v>
      </c>
      <c r="DS13" s="54">
        <f t="shared" ca="1" si="18"/>
        <v>0.30156488243319157</v>
      </c>
      <c r="DT13" s="57"/>
      <c r="DU13" s="53">
        <f t="array" aca="1" ref="DU13" ca="1">MAX(SUBTOTAL(109,OFFSET(OFFSET($D$42,0,$CQ13:$CQ53-1,,):OFFSET($D$42,DU$5*120-1,$CQ13:$CQ53-1,,),ROW(INDIRECT("1:"&amp;COUNT(OFFSET($D$42,0,$CQ13:$CQ53-1,,):OFFSET($D$42,DU$5*120-1,$CQ13:$CQ53-1,,))-DU$5*24+1))+DU$5*24-2,0,-DU$5*24)))*1</f>
        <v>874748</v>
      </c>
      <c r="DV13" s="54">
        <f t="shared" ca="1" si="19"/>
        <v>0.24165438849002557</v>
      </c>
      <c r="DW13" s="57"/>
      <c r="DX13" s="53">
        <f t="array" aca="1" ref="DX13" ca="1">MAX(SUBTOTAL(109,OFFSET(OFFSET($D$42,0,$DN13:$DN53-1,,):OFFSET($D$42,DX$5*120-1,$DN13:$DN53-1,,),ROW(INDIRECT("1:"&amp;COUNT(OFFSET($D$42,0,$DN13:$DN53-1,,):OFFSET($D$42,DX$5*120-1,$DN13:$DN53-1,,))-DX$5*24+1))+DX$5*24-2,0,-DX$5*24)))*1</f>
        <v>1230604</v>
      </c>
      <c r="DY13" s="54">
        <f t="shared" ca="1" si="20"/>
        <v>-0.63737142580990025</v>
      </c>
      <c r="DZ13" s="57"/>
      <c r="EA13" s="53">
        <f t="array" aca="1" ref="EA13" ca="1">MAX(SUBTOTAL(109,OFFSET(OFFSET($D$42,0,$CQ13:$CQ53-1,,):OFFSET($D$42,EA$5*120-1,$CQ13:$CQ53-1,,),ROW(INDIRECT("1:"&amp;COUNT(OFFSET($D$42,0,$CQ13:$CQ53-1,,):OFFSET($D$42,EA$5*120-1,$CQ13:$CQ53-1,,))-EA$5*24+1))+EA$5*24-2,0,-EA$5*24)))*1</f>
        <v>1549217</v>
      </c>
      <c r="EB13" s="54">
        <f t="shared" ca="1" si="21"/>
        <v>-0.57694772718397791</v>
      </c>
      <c r="EC13" s="57"/>
      <c r="ED13" s="53">
        <f t="array" aca="1" ref="ED13" ca="1">MAX(SUBTOTAL(109,OFFSET(OFFSET($D$42,0,$CQ13:$CQ53-1,,):OFFSET($D$42,ED$5*120-1,$CQ13:$CQ53-1,,),ROW(INDIRECT("1:"&amp;COUNT(OFFSET($D$42,0,$CQ13:$CQ53-1,,):OFFSET($D$42,ED$5*120-1,$CQ13:$CQ53-1,,))-ED$5*24+1))+ED$5*24-2,0,-ED$5*24)))*1</f>
        <v>1786051</v>
      </c>
      <c r="EE13" s="54">
        <f t="shared" ca="1" si="22"/>
        <v>-0.52500626968501585</v>
      </c>
      <c r="EG13" s="19"/>
      <c r="EI13" s="18"/>
      <c r="EJ13" t="s">
        <v>29</v>
      </c>
      <c r="EL13" s="19">
        <f ca="1">MAX(EL32:OFFSET(EL32,72-1,0,,))</f>
        <v>15576.25</v>
      </c>
      <c r="EM13" s="19">
        <f ca="1">MAX(EM32:OFFSET(EM32,72-1,0,,))</f>
        <v>17983</v>
      </c>
      <c r="EN13" s="19">
        <f ca="1">MAX(EN32:OFFSET(EN32,72-1,0,,))</f>
        <v>15416.375</v>
      </c>
      <c r="EO13" s="19">
        <f ca="1">MAX(EO32:OFFSET(EO32,72-1,0,,))</f>
        <v>14965.25</v>
      </c>
      <c r="EP13" s="19">
        <f ca="1">MAX(EP32:OFFSET(EP32,72-1,0,,))</f>
        <v>14923.583333333334</v>
      </c>
      <c r="EQ13" s="19">
        <f ca="1">MAX(EQ32:OFFSET(EQ32,72-1,0,,))</f>
        <v>17307.666666666668</v>
      </c>
      <c r="ER13" s="19">
        <f ca="1">MAX(ER32:OFFSET(ER32,72-1,0,,))</f>
        <v>14944.5</v>
      </c>
      <c r="ES13" s="19">
        <f ca="1">MAX(ES32:OFFSET(ES32,72-1,0,,))</f>
        <v>20273.5</v>
      </c>
      <c r="ET13" s="19">
        <f ca="1">MAX(ET32:OFFSET(ET32,72-1,0,,))</f>
        <v>20353.833333333332</v>
      </c>
      <c r="EU13" s="19">
        <f ca="1">MAX(EU32:OFFSET(EU32,72-1,0,,))</f>
        <v>14914.708333333334</v>
      </c>
      <c r="EV13" s="19">
        <f ca="1">MAX(EV32:OFFSET(EV32,72-1,0,,))</f>
        <v>14994.833333333334</v>
      </c>
      <c r="EW13" s="19">
        <f ca="1">MAX(EW32:OFFSET(EW32,72-1,0,,))</f>
        <v>15031.083333333334</v>
      </c>
      <c r="EX13" s="19">
        <f ca="1">MAX(EX32:OFFSET(EX32,72-1,0,,))</f>
        <v>27362.291666666668</v>
      </c>
      <c r="EY13" s="19">
        <f ca="1">MAX(EY32:OFFSET(EY32,72-1,0,,))</f>
        <v>15533.583333333334</v>
      </c>
      <c r="EZ13" s="19">
        <f ca="1">MAX(EZ32:OFFSET(EZ32,72-1,0,,))</f>
        <v>14971.125</v>
      </c>
      <c r="FA13" s="19">
        <f ca="1">MAX(FA32:OFFSET(FA32,72-1,0,,))</f>
        <v>14955.166666666666</v>
      </c>
      <c r="FB13" s="19">
        <f ca="1">MAX(FB32:OFFSET(FB32,72-1,0,,))</f>
        <v>16348.125</v>
      </c>
      <c r="FC13" s="19">
        <f ca="1">MAX(FC32:OFFSET(FC32,72-1,0,,))</f>
        <v>14953.166666666666</v>
      </c>
      <c r="FD13" s="19">
        <f ca="1">MAX(FD32:OFFSET(FD32,72-1,0,,))</f>
        <v>15122.083333333334</v>
      </c>
      <c r="FE13" s="19">
        <f ca="1">MAX(FE32:OFFSET(FE32,72-1,0,,))</f>
        <v>24956.416666666668</v>
      </c>
      <c r="FF13" s="19">
        <f ca="1">MAX(FF32:OFFSET(FF32,72-1,0,,))</f>
        <v>14929.833333333334</v>
      </c>
      <c r="FG13" s="19">
        <f ca="1">MAX(FG32:OFFSET(FG32,72-1,0,,))</f>
        <v>15100.25</v>
      </c>
      <c r="FH13" s="19">
        <f ca="1">MAX(FH32:OFFSET(FH32,72-1,0,,))</f>
        <v>16832.583333333332</v>
      </c>
      <c r="FI13" s="19">
        <f ca="1">MAX(FI32:OFFSET(FI32,72-1,0,,))</f>
        <v>14942.416666666666</v>
      </c>
      <c r="FJ13" s="19">
        <f ca="1">MAX(FJ32:OFFSET(FJ32,72-1,0,,))</f>
        <v>15082.5</v>
      </c>
      <c r="FK13" s="19">
        <f ca="1">MAX(FK32:OFFSET(FK32,72-1,0,,))</f>
        <v>17318.791666666668</v>
      </c>
      <c r="FL13" s="19">
        <f ca="1">MAX(FL32:OFFSET(FL32,72-1,0,,))</f>
        <v>14953.541666666666</v>
      </c>
      <c r="FM13" s="19">
        <f ca="1">MAX(FM32:OFFSET(FM32,72-1,0,,))</f>
        <v>27342.291666666668</v>
      </c>
      <c r="FN13" s="19">
        <f ca="1">MAX(FN32:OFFSET(FN32,72-1,0,,))</f>
        <v>14938.75</v>
      </c>
      <c r="FO13" s="19">
        <f ca="1">MAX(FO32:OFFSET(FO32,72-1,0,,))</f>
        <v>14927.958333333334</v>
      </c>
      <c r="FP13" s="19">
        <f ca="1">MAX(FP32:OFFSET(FP32,72-1,0,,))</f>
        <v>16907.5</v>
      </c>
      <c r="FQ13" s="19">
        <f ca="1">MAX(FQ32:OFFSET(FQ32,72-1,0,,))</f>
        <v>14947.166666666666</v>
      </c>
      <c r="FR13" s="19">
        <f ca="1">MAX(FR32:OFFSET(FR32,72-1,0,,))</f>
        <v>14949.916666666666</v>
      </c>
      <c r="FS13" s="19">
        <f ca="1">MAX(FS32:OFFSET(FS32,72-1,0,,))</f>
        <v>15141.958333333334</v>
      </c>
      <c r="FT13" s="19">
        <f ca="1">MAX(FT32:OFFSET(FT32,72-1,0,,))</f>
        <v>14971.916666666666</v>
      </c>
      <c r="FU13" s="19">
        <f ca="1">MAX(FU32:OFFSET(FU32,72-1,0,,))</f>
        <v>14916.375</v>
      </c>
      <c r="FV13" s="19">
        <f ca="1">MAX(FV32:OFFSET(FV32,72-1,0,,))</f>
        <v>16483.75</v>
      </c>
      <c r="FW13" s="19">
        <f ca="1">MAX(FW32:OFFSET(FW32,72-1,0,,))</f>
        <v>14910.625</v>
      </c>
      <c r="FX13" s="19">
        <f ca="1">MAX(FX32:OFFSET(FX32,72-1,0,,))</f>
        <v>16835.75</v>
      </c>
      <c r="FY13" s="19">
        <f ca="1">MAX(FY32:OFFSET(FY32,72-1,0,,))</f>
        <v>19600.833333333332</v>
      </c>
      <c r="FZ13" s="19">
        <f ca="1">MAX(FZ32:OFFSET(FZ32,72-1,0,,))</f>
        <v>28396.916666666668</v>
      </c>
      <c r="GA13" s="19">
        <f ca="1">MAX(GA32:OFFSET(GA32,72-1,0,,))</f>
        <v>15007.708333333334</v>
      </c>
      <c r="GC13" s="19"/>
      <c r="GD13" s="19"/>
      <c r="GE13" s="19"/>
      <c r="GF13" s="10">
        <f t="shared" si="12"/>
        <v>1986</v>
      </c>
      <c r="GG13" s="52">
        <v>8</v>
      </c>
      <c r="GH13" s="58">
        <f t="array" aca="1" ref="GH13" ca="1">MAX(OFFSET($D$42,0,GG13:GG53-1,,):OFFSET($D$42,710,GG13:GG53-1,,))*1</f>
        <v>32173</v>
      </c>
      <c r="GI13" s="58">
        <f t="array" aca="1" ref="GI13" ca="1">MAX(SUBTOTAL(1,OFFSET(OFFSET($D$42,0,$GG13:$GG53-1,,):OFFSET($D$42,724,$GG13:$GG53-1,,),ROW(INDIRECT("1:"&amp;COUNT(OFFSET($D$42,0,$GG13:$GG53-1,,):OFFSET($D$42,724,$GG13:$GG53-1,,))-GI$5*24+1))+GI$5*24-2,0,-GI$5*24)))*1</f>
        <v>20273.5</v>
      </c>
      <c r="GJ13" s="58">
        <f t="array" aca="1" ref="GJ13" ca="1">MAX(SUBTOTAL(1,OFFSET(OFFSET($D$42,0,$GG13:$GG53-1,,):OFFSET($D$42,724,$GG13:$GG53-1,,),ROW(INDIRECT("1:"&amp;COUNT(OFFSET($D$42,0,$GG13:$GG53-1,,):OFFSET($D$42,724,$GG13:$GG53-1,,))-GJ$5*24+1))+GJ$5*24-2,0,-GJ$5*24)))*1</f>
        <v>18223.916666666668</v>
      </c>
      <c r="GK13" s="58">
        <f t="array" aca="1" ref="GK13" ca="1">MAX(SUBTOTAL(1,OFFSET(OFFSET($D$42,0,$GG13:$GG53-1,,):OFFSET($D$42,724,$GG13:$GG53-1,,),ROW(INDIRECT("1:"&amp;COUNT(OFFSET($D$42,0,$GG13:$GG53-1,,):OFFSET($D$42,724,$GG13:$GG53-1,,))-GK$5*24+1))+GK$5*24-2,0,-GK$5*24)))*1</f>
        <v>17091.722222222223</v>
      </c>
      <c r="GL13" s="58">
        <f t="array" aca="1" ref="GL13" ca="1">MAX(SUBTOTAL(1,OFFSET(OFFSET($D$42,0,$GG13:$GG53-1,,):OFFSET($D$42,724,$GG13:$GG53-1,,),ROW(INDIRECT("1:"&amp;COUNT(OFFSET($D$42,0,$GG13:$GG53-1,,):OFFSET($D$42,724,$GG13:$GG53-1,,))-GL$5*24+1))+GL$5*24-2,0,-GL$5*24)))*1</f>
        <v>16137.677083333334</v>
      </c>
      <c r="GM13" s="58">
        <f t="array" aca="1" ref="GM13" ca="1">MAX(SUBTOTAL(1,OFFSET(OFFSET($D$42,0,$GG13:$GG53-1,,):OFFSET($D$42,724,$GG13:$GG53-1,,),ROW(INDIRECT("1:"&amp;COUNT(OFFSET($D$42,0,$GG13:$GG53-1,,):OFFSET($D$42,724,$GG13:$GG53-1,,))-GM$5*24+1))+GM$5*24-2,0,-GM$5*24)))*1</f>
        <v>14883.758333333333</v>
      </c>
      <c r="GN13" s="59">
        <v>8</v>
      </c>
      <c r="GO13" s="10"/>
      <c r="GP13" s="10">
        <f t="shared" si="31"/>
        <v>1986</v>
      </c>
      <c r="GQ13" s="60">
        <f t="shared" si="28"/>
        <v>-4.0000000001164153</v>
      </c>
      <c r="GR13" s="60">
        <f t="shared" si="29"/>
        <v>0</v>
      </c>
      <c r="GS13" s="60"/>
      <c r="GT13" s="19">
        <v>16955</v>
      </c>
      <c r="GU13" s="1">
        <v>31444.166666666668</v>
      </c>
      <c r="GV13" s="19">
        <v>17132.166666666668</v>
      </c>
      <c r="GW13" s="1">
        <v>31445.125000000029</v>
      </c>
      <c r="GX13" s="19">
        <v>17452.083333333332</v>
      </c>
      <c r="GY13" s="1">
        <v>31444.166666666668</v>
      </c>
      <c r="GZ13" s="19">
        <v>17452.083333333332</v>
      </c>
      <c r="HA13" s="1">
        <v>31444.166666666668</v>
      </c>
      <c r="HC13" s="19">
        <v>23031</v>
      </c>
      <c r="HD13" s="1">
        <v>31446.041666666722</v>
      </c>
      <c r="HE13" s="19">
        <v>20798.541666666668</v>
      </c>
      <c r="HF13" s="1">
        <v>31445.125000000029</v>
      </c>
      <c r="HG13" s="19">
        <v>17452.083333333332</v>
      </c>
      <c r="HH13" s="1">
        <v>31444.166666666668</v>
      </c>
      <c r="HI13" s="19">
        <v>17452.083333333332</v>
      </c>
      <c r="HJ13" s="1">
        <v>31444.166666666668</v>
      </c>
      <c r="HL13" s="19">
        <v>23031</v>
      </c>
      <c r="HM13" s="1">
        <v>31446.041666666722</v>
      </c>
      <c r="HN13" s="19">
        <v>20798.541666666668</v>
      </c>
      <c r="HO13" s="1">
        <v>31445.750000000047</v>
      </c>
      <c r="HP13" s="19">
        <v>17452.083333333332</v>
      </c>
      <c r="HQ13" s="1">
        <v>31444.166666666668</v>
      </c>
      <c r="HR13" s="19">
        <v>17452.083333333332</v>
      </c>
      <c r="HS13" s="1">
        <v>31444.166666666668</v>
      </c>
      <c r="HT13" s="61"/>
      <c r="HU13" s="61"/>
      <c r="HV13" s="61"/>
      <c r="HW13" s="61"/>
      <c r="HX13" s="61"/>
      <c r="HY13" s="61"/>
      <c r="HZ13" s="61"/>
      <c r="IA13" s="61"/>
      <c r="IB13" s="61"/>
      <c r="IC13" s="62"/>
      <c r="ID13" s="62"/>
      <c r="IE13" s="62"/>
      <c r="IF13" s="62"/>
      <c r="IG13" s="62"/>
      <c r="IH13" s="62"/>
      <c r="II13" s="62"/>
      <c r="IJ13" s="62"/>
      <c r="IK13" s="62"/>
      <c r="IL13" s="62"/>
      <c r="IM13" s="62"/>
    </row>
    <row r="14" spans="1:247" x14ac:dyDescent="0.25">
      <c r="A14" s="14" t="s">
        <v>39</v>
      </c>
      <c r="B14" s="2" t="s">
        <v>2</v>
      </c>
      <c r="C14" s="5"/>
      <c r="D14" s="3">
        <f ca="1">MIN(D$42:OFFSET(D$42,72-1,,))</f>
        <v>12296</v>
      </c>
      <c r="E14" s="3">
        <f ca="1">MIN(E$42:OFFSET(E$42,72-1,,))</f>
        <v>11347</v>
      </c>
      <c r="F14" s="3">
        <f ca="1">MIN(F$42:OFFSET(F$42,72-1,,))</f>
        <v>11739</v>
      </c>
      <c r="G14" s="3">
        <f ca="1">MIN(G$42:OFFSET(G$42,72-1,,))</f>
        <v>11071</v>
      </c>
      <c r="H14" s="3">
        <f ca="1">MIN(H$42:OFFSET(H$42,72-1,,))</f>
        <v>8732</v>
      </c>
      <c r="I14" s="3">
        <f ca="1">MIN(I$42:OFFSET(I$42,72-1,,))</f>
        <v>11773</v>
      </c>
      <c r="J14" s="3">
        <f ca="1">MIN(J$42:OFFSET(J$42,72-1,,))</f>
        <v>11470</v>
      </c>
      <c r="K14" s="3">
        <f ca="1">MIN(K$42:OFFSET(K$42,72-1,,))</f>
        <v>12949</v>
      </c>
      <c r="L14" s="3">
        <f ca="1">MIN(L$42:OFFSET(L$42,72-1,,))</f>
        <v>11905</v>
      </c>
      <c r="M14" s="3">
        <f ca="1">MIN(M$42:OFFSET(M$42,72-1,,))</f>
        <v>8907</v>
      </c>
      <c r="N14" s="3">
        <f ca="1">MIN(N$42:OFFSET(N$42,72-1,,))</f>
        <v>11731</v>
      </c>
      <c r="O14" s="3">
        <f ca="1">MIN(O$42:OFFSET(O$42,72-1,,))</f>
        <v>11378</v>
      </c>
      <c r="P14" s="3">
        <f ca="1">MIN(P$42:OFFSET(P$42,72-1,,))</f>
        <v>12458</v>
      </c>
      <c r="Q14" s="3">
        <f ca="1">MIN(Q$42:OFFSET(Q$42,72-1,,))</f>
        <v>10870</v>
      </c>
      <c r="R14" s="3">
        <f ca="1">MIN(R$42:OFFSET(R$42,72-1,,))</f>
        <v>10693</v>
      </c>
      <c r="S14" s="3">
        <f ca="1">MIN(S$42:OFFSET(S$42,72-1,,))</f>
        <v>10855</v>
      </c>
      <c r="T14" s="3">
        <f ca="1">MIN(T$42:OFFSET(T$42,72-1,,))</f>
        <v>11541</v>
      </c>
      <c r="U14" s="3">
        <f ca="1">MIN(U$42:OFFSET(U$42,72-1,,))</f>
        <v>11811</v>
      </c>
      <c r="V14" s="3">
        <f ca="1">MIN(V$42:OFFSET(V$42,72-1,,))</f>
        <v>12301</v>
      </c>
      <c r="W14" s="3">
        <f ca="1">MIN(W$42:OFFSET(W$42,72-1,,))</f>
        <v>13620</v>
      </c>
      <c r="X14" s="3">
        <f ca="1">MIN(X$42:OFFSET(X$42,72-1,,))</f>
        <v>11709</v>
      </c>
      <c r="Y14" s="3">
        <f ca="1">MIN(Y$42:OFFSET(Y$42,72-1,,))</f>
        <v>11353</v>
      </c>
      <c r="Z14" s="3">
        <f ca="1">MIN(Z$42:OFFSET(Z$42,72-1,,))</f>
        <v>12005</v>
      </c>
      <c r="AA14" s="3">
        <f ca="1">MIN(AA$42:OFFSET(AA$42,72-1,,))</f>
        <v>10487</v>
      </c>
      <c r="AB14" s="3">
        <f ca="1">MIN(AB$42:OFFSET(AB$42,72-1,,))</f>
        <v>11744</v>
      </c>
      <c r="AC14" s="3">
        <f ca="1">MIN(AC$42:OFFSET(AC$42,72-1,,))</f>
        <v>12311</v>
      </c>
      <c r="AD14" s="3">
        <f ca="1">MIN(AD$42:OFFSET(AD$42,72-1,,))</f>
        <v>11135</v>
      </c>
      <c r="AE14" s="3">
        <f ca="1">MIN(AE$42:OFFSET(AE$42,72-1,,))</f>
        <v>13073</v>
      </c>
      <c r="AF14" s="3">
        <f ca="1">MIN(AF$42:OFFSET(AF$42,72-1,,))</f>
        <v>11166</v>
      </c>
      <c r="AG14" s="3">
        <f ca="1">MIN(AG$42:OFFSET(AG$42,72-1,,))</f>
        <v>11296</v>
      </c>
      <c r="AH14" s="3">
        <f ca="1">MIN(AH$42:OFFSET(AH$42,72-1,,))</f>
        <v>12116</v>
      </c>
      <c r="AI14" s="3">
        <f ca="1">MIN(AI$42:OFFSET(AI$42,72-1,,))</f>
        <v>11453</v>
      </c>
      <c r="AJ14" s="3">
        <f ca="1">MIN(AJ$42:OFFSET(AJ$42,72-1,,))</f>
        <v>11273</v>
      </c>
      <c r="AK14" s="3">
        <f ca="1">MIN(AK$42:OFFSET(AK$42,72-1,,))</f>
        <v>10883</v>
      </c>
      <c r="AL14" s="3">
        <f ca="1">MIN(AL$42:OFFSET(AL$42,72-1,,))</f>
        <v>11897</v>
      </c>
      <c r="AM14" s="3">
        <f ca="1">MIN(AM$42:OFFSET(AM$42,72-1,,))</f>
        <v>8516</v>
      </c>
      <c r="AN14" s="3">
        <f ca="1">MIN(AN$42:OFFSET(AN$42,72-1,,))</f>
        <v>12099</v>
      </c>
      <c r="AO14" s="3">
        <f ca="1">MIN(AO$42:OFFSET(AO$42,72-1,,))</f>
        <v>9644</v>
      </c>
      <c r="AP14" s="3">
        <f ca="1">MIN(AP$42:OFFSET(AP$42,72-1,,))</f>
        <v>12283</v>
      </c>
      <c r="AQ14" s="3">
        <f ca="1">MIN(AQ$42:OFFSET(AQ$42,72-1,,))</f>
        <v>12132</v>
      </c>
      <c r="AR14" s="3">
        <f ca="1">MIN(AR$42:OFFSET(AR$42,72-1,,))</f>
        <v>12663</v>
      </c>
      <c r="AS14" s="3">
        <f ca="1">MIN(AS$42:OFFSET(AS$42,72-1,,))</f>
        <v>9782</v>
      </c>
      <c r="AT14" s="2"/>
      <c r="AU14" s="15" cm="1">
        <f t="array" aca="1" ref="AU14" ca="1">OFFSET($B$42,AV13,0,,)</f>
        <v>31447.166666666755</v>
      </c>
      <c r="AV14" s="2">
        <f t="shared" si="5"/>
        <v>78</v>
      </c>
      <c r="AW14" s="2">
        <f ca="1">MIN(INDEX($D$42:$D$402,MATCH($AU14,$B$42:$B$402)):OFFSET(INDEX($D$42:$D$402,MATCH($AU14,$B$42:$B$402)),6,41,,))</f>
        <v>7802</v>
      </c>
      <c r="AX14" s="5">
        <f ca="1">_xlfn.QUARTILE.INC(INDEX($D$42:$D$402,MATCH($AU14,$B$42:$B$402)):OFFSET(INDEX($D$42:$D$402,MATCH($AU14,$B$42:$B$402)),6,41,,),1)</f>
        <v>10741.75</v>
      </c>
      <c r="AY14" s="5">
        <f ca="1">_xlfn.QUARTILE.INC(INDEX($D$42:$D$402,MATCH($AU14,$B$42:$B$402)):OFFSET(INDEX($D$42:$D$402,MATCH($AU14,$B$42:$B$402)),6,41,,),2)</f>
        <v>11717</v>
      </c>
      <c r="AZ14" s="5">
        <f ca="1">_xlfn.QUARTILE.INC(INDEX($D$42:$D$402,MATCH($AU14,$B$42:$B$402)):OFFSET(INDEX($D$42:$D$402,MATCH($AU14,$B$42:$B$402)),6,41,,),3)</f>
        <v>14960.5</v>
      </c>
      <c r="BA14" s="5">
        <f ca="1">MAX(INDEX($D$42:$D$402,MATCH($AU14,$B$42:$B$402)):OFFSET(INDEX($D$42:$D$402,MATCH($AU14,$B$42:$B$402)),6,41,,))</f>
        <v>22017</v>
      </c>
      <c r="BC14" s="5">
        <f t="shared" ca="1" si="2"/>
        <v>7802</v>
      </c>
      <c r="BD14" s="5">
        <f t="shared" ca="1" si="3"/>
        <v>2939.75</v>
      </c>
      <c r="BE14" s="5">
        <f t="shared" ca="1" si="3"/>
        <v>975.25</v>
      </c>
      <c r="BF14" s="5">
        <f t="shared" ca="1" si="3"/>
        <v>3243.5</v>
      </c>
      <c r="BG14" s="5">
        <f t="shared" ca="1" si="3"/>
        <v>7056.5</v>
      </c>
      <c r="BI14" s="5">
        <f t="shared" ca="1" si="4"/>
        <v>12894</v>
      </c>
      <c r="BJ14" s="5"/>
      <c r="BK14" s="15">
        <f t="shared" si="6"/>
        <v>31444.666666666682</v>
      </c>
      <c r="BL14" s="5">
        <f t="shared" si="1"/>
        <v>15361</v>
      </c>
      <c r="BS14" s="37"/>
      <c r="BV14">
        <f t="shared" si="24"/>
        <v>8</v>
      </c>
      <c r="BW14" s="37">
        <f t="shared" si="13"/>
        <v>31444.500000000011</v>
      </c>
      <c r="BX14" s="19" cm="1">
        <f t="array" ref="BX14">INDEX('[1]X3WM (NAT)'!$G$14:$G$950,MATCH($BW$6,'[1]X3WM (NAT)'!$E$14:$E$950,)+BV14)</f>
        <v>16072.259765625</v>
      </c>
      <c r="BY14" s="19"/>
      <c r="CA14" s="37">
        <f t="shared" si="7"/>
        <v>31444.500000000011</v>
      </c>
      <c r="CB14">
        <f t="shared" si="8"/>
        <v>16185</v>
      </c>
      <c r="CC14">
        <f t="shared" si="8"/>
        <v>16076</v>
      </c>
      <c r="CD14">
        <f t="shared" si="8"/>
        <v>16071</v>
      </c>
      <c r="CE14">
        <f t="shared" si="8"/>
        <v>16051</v>
      </c>
      <c r="CF14">
        <f t="shared" si="8"/>
        <v>16050</v>
      </c>
      <c r="CG14">
        <f t="shared" si="8"/>
        <v>16042</v>
      </c>
      <c r="CH14">
        <f t="shared" si="8"/>
        <v>16039</v>
      </c>
      <c r="CI14">
        <f t="shared" si="8"/>
        <v>16039</v>
      </c>
      <c r="CJ14">
        <f t="shared" si="8"/>
        <v>16038</v>
      </c>
      <c r="CK14">
        <f t="shared" si="8"/>
        <v>16038</v>
      </c>
      <c r="CL14">
        <f t="shared" si="8"/>
        <v>16037</v>
      </c>
      <c r="CN14" s="21"/>
      <c r="CO14" s="19"/>
      <c r="CP14" s="10">
        <f t="shared" si="9"/>
        <v>1987</v>
      </c>
      <c r="CQ14" s="52">
        <v>9</v>
      </c>
      <c r="CR14" s="53">
        <f t="array" aca="1" ref="CR14" ca="1">MAX(OFFSET($D$42,0,CQ14:CQ54-1,,):OFFSET($D$42,24-1,CQ14:CQ54-1,,))*1</f>
        <v>16332</v>
      </c>
      <c r="CS14" s="54">
        <f t="shared" ca="1" si="25"/>
        <v>-2.747755999267265E-3</v>
      </c>
      <c r="CU14" s="53">
        <f t="array" aca="1" ref="CU14" ca="1">MAX(SUBTOTAL(109,OFFSET(OFFSET($D$42,0,$CQ14:$CQ54-1,,):OFFSET($D$42,CU$5*24-1,$CQ14:$CQ54-1,,),ROW(INDIRECT("1:"&amp;COUNT(OFFSET($D$42,0,$CQ14:$CQ54-1,,):OFFSET($D$42,CU$5*24-1,$CQ14:$CQ54-1,,))-CU$5*24+1))+CU$5*24-2,0,-CU$5*24)))*1</f>
        <v>358140</v>
      </c>
      <c r="CV14" s="54">
        <f t="shared" ca="1" si="26"/>
        <v>-1.2863588629767341E-2</v>
      </c>
      <c r="CY14" s="10">
        <f t="shared" si="10"/>
        <v>1987</v>
      </c>
      <c r="CZ14" s="52">
        <v>9</v>
      </c>
      <c r="DA14" s="53">
        <f t="array" aca="1" ref="DA14" ca="1">MAX(OFFSET($D$42,0,CZ14:CZ54-1,,):OFFSET($D$42,72-1,CZ14:CZ54-1,,))*1</f>
        <v>22971</v>
      </c>
      <c r="DB14" s="54">
        <f t="shared" ca="1" si="14"/>
        <v>0.38646788990825687</v>
      </c>
      <c r="DC14" s="57"/>
      <c r="DD14" s="53">
        <f t="array" aca="1" ref="DD14" ca="1">MAX(SUBTOTAL(109,OFFSET(OFFSET($D$42,0,$CZ14:$CZ54-1,,):OFFSET($D$42,DD$5*72-1,$CZ14:$CZ54-1,,),ROW(INDIRECT("1:"&amp;COUNT(OFFSET($D$42,0,$CZ14:$CZ54-1,,):OFFSET($D$42,DD$5*72-1,$CZ14:$CZ54-1,,))-DD$5*24+1))+DD$5*24-2,0,-DD$5*24)))*1</f>
        <v>488492</v>
      </c>
      <c r="DE14" s="54">
        <f t="shared" ca="1" si="15"/>
        <v>0.30672230693095792</v>
      </c>
      <c r="DF14" s="57"/>
      <c r="DG14" s="53">
        <f t="array" aca="1" ref="DG14" ca="1">MAX(SUBTOTAL(109,OFFSET(OFFSET($D$42,0,$CZ14:$CZ54-1,,):OFFSET($D$42,DG$5*72-1,$CZ14:$CZ54-1,,),ROW(INDIRECT("1:"&amp;COUNT(OFFSET($D$42,0,$CZ14:$CZ54-1,,):OFFSET($D$42,DG$5*72-1,$CZ14:$CZ54-1,,))-DG$5*24+1))+DG$5*24-2,0,-DG$5*24)))*1</f>
        <v>849645</v>
      </c>
      <c r="DH14" s="54">
        <f t="shared" ca="1" si="16"/>
        <v>0.20602212626791691</v>
      </c>
      <c r="DI14" s="57"/>
      <c r="DJ14" s="53">
        <f t="array" aca="1" ref="DJ14" ca="1">MAX(SUBTOTAL(109,OFFSET(OFFSET($D$42,0,$CZ14:$CZ54-1,,):OFFSET($D$42,DJ$5*72-1,$CZ14:$CZ54-1,,),ROW(INDIRECT("1:"&amp;COUNT(OFFSET($D$42,0,$CZ14:$CZ54-1,,):OFFSET($D$42,DJ$5*72-1,$CZ14:$CZ54-1,,))-DJ$5*24+1))+DJ$5*24-2,0,-DJ$5*24)))*1</f>
        <v>1192875</v>
      </c>
      <c r="DK14" s="54">
        <f t="shared" ca="1" si="17"/>
        <v>0.13374347530214151</v>
      </c>
      <c r="DM14" s="10">
        <f t="shared" si="11"/>
        <v>1987</v>
      </c>
      <c r="DN14" s="52">
        <v>9</v>
      </c>
      <c r="DO14" s="53">
        <f t="array" aca="1" ref="DO14" ca="1">MAX(OFFSET($D$42,0,DN14:DN54-1,,):OFFSET($D$42,120-1,DN14:DN54-1,,))*1</f>
        <v>22971</v>
      </c>
      <c r="DP14" s="54">
        <f t="shared" ca="1" si="27"/>
        <v>0.38646788990825687</v>
      </c>
      <c r="DQ14" s="57"/>
      <c r="DR14" s="53">
        <f t="array" aca="1" ref="DR14" ca="1">MAX(SUBTOTAL(109,OFFSET(OFFSET($D$42,0,$DN14:$DN54-1,,):OFFSET($D$42,DR$5*120-1,$DN14:$DN54-1,,),ROW(INDIRECT("1:"&amp;COUNT(OFFSET($D$42,0,$DN14:$DN54-1,,):OFFSET($D$42,DR$5*120-1,$DN14:$DN54-1,,))-DR$5*24+1))+DR$5*24-2,0,-DR$5*24)))*1</f>
        <v>488492</v>
      </c>
      <c r="DS14" s="54">
        <f t="shared" ca="1" si="18"/>
        <v>0.30672230693095792</v>
      </c>
      <c r="DT14" s="57"/>
      <c r="DU14" s="53">
        <f t="array" aca="1" ref="DU14" ca="1">MAX(SUBTOTAL(109,OFFSET(OFFSET($D$42,0,$CQ14:$CQ54-1,,):OFFSET($D$42,DU$5*120-1,$CQ14:$CQ54-1,,),ROW(INDIRECT("1:"&amp;COUNT(OFFSET($D$42,0,$CQ14:$CQ54-1,,):OFFSET($D$42,DU$5*120-1,$CQ14:$CQ54-1,,))-DU$5*24+1))+DU$5*24-2,0,-DU$5*24)))*1</f>
        <v>849645</v>
      </c>
      <c r="DV14" s="54">
        <f t="shared" ca="1" si="19"/>
        <v>0.20602212626791691</v>
      </c>
      <c r="DW14" s="57"/>
      <c r="DX14" s="53">
        <f t="array" aca="1" ref="DX14" ca="1">MAX(SUBTOTAL(109,OFFSET(OFFSET($D$42,0,$DN14:$DN54-1,,):OFFSET($D$42,DX$5*120-1,$DN14:$DN54-1,,),ROW(INDIRECT("1:"&amp;COUNT(OFFSET($D$42,0,$DN14:$DN54-1,,):OFFSET($D$42,DX$5*120-1,$DN14:$DN54-1,,))-DX$5*24+1))+DX$5*24-2,0,-DX$5*24)))*1</f>
        <v>1192875</v>
      </c>
      <c r="DY14" s="54">
        <f t="shared" ca="1" si="20"/>
        <v>-0.64848922932396191</v>
      </c>
      <c r="DZ14" s="57"/>
      <c r="EA14" s="53">
        <f t="array" aca="1" ref="EA14" ca="1">MAX(SUBTOTAL(109,OFFSET(OFFSET($D$42,0,$CQ14:$CQ54-1,,):OFFSET($D$42,EA$5*120-1,$CQ14:$CQ54-1,,),ROW(INDIRECT("1:"&amp;COUNT(OFFSET($D$42,0,$CQ14:$CQ54-1,,):OFFSET($D$42,EA$5*120-1,$CQ14:$CQ54-1,,))-EA$5*24+1))+EA$5*24-2,0,-EA$5*24)))*1</f>
        <v>1489668</v>
      </c>
      <c r="EB14" s="54">
        <f t="shared" ca="1" si="21"/>
        <v>-0.59320906422967346</v>
      </c>
      <c r="EC14" s="57"/>
      <c r="ED14" s="53">
        <f t="array" aca="1" ref="ED14" ca="1">MAX(SUBTOTAL(109,OFFSET(OFFSET($D$42,0,$CQ14:$CQ54-1,,):OFFSET($D$42,ED$5*120-1,$CQ14:$CQ54-1,,),ROW(INDIRECT("1:"&amp;COUNT(OFFSET($D$42,0,$CQ14:$CQ54-1,,):OFFSET($D$42,ED$5*120-1,$CQ14:$CQ54-1,,))-ED$5*24+1))+ED$5*24-2,0,-ED$5*24)))*1</f>
        <v>1711771</v>
      </c>
      <c r="EE14" s="54">
        <f t="shared" ca="1" si="22"/>
        <v>-0.54476076397873807</v>
      </c>
      <c r="EG14" s="19"/>
      <c r="EI14" s="18"/>
      <c r="EL14" s="1">
        <f ca="1">INDEX($EJ$32:OFFSET($EJ$32,72-1,0,,),MATCH(EL4,EL32:OFFSET(EL32,72-1,0,,),0))</f>
        <v>31444.166666666668</v>
      </c>
      <c r="EM14" s="1">
        <f ca="1">INDEX($EJ$32:OFFSET($EJ$32,72-1,0,,),MATCH(EM4,EM32:OFFSET(EM32,72-1,0,,),0))</f>
        <v>31444.166666666668</v>
      </c>
      <c r="EN14" s="1">
        <f ca="1">INDEX($EJ$32:OFFSET($EJ$32,72-1,0,,),MATCH(EN4,EN32:OFFSET(EN32,72-1,0,,),0))</f>
        <v>31444.166666666668</v>
      </c>
      <c r="EO14" s="1">
        <f ca="1">INDEX($EJ$32:OFFSET($EJ$32,72-1,0,,),MATCH(EO4,EO32:OFFSET(EO32,72-1,0,,),0))</f>
        <v>31444.166666666668</v>
      </c>
      <c r="EP14" s="1">
        <f ca="1">INDEX($EJ$32:OFFSET($EJ$32,72-1,0,,),MATCH(EP4,EP32:OFFSET(EP32,72-1,0,,),0))</f>
        <v>31444.166666666668</v>
      </c>
      <c r="EQ14" s="1">
        <f ca="1">INDEX($EJ$32:OFFSET($EJ$32,72-1,0,,),MATCH(EQ4,EQ32:OFFSET(EQ32,72-1,0,,),0))</f>
        <v>31444.166666666668</v>
      </c>
      <c r="ER14" s="1">
        <f ca="1">INDEX($EJ$32:OFFSET($EJ$32,72-1,0,,),MATCH(ER4,ER32:OFFSET(ER32,72-1,0,,),0))</f>
        <v>31444.166666666668</v>
      </c>
      <c r="ES14" s="1">
        <f ca="1">INDEX($EJ$32:OFFSET($EJ$32,72-1,0,,),MATCH(ES4,ES32:OFFSET(ES32,72-1,0,,),0))</f>
        <v>31445.125000000029</v>
      </c>
      <c r="ET14" s="1">
        <f ca="1">INDEX($EJ$32:OFFSET($EJ$32,72-1,0,,),MATCH(ET4,ET32:OFFSET(ET32,72-1,0,,),0))</f>
        <v>31445.125000000029</v>
      </c>
      <c r="EU14" s="1">
        <f ca="1">INDEX($EJ$32:OFFSET($EJ$32,72-1,0,,),MATCH(EU4,EU32:OFFSET(EU32,72-1,0,,),0))</f>
        <v>31444.166666666668</v>
      </c>
      <c r="EV14" s="1">
        <f ca="1">INDEX($EJ$32:OFFSET($EJ$32,72-1,0,,),MATCH(EV4,EV32:OFFSET(EV32,72-1,0,,),0))</f>
        <v>31444.166666666668</v>
      </c>
      <c r="EW14" s="1">
        <f ca="1">INDEX($EJ$32:OFFSET($EJ$32,72-1,0,,),MATCH(EW4,EW32:OFFSET(EW32,72-1,0,,),0))</f>
        <v>31444.166666666668</v>
      </c>
      <c r="EX14" s="1">
        <f ca="1">INDEX($EJ$32:OFFSET($EJ$32,72-1,0,,),MATCH(EX4,EX32:OFFSET(EX32,72-1,0,,),0))</f>
        <v>31445.125000000029</v>
      </c>
      <c r="EY14" s="1">
        <f ca="1">INDEX($EJ$32:OFFSET($EJ$32,72-1,0,,),MATCH(EY4,EY32:OFFSET(EY32,72-1,0,,),0))</f>
        <v>31444.166666666668</v>
      </c>
      <c r="EZ14" s="1">
        <f ca="1">INDEX($EJ$32:OFFSET($EJ$32,72-1,0,,),MATCH(EZ4,EZ32:OFFSET(EZ32,72-1,0,,),0))</f>
        <v>31444.166666666668</v>
      </c>
      <c r="FA14" s="1">
        <f ca="1">INDEX($EJ$32:OFFSET($EJ$32,72-1,0,,),MATCH(FA4,FA32:OFFSET(FA32,72-1,0,,),0))</f>
        <v>31444.166666666668</v>
      </c>
      <c r="FB14" s="1">
        <f ca="1">INDEX($EJ$32:OFFSET($EJ$32,72-1,0,,),MATCH(FB4,FB32:OFFSET(FB32,72-1,0,,),0))</f>
        <v>31444.166666666668</v>
      </c>
      <c r="FC14" s="1">
        <f ca="1">INDEX($EJ$32:OFFSET($EJ$32,72-1,0,,),MATCH(FC4,FC32:OFFSET(FC32,72-1,0,,),0))</f>
        <v>31444.166666666668</v>
      </c>
      <c r="FD14" s="1">
        <f ca="1">INDEX($EJ$32:OFFSET($EJ$32,72-1,0,,),MATCH(FD4,FD32:OFFSET(FD32,72-1,0,,),0))</f>
        <v>31444.166666666668</v>
      </c>
      <c r="FE14" s="1">
        <f ca="1">INDEX($EJ$32:OFFSET($EJ$32,72-1,0,,),MATCH(FE4,FE32:OFFSET(FE32,72-1,0,,),0))</f>
        <v>31445.125000000029</v>
      </c>
      <c r="FF14" s="1">
        <f ca="1">INDEX($EJ$32:OFFSET($EJ$32,72-1,0,,),MATCH(FF4,FF32:OFFSET(FF32,72-1,0,,),0))</f>
        <v>31444.166666666668</v>
      </c>
      <c r="FG14" s="1">
        <f ca="1">INDEX($EJ$32:OFFSET($EJ$32,72-1,0,,),MATCH(FG4,FG32:OFFSET(FG32,72-1,0,,),0))</f>
        <v>31444.166666666668</v>
      </c>
      <c r="FH14" s="1">
        <f ca="1">INDEX($EJ$32:OFFSET($EJ$32,72-1,0,,),MATCH(FH4,FH32:OFFSET(FH32,72-1,0,,),0))</f>
        <v>31444.166666666668</v>
      </c>
      <c r="FI14" s="1">
        <f ca="1">INDEX($EJ$32:OFFSET($EJ$32,72-1,0,,),MATCH(FI4,FI32:OFFSET(FI32,72-1,0,,),0))</f>
        <v>31444.166666666668</v>
      </c>
      <c r="FJ14" s="1">
        <f ca="1">INDEX($EJ$32:OFFSET($EJ$32,72-1,0,,),MATCH(FJ4,FJ32:OFFSET(FJ32,72-1,0,,),0))</f>
        <v>31444.166666666668</v>
      </c>
      <c r="FK14" s="1">
        <f ca="1">INDEX($EJ$32:OFFSET($EJ$32,72-1,0,,),MATCH(FK4,FK32:OFFSET(FK32,72-1,0,,),0))</f>
        <v>31445.125000000029</v>
      </c>
      <c r="FL14" s="1">
        <f ca="1">INDEX($EJ$32:OFFSET($EJ$32,72-1,0,,),MATCH(FL4,FL32:OFFSET(FL32,72-1,0,,),0))</f>
        <v>31444.166666666668</v>
      </c>
      <c r="FM14" s="1">
        <f ca="1">INDEX($EJ$32:OFFSET($EJ$32,72-1,0,,),MATCH(FM4,FM32:OFFSET(FM32,72-1,0,,),0))</f>
        <v>31445.125000000029</v>
      </c>
      <c r="FN14" s="1">
        <f ca="1">INDEX($EJ$32:OFFSET($EJ$32,72-1,0,,),MATCH(FN4,FN32:OFFSET(FN32,72-1,0,,),0))</f>
        <v>31444.166666666668</v>
      </c>
      <c r="FO14" s="1">
        <f ca="1">INDEX($EJ$32:OFFSET($EJ$32,72-1,0,,),MATCH(FO4,FO32:OFFSET(FO32,72-1,0,,),0))</f>
        <v>31444.166666666668</v>
      </c>
      <c r="FP14" s="1">
        <f ca="1">INDEX($EJ$32:OFFSET($EJ$32,72-1,0,,),MATCH(FP4,FP32:OFFSET(FP32,72-1,0,,),0))</f>
        <v>31444.166666666668</v>
      </c>
      <c r="FQ14" s="1">
        <f ca="1">INDEX($EJ$32:OFFSET($EJ$32,72-1,0,,),MATCH(FQ4,FQ32:OFFSET(FQ32,72-1,0,,),0))</f>
        <v>31444.166666666668</v>
      </c>
      <c r="FR14" s="1">
        <f ca="1">INDEX($EJ$32:OFFSET($EJ$32,72-1,0,,),MATCH(FR4,FR32:OFFSET(FR32,72-1,0,,),0))</f>
        <v>31444.166666666668</v>
      </c>
      <c r="FS14" s="1">
        <f ca="1">INDEX($EJ$32:OFFSET($EJ$32,72-1,0,,),MATCH(FS4,FS32:OFFSET(FS32,72-1,0,,),0))</f>
        <v>31444.166666666668</v>
      </c>
      <c r="FT14" s="1">
        <f ca="1">INDEX($EJ$32:OFFSET($EJ$32,72-1,0,,),MATCH(FT4,FT32:OFFSET(FT32,72-1,0,,),0))</f>
        <v>31444.166666666668</v>
      </c>
      <c r="FU14" s="1">
        <f ca="1">INDEX($EJ$32:OFFSET($EJ$32,72-1,0,,),MATCH(FU4,FU32:OFFSET(FU32,72-1,0,,),0))</f>
        <v>31444.166666666668</v>
      </c>
      <c r="FV14" s="1">
        <f ca="1">INDEX($EJ$32:OFFSET($EJ$32,72-1,0,,),MATCH(FV4,FV32:OFFSET(FV32,72-1,0,,),0))</f>
        <v>31444.166666666668</v>
      </c>
      <c r="FW14" s="1">
        <f ca="1">INDEX($EJ$32:OFFSET($EJ$32,72-1,0,,),MATCH(FW4,FW32:OFFSET(FW32,72-1,0,,),0))</f>
        <v>31444.166666666668</v>
      </c>
      <c r="FX14" s="1">
        <f ca="1">INDEX($EJ$32:OFFSET($EJ$32,72-1,0,,),MATCH(FX4,FX32:OFFSET(FX32,72-1,0,,),0))</f>
        <v>31444.166666666668</v>
      </c>
      <c r="FY14" s="1">
        <f ca="1">INDEX($EJ$32:OFFSET($EJ$32,72-1,0,,),MATCH(FY4,FY32:OFFSET(FY32,72-1,0,,),0))</f>
        <v>31445.125000000029</v>
      </c>
      <c r="FZ14" s="1">
        <f ca="1">INDEX($EJ$32:OFFSET($EJ$32,72-1,0,,),MATCH(FZ4,FZ32:OFFSET(FZ32,72-1,0,,),0))</f>
        <v>31445.125000000029</v>
      </c>
      <c r="GA14" s="1">
        <f ca="1">INDEX($EJ$32:OFFSET($EJ$32,72-1,0,,),MATCH(GA4,GA32:OFFSET(GA32,72-1,0,,),0))</f>
        <v>31444.166666666668</v>
      </c>
      <c r="GC14" s="19"/>
      <c r="GD14" s="19"/>
      <c r="GE14" s="19"/>
      <c r="GF14" s="10">
        <f t="shared" si="12"/>
        <v>1987</v>
      </c>
      <c r="GG14" s="52">
        <v>9</v>
      </c>
      <c r="GH14" s="58">
        <f t="array" aca="1" ref="GH14" ca="1">MAX(OFFSET($D$42,0,GG14:GG54-1,,):OFFSET($D$42,710,GG14:GG54-1,,))*1</f>
        <v>22971</v>
      </c>
      <c r="GI14" s="58">
        <f t="array" aca="1" ref="GI14" ca="1">MAX(SUBTOTAL(1,OFFSET(OFFSET($D$42,0,$GG14:$GG54-1,,):OFFSET($D$42,724,$GG14:$GG54-1,,),ROW(INDIRECT("1:"&amp;COUNT(OFFSET($D$42,0,$GG14:$GG54-1,,):OFFSET($D$42,724,$GG14:$GG54-1,,))-GI$5*24+1))+GI$5*24-2,0,-GI$5*24)))*1</f>
        <v>20353.833333333332</v>
      </c>
      <c r="GJ14" s="58">
        <f t="array" aca="1" ref="GJ14" ca="1">MAX(SUBTOTAL(1,OFFSET(OFFSET($D$42,0,$GG14:$GG54-1,,):OFFSET($D$42,724,$GG14:$GG54-1,,),ROW(INDIRECT("1:"&amp;COUNT(OFFSET($D$42,0,$GG14:$GG54-1,,):OFFSET($D$42,724,$GG14:$GG54-1,,))-GJ$5*24+1))+GJ$5*24-2,0,-GJ$5*24)))*1</f>
        <v>17700.9375</v>
      </c>
      <c r="GK14" s="58">
        <f t="array" aca="1" ref="GK14" ca="1">MAX(SUBTOTAL(1,OFFSET(OFFSET($D$42,0,$GG14:$GG54-1,,):OFFSET($D$42,724,$GG14:$GG54-1,,),ROW(INDIRECT("1:"&amp;COUNT(OFFSET($D$42,0,$GG14:$GG54-1,,):OFFSET($D$42,724,$GG14:$GG54-1,,))-GK$5*24+1))+GK$5*24-2,0,-GK$5*24)))*1</f>
        <v>16567.708333333332</v>
      </c>
      <c r="GL14" s="58">
        <f t="array" aca="1" ref="GL14" ca="1">MAX(SUBTOTAL(1,OFFSET(OFFSET($D$42,0,$GG14:$GG54-1,,):OFFSET($D$42,724,$GG14:$GG54-1,,),ROW(INDIRECT("1:"&amp;COUNT(OFFSET($D$42,0,$GG14:$GG54-1,,):OFFSET($D$42,724,$GG14:$GG54-1,,))-GL$5*24+1))+GL$5*24-2,0,-GL$5*24)))*1</f>
        <v>15517.375</v>
      </c>
      <c r="GM14" s="58">
        <f t="array" aca="1" ref="GM14" ca="1">MAX(SUBTOTAL(1,OFFSET(OFFSET($D$42,0,$GG14:$GG54-1,,):OFFSET($D$42,724,$GG14:$GG54-1,,),ROW(INDIRECT("1:"&amp;COUNT(OFFSET($D$42,0,$GG14:$GG54-1,,):OFFSET($D$42,724,$GG14:$GG54-1,,))-GM$5*24+1))+GM$5*24-2,0,-GM$5*24)))*1</f>
        <v>14264.758333333333</v>
      </c>
      <c r="GN14" s="59">
        <v>9</v>
      </c>
      <c r="GO14" s="10"/>
      <c r="GP14" s="10">
        <f t="shared" si="31"/>
        <v>1987</v>
      </c>
      <c r="GQ14" s="60">
        <f t="shared" si="28"/>
        <v>-4.0000000001164153</v>
      </c>
      <c r="GR14" s="60">
        <f t="shared" si="29"/>
        <v>3.0000000000873115</v>
      </c>
      <c r="GS14" s="60"/>
      <c r="GT14" s="19">
        <v>16955</v>
      </c>
      <c r="GU14" s="1">
        <v>31444.166666666668</v>
      </c>
      <c r="GV14" s="19">
        <v>15566.541666666666</v>
      </c>
      <c r="GW14" s="1">
        <v>31444.166666666668</v>
      </c>
      <c r="GX14" s="19">
        <v>16945.652777777777</v>
      </c>
      <c r="GY14" s="1">
        <v>31444.166666666668</v>
      </c>
      <c r="GZ14" s="19">
        <v>16945.652777777777</v>
      </c>
      <c r="HA14" s="1">
        <v>31444.166666666668</v>
      </c>
      <c r="HC14" s="19">
        <v>23880</v>
      </c>
      <c r="HD14" s="1">
        <v>31446.166666666726</v>
      </c>
      <c r="HE14" s="19">
        <v>20915.083333333332</v>
      </c>
      <c r="HF14" s="1">
        <v>31444.166666666668</v>
      </c>
      <c r="HG14" s="19">
        <v>16945.652777777777</v>
      </c>
      <c r="HH14" s="1">
        <v>31444.166666666668</v>
      </c>
      <c r="HI14" s="19">
        <v>16945.652777777777</v>
      </c>
      <c r="HJ14" s="1">
        <v>31444.166666666668</v>
      </c>
      <c r="HL14" s="19">
        <v>23880</v>
      </c>
      <c r="HM14" s="1">
        <v>31446.166666666726</v>
      </c>
      <c r="HN14" s="19">
        <v>20915.083333333332</v>
      </c>
      <c r="HO14" s="1">
        <v>31445.833333333383</v>
      </c>
      <c r="HP14" s="19">
        <v>16945.652777777777</v>
      </c>
      <c r="HQ14" s="1">
        <v>31444.166666666668</v>
      </c>
      <c r="HR14" s="19">
        <v>16945.652777777777</v>
      </c>
      <c r="HS14" s="1">
        <v>31444.166666666668</v>
      </c>
      <c r="HT14" s="61"/>
      <c r="HU14" s="61"/>
      <c r="HV14" s="61"/>
      <c r="HW14" s="61"/>
      <c r="HX14" s="61"/>
      <c r="HY14" s="61"/>
      <c r="HZ14" s="61"/>
      <c r="IA14" s="61"/>
      <c r="IB14" s="61"/>
    </row>
    <row r="15" spans="1:247" x14ac:dyDescent="0.25">
      <c r="A15" s="14"/>
      <c r="B15" s="2" t="s">
        <v>24</v>
      </c>
      <c r="C15" s="2"/>
      <c r="D15" s="3">
        <f ca="1">_xlfn.QUARTILE.INC(D$42:OFFSET(D$42,72-1,,),1)</f>
        <v>13508.75</v>
      </c>
      <c r="E15" s="3">
        <f ca="1">_xlfn.QUARTILE.INC(E$42:OFFSET(E$42,72-1,,),1)</f>
        <v>13083.75</v>
      </c>
      <c r="F15" s="3">
        <f ca="1">_xlfn.QUARTILE.INC(F$42:OFFSET(F$42,72-1,,),1)</f>
        <v>12880.75</v>
      </c>
      <c r="G15" s="3">
        <f ca="1">_xlfn.QUARTILE.INC(G$42:OFFSET(G$42,72-1,,),1)</f>
        <v>11994</v>
      </c>
      <c r="H15" s="3">
        <f ca="1">_xlfn.QUARTILE.INC(H$42:OFFSET(H$42,72-1,,),1)</f>
        <v>10251.5</v>
      </c>
      <c r="I15" s="3">
        <f ca="1">_xlfn.QUARTILE.INC(I$42:OFFSET(I$42,72-1,,),1)</f>
        <v>13908.75</v>
      </c>
      <c r="J15" s="3">
        <f ca="1">_xlfn.QUARTILE.INC(J$42:OFFSET(J$42,72-1,,),1)</f>
        <v>12383</v>
      </c>
      <c r="K15" s="3">
        <f ca="1">_xlfn.QUARTILE.INC(K$42:OFFSET(K$42,72-1,,),1)</f>
        <v>15239.75</v>
      </c>
      <c r="L15" s="3">
        <f ca="1">_xlfn.QUARTILE.INC(L$42:OFFSET(L$42,72-1,,),1)</f>
        <v>14403.75</v>
      </c>
      <c r="M15" s="3">
        <f ca="1">_xlfn.QUARTILE.INC(M$42:OFFSET(M$42,72-1,,),1)</f>
        <v>10149.25</v>
      </c>
      <c r="N15" s="3">
        <f ca="1">_xlfn.QUARTILE.INC(N$42:OFFSET(N$42,72-1,,),1)</f>
        <v>12588.25</v>
      </c>
      <c r="O15" s="3">
        <f ca="1">_xlfn.QUARTILE.INC(O$42:OFFSET(O$42,72-1,,),1)</f>
        <v>11879.25</v>
      </c>
      <c r="P15" s="3">
        <f ca="1">_xlfn.QUARTILE.INC(P$42:OFFSET(P$42,72-1,,),1)</f>
        <v>15337.25</v>
      </c>
      <c r="Q15" s="3">
        <f ca="1">_xlfn.QUARTILE.INC(Q$42:OFFSET(Q$42,72-1,,),1)</f>
        <v>12008.25</v>
      </c>
      <c r="R15" s="3">
        <f ca="1">_xlfn.QUARTILE.INC(R$42:OFFSET(R$42,72-1,,),1)</f>
        <v>11509.75</v>
      </c>
      <c r="S15" s="3">
        <f ca="1">_xlfn.QUARTILE.INC(S$42:OFFSET(S$42,72-1,,),1)</f>
        <v>11707.5</v>
      </c>
      <c r="T15" s="3">
        <f ca="1">_xlfn.QUARTILE.INC(T$42:OFFSET(T$42,72-1,,),1)</f>
        <v>13579</v>
      </c>
      <c r="U15" s="3">
        <f ca="1">_xlfn.QUARTILE.INC(U$42:OFFSET(U$42,72-1,,),1)</f>
        <v>12218.5</v>
      </c>
      <c r="V15" s="3">
        <f ca="1">_xlfn.QUARTILE.INC(V$42:OFFSET(V$42,72-1,,),1)</f>
        <v>13324.5</v>
      </c>
      <c r="W15" s="3">
        <f ca="1">_xlfn.QUARTILE.INC(W$42:OFFSET(W$42,72-1,,),1)</f>
        <v>15581.25</v>
      </c>
      <c r="X15" s="3">
        <f ca="1">_xlfn.QUARTILE.INC(X$42:OFFSET(X$42,72-1,,),1)</f>
        <v>12450.25</v>
      </c>
      <c r="Y15" s="3">
        <f ca="1">_xlfn.QUARTILE.INC(Y$42:OFFSET(Y$42,72-1,,),1)</f>
        <v>13435.5</v>
      </c>
      <c r="Z15" s="3">
        <f ca="1">_xlfn.QUARTILE.INC(Z$42:OFFSET(Z$42,72-1,,),1)</f>
        <v>13697</v>
      </c>
      <c r="AA15" s="3">
        <f ca="1">_xlfn.QUARTILE.INC(AA$42:OFFSET(AA$42,72-1,,),1)</f>
        <v>11387.25</v>
      </c>
      <c r="AB15" s="3">
        <f ca="1">_xlfn.QUARTILE.INC(AB$42:OFFSET(AB$42,72-1,,),1)</f>
        <v>12135.25</v>
      </c>
      <c r="AC15" s="3">
        <f ca="1">_xlfn.QUARTILE.INC(AC$42:OFFSET(AC$42,72-1,,),1)</f>
        <v>13977.5</v>
      </c>
      <c r="AD15" s="3">
        <f ca="1">_xlfn.QUARTILE.INC(AD$42:OFFSET(AD$42,72-1,,),1)</f>
        <v>11906.75</v>
      </c>
      <c r="AE15" s="3">
        <f ca="1">_xlfn.QUARTILE.INC(AE$42:OFFSET(AE$42,72-1,,),1)</f>
        <v>15566</v>
      </c>
      <c r="AF15" s="3">
        <f ca="1">_xlfn.QUARTILE.INC(AF$42:OFFSET(AF$42,72-1,,),1)</f>
        <v>11569</v>
      </c>
      <c r="AG15" s="3">
        <f ca="1">_xlfn.QUARTILE.INC(AG$42:OFFSET(AG$42,72-1,,),1)</f>
        <v>12222.75</v>
      </c>
      <c r="AH15" s="3">
        <f ca="1">_xlfn.QUARTILE.INC(AH$42:OFFSET(AH$42,72-1,,),1)</f>
        <v>13784</v>
      </c>
      <c r="AI15" s="3">
        <f ca="1">_xlfn.QUARTILE.INC(AI$42:OFFSET(AI$42,72-1,,),1)</f>
        <v>12177.5</v>
      </c>
      <c r="AJ15" s="3">
        <f ca="1">_xlfn.QUARTILE.INC(AJ$42:OFFSET(AJ$42,72-1,,),1)</f>
        <v>12142.75</v>
      </c>
      <c r="AK15" s="3">
        <f ca="1">_xlfn.QUARTILE.INC(AK$42:OFFSET(AK$42,72-1,,),1)</f>
        <v>11348.5</v>
      </c>
      <c r="AL15" s="3">
        <f ca="1">_xlfn.QUARTILE.INC(AL$42:OFFSET(AL$42,72-1,,),1)</f>
        <v>13185.25</v>
      </c>
      <c r="AM15" s="3">
        <f ca="1">_xlfn.QUARTILE.INC(AM$42:OFFSET(AM$42,72-1,,),1)</f>
        <v>10119</v>
      </c>
      <c r="AN15" s="3">
        <f ca="1">_xlfn.QUARTILE.INC(AN$42:OFFSET(AN$42,72-1,,),1)</f>
        <v>13728</v>
      </c>
      <c r="AO15" s="3">
        <f ca="1">_xlfn.QUARTILE.INC(AO$42:OFFSET(AO$42,72-1,,),1)</f>
        <v>11970.5</v>
      </c>
      <c r="AP15" s="3">
        <f ca="1">_xlfn.QUARTILE.INC(AP$42:OFFSET(AP$42,72-1,,),1)</f>
        <v>13943.25</v>
      </c>
      <c r="AQ15" s="3">
        <f ca="1">_xlfn.QUARTILE.INC(AQ$42:OFFSET(AQ$42,72-1,,),1)</f>
        <v>14206.5</v>
      </c>
      <c r="AR15" s="3">
        <f ca="1">_xlfn.QUARTILE.INC(AR$42:OFFSET(AR$42,72-1,,),1)</f>
        <v>15664.75</v>
      </c>
      <c r="AS15" s="3">
        <f ca="1">_xlfn.QUARTILE.INC(AS$42:OFFSET(AS$42,72-1,,),1)</f>
        <v>12009.5</v>
      </c>
      <c r="AU15" s="15" cm="1">
        <f t="array" aca="1" ref="AU15" ca="1">OFFSET($B$42,AV14,0,,)</f>
        <v>31447.416666666762</v>
      </c>
      <c r="AV15" s="2">
        <f t="shared" si="5"/>
        <v>84</v>
      </c>
      <c r="AW15" s="2">
        <f ca="1">MIN(INDEX($D$42:$D$402,MATCH($AU15,$B$42:$B$402)):OFFSET(INDEX($D$42:$D$402,MATCH($AU15,$B$42:$B$402)),6,41,,))</f>
        <v>7324</v>
      </c>
      <c r="AX15" s="5">
        <f ca="1">_xlfn.QUARTILE.INC(INDEX($D$42:$D$402,MATCH($AU15,$B$42:$B$402)):OFFSET(INDEX($D$42:$D$402,MATCH($AU15,$B$42:$B$402)),6,41,,),1)</f>
        <v>10007.25</v>
      </c>
      <c r="AY15" s="5">
        <f ca="1">_xlfn.QUARTILE.INC(INDEX($D$42:$D$402,MATCH($AU15,$B$42:$B$402)):OFFSET(INDEX($D$42:$D$402,MATCH($AU15,$B$42:$B$402)),6,41,,),2)</f>
        <v>10912</v>
      </c>
      <c r="AZ15" s="5">
        <f ca="1">_xlfn.QUARTILE.INC(INDEX($D$42:$D$402,MATCH($AU15,$B$42:$B$402)):OFFSET(INDEX($D$42:$D$402,MATCH($AU15,$B$42:$B$402)),6,41,,),3)</f>
        <v>13747.75</v>
      </c>
      <c r="BA15" s="5">
        <f ca="1">MAX(INDEX($D$42:$D$402,MATCH($AU15,$B$42:$B$402)):OFFSET(INDEX($D$42:$D$402,MATCH($AU15,$B$42:$B$402)),6,41,,))</f>
        <v>18658</v>
      </c>
      <c r="BC15" s="5">
        <f t="shared" ca="1" si="2"/>
        <v>7324</v>
      </c>
      <c r="BD15" s="5">
        <f t="shared" ca="1" si="3"/>
        <v>2683.25</v>
      </c>
      <c r="BE15" s="5">
        <f t="shared" ca="1" si="3"/>
        <v>904.75</v>
      </c>
      <c r="BF15" s="5">
        <f t="shared" ca="1" si="3"/>
        <v>2835.75</v>
      </c>
      <c r="BG15" s="5">
        <f t="shared" ca="1" si="3"/>
        <v>4910.25</v>
      </c>
      <c r="BI15" s="5">
        <f t="shared" ca="1" si="4"/>
        <v>11926</v>
      </c>
      <c r="BJ15" s="5"/>
      <c r="BK15" s="15">
        <f t="shared" si="6"/>
        <v>31444.70833333335</v>
      </c>
      <c r="BL15" s="5">
        <f t="shared" si="1"/>
        <v>15136</v>
      </c>
      <c r="BS15" t="s">
        <v>40</v>
      </c>
      <c r="BT15">
        <f ca="1">BS12-BS6</f>
        <v>16.666666666664241</v>
      </c>
      <c r="BV15">
        <f t="shared" si="24"/>
        <v>9</v>
      </c>
      <c r="BW15" s="37">
        <f t="shared" si="13"/>
        <v>31444.541666666679</v>
      </c>
      <c r="BX15" s="19" cm="1">
        <f t="array" ref="BX15">INDEX('[1]X3WM (NAT)'!$G$14:$G$950,MATCH($BW$6,'[1]X3WM (NAT)'!$E$14:$E$950,)+BV15)</f>
        <v>15922.7001953125</v>
      </c>
      <c r="BY15" s="19"/>
      <c r="CA15" s="37">
        <f t="shared" si="7"/>
        <v>31444.541666666679</v>
      </c>
      <c r="CB15">
        <f t="shared" si="8"/>
        <v>16081</v>
      </c>
      <c r="CC15">
        <f t="shared" si="8"/>
        <v>15949</v>
      </c>
      <c r="CD15">
        <f t="shared" si="8"/>
        <v>15938</v>
      </c>
      <c r="CE15">
        <f t="shared" si="8"/>
        <v>15908</v>
      </c>
      <c r="CF15">
        <f t="shared" si="8"/>
        <v>15904</v>
      </c>
      <c r="CG15">
        <f t="shared" si="8"/>
        <v>15893</v>
      </c>
      <c r="CH15">
        <f t="shared" si="8"/>
        <v>15889</v>
      </c>
      <c r="CI15">
        <f t="shared" si="8"/>
        <v>15889</v>
      </c>
      <c r="CJ15">
        <f t="shared" si="8"/>
        <v>15887</v>
      </c>
      <c r="CK15">
        <f t="shared" si="8"/>
        <v>15886</v>
      </c>
      <c r="CL15">
        <f t="shared" si="8"/>
        <v>15885</v>
      </c>
      <c r="CN15" s="21"/>
      <c r="CO15" s="19"/>
      <c r="CP15" s="10">
        <f t="shared" si="9"/>
        <v>1988</v>
      </c>
      <c r="CQ15" s="52">
        <v>10</v>
      </c>
      <c r="CR15" s="53">
        <f t="array" aca="1" ref="CR15" ca="1">MAX(OFFSET($D$42,0,CQ15:CQ55-1,,):OFFSET($D$42,24-1,CQ15:CQ55-1,,))*1</f>
        <v>16332</v>
      </c>
      <c r="CS15" s="54">
        <f t="shared" ca="1" si="25"/>
        <v>-2.747755999267265E-3</v>
      </c>
      <c r="CU15" s="53">
        <f t="array" aca="1" ref="CU15" ca="1">MAX(SUBTOTAL(109,OFFSET(OFFSET($D$42,0,$CQ15:$CQ55-1,,):OFFSET($D$42,CU$5*24-1,$CQ15:$CQ55-1,,),ROW(INDIRECT("1:"&amp;COUNT(OFFSET($D$42,0,$CQ15:$CQ55-1,,):OFFSET($D$42,CU$5*24-1,$CQ15:$CQ55-1,,))-CU$5*24+1))+CU$5*24-2,0,-CU$5*24)))*1</f>
        <v>357953</v>
      </c>
      <c r="CV15" s="54">
        <f t="shared" ca="1" si="26"/>
        <v>-1.3379014186606102E-2</v>
      </c>
      <c r="CY15" s="10">
        <f t="shared" si="10"/>
        <v>1988</v>
      </c>
      <c r="CZ15" s="52">
        <v>10</v>
      </c>
      <c r="DA15" s="53">
        <f t="array" aca="1" ref="DA15" ca="1">MAX(OFFSET($D$42,0,CZ15:CZ55-1,,):OFFSET($D$42,72-1,CZ15:CZ55-1,,))*1</f>
        <v>16332</v>
      </c>
      <c r="DB15" s="54">
        <f t="shared" ca="1" si="14"/>
        <v>-1.4244326412361178E-2</v>
      </c>
      <c r="DC15" s="57"/>
      <c r="DD15" s="53">
        <f t="array" aca="1" ref="DD15" ca="1">MAX(SUBTOTAL(109,OFFSET(OFFSET($D$42,0,$CZ15:$CZ55-1,,):OFFSET($D$42,DD$5*72-1,$CZ15:$CZ55-1,,),ROW(INDIRECT("1:"&amp;COUNT(OFFSET($D$42,0,$CZ15:$CZ55-1,,):OFFSET($D$42,DD$5*72-1,$CZ15:$CZ55-1,,))-DD$5*24+1))+DD$5*24-2,0,-DD$5*24)))*1</f>
        <v>357953</v>
      </c>
      <c r="DE15" s="54">
        <f t="shared" ca="1" si="15"/>
        <v>-4.2471176738089506E-2</v>
      </c>
      <c r="DF15" s="57"/>
      <c r="DG15" s="53">
        <f t="array" aca="1" ref="DG15" ca="1">MAX(SUBTOTAL(109,OFFSET(OFFSET($D$42,0,$CZ15:$CZ55-1,,):OFFSET($D$42,DG$5*72-1,$CZ15:$CZ55-1,,),ROW(INDIRECT("1:"&amp;COUNT(OFFSET($D$42,0,$CZ15:$CZ55-1,,):OFFSET($D$42,DG$5*72-1,$CZ15:$CZ55-1,,))-DG$5*24+1))+DG$5*24-2,0,-DG$5*24)))*1</f>
        <v>628742</v>
      </c>
      <c r="DH15" s="54">
        <f t="shared" ca="1" si="16"/>
        <v>-0.10753695518252609</v>
      </c>
      <c r="DI15" s="57"/>
      <c r="DJ15" s="53">
        <f t="array" aca="1" ref="DJ15" ca="1">MAX(SUBTOTAL(109,OFFSET(OFFSET($D$42,0,$CZ15:$CZ55-1,,):OFFSET($D$42,DJ$5*72-1,$CZ15:$CZ55-1,,),ROW(INDIRECT("1:"&amp;COUNT(OFFSET($D$42,0,$CZ15:$CZ55-1,,):OFFSET($D$42,DJ$5*72-1,$CZ15:$CZ55-1,,))-DJ$5*24+1))+DJ$5*24-2,0,-DJ$5*24)))*1</f>
        <v>860980</v>
      </c>
      <c r="DK15" s="54">
        <f t="shared" ca="1" si="17"/>
        <v>-0.18169929174000812</v>
      </c>
      <c r="DM15" s="10">
        <f t="shared" si="11"/>
        <v>1988</v>
      </c>
      <c r="DN15" s="52">
        <v>10</v>
      </c>
      <c r="DO15" s="53">
        <f t="array" aca="1" ref="DO15" ca="1">MAX(OFFSET($D$42,0,DN15:DN55-1,,):OFFSET($D$42,120-1,DN15:DN55-1,,))*1</f>
        <v>16332</v>
      </c>
      <c r="DP15" s="54">
        <f t="shared" ca="1" si="27"/>
        <v>-1.4244326412361178E-2</v>
      </c>
      <c r="DQ15" s="57"/>
      <c r="DR15" s="53">
        <f t="array" aca="1" ref="DR15" ca="1">MAX(SUBTOTAL(109,OFFSET(OFFSET($D$42,0,$DN15:$DN55-1,,):OFFSET($D$42,DR$5*120-1,$DN15:$DN55-1,,),ROW(INDIRECT("1:"&amp;COUNT(OFFSET($D$42,0,$DN15:$DN55-1,,):OFFSET($D$42,DR$5*120-1,$DN15:$DN55-1,,))-DR$5*24+1))+DR$5*24-2,0,-DR$5*24)))*1</f>
        <v>357953</v>
      </c>
      <c r="DS15" s="54">
        <f t="shared" ca="1" si="18"/>
        <v>-4.2471176738089506E-2</v>
      </c>
      <c r="DT15" s="57"/>
      <c r="DU15" s="53">
        <f t="array" aca="1" ref="DU15" ca="1">MAX(SUBTOTAL(109,OFFSET(OFFSET($D$42,0,$CQ15:$CQ55-1,,):OFFSET($D$42,DU$5*120-1,$CQ15:$CQ55-1,,),ROW(INDIRECT("1:"&amp;COUNT(OFFSET($D$42,0,$CQ15:$CQ55-1,,):OFFSET($D$42,DU$5*120-1,$CQ15:$CQ55-1,,))-DU$5*24+1))+DU$5*24-2,0,-DU$5*24)))*1</f>
        <v>628742</v>
      </c>
      <c r="DV15" s="54">
        <f t="shared" ca="1" si="19"/>
        <v>-0.10753695518252609</v>
      </c>
      <c r="DW15" s="57"/>
      <c r="DX15" s="53">
        <f t="array" aca="1" ref="DX15" ca="1">MAX(SUBTOTAL(109,OFFSET(OFFSET($D$42,0,$DN15:$DN55-1,,):OFFSET($D$42,DX$5*120-1,$DN15:$DN55-1,,),ROW(INDIRECT("1:"&amp;COUNT(OFFSET($D$42,0,$DN15:$DN55-1,,):OFFSET($D$42,DX$5*120-1,$DN15:$DN55-1,,))-DX$5*24+1))+DX$5*24-2,0,-DX$5*24)))*1</f>
        <v>860980</v>
      </c>
      <c r="DY15" s="54">
        <f t="shared" ca="1" si="20"/>
        <v>-0.74629048027944644</v>
      </c>
      <c r="DZ15" s="57"/>
      <c r="EA15" s="53">
        <f t="array" aca="1" ref="EA15" ca="1">MAX(SUBTOTAL(109,OFFSET(OFFSET($D$42,0,$CQ15:$CQ55-1,,):OFFSET($D$42,EA$5*120-1,$CQ15:$CQ55-1,,),ROW(INDIRECT("1:"&amp;COUNT(OFFSET($D$42,0,$CQ15:$CQ55-1,,):OFFSET($D$42,EA$5*120-1,$CQ15:$CQ55-1,,))-EA$5*24+1))+EA$5*24-2,0,-EA$5*24)))*1</f>
        <v>1046939</v>
      </c>
      <c r="EB15" s="54">
        <f t="shared" ca="1" si="21"/>
        <v>-0.7141072403351284</v>
      </c>
      <c r="EC15" s="57"/>
      <c r="ED15" s="53">
        <f t="array" aca="1" ref="ED15" ca="1">MAX(SUBTOTAL(109,OFFSET(OFFSET($D$42,0,$CQ15:$CQ55-1,,):OFFSET($D$42,ED$5*120-1,$CQ15:$CQ55-1,,),ROW(INDIRECT("1:"&amp;COUNT(OFFSET($D$42,0,$CQ15:$CQ55-1,,):OFFSET($D$42,ED$5*120-1,$CQ15:$CQ55-1,,))-ED$5*24+1))+ED$5*24-2,0,-ED$5*24)))*1</f>
        <v>1202469</v>
      </c>
      <c r="EE15" s="54">
        <f t="shared" ca="1" si="22"/>
        <v>-0.68020776792032889</v>
      </c>
      <c r="EG15" s="19"/>
      <c r="EI15" s="18"/>
      <c r="EJ15" t="s">
        <v>31</v>
      </c>
      <c r="EL15" s="19">
        <f ca="1">MAX(EL159:OFFSET(EL159,72-1,0,,))</f>
        <v>14613.277777777777</v>
      </c>
      <c r="EM15" s="19">
        <f ca="1">MAX(EM159:OFFSET(EM159,72-1,0,,))</f>
        <v>15569.027777777777</v>
      </c>
      <c r="EN15" s="19">
        <f ca="1">MAX(EN159:OFFSET(EN159,72-1,0,,))</f>
        <v>14305.625</v>
      </c>
      <c r="EO15" s="19">
        <f ca="1">MAX(EO159:OFFSET(EO159,72-1,0,,))</f>
        <v>13117.902777777777</v>
      </c>
      <c r="EP15" s="19">
        <f ca="1">MAX(EP159:OFFSET(EP159,72-1,0,,))</f>
        <v>11942.430555555555</v>
      </c>
      <c r="EQ15" s="19">
        <f ca="1">MAX(EQ159:OFFSET(EQ159,72-1,0,,))</f>
        <v>15346.166666666666</v>
      </c>
      <c r="ER15" s="19">
        <f ca="1">MAX(ER159:OFFSET(ER159,72-1,0,,))</f>
        <v>13546.805555555555</v>
      </c>
      <c r="ES15" s="19">
        <f ca="1">MAX(ES159:OFFSET(ES159,72-1,0,,))</f>
        <v>17091.722222222223</v>
      </c>
      <c r="ET15" s="19">
        <f ca="1">MAX(ET159:OFFSET(ET159,72-1,0,,))</f>
        <v>16567.708333333332</v>
      </c>
      <c r="EU15" s="19">
        <f ca="1">MAX(EU159:OFFSET(EU159,72-1,0,,))</f>
        <v>11958.055555555555</v>
      </c>
      <c r="EV15" s="19">
        <f ca="1">MAX(EV159:OFFSET(EV159,72-1,0,,))</f>
        <v>13581.777777777777</v>
      </c>
      <c r="EW15" s="19">
        <f ca="1">MAX(EW159:OFFSET(EW159,72-1,0,,))</f>
        <v>13134.416666666666</v>
      </c>
      <c r="EX15" s="19">
        <f ca="1">MAX(EX159:OFFSET(EX159,72-1,0,,))</f>
        <v>20463.319444444445</v>
      </c>
      <c r="EY15" s="19">
        <f ca="1">MAX(EY159:OFFSET(EY159,72-1,0,,))</f>
        <v>13187.986111111111</v>
      </c>
      <c r="EZ15" s="19">
        <f ca="1">MAX(EZ159:OFFSET(EZ159,72-1,0,,))</f>
        <v>12777.75</v>
      </c>
      <c r="FA15" s="19">
        <f ca="1">MAX(FA159:OFFSET(FA159,72-1,0,,))</f>
        <v>12831.5</v>
      </c>
      <c r="FB15" s="19">
        <f ca="1">MAX(FB159:OFFSET(FB159,72-1,0,,))</f>
        <v>14785.861111111111</v>
      </c>
      <c r="FC15" s="19">
        <f ca="1">MAX(FC159:OFFSET(FC159,72-1,0,,))</f>
        <v>13258.416666666666</v>
      </c>
      <c r="FD15" s="19">
        <f ca="1">MAX(FD159:OFFSET(FD159,72-1,0,,))</f>
        <v>14365.291666666666</v>
      </c>
      <c r="FE15" s="19">
        <f ca="1">MAX(FE159:OFFSET(FE159,72-1,0,,))</f>
        <v>19995.541666666668</v>
      </c>
      <c r="FF15" s="19">
        <f ca="1">MAX(FF159:OFFSET(FF159,72-1,0,,))</f>
        <v>13601.027777777777</v>
      </c>
      <c r="FG15" s="19">
        <f ca="1">MAX(FG159:OFFSET(FG159,72-1,0,,))</f>
        <v>14404.625</v>
      </c>
      <c r="FH15" s="19">
        <f ca="1">MAX(FH159:OFFSET(FH159,72-1,0,,))</f>
        <v>15127.972222222223</v>
      </c>
      <c r="FI15" s="19">
        <f ca="1">MAX(FI159:OFFSET(FI159,72-1,0,,))</f>
        <v>12749.986111111111</v>
      </c>
      <c r="FJ15" s="19">
        <f ca="1">MAX(FJ159:OFFSET(FJ159,72-1,0,,))</f>
        <v>13114.611111111111</v>
      </c>
      <c r="FK15" s="19">
        <f ca="1">MAX(FK159:OFFSET(FK159,72-1,0,,))</f>
        <v>15384.430555555555</v>
      </c>
      <c r="FL15" s="19">
        <f ca="1">MAX(FL159:OFFSET(FL159,72-1,0,,))</f>
        <v>13243.597222222223</v>
      </c>
      <c r="FM15" s="19">
        <f ca="1">MAX(FM159:OFFSET(FM159,72-1,0,,))</f>
        <v>20336.486111111109</v>
      </c>
      <c r="FN15" s="19">
        <f ca="1">MAX(FN159:OFFSET(FN159,72-1,0,,))</f>
        <v>12887.097222222223</v>
      </c>
      <c r="FO15" s="19">
        <f ca="1">MAX(FO159:OFFSET(FO159,72-1,0,,))</f>
        <v>13255.472222222223</v>
      </c>
      <c r="FP15" s="19">
        <f ca="1">MAX(FP159:OFFSET(FP159,72-1,0,,))</f>
        <v>15233.583333333334</v>
      </c>
      <c r="FQ15" s="19">
        <f ca="1">MAX(FQ159:OFFSET(FQ159,72-1,0,,))</f>
        <v>13126.458333333334</v>
      </c>
      <c r="FR15" s="19">
        <f ca="1">MAX(FR159:OFFSET(FR159,72-1,0,,))</f>
        <v>13204.791666666666</v>
      </c>
      <c r="FS15" s="19">
        <f ca="1">MAX(FS159:OFFSET(FS159,72-1,0,,))</f>
        <v>12703.013888888889</v>
      </c>
      <c r="FT15" s="19">
        <f ca="1">MAX(FT159:OFFSET(FT159,72-1,0,,))</f>
        <v>14202.291666666666</v>
      </c>
      <c r="FU15" s="19">
        <f ca="1">MAX(FU159:OFFSET(FU159,72-1,0,,))</f>
        <v>11869.097222222223</v>
      </c>
      <c r="FV15" s="19">
        <f ca="1">MAX(FV159:OFFSET(FV159,72-1,0,,))</f>
        <v>15047.416666666666</v>
      </c>
      <c r="FW15" s="19">
        <f ca="1">MAX(FW159:OFFSET(FW159,72-1,0,,))</f>
        <v>13025.027777777777</v>
      </c>
      <c r="FX15" s="19">
        <f ca="1">MAX(FX159:OFFSET(FX159,72-1,0,,))</f>
        <v>15374.180555555555</v>
      </c>
      <c r="FY15" s="19">
        <f ca="1">MAX(FY159:OFFSET(FY159,72-1,0,,))</f>
        <v>16765.791666666668</v>
      </c>
      <c r="FZ15" s="19">
        <f ca="1">MAX(FZ159:OFFSET(FZ159,72-1,0,,))</f>
        <v>22047.402777777777</v>
      </c>
      <c r="GA15" s="19">
        <f ca="1">MAX(GA159:OFFSET(GA159,72-1,0,,))</f>
        <v>13181.375</v>
      </c>
      <c r="GC15" s="19"/>
      <c r="GD15" s="19"/>
      <c r="GE15" s="19"/>
      <c r="GF15" s="10">
        <f t="shared" si="12"/>
        <v>1988</v>
      </c>
      <c r="GG15" s="52">
        <v>10</v>
      </c>
      <c r="GH15" s="58">
        <f t="array" aca="1" ref="GH15" ca="1">MAX(OFFSET($D$42,0,GG15:GG55-1,,):OFFSET($D$42,710,GG15:GG55-1,,))*1</f>
        <v>16332</v>
      </c>
      <c r="GI15" s="58">
        <f t="array" aca="1" ref="GI15" ca="1">MAX(SUBTOTAL(1,OFFSET(OFFSET($D$42,0,$GG15:$GG55-1,,):OFFSET($D$42,724,$GG15:$GG55-1,,),ROW(INDIRECT("1:"&amp;COUNT(OFFSET($D$42,0,$GG15:$GG55-1,,):OFFSET($D$42,724,$GG15:$GG55-1,,))-GI$5*24+1))+GI$5*24-2,0,-GI$5*24)))*1</f>
        <v>14914.708333333334</v>
      </c>
      <c r="GJ15" s="58">
        <f t="array" aca="1" ref="GJ15" ca="1">MAX(SUBTOTAL(1,OFFSET(OFFSET($D$42,0,$GG15:$GG55-1,,):OFFSET($D$42,724,$GG15:$GG55-1,,),ROW(INDIRECT("1:"&amp;COUNT(OFFSET($D$42,0,$GG15:$GG55-1,,):OFFSET($D$42,724,$GG15:$GG55-1,,))-GJ$5*24+1))+GJ$5*24-2,0,-GJ$5*24)))*1</f>
        <v>13098.791666666666</v>
      </c>
      <c r="GK15" s="58">
        <f t="array" aca="1" ref="GK15" ca="1">MAX(SUBTOTAL(1,OFFSET(OFFSET($D$42,0,$GG15:$GG55-1,,):OFFSET($D$42,724,$GG15:$GG55-1,,),ROW(INDIRECT("1:"&amp;COUNT(OFFSET($D$42,0,$GG15:$GG55-1,,):OFFSET($D$42,724,$GG15:$GG55-1,,))-GK$5*24+1))+GK$5*24-2,0,-GK$5*24)))*1</f>
        <v>11958.055555555555</v>
      </c>
      <c r="GL15" s="58">
        <f t="array" aca="1" ref="GL15" ca="1">MAX(SUBTOTAL(1,OFFSET(OFFSET($D$42,0,$GG15:$GG55-1,,):OFFSET($D$42,724,$GG15:$GG55-1,,),ROW(INDIRECT("1:"&amp;COUNT(OFFSET($D$42,0,$GG15:$GG55-1,,):OFFSET($D$42,724,$GG15:$GG55-1,,))-GL$5*24+1))+GL$5*24-2,0,-GL$5*24)))*1</f>
        <v>10905.614583333334</v>
      </c>
      <c r="GM15" s="58">
        <f t="array" aca="1" ref="GM15" ca="1">MAX(SUBTOTAL(1,OFFSET(OFFSET($D$42,0,$GG15:$GG55-1,,):OFFSET($D$42,724,$GG15:$GG55-1,,),ROW(INDIRECT("1:"&amp;COUNT(OFFSET($D$42,0,$GG15:$GG55-1,,):OFFSET($D$42,724,$GG15:$GG55-1,,))-GM$5*24+1))+GM$5*24-2,0,-GM$5*24)))*1</f>
        <v>10020.575000000001</v>
      </c>
      <c r="GN15" s="59">
        <v>10</v>
      </c>
      <c r="GO15" s="10"/>
      <c r="GP15" s="10">
        <f t="shared" si="31"/>
        <v>1988</v>
      </c>
      <c r="GQ15" s="60">
        <f t="shared" si="28"/>
        <v>-4.0000000001164153</v>
      </c>
      <c r="GR15" s="60">
        <f t="shared" si="29"/>
        <v>-45.000000001309672</v>
      </c>
      <c r="GS15" s="60"/>
      <c r="GT15" s="19">
        <v>16955</v>
      </c>
      <c r="GU15" s="1">
        <v>31444.166666666668</v>
      </c>
      <c r="GV15" s="19">
        <v>15560.791666666666</v>
      </c>
      <c r="GW15" s="1">
        <v>31444.166666666668</v>
      </c>
      <c r="GX15" s="19">
        <v>12329.611111111111</v>
      </c>
      <c r="GY15" s="1">
        <v>31444.166666666668</v>
      </c>
      <c r="GZ15" s="19">
        <v>12329.611111111111</v>
      </c>
      <c r="HA15" s="1">
        <v>31444.166666666668</v>
      </c>
      <c r="HC15" s="19">
        <v>16955</v>
      </c>
      <c r="HD15" s="1">
        <v>31444.166666666668</v>
      </c>
      <c r="HE15" s="19">
        <v>15560.791666666666</v>
      </c>
      <c r="HF15" s="1">
        <v>31444.166666666668</v>
      </c>
      <c r="HG15" s="19">
        <v>12329.611111111111</v>
      </c>
      <c r="HH15" s="1">
        <v>31444.166666666668</v>
      </c>
      <c r="HI15" s="19">
        <v>12329.611111111111</v>
      </c>
      <c r="HJ15" s="1">
        <v>31444.166666666668</v>
      </c>
      <c r="HL15" s="19">
        <v>16955</v>
      </c>
      <c r="HM15" s="1">
        <v>31444.166666666668</v>
      </c>
      <c r="HN15" s="19">
        <v>15560.791666666666</v>
      </c>
      <c r="HO15" s="1">
        <v>31444.166666666668</v>
      </c>
      <c r="HP15" s="19">
        <v>12329.611111111111</v>
      </c>
      <c r="HQ15" s="1">
        <v>31444.166666666668</v>
      </c>
      <c r="HR15" s="19">
        <v>12329.611111111111</v>
      </c>
      <c r="HS15" s="1">
        <v>31444.166666666668</v>
      </c>
    </row>
    <row r="16" spans="1:247" x14ac:dyDescent="0.25">
      <c r="A16" s="14"/>
      <c r="B16" s="2" t="s">
        <v>4</v>
      </c>
      <c r="C16" s="2"/>
      <c r="D16" s="3">
        <f ca="1">_xlfn.QUARTILE.INC(D$42:OFFSET(D$42,72-1,,),2)</f>
        <v>14599.5</v>
      </c>
      <c r="E16" s="3">
        <f ca="1">_xlfn.QUARTILE.INC(E$42:OFFSET(E$42,72-1,,),2)</f>
        <v>15643.5</v>
      </c>
      <c r="F16" s="3">
        <f ca="1">_xlfn.QUARTILE.INC(F$42:OFFSET(F$42,72-1,,),2)</f>
        <v>14359</v>
      </c>
      <c r="G16" s="3">
        <f ca="1">_xlfn.QUARTILE.INC(G$42:OFFSET(G$42,72-1,,),2)</f>
        <v>12673.5</v>
      </c>
      <c r="H16" s="3">
        <f ca="1">_xlfn.QUARTILE.INC(H$42:OFFSET(H$42,72-1,,),2)</f>
        <v>11165</v>
      </c>
      <c r="I16" s="3">
        <f ca="1">_xlfn.QUARTILE.INC(I$42:OFFSET(I$42,72-1,,),2)</f>
        <v>15769</v>
      </c>
      <c r="J16" s="3">
        <f ca="1">_xlfn.QUARTILE.INC(J$42:OFFSET(J$42,72-1,,),2)</f>
        <v>13226</v>
      </c>
      <c r="K16" s="3">
        <f ca="1">_xlfn.QUARTILE.INC(K$42:OFFSET(K$42,72-1,,),2)</f>
        <v>16379.5</v>
      </c>
      <c r="L16" s="3">
        <f ca="1">_xlfn.QUARTILE.INC(L$42:OFFSET(L$42,72-1,,),2)</f>
        <v>16160</v>
      </c>
      <c r="M16" s="3">
        <f ca="1">_xlfn.QUARTILE.INC(M$42:OFFSET(M$42,72-1,,),2)</f>
        <v>11279</v>
      </c>
      <c r="N16" s="3">
        <f ca="1">_xlfn.QUARTILE.INC(N$42:OFFSET(N$42,72-1,,),2)</f>
        <v>13228</v>
      </c>
      <c r="O16" s="3">
        <f ca="1">_xlfn.QUARTILE.INC(O$42:OFFSET(O$42,72-1,,),2)</f>
        <v>12649.5</v>
      </c>
      <c r="P16" s="3">
        <f ca="1">_xlfn.QUARTILE.INC(P$42:OFFSET(P$42,72-1,,),2)</f>
        <v>19413.5</v>
      </c>
      <c r="Q16" s="3">
        <f ca="1">_xlfn.QUARTILE.INC(Q$42:OFFSET(Q$42,72-1,,),2)</f>
        <v>12353.5</v>
      </c>
      <c r="R16" s="3">
        <f ca="1">_xlfn.QUARTILE.INC(R$42:OFFSET(R$42,72-1,,),2)</f>
        <v>12202</v>
      </c>
      <c r="S16" s="3">
        <f ca="1">_xlfn.QUARTILE.INC(S$42:OFFSET(S$42,72-1,,),2)</f>
        <v>12058.5</v>
      </c>
      <c r="T16" s="3">
        <f ca="1">_xlfn.QUARTILE.INC(T$42:OFFSET(T$42,72-1,,),2)</f>
        <v>14948</v>
      </c>
      <c r="U16" s="3">
        <f ca="1">_xlfn.QUARTILE.INC(U$42:OFFSET(U$42,72-1,,),2)</f>
        <v>12671.5</v>
      </c>
      <c r="V16" s="3">
        <f ca="1">_xlfn.QUARTILE.INC(V$42:OFFSET(V$42,72-1,,),2)</f>
        <v>14443</v>
      </c>
      <c r="W16" s="3">
        <f ca="1">_xlfn.QUARTILE.INC(W$42:OFFSET(W$42,72-1,,),2)</f>
        <v>19600</v>
      </c>
      <c r="X16" s="3">
        <f ca="1">_xlfn.QUARTILE.INC(X$42:OFFSET(X$42,72-1,,),2)</f>
        <v>13408.5</v>
      </c>
      <c r="Y16" s="3">
        <f ca="1">_xlfn.QUARTILE.INC(Y$42:OFFSET(Y$42,72-1,,),2)</f>
        <v>14755</v>
      </c>
      <c r="Z16" s="3">
        <f ca="1">_xlfn.QUARTILE.INC(Z$42:OFFSET(Z$42,72-1,,),2)</f>
        <v>15292</v>
      </c>
      <c r="AA16" s="3">
        <f ca="1">_xlfn.QUARTILE.INC(AA$42:OFFSET(AA$42,72-1,,),2)</f>
        <v>12291</v>
      </c>
      <c r="AB16" s="3">
        <f ca="1">_xlfn.QUARTILE.INC(AB$42:OFFSET(AB$42,72-1,,),2)</f>
        <v>12252.5</v>
      </c>
      <c r="AC16" s="3">
        <f ca="1">_xlfn.QUARTILE.INC(AC$42:OFFSET(AC$42,72-1,,),2)</f>
        <v>15460.5</v>
      </c>
      <c r="AD16" s="3">
        <f ca="1">_xlfn.QUARTILE.INC(AD$42:OFFSET(AD$42,72-1,,),2)</f>
        <v>12970.5</v>
      </c>
      <c r="AE16" s="3">
        <f ca="1">_xlfn.QUARTILE.INC(AE$42:OFFSET(AE$42,72-1,,),2)</f>
        <v>19007.5</v>
      </c>
      <c r="AF16" s="3">
        <f ca="1">_xlfn.QUARTILE.INC(AF$42:OFFSET(AF$42,72-1,,),2)</f>
        <v>12333</v>
      </c>
      <c r="AG16" s="3">
        <f ca="1">_xlfn.QUARTILE.INC(AG$42:OFFSET(AG$42,72-1,,),2)</f>
        <v>12951.5</v>
      </c>
      <c r="AH16" s="3">
        <f ca="1">_xlfn.QUARTILE.INC(AH$42:OFFSET(AH$42,72-1,,),2)</f>
        <v>15614.5</v>
      </c>
      <c r="AI16" s="3">
        <f ca="1">_xlfn.QUARTILE.INC(AI$42:OFFSET(AI$42,72-1,,),2)</f>
        <v>12468</v>
      </c>
      <c r="AJ16" s="3">
        <f ca="1">_xlfn.QUARTILE.INC(AJ$42:OFFSET(AJ$42,72-1,,),2)</f>
        <v>12894.5</v>
      </c>
      <c r="AK16" s="3">
        <f ca="1">_xlfn.QUARTILE.INC(AK$42:OFFSET(AK$42,72-1,,),2)</f>
        <v>11720.5</v>
      </c>
      <c r="AL16" s="3">
        <f ca="1">_xlfn.QUARTILE.INC(AL$42:OFFSET(AL$42,72-1,,),2)</f>
        <v>14217</v>
      </c>
      <c r="AM16" s="3">
        <f ca="1">_xlfn.QUARTILE.INC(AM$42:OFFSET(AM$42,72-1,,),2)</f>
        <v>11164.5</v>
      </c>
      <c r="AN16" s="3">
        <f ca="1">_xlfn.QUARTILE.INC(AN$42:OFFSET(AN$42,72-1,,),2)</f>
        <v>15353</v>
      </c>
      <c r="AO16" s="3">
        <f ca="1">_xlfn.QUARTILE.INC(AO$42:OFFSET(AO$42,72-1,,),2)</f>
        <v>12899.5</v>
      </c>
      <c r="AP16" s="3">
        <f ca="1">_xlfn.QUARTILE.INC(AP$42:OFFSET(AP$42,72-1,,),2)</f>
        <v>16161</v>
      </c>
      <c r="AQ16" s="3">
        <f ca="1">_xlfn.QUARTILE.INC(AQ$42:OFFSET(AQ$42,72-1,,),2)</f>
        <v>16316.5</v>
      </c>
      <c r="AR16" s="3">
        <f ca="1">_xlfn.QUARTILE.INC(AR$42:OFFSET(AR$42,72-1,,),2)</f>
        <v>23150.5</v>
      </c>
      <c r="AS16" s="3">
        <f ca="1">_xlfn.QUARTILE.INC(AS$42:OFFSET(AS$42,72-1,,),2)</f>
        <v>13064.5</v>
      </c>
      <c r="AU16" s="15" cm="1">
        <f t="array" aca="1" ref="AU16" ca="1">OFFSET($B$42,AV15,0,,)</f>
        <v>31447.66666666677</v>
      </c>
      <c r="AV16" s="2">
        <f t="shared" si="5"/>
        <v>90</v>
      </c>
      <c r="AW16" s="2">
        <f ca="1">MIN(INDEX($D$42:$D$402,MATCH($AU16,$B$42:$B$402)):OFFSET(INDEX($D$42:$D$402,MATCH($AU16,$B$42:$B$402)),6,41,,))</f>
        <v>6919</v>
      </c>
      <c r="AX16" s="5">
        <f ca="1">_xlfn.QUARTILE.INC(INDEX($D$42:$D$402,MATCH($AU16,$B$42:$B$402)):OFFSET(INDEX($D$42:$D$402,MATCH($AU16,$B$42:$B$402)),6,41,,),1)</f>
        <v>9249.75</v>
      </c>
      <c r="AY16" s="5">
        <f ca="1">_xlfn.QUARTILE.INC(INDEX($D$42:$D$402,MATCH($AU16,$B$42:$B$402)):OFFSET(INDEX($D$42:$D$402,MATCH($AU16,$B$42:$B$402)),6,41,,),2)</f>
        <v>10077.5</v>
      </c>
      <c r="AZ16" s="5">
        <f ca="1">_xlfn.QUARTILE.INC(INDEX($D$42:$D$402,MATCH($AU16,$B$42:$B$402)):OFFSET(INDEX($D$42:$D$402,MATCH($AU16,$B$42:$B$402)),6,41,,),3)</f>
        <v>12381.5</v>
      </c>
      <c r="BA16" s="5">
        <f ca="1">MAX(INDEX($D$42:$D$402,MATCH($AU16,$B$42:$B$402)):OFFSET(INDEX($D$42:$D$402,MATCH($AU16,$B$42:$B$402)),6,41,,))</f>
        <v>16388</v>
      </c>
      <c r="BC16" s="5">
        <f t="shared" ca="1" si="2"/>
        <v>6919</v>
      </c>
      <c r="BD16" s="5">
        <f t="shared" ca="1" si="3"/>
        <v>2330.75</v>
      </c>
      <c r="BE16" s="5">
        <f t="shared" ca="1" si="3"/>
        <v>827.75</v>
      </c>
      <c r="BF16" s="5">
        <f t="shared" ca="1" si="3"/>
        <v>2304</v>
      </c>
      <c r="BG16" s="5">
        <f t="shared" ca="1" si="3"/>
        <v>4006.5</v>
      </c>
      <c r="BI16" s="5">
        <f t="shared" ca="1" si="4"/>
        <v>10981</v>
      </c>
      <c r="BJ16" s="5"/>
      <c r="BK16" s="15">
        <f t="shared" si="6"/>
        <v>31444.750000000018</v>
      </c>
      <c r="BL16" s="5">
        <f t="shared" si="1"/>
        <v>14900</v>
      </c>
      <c r="BS16">
        <f ca="1">INT(BT15)</f>
        <v>16</v>
      </c>
      <c r="BT16" t="s">
        <v>41</v>
      </c>
      <c r="BV16">
        <f t="shared" si="24"/>
        <v>10</v>
      </c>
      <c r="BW16" s="37">
        <f t="shared" si="13"/>
        <v>31444.583333333347</v>
      </c>
      <c r="BX16" s="19" cm="1">
        <f t="array" ref="BX16">INDEX('[1]X3WM (NAT)'!$G$14:$G$950,MATCH($BW$6,'[1]X3WM (NAT)'!$E$14:$E$950,)+BV16)</f>
        <v>15752.6298828125</v>
      </c>
      <c r="BY16" s="19"/>
      <c r="CA16" s="37">
        <f t="shared" si="7"/>
        <v>31444.583333333347</v>
      </c>
      <c r="CB16">
        <f t="shared" si="8"/>
        <v>15954</v>
      </c>
      <c r="CC16">
        <f t="shared" si="8"/>
        <v>15794</v>
      </c>
      <c r="CD16">
        <f t="shared" si="8"/>
        <v>15776</v>
      </c>
      <c r="CE16">
        <f t="shared" si="8"/>
        <v>15737</v>
      </c>
      <c r="CF16">
        <f t="shared" si="8"/>
        <v>15729</v>
      </c>
      <c r="CG16">
        <f t="shared" si="8"/>
        <v>15715</v>
      </c>
      <c r="CH16">
        <f t="shared" si="8"/>
        <v>15710</v>
      </c>
      <c r="CI16">
        <f t="shared" si="8"/>
        <v>15709</v>
      </c>
      <c r="CJ16">
        <f t="shared" si="8"/>
        <v>15707</v>
      </c>
      <c r="CK16">
        <f t="shared" si="8"/>
        <v>15705</v>
      </c>
      <c r="CL16">
        <f t="shared" si="8"/>
        <v>15702</v>
      </c>
      <c r="CN16" s="21"/>
      <c r="CO16" s="19"/>
      <c r="CP16" s="10">
        <f t="shared" si="9"/>
        <v>1989</v>
      </c>
      <c r="CQ16" s="52">
        <v>11</v>
      </c>
      <c r="CR16" s="53">
        <f t="array" aca="1" ref="CR16" ca="1">MAX(OFFSET($D$42,0,CQ16:CQ56-1,,):OFFSET($D$42,24-1,CQ16:CQ56-1,,))*1</f>
        <v>16334</v>
      </c>
      <c r="CS16" s="54">
        <f t="shared" ca="1" si="25"/>
        <v>-2.6256335104109423E-3</v>
      </c>
      <c r="CU16" s="53">
        <f t="array" aca="1" ref="CU16" ca="1">MAX(SUBTOTAL(109,OFFSET(OFFSET($D$42,0,$CQ16:$CQ56-1,,):OFFSET($D$42,CU$5*24-1,$CQ16:$CQ56-1,,),ROW(INDIRECT("1:"&amp;COUNT(OFFSET($D$42,0,$CQ16:$CQ56-1,,):OFFSET($D$42,CU$5*24-1,$CQ16:$CQ56-1,,))-CU$5*24+1))+CU$5*24-2,0,-CU$5*24)))*1</f>
        <v>359876</v>
      </c>
      <c r="CV16" s="54">
        <f t="shared" ca="1" si="26"/>
        <v>-8.0786754390075165E-3</v>
      </c>
      <c r="CY16" s="10">
        <f t="shared" si="10"/>
        <v>1989</v>
      </c>
      <c r="CZ16" s="52">
        <v>11</v>
      </c>
      <c r="DA16" s="53">
        <f t="array" aca="1" ref="DA16" ca="1">MAX(OFFSET($D$42,0,CZ16:CZ56-1,,):OFFSET($D$42,72-1,CZ16:CZ56-1,,))*1</f>
        <v>16334</v>
      </c>
      <c r="DB16" s="54">
        <f t="shared" ca="1" si="14"/>
        <v>-1.4123611781747947E-2</v>
      </c>
      <c r="DC16" s="57"/>
      <c r="DD16" s="53">
        <f t="array" aca="1" ref="DD16" ca="1">MAX(SUBTOTAL(109,OFFSET(OFFSET($D$42,0,$CZ16:$CZ56-1,,):OFFSET($D$42,DD$5*72-1,$CZ16:$CZ56-1,,),ROW(INDIRECT("1:"&amp;COUNT(OFFSET($D$42,0,$CZ16:$CZ56-1,,):OFFSET($D$42,DD$5*72-1,$CZ16:$CZ56-1,,))-DD$5*24+1))+DD$5*24-2,0,-DD$5*24)))*1</f>
        <v>359876</v>
      </c>
      <c r="DE16" s="54">
        <f t="shared" ca="1" si="15"/>
        <v>-3.7327127303854693E-2</v>
      </c>
      <c r="DF16" s="57"/>
      <c r="DG16" s="53">
        <f t="array" aca="1" ref="DG16" ca="1">MAX(SUBTOTAL(109,OFFSET(OFFSET($D$42,0,$CZ16:$CZ56-1,,):OFFSET($D$42,DG$5*72-1,$CZ16:$CZ56-1,,),ROW(INDIRECT("1:"&amp;COUNT(OFFSET($D$42,0,$CZ16:$CZ56-1,,):OFFSET($D$42,DG$5*72-1,$CZ16:$CZ56-1,,))-DG$5*24+1))+DG$5*24-2,0,-DG$5*24)))*1</f>
        <v>669122</v>
      </c>
      <c r="DH16" s="54">
        <f t="shared" ca="1" si="16"/>
        <v>-5.0219871625630588E-2</v>
      </c>
      <c r="DI16" s="57"/>
      <c r="DJ16" s="53">
        <f t="array" aca="1" ref="DJ16" ca="1">MAX(SUBTOTAL(109,OFFSET(OFFSET($D$42,0,$CZ16:$CZ56-1,,):OFFSET($D$42,DJ$5*72-1,$CZ16:$CZ56-1,,),ROW(INDIRECT("1:"&amp;COUNT(OFFSET($D$42,0,$CZ16:$CZ56-1,,):OFFSET($D$42,DJ$5*72-1,$CZ16:$CZ56-1,,))-DJ$5*24+1))+DJ$5*24-2,0,-DJ$5*24)))*1</f>
        <v>977888</v>
      </c>
      <c r="DK16" s="54">
        <f t="shared" ca="1" si="17"/>
        <v>-7.0586490976623242E-2</v>
      </c>
      <c r="DM16" s="10">
        <f t="shared" si="11"/>
        <v>1989</v>
      </c>
      <c r="DN16" s="52">
        <v>11</v>
      </c>
      <c r="DO16" s="53">
        <f t="array" aca="1" ref="DO16" ca="1">MAX(OFFSET($D$42,0,DN16:DN56-1,,):OFFSET($D$42,120-1,DN16:DN56-1,,))*1</f>
        <v>16334</v>
      </c>
      <c r="DP16" s="54">
        <f t="shared" ca="1" si="27"/>
        <v>-1.4123611781747947E-2</v>
      </c>
      <c r="DQ16" s="57"/>
      <c r="DR16" s="53">
        <f t="array" aca="1" ref="DR16" ca="1">MAX(SUBTOTAL(109,OFFSET(OFFSET($D$42,0,$DN16:$DN56-1,,):OFFSET($D$42,DR$5*120-1,$DN16:$DN56-1,,),ROW(INDIRECT("1:"&amp;COUNT(OFFSET($D$42,0,$DN16:$DN56-1,,):OFFSET($D$42,DR$5*120-1,$DN16:$DN56-1,,))-DR$5*24+1))+DR$5*24-2,0,-DR$5*24)))*1</f>
        <v>359876</v>
      </c>
      <c r="DS16" s="54">
        <f t="shared" ca="1" si="18"/>
        <v>-3.7327127303854693E-2</v>
      </c>
      <c r="DT16" s="57"/>
      <c r="DU16" s="53">
        <f t="array" aca="1" ref="DU16" ca="1">MAX(SUBTOTAL(109,OFFSET(OFFSET($D$42,0,$CQ16:$CQ56-1,,):OFFSET($D$42,DU$5*120-1,$CQ16:$CQ56-1,,),ROW(INDIRECT("1:"&amp;COUNT(OFFSET($D$42,0,$CQ16:$CQ56-1,,):OFFSET($D$42,DU$5*120-1,$CQ16:$CQ56-1,,))-DU$5*24+1))+DU$5*24-2,0,-DU$5*24)))*1</f>
        <v>669122</v>
      </c>
      <c r="DV16" s="54">
        <f t="shared" ca="1" si="19"/>
        <v>-5.0219871625630588E-2</v>
      </c>
      <c r="DW16" s="57"/>
      <c r="DX16" s="53">
        <f t="array" aca="1" ref="DX16" ca="1">MAX(SUBTOTAL(109,OFFSET(OFFSET($D$42,0,$DN16:$DN56-1,,):OFFSET($D$42,DX$5*120-1,$DN16:$DN56-1,,),ROW(INDIRECT("1:"&amp;COUNT(OFFSET($D$42,0,$DN16:$DN56-1,,):OFFSET($D$42,DX$5*120-1,$DN16:$DN56-1,,))-DX$5*24+1))+DX$5*24-2,0,-DX$5*24)))*1</f>
        <v>977888</v>
      </c>
      <c r="DY16" s="54">
        <f t="shared" ca="1" si="20"/>
        <v>-0.71184058303271547</v>
      </c>
      <c r="DZ16" s="57"/>
      <c r="EA16" s="53">
        <f t="array" aca="1" ref="EA16" ca="1">MAX(SUBTOTAL(109,OFFSET(OFFSET($D$42,0,$CQ16:$CQ56-1,,):OFFSET($D$42,EA$5*120-1,$CQ16:$CQ56-1,,),ROW(INDIRECT("1:"&amp;COUNT(OFFSET($D$42,0,$CQ16:$CQ56-1,,):OFFSET($D$42,EA$5*120-1,$CQ16:$CQ56-1,,))-EA$5*24+1))+EA$5*24-2,0,-EA$5*24)))*1</f>
        <v>1214834</v>
      </c>
      <c r="EB16" s="54">
        <f t="shared" ca="1" si="21"/>
        <v>-0.66825933049135189</v>
      </c>
      <c r="EC16" s="57"/>
      <c r="ED16" s="53">
        <f t="array" aca="1" ref="ED16" ca="1">MAX(SUBTOTAL(109,OFFSET(OFFSET($D$42,0,$CQ16:$CQ56-1,,):OFFSET($D$42,ED$5*120-1,$CQ16:$CQ56-1,,),ROW(INDIRECT("1:"&amp;COUNT(OFFSET($D$42,0,$CQ16:$CQ56-1,,):OFFSET($D$42,ED$5*120-1,$CQ16:$CQ56-1,,))-ED$5*24+1))+ED$5*24-2,0,-ED$5*24)))*1</f>
        <v>1401900</v>
      </c>
      <c r="EE16" s="54">
        <f t="shared" ca="1" si="22"/>
        <v>-0.62716982296217949</v>
      </c>
      <c r="EG16" s="19"/>
      <c r="EI16" s="18"/>
      <c r="EL16" s="1">
        <f ca="1">INDEX($EJ$159:OFFSET($EJ$159,72-1,0,,),MATCH(EL15,EL159:OFFSET(EL159,72-1,0,,),0))</f>
        <v>31444.166666666668</v>
      </c>
      <c r="EM16" s="1">
        <f ca="1">INDEX($EJ$159:OFFSET($EJ$159,72-1,0,,),MATCH(EM15,EM159:OFFSET(EM159,72-1,0,,),0))</f>
        <v>31445.541666666708</v>
      </c>
      <c r="EN16" s="1">
        <f ca="1">INDEX($EJ$159:OFFSET($EJ$159,72-1,0,,),MATCH(EN15,EN159:OFFSET(EN159,72-1,0,,),0))</f>
        <v>31444.166666666668</v>
      </c>
      <c r="EO16" s="1">
        <f ca="1">INDEX($EJ$159:OFFSET($EJ$159,72-1,0,,),MATCH(EO15,EO159:OFFSET(EO159,72-1,0,,),0))</f>
        <v>31444.166666666668</v>
      </c>
      <c r="EP16" s="1">
        <f ca="1">INDEX($EJ$159:OFFSET($EJ$159,72-1,0,,),MATCH(EP15,EP159:OFFSET(EP159,72-1,0,,),0))</f>
        <v>31444.166666666668</v>
      </c>
      <c r="EQ16" s="1">
        <f ca="1">INDEX($EJ$159:OFFSET($EJ$159,72-1,0,,),MATCH(EQ15,EQ159:OFFSET(EQ159,72-1,0,,),0))</f>
        <v>31444.166666666668</v>
      </c>
      <c r="ER16" s="1">
        <f ca="1">INDEX($EJ$159:OFFSET($EJ$159,72-1,0,,),MATCH(ER15,ER159:OFFSET(ER159,72-1,0,,),0))</f>
        <v>31444.166666666668</v>
      </c>
      <c r="ES16" s="1">
        <f ca="1">INDEX($EJ$159:OFFSET($EJ$159,72-1,0,,),MATCH(ES15,ES159:OFFSET(ES159,72-1,0,,),0))</f>
        <v>31444.166666666668</v>
      </c>
      <c r="ET16" s="1">
        <f ca="1">INDEX($EJ$159:OFFSET($EJ$159,72-1,0,,),MATCH(ET15,ET159:OFFSET(ET159,72-1,0,,),0))</f>
        <v>31444.166666666668</v>
      </c>
      <c r="EU16" s="1">
        <f ca="1">INDEX($EJ$159:OFFSET($EJ$159,72-1,0,,),MATCH(EU15,EU159:OFFSET(EU159,72-1,0,,),0))</f>
        <v>31444.166666666668</v>
      </c>
      <c r="EV16" s="1">
        <f ca="1">INDEX($EJ$159:OFFSET($EJ$159,72-1,0,,),MATCH(EV15,EV159:OFFSET(EV159,72-1,0,,),0))</f>
        <v>31444.166666666668</v>
      </c>
      <c r="EW16" s="1">
        <f ca="1">INDEX($EJ$159:OFFSET($EJ$159,72-1,0,,),MATCH(EW15,EW159:OFFSET(EW159,72-1,0,,),0))</f>
        <v>31444.166666666668</v>
      </c>
      <c r="EX16" s="1">
        <f ca="1">INDEX($EJ$159:OFFSET($EJ$159,72-1,0,,),MATCH(EX15,EX159:OFFSET(EX159,72-1,0,,),0))</f>
        <v>31445.250000000033</v>
      </c>
      <c r="EY16" s="1">
        <f ca="1">INDEX($EJ$159:OFFSET($EJ$159,72-1,0,,),MATCH(EY15,EY159:OFFSET(EY159,72-1,0,,),0))</f>
        <v>31444.166666666668</v>
      </c>
      <c r="EZ16" s="1">
        <f ca="1">INDEX($EJ$159:OFFSET($EJ$159,72-1,0,,),MATCH(EZ15,EZ159:OFFSET(EZ159,72-1,0,,),0))</f>
        <v>31444.166666666668</v>
      </c>
      <c r="FA16" s="1">
        <f ca="1">INDEX($EJ$159:OFFSET($EJ$159,72-1,0,,),MATCH(FA15,FA159:OFFSET(FA159,72-1,0,,),0))</f>
        <v>31444.166666666668</v>
      </c>
      <c r="FB16" s="1">
        <f ca="1">INDEX($EJ$159:OFFSET($EJ$159,72-1,0,,),MATCH(FB15,FB159:OFFSET(FB159,72-1,0,,),0))</f>
        <v>31444.166666666668</v>
      </c>
      <c r="FC16" s="1">
        <f ca="1">INDEX($EJ$159:OFFSET($EJ$159,72-1,0,,),MATCH(FC15,FC159:OFFSET(FC159,72-1,0,,),0))</f>
        <v>31444.166666666668</v>
      </c>
      <c r="FD16" s="1">
        <f ca="1">INDEX($EJ$159:OFFSET($EJ$159,72-1,0,,),MATCH(FD15,FD159:OFFSET(FD159,72-1,0,,),0))</f>
        <v>31444.166666666668</v>
      </c>
      <c r="FE16" s="1">
        <f ca="1">INDEX($EJ$159:OFFSET($EJ$159,72-1,0,,),MATCH(FE15,FE159:OFFSET(FE159,72-1,0,,),0))</f>
        <v>31444.625000000015</v>
      </c>
      <c r="FF16" s="1">
        <f ca="1">INDEX($EJ$159:OFFSET($EJ$159,72-1,0,,),MATCH(FF15,FF159:OFFSET(FF159,72-1,0,,),0))</f>
        <v>31444.166666666668</v>
      </c>
      <c r="FG16" s="1">
        <f ca="1">INDEX($EJ$159:OFFSET($EJ$159,72-1,0,,),MATCH(FG15,FG159:OFFSET(FG159,72-1,0,,),0))</f>
        <v>31444.166666666668</v>
      </c>
      <c r="FH16" s="1">
        <f ca="1">INDEX($EJ$159:OFFSET($EJ$159,72-1,0,,),MATCH(FH15,FH159:OFFSET(FH159,72-1,0,,),0))</f>
        <v>31444.166666666668</v>
      </c>
      <c r="FI16" s="1">
        <f ca="1">INDEX($EJ$159:OFFSET($EJ$159,72-1,0,,),MATCH(FI15,FI159:OFFSET(FI159,72-1,0,,),0))</f>
        <v>31444.166666666668</v>
      </c>
      <c r="FJ16" s="1">
        <f ca="1">INDEX($EJ$159:OFFSET($EJ$159,72-1,0,,),MATCH(FJ15,FJ159:OFFSET(FJ159,72-1,0,,),0))</f>
        <v>31444.166666666668</v>
      </c>
      <c r="FK16" s="1">
        <f ca="1">INDEX($EJ$159:OFFSET($EJ$159,72-1,0,,),MATCH(FK15,FK159:OFFSET(FK159,72-1,0,,),0))</f>
        <v>31444.166666666668</v>
      </c>
      <c r="FL16" s="1">
        <f ca="1">INDEX($EJ$159:OFFSET($EJ$159,72-1,0,,),MATCH(FL15,FL159:OFFSET(FL159,72-1,0,,),0))</f>
        <v>31444.166666666668</v>
      </c>
      <c r="FM16" s="1">
        <f ca="1">INDEX($EJ$159:OFFSET($EJ$159,72-1,0,,),MATCH(FM15,FM159:OFFSET(FM159,72-1,0,,),0))</f>
        <v>31444.416666666675</v>
      </c>
      <c r="FN16" s="1">
        <f ca="1">INDEX($EJ$159:OFFSET($EJ$159,72-1,0,,),MATCH(FN15,FN159:OFFSET(FN159,72-1,0,,),0))</f>
        <v>31444.166666666668</v>
      </c>
      <c r="FO16" s="1">
        <f ca="1">INDEX($EJ$159:OFFSET($EJ$159,72-1,0,,),MATCH(FO15,FO159:OFFSET(FO159,72-1,0,,),0))</f>
        <v>31444.166666666668</v>
      </c>
      <c r="FP16" s="1">
        <f ca="1">INDEX($EJ$159:OFFSET($EJ$159,72-1,0,,),MATCH(FP15,FP159:OFFSET(FP159,72-1,0,,),0))</f>
        <v>31444.166666666668</v>
      </c>
      <c r="FQ16" s="1">
        <f ca="1">INDEX($EJ$159:OFFSET($EJ$159,72-1,0,,),MATCH(FQ15,FQ159:OFFSET(FQ159,72-1,0,,),0))</f>
        <v>31444.166666666668</v>
      </c>
      <c r="FR16" s="1">
        <f ca="1">INDEX($EJ$159:OFFSET($EJ$159,72-1,0,,),MATCH(FR15,FR159:OFFSET(FR159,72-1,0,,),0))</f>
        <v>31444.166666666668</v>
      </c>
      <c r="FS16" s="1">
        <f ca="1">INDEX($EJ$159:OFFSET($EJ$159,72-1,0,,),MATCH(FS15,FS159:OFFSET(FS159,72-1,0,,),0))</f>
        <v>31444.166666666668</v>
      </c>
      <c r="FT16" s="1">
        <f ca="1">INDEX($EJ$159:OFFSET($EJ$159,72-1,0,,),MATCH(FT15,FT159:OFFSET(FT159,72-1,0,,),0))</f>
        <v>31444.166666666668</v>
      </c>
      <c r="FU16" s="1">
        <f ca="1">INDEX($EJ$159:OFFSET($EJ$159,72-1,0,,),MATCH(FU15,FU159:OFFSET(FU159,72-1,0,,),0))</f>
        <v>31444.166666666668</v>
      </c>
      <c r="FV16" s="1">
        <f ca="1">INDEX($EJ$159:OFFSET($EJ$159,72-1,0,,),MATCH(FV15,FV159:OFFSET(FV159,72-1,0,,),0))</f>
        <v>31444.166666666668</v>
      </c>
      <c r="FW16" s="1">
        <f ca="1">INDEX($EJ$159:OFFSET($EJ$159,72-1,0,,),MATCH(FW15,FW159:OFFSET(FW159,72-1,0,,),0))</f>
        <v>31444.166666666668</v>
      </c>
      <c r="FX16" s="1">
        <f ca="1">INDEX($EJ$159:OFFSET($EJ$159,72-1,0,,),MATCH(FX15,FX159:OFFSET(FX159,72-1,0,,),0))</f>
        <v>31444.291666666672</v>
      </c>
      <c r="FY16" s="1">
        <f ca="1">INDEX($EJ$159:OFFSET($EJ$159,72-1,0,,),MATCH(FY15,FY159:OFFSET(FY159,72-1,0,,),0))</f>
        <v>31444.666666666682</v>
      </c>
      <c r="FZ16" s="1">
        <f ca="1">INDEX($EJ$159:OFFSET($EJ$159,72-1,0,,),MATCH(FZ15,FZ159:OFFSET(FZ159,72-1,0,,),0))</f>
        <v>31445.208333333365</v>
      </c>
      <c r="GA16" s="1">
        <f ca="1">INDEX($EJ$159:OFFSET($EJ$159,72-1,0,,),MATCH(GA15,GA159:OFFSET(GA159,72-1,0,,),0))</f>
        <v>31444.166666666668</v>
      </c>
      <c r="GC16" s="19"/>
      <c r="GD16" s="19"/>
      <c r="GE16" s="19"/>
      <c r="GF16" s="10">
        <f t="shared" si="12"/>
        <v>1989</v>
      </c>
      <c r="GG16" s="52">
        <v>11</v>
      </c>
      <c r="GH16" s="58">
        <f t="array" aca="1" ref="GH16" ca="1">MAX(OFFSET($D$42,0,GG16:GG56-1,,):OFFSET($D$42,710,GG16:GG56-1,,))*1</f>
        <v>16334</v>
      </c>
      <c r="GI16" s="58">
        <f t="array" aca="1" ref="GI16" ca="1">MAX(SUBTOTAL(1,OFFSET(OFFSET($D$42,0,$GG16:$GG56-1,,):OFFSET($D$42,724,$GG16:$GG56-1,,),ROW(INDIRECT("1:"&amp;COUNT(OFFSET($D$42,0,$GG16:$GG56-1,,):OFFSET($D$42,724,$GG16:$GG56-1,,))-GI$5*24+1))+GI$5*24-2,0,-GI$5*24)))*1</f>
        <v>14994.833333333334</v>
      </c>
      <c r="GJ16" s="58">
        <f t="array" aca="1" ref="GJ16" ca="1">MAX(SUBTOTAL(1,OFFSET(OFFSET($D$42,0,$GG16:$GG56-1,,):OFFSET($D$42,724,$GG16:$GG56-1,,),ROW(INDIRECT("1:"&amp;COUNT(OFFSET($D$42,0,$GG16:$GG56-1,,):OFFSET($D$42,724,$GG16:$GG56-1,,))-GJ$5*24+1))+GJ$5*24-2,0,-GJ$5*24)))*1</f>
        <v>13940.041666666666</v>
      </c>
      <c r="GK16" s="58">
        <f t="array" aca="1" ref="GK16" ca="1">MAX(SUBTOTAL(1,OFFSET(OFFSET($D$42,0,$GG16:$GG56-1,,):OFFSET($D$42,724,$GG16:$GG56-1,,),ROW(INDIRECT("1:"&amp;COUNT(OFFSET($D$42,0,$GG16:$GG56-1,,):OFFSET($D$42,724,$GG16:$GG56-1,,))-GK$5*24+1))+GK$5*24-2,0,-GK$5*24)))*1</f>
        <v>13581.777777777777</v>
      </c>
      <c r="GL16" s="58">
        <f t="array" aca="1" ref="GL16" ca="1">MAX(SUBTOTAL(1,OFFSET(OFFSET($D$42,0,$GG16:$GG56-1,,):OFFSET($D$42,724,$GG16:$GG56-1,,),ROW(INDIRECT("1:"&amp;COUNT(OFFSET($D$42,0,$GG16:$GG56-1,,):OFFSET($D$42,724,$GG16:$GG56-1,,))-GL$5*24+1))+GL$5*24-2,0,-GL$5*24)))*1</f>
        <v>12654.520833333334</v>
      </c>
      <c r="GM16" s="58">
        <f t="array" aca="1" ref="GM16" ca="1">MAX(SUBTOTAL(1,OFFSET(OFFSET($D$42,0,$GG16:$GG56-1,,):OFFSET($D$42,724,$GG16:$GG56-1,,),ROW(INDIRECT("1:"&amp;COUNT(OFFSET($D$42,0,$GG16:$GG56-1,,):OFFSET($D$42,724,$GG16:$GG56-1,,))-GM$5*24+1))+GM$5*24-2,0,-GM$5*24)))*1</f>
        <v>11682.5</v>
      </c>
      <c r="GN16" s="59">
        <v>11</v>
      </c>
      <c r="GO16" s="10"/>
      <c r="GP16" s="10">
        <f t="shared" si="31"/>
        <v>1989</v>
      </c>
      <c r="GQ16" s="60">
        <f t="shared" si="28"/>
        <v>-4.0000000001164153</v>
      </c>
      <c r="GR16" s="60">
        <f t="shared" si="29"/>
        <v>-45.000000001309672</v>
      </c>
      <c r="GS16" s="60"/>
      <c r="GT16" s="19">
        <v>16955</v>
      </c>
      <c r="GU16" s="1">
        <v>31444.166666666668</v>
      </c>
      <c r="GV16" s="19">
        <v>15624.625</v>
      </c>
      <c r="GW16" s="1">
        <v>31444.166666666668</v>
      </c>
      <c r="GX16" s="19">
        <v>13921.402777777777</v>
      </c>
      <c r="GY16" s="1">
        <v>31444.166666666668</v>
      </c>
      <c r="GZ16" s="19">
        <v>13921.402777777777</v>
      </c>
      <c r="HA16" s="1">
        <v>31444.166666666668</v>
      </c>
      <c r="HC16" s="19">
        <v>16955</v>
      </c>
      <c r="HD16" s="1">
        <v>31444.166666666668</v>
      </c>
      <c r="HE16" s="19">
        <v>15624.625</v>
      </c>
      <c r="HF16" s="1">
        <v>31444.166666666668</v>
      </c>
      <c r="HG16" s="19">
        <v>13921.402777777777</v>
      </c>
      <c r="HH16" s="1">
        <v>31444.166666666668</v>
      </c>
      <c r="HI16" s="19">
        <v>13921.402777777777</v>
      </c>
      <c r="HJ16" s="1">
        <v>31444.166666666668</v>
      </c>
      <c r="HL16" s="19">
        <v>16955</v>
      </c>
      <c r="HM16" s="1">
        <v>31444.166666666668</v>
      </c>
      <c r="HN16" s="19">
        <v>15624.625</v>
      </c>
      <c r="HO16" s="1">
        <v>31444.166666666668</v>
      </c>
      <c r="HP16" s="19">
        <v>13921.402777777777</v>
      </c>
      <c r="HQ16" s="1">
        <v>31444.166666666668</v>
      </c>
      <c r="HR16" s="19">
        <v>13921.402777777777</v>
      </c>
      <c r="HS16" s="1">
        <v>31444.166666666668</v>
      </c>
    </row>
    <row r="17" spans="1:227" x14ac:dyDescent="0.25">
      <c r="A17" s="14"/>
      <c r="B17" s="2" t="s">
        <v>33</v>
      </c>
      <c r="C17" s="2"/>
      <c r="D17" s="3">
        <f ca="1">_xlfn.QUARTILE.INC(D$42:OFFSET(D$42,120-1,,),3)</f>
        <v>15033.25</v>
      </c>
      <c r="E17" s="3">
        <f ca="1">_xlfn.QUARTILE.INC(E$42:OFFSET(E$42,120-1,,),3)</f>
        <v>16531.5</v>
      </c>
      <c r="F17" s="3">
        <f ca="1">_xlfn.QUARTILE.INC(F$42:OFFSET(F$42,120-1,,),3)</f>
        <v>14961.25</v>
      </c>
      <c r="G17" s="3">
        <f ca="1">_xlfn.QUARTILE.INC(G$42:OFFSET(G$42,120-1,,),3)</f>
        <v>12939.75</v>
      </c>
      <c r="H17" s="3">
        <f ca="1">_xlfn.QUARTILE.INC(H$42:OFFSET(H$42,120-1,,),3)</f>
        <v>11227.5</v>
      </c>
      <c r="I17" s="3">
        <f ca="1">_xlfn.QUARTILE.INC(I$42:OFFSET(I$42,120-1,,),3)</f>
        <v>16060</v>
      </c>
      <c r="J17" s="3">
        <f ca="1">_xlfn.QUARTILE.INC(J$42:OFFSET(J$42,120-1,,),3)</f>
        <v>13590.25</v>
      </c>
      <c r="K17" s="3">
        <f ca="1">_xlfn.QUARTILE.INC(K$42:OFFSET(K$42,120-1,,),3)</f>
        <v>17066.5</v>
      </c>
      <c r="L17" s="3">
        <f ca="1">_xlfn.QUARTILE.INC(L$42:OFFSET(L$42,120-1,,),3)</f>
        <v>16319.25</v>
      </c>
      <c r="M17" s="3">
        <f ca="1">_xlfn.QUARTILE.INC(M$42:OFFSET(M$42,120-1,,),3)</f>
        <v>11414.25</v>
      </c>
      <c r="N17" s="3">
        <f ca="1">_xlfn.QUARTILE.INC(N$42:OFFSET(N$42,120-1,,),3)</f>
        <v>13469.75</v>
      </c>
      <c r="O17" s="3">
        <f ca="1">_xlfn.QUARTILE.INC(O$42:OFFSET(O$42,120-1,,),3)</f>
        <v>12930.5</v>
      </c>
      <c r="P17" s="3">
        <f ca="1">_xlfn.QUARTILE.INC(P$42:OFFSET(P$42,120-1,,),3)</f>
        <v>20726</v>
      </c>
      <c r="Q17" s="3">
        <f ca="1">_xlfn.QUARTILE.INC(Q$42:OFFSET(Q$42,120-1,,),3)</f>
        <v>12479.5</v>
      </c>
      <c r="R17" s="3">
        <f ca="1">_xlfn.QUARTILE.INC(R$42:OFFSET(R$42,120-1,,),3)</f>
        <v>12385.5</v>
      </c>
      <c r="S17" s="3">
        <f ca="1">_xlfn.QUARTILE.INC(S$42:OFFSET(S$42,120-1,,),3)</f>
        <v>12160.75</v>
      </c>
      <c r="T17" s="3">
        <f ca="1">_xlfn.QUARTILE.INC(T$42:OFFSET(T$42,120-1,,),3)</f>
        <v>15500.75</v>
      </c>
      <c r="U17" s="3">
        <f ca="1">_xlfn.QUARTILE.INC(U$42:OFFSET(U$42,120-1,,),3)</f>
        <v>12893.5</v>
      </c>
      <c r="V17" s="3">
        <f ca="1">_xlfn.QUARTILE.INC(V$42:OFFSET(V$42,120-1,,),3)</f>
        <v>14704.5</v>
      </c>
      <c r="W17" s="3">
        <f ca="1">_xlfn.QUARTILE.INC(W$42:OFFSET(W$42,120-1,,),3)</f>
        <v>22383</v>
      </c>
      <c r="X17" s="3">
        <f ca="1">_xlfn.QUARTILE.INC(X$42:OFFSET(X$42,120-1,,),3)</f>
        <v>13687.5</v>
      </c>
      <c r="Y17" s="3">
        <f ca="1">_xlfn.QUARTILE.INC(Y$42:OFFSET(Y$42,120-1,,),3)</f>
        <v>15198.75</v>
      </c>
      <c r="Z17" s="3">
        <f ca="1">_xlfn.QUARTILE.INC(Z$42:OFFSET(Z$42,120-1,,),3)</f>
        <v>15724</v>
      </c>
      <c r="AA17" s="3">
        <f ca="1">_xlfn.QUARTILE.INC(AA$42:OFFSET(AA$42,120-1,,),3)</f>
        <v>12486.25</v>
      </c>
      <c r="AB17" s="3">
        <f ca="1">_xlfn.QUARTILE.INC(AB$42:OFFSET(AB$42,120-1,,),3)</f>
        <v>12308.75</v>
      </c>
      <c r="AC17" s="3">
        <f ca="1">_xlfn.QUARTILE.INC(AC$42:OFFSET(AC$42,120-1,,),3)</f>
        <v>15962.25</v>
      </c>
      <c r="AD17" s="3">
        <f ca="1">_xlfn.QUARTILE.INC(AD$42:OFFSET(AD$42,120-1,,),3)</f>
        <v>13308.25</v>
      </c>
      <c r="AE17" s="3">
        <f ca="1">_xlfn.QUARTILE.INC(AE$42:OFFSET(AE$42,120-1,,),3)</f>
        <v>20550.25</v>
      </c>
      <c r="AF17" s="3">
        <f ca="1">_xlfn.QUARTILE.INC(AF$42:OFFSET(AF$42,120-1,,),3)</f>
        <v>12638.5</v>
      </c>
      <c r="AG17" s="3">
        <f ca="1">_xlfn.QUARTILE.INC(AG$42:OFFSET(AG$42,120-1,,),3)</f>
        <v>13009.5</v>
      </c>
      <c r="AH17" s="3">
        <f ca="1">_xlfn.QUARTILE.INC(AH$42:OFFSET(AH$42,120-1,,),3)</f>
        <v>15914.25</v>
      </c>
      <c r="AI17" s="3">
        <f ca="1">_xlfn.QUARTILE.INC(AI$42:OFFSET(AI$42,120-1,,),3)</f>
        <v>12552.5</v>
      </c>
      <c r="AJ17" s="3">
        <f ca="1">_xlfn.QUARTILE.INC(AJ$42:OFFSET(AJ$42,120-1,,),3)</f>
        <v>13144.5</v>
      </c>
      <c r="AK17" s="3">
        <f ca="1">_xlfn.QUARTILE.INC(AK$42:OFFSET(AK$42,120-1,,),3)</f>
        <v>11832.25</v>
      </c>
      <c r="AL17" s="3">
        <f ca="1">_xlfn.QUARTILE.INC(AL$42:OFFSET(AL$42,120-1,,),3)</f>
        <v>14628.5</v>
      </c>
      <c r="AM17" s="3">
        <f ca="1">_xlfn.QUARTILE.INC(AM$42:OFFSET(AM$42,120-1,,),3)</f>
        <v>11363.5</v>
      </c>
      <c r="AN17" s="3">
        <f ca="1">_xlfn.QUARTILE.INC(AN$42:OFFSET(AN$42,120-1,,),3)</f>
        <v>15606.75</v>
      </c>
      <c r="AO17" s="3">
        <f ca="1">_xlfn.QUARTILE.INC(AO$42:OFFSET(AO$42,120-1,,),3)</f>
        <v>13323.75</v>
      </c>
      <c r="AP17" s="3">
        <f ca="1">_xlfn.QUARTILE.INC(AP$42:OFFSET(AP$42,120-1,,),3)</f>
        <v>16339.25</v>
      </c>
      <c r="AQ17" s="3">
        <f ca="1">_xlfn.QUARTILE.INC(AQ$42:OFFSET(AQ$42,120-1,,),3)</f>
        <v>17589.25</v>
      </c>
      <c r="AR17" s="3">
        <f ca="1">_xlfn.QUARTILE.INC(AR$42:OFFSET(AR$42,120-1,,),3)</f>
        <v>23957</v>
      </c>
      <c r="AS17" s="3">
        <f ca="1">_xlfn.QUARTILE.INC(AS$42:OFFSET(AS$42,120-1,,),3)</f>
        <v>13538.5</v>
      </c>
      <c r="AU17" s="15" cm="1">
        <f t="array" aca="1" ref="AU17" ca="1">OFFSET($B$42,AV16,0,,)</f>
        <v>31447.916666666777</v>
      </c>
      <c r="AV17" s="2">
        <f t="shared" si="5"/>
        <v>96</v>
      </c>
      <c r="AW17" s="2">
        <f ca="1">MIN(INDEX($D$42:$D$402,MATCH($AU17,$B$42:$B$402)):OFFSET(INDEX($D$42:$D$402,MATCH($AU17,$B$42:$B$402)),6,41,,))</f>
        <v>6571</v>
      </c>
      <c r="AX17" s="5">
        <f ca="1">_xlfn.QUARTILE.INC(INDEX($D$42:$D$402,MATCH($AU17,$B$42:$B$402)):OFFSET(INDEX($D$42:$D$402,MATCH($AU17,$B$42:$B$402)),6,41,,),1)</f>
        <v>8604.25</v>
      </c>
      <c r="AY17" s="5">
        <f ca="1">_xlfn.QUARTILE.INC(INDEX($D$42:$D$402,MATCH($AU17,$B$42:$B$402)):OFFSET(INDEX($D$42:$D$402,MATCH($AU17,$B$42:$B$402)),6,41,,),2)</f>
        <v>9359</v>
      </c>
      <c r="AZ17" s="5">
        <f ca="1">_xlfn.QUARTILE.INC(INDEX($D$42:$D$402,MATCH($AU17,$B$42:$B$402)):OFFSET(INDEX($D$42:$D$402,MATCH($AU17,$B$42:$B$402)),6,41,,),3)</f>
        <v>11265.75</v>
      </c>
      <c r="BA17" s="5">
        <f ca="1">MAX(INDEX($D$42:$D$402,MATCH($AU17,$B$42:$B$402)):OFFSET(INDEX($D$42:$D$402,MATCH($AU17,$B$42:$B$402)),6,41,,))</f>
        <v>14621</v>
      </c>
      <c r="BC17" s="5">
        <f t="shared" ca="1" si="2"/>
        <v>6571</v>
      </c>
      <c r="BD17" s="5">
        <f t="shared" ca="1" si="3"/>
        <v>2033.25</v>
      </c>
      <c r="BE17" s="5">
        <f t="shared" ca="1" si="3"/>
        <v>754.75</v>
      </c>
      <c r="BF17" s="5">
        <f t="shared" ca="1" si="3"/>
        <v>1906.75</v>
      </c>
      <c r="BG17" s="5">
        <f t="shared" ca="1" si="3"/>
        <v>3355.25</v>
      </c>
      <c r="BI17" s="5">
        <f t="shared" ca="1" si="4"/>
        <v>10120</v>
      </c>
      <c r="BJ17" s="5"/>
      <c r="BK17" s="15">
        <f t="shared" si="6"/>
        <v>31444.791666666686</v>
      </c>
      <c r="BL17" s="5">
        <f t="shared" si="1"/>
        <v>14662</v>
      </c>
      <c r="BS17" s="63">
        <f ca="1">BT15-BS16</f>
        <v>0.66666666666424135</v>
      </c>
      <c r="BT17" t="s">
        <v>42</v>
      </c>
      <c r="BV17">
        <f t="shared" si="24"/>
        <v>11</v>
      </c>
      <c r="BW17" s="37">
        <f t="shared" si="13"/>
        <v>31444.625000000015</v>
      </c>
      <c r="BX17" s="19" cm="1">
        <f t="array" ref="BX17">INDEX('[1]X3WM (NAT)'!$G$14:$G$950,MATCH($BW$6,'[1]X3WM (NAT)'!$E$14:$E$950,)+BV17)</f>
        <v>15566.0302734375</v>
      </c>
      <c r="BY17" s="19"/>
      <c r="CA17" s="37">
        <f t="shared" si="7"/>
        <v>31444.625000000015</v>
      </c>
      <c r="CB17">
        <f t="shared" si="8"/>
        <v>15805</v>
      </c>
      <c r="CC17">
        <f t="shared" si="8"/>
        <v>15616</v>
      </c>
      <c r="CD17">
        <f t="shared" si="8"/>
        <v>15591</v>
      </c>
      <c r="CE17">
        <f t="shared" si="8"/>
        <v>15543</v>
      </c>
      <c r="CF17">
        <f t="shared" si="8"/>
        <v>15530</v>
      </c>
      <c r="CG17">
        <f t="shared" si="8"/>
        <v>15514</v>
      </c>
      <c r="CH17">
        <f t="shared" si="8"/>
        <v>15507</v>
      </c>
      <c r="CI17">
        <f t="shared" si="8"/>
        <v>15504</v>
      </c>
      <c r="CJ17">
        <f t="shared" si="8"/>
        <v>15503</v>
      </c>
      <c r="CK17">
        <f t="shared" si="8"/>
        <v>15500</v>
      </c>
      <c r="CL17">
        <f t="shared" si="8"/>
        <v>15497</v>
      </c>
      <c r="CN17" s="21"/>
      <c r="CO17" s="19"/>
      <c r="CP17" s="10">
        <f t="shared" si="9"/>
        <v>1990</v>
      </c>
      <c r="CQ17" s="52">
        <v>12</v>
      </c>
      <c r="CR17" s="53">
        <f t="array" aca="1" ref="CR17" ca="1">MAX(OFFSET($D$42,0,CQ17:CQ57-1,,):OFFSET($D$42,24-1,CQ17:CQ57-1,,))*1</f>
        <v>16337</v>
      </c>
      <c r="CS17" s="54">
        <f t="shared" ca="1" si="25"/>
        <v>-2.442449777126458E-3</v>
      </c>
      <c r="CU17" s="53">
        <f t="array" aca="1" ref="CU17" ca="1">MAX(SUBTOTAL(109,OFFSET(OFFSET($D$42,0,$CQ17:$CQ57-1,,):OFFSET($D$42,CU$5*24-1,$CQ17:$CQ57-1,,),ROW(INDIRECT("1:"&amp;COUNT(OFFSET($D$42,0,$CQ17:$CQ57-1,,):OFFSET($D$42,CU$5*24-1,$CQ17:$CQ57-1,,))-CU$5*24+1))+CU$5*24-2,0,-CU$5*24)))*1</f>
        <v>360746</v>
      </c>
      <c r="CV17" s="54">
        <f t="shared" ca="1" si="26"/>
        <v>-5.6807062708271894E-3</v>
      </c>
      <c r="CY17" s="10">
        <f t="shared" si="10"/>
        <v>1990</v>
      </c>
      <c r="CZ17" s="52">
        <v>12</v>
      </c>
      <c r="DA17" s="53">
        <f t="array" aca="1" ref="DA17" ca="1">MAX(OFFSET($D$42,0,CZ17:CZ57-1,,):OFFSET($D$42,72-1,CZ17:CZ57-1,,))*1</f>
        <v>16337</v>
      </c>
      <c r="DB17" s="54">
        <f t="shared" ca="1" si="14"/>
        <v>-1.3942539835828103E-2</v>
      </c>
      <c r="DC17" s="57"/>
      <c r="DD17" s="53">
        <f t="array" aca="1" ref="DD17" ca="1">MAX(SUBTOTAL(109,OFFSET(OFFSET($D$42,0,$CZ17:$CZ57-1,,):OFFSET($D$42,DD$5*72-1,$CZ17:$CZ57-1,,),ROW(INDIRECT("1:"&amp;COUNT(OFFSET($D$42,0,$CZ17:$CZ57-1,,):OFFSET($D$42,DD$5*72-1,$CZ17:$CZ57-1,,))-DD$5*24+1))+DD$5*24-2,0,-DD$5*24)))*1</f>
        <v>360746</v>
      </c>
      <c r="DE17" s="54">
        <f t="shared" ca="1" si="15"/>
        <v>-3.4999866249364686E-2</v>
      </c>
      <c r="DF17" s="57"/>
      <c r="DG17" s="53">
        <f t="array" aca="1" ref="DG17" ca="1">MAX(SUBTOTAL(109,OFFSET(OFFSET($D$42,0,$CZ17:$CZ57-1,,):OFFSET($D$42,DG$5*72-1,$CZ17:$CZ57-1,,),ROW(INDIRECT("1:"&amp;COUNT(OFFSET($D$42,0,$CZ17:$CZ57-1,,):OFFSET($D$42,DG$5*72-1,$CZ17:$CZ57-1,,))-DG$5*24+1))+DG$5*24-2,0,-DG$5*24)))*1</f>
        <v>662390</v>
      </c>
      <c r="DH17" s="54">
        <f t="shared" ca="1" si="16"/>
        <v>-5.9775557769885676E-2</v>
      </c>
      <c r="DI17" s="57"/>
      <c r="DJ17" s="53">
        <f t="array" aca="1" ref="DJ17" ca="1">MAX(SUBTOTAL(109,OFFSET(OFFSET($D$42,0,$CZ17:$CZ57-1,,):OFFSET($D$42,DJ$5*72-1,$CZ17:$CZ57-1,,),ROW(INDIRECT("1:"&amp;COUNT(OFFSET($D$42,0,$CZ17:$CZ57-1,,):OFFSET($D$42,DJ$5*72-1,$CZ17:$CZ57-1,,))-DJ$5*24+1))+DJ$5*24-2,0,-DJ$5*24)))*1</f>
        <v>945678</v>
      </c>
      <c r="DK17" s="54">
        <f t="shared" ca="1" si="17"/>
        <v>-0.10119982207961557</v>
      </c>
      <c r="DM17" s="10">
        <f t="shared" si="11"/>
        <v>1990</v>
      </c>
      <c r="DN17" s="52">
        <v>12</v>
      </c>
      <c r="DO17" s="53">
        <f t="array" aca="1" ref="DO17" ca="1">MAX(OFFSET($D$42,0,DN17:DN57-1,,):OFFSET($D$42,120-1,DN17:DN57-1,,))*1</f>
        <v>16337</v>
      </c>
      <c r="DP17" s="54">
        <f t="shared" ca="1" si="27"/>
        <v>-1.3942539835828103E-2</v>
      </c>
      <c r="DQ17" s="57"/>
      <c r="DR17" s="53">
        <f t="array" aca="1" ref="DR17" ca="1">MAX(SUBTOTAL(109,OFFSET(OFFSET($D$42,0,$DN17:$DN57-1,,):OFFSET($D$42,DR$5*120-1,$DN17:$DN57-1,,),ROW(INDIRECT("1:"&amp;COUNT(OFFSET($D$42,0,$DN17:$DN57-1,,):OFFSET($D$42,DR$5*120-1,$DN17:$DN57-1,,))-DR$5*24+1))+DR$5*24-2,0,-DR$5*24)))*1</f>
        <v>360746</v>
      </c>
      <c r="DS17" s="54">
        <f t="shared" ca="1" si="18"/>
        <v>-3.4999866249364686E-2</v>
      </c>
      <c r="DT17" s="57"/>
      <c r="DU17" s="53">
        <f t="array" aca="1" ref="DU17" ca="1">MAX(SUBTOTAL(109,OFFSET(OFFSET($D$42,0,$CQ17:$CQ57-1,,):OFFSET($D$42,DU$5*120-1,$CQ17:$CQ57-1,,),ROW(INDIRECT("1:"&amp;COUNT(OFFSET($D$42,0,$CQ17:$CQ57-1,,):OFFSET($D$42,DU$5*120-1,$CQ17:$CQ57-1,,))-DU$5*24+1))+DU$5*24-2,0,-DU$5*24)))*1</f>
        <v>662390</v>
      </c>
      <c r="DV17" s="54">
        <f t="shared" ca="1" si="19"/>
        <v>-5.9775557769885676E-2</v>
      </c>
      <c r="DW17" s="57"/>
      <c r="DX17" s="53">
        <f t="array" aca="1" ref="DX17" ca="1">MAX(SUBTOTAL(109,OFFSET(OFFSET($D$42,0,$DN17:$DN57-1,,):OFFSET($D$42,DX$5*120-1,$DN17:$DN57-1,,),ROW(INDIRECT("1:"&amp;COUNT(OFFSET($D$42,0,$DN17:$DN57-1,,):OFFSET($D$42,DX$5*120-1,$DN17:$DN57-1,,))-DX$5*24+1))+DX$5*24-2,0,-DX$5*24)))*1</f>
        <v>945678</v>
      </c>
      <c r="DY17" s="54">
        <f t="shared" ca="1" si="20"/>
        <v>-0.72133207369475061</v>
      </c>
      <c r="DZ17" s="57"/>
      <c r="EA17" s="53">
        <f t="array" aca="1" ref="EA17" ca="1">MAX(SUBTOTAL(109,OFFSET(OFFSET($D$42,0,$CQ17:$CQ57-1,,):OFFSET($D$42,EA$5*120-1,$CQ17:$CQ57-1,,),ROW(INDIRECT("1:"&amp;COUNT(OFFSET($D$42,0,$CQ17:$CQ57-1,,):OFFSET($D$42,EA$5*120-1,$CQ17:$CQ57-1,,))-EA$5*24+1))+EA$5*24-2,0,-EA$5*24)))*1</f>
        <v>1195778</v>
      </c>
      <c r="EB17" s="54">
        <f t="shared" ca="1" si="21"/>
        <v>-0.67346304572994153</v>
      </c>
      <c r="EC17" s="57"/>
      <c r="ED17" s="53">
        <f t="array" aca="1" ref="ED17" ca="1">MAX(SUBTOTAL(109,OFFSET(OFFSET($D$42,0,$CQ17:$CQ57-1,,):OFFSET($D$42,ED$5*120-1,$CQ17:$CQ57-1,,),ROW(INDIRECT("1:"&amp;COUNT(OFFSET($D$42,0,$CQ17:$CQ57-1,,):OFFSET($D$42,ED$5*120-1,$CQ17:$CQ57-1,,))-ED$5*24+1))+ED$5*24-2,0,-ED$5*24)))*1</f>
        <v>1387312</v>
      </c>
      <c r="EE17" s="54">
        <f t="shared" ca="1" si="22"/>
        <v>-0.63104944820123199</v>
      </c>
      <c r="EG17" s="19"/>
      <c r="EI17" s="18"/>
      <c r="EJ17" t="s">
        <v>32</v>
      </c>
      <c r="EL17" s="19">
        <f ca="1">MAX(EL286:OFFSET(EL286,72-1,0,,))</f>
        <v>14613.277777777777</v>
      </c>
      <c r="EM17" s="19">
        <f ca="1">MAX(EM286:OFFSET(EM286,72-1,0,,))</f>
        <v>15569.027777777777</v>
      </c>
      <c r="EN17" s="19">
        <f ca="1">MAX(EN286:OFFSET(EN286,72-1,0,,))</f>
        <v>14305.625</v>
      </c>
      <c r="EO17" s="19">
        <f ca="1">MAX(EO286:OFFSET(EO286,72-1,0,,))</f>
        <v>13117.902777777777</v>
      </c>
      <c r="EP17" s="19">
        <f ca="1">MAX(EP286:OFFSET(EP286,72-1,0,,))</f>
        <v>11942.430555555555</v>
      </c>
      <c r="EQ17" s="19">
        <f ca="1">MAX(EQ286:OFFSET(EQ286,72-1,0,,))</f>
        <v>15346.166666666666</v>
      </c>
      <c r="ER17" s="19">
        <f ca="1">MAX(ER286:OFFSET(ER286,72-1,0,,))</f>
        <v>13546.805555555555</v>
      </c>
      <c r="ES17" s="19">
        <f ca="1">MAX(ES286:OFFSET(ES286,72-1,0,,))</f>
        <v>17091.722222222223</v>
      </c>
      <c r="ET17" s="19">
        <f ca="1">MAX(ET286:OFFSET(ET286,72-1,0,,))</f>
        <v>16567.708333333332</v>
      </c>
      <c r="EU17" s="19">
        <f ca="1">MAX(EU286:OFFSET(EU286,72-1,0,,))</f>
        <v>11958.055555555555</v>
      </c>
      <c r="EV17" s="19">
        <f ca="1">MAX(EV286:OFFSET(EV286,72-1,0,,))</f>
        <v>13581.777777777777</v>
      </c>
      <c r="EW17" s="19">
        <f ca="1">MAX(EW286:OFFSET(EW286,72-1,0,,))</f>
        <v>13134.416666666666</v>
      </c>
      <c r="EX17" s="19">
        <f ca="1">MAX(EX286:OFFSET(EX286,72-1,0,,))</f>
        <v>20463.319444444445</v>
      </c>
      <c r="EY17" s="19">
        <f ca="1">MAX(EY286:OFFSET(EY286,72-1,0,,))</f>
        <v>13187.986111111111</v>
      </c>
      <c r="EZ17" s="19">
        <f ca="1">MAX(EZ286:OFFSET(EZ286,72-1,0,,))</f>
        <v>12777.75</v>
      </c>
      <c r="FA17" s="19">
        <f ca="1">MAX(FA286:OFFSET(FA286,72-1,0,,))</f>
        <v>12831.5</v>
      </c>
      <c r="FB17" s="19">
        <f ca="1">MAX(FB286:OFFSET(FB286,72-1,0,,))</f>
        <v>14785.861111111111</v>
      </c>
      <c r="FC17" s="19">
        <f ca="1">MAX(FC286:OFFSET(FC286,72-1,0,,))</f>
        <v>13258.416666666666</v>
      </c>
      <c r="FD17" s="19">
        <f ca="1">MAX(FD286:OFFSET(FD286,72-1,0,,))</f>
        <v>14365.291666666666</v>
      </c>
      <c r="FE17" s="19">
        <f ca="1">MAX(FE286:OFFSET(FE286,72-1,0,,))</f>
        <v>19995.541666666668</v>
      </c>
      <c r="FF17" s="19">
        <f ca="1">MAX(FF286:OFFSET(FF286,72-1,0,,))</f>
        <v>13601.027777777777</v>
      </c>
      <c r="FG17" s="19">
        <f ca="1">MAX(FG286:OFFSET(FG286,72-1,0,,))</f>
        <v>14404.625</v>
      </c>
      <c r="FH17" s="19">
        <f ca="1">MAX(FH286:OFFSET(FH286,72-1,0,,))</f>
        <v>15127.972222222223</v>
      </c>
      <c r="FI17" s="19">
        <f ca="1">MAX(FI286:OFFSET(FI286,72-1,0,,))</f>
        <v>12749.986111111111</v>
      </c>
      <c r="FJ17" s="19">
        <f ca="1">MAX(FJ286:OFFSET(FJ286,72-1,0,,))</f>
        <v>13114.611111111111</v>
      </c>
      <c r="FK17" s="19">
        <f ca="1">MAX(FK286:OFFSET(FK286,72-1,0,,))</f>
        <v>15384.430555555555</v>
      </c>
      <c r="FL17" s="19">
        <f ca="1">MAX(FL286:OFFSET(FL286,72-1,0,,))</f>
        <v>13243.597222222223</v>
      </c>
      <c r="FM17" s="19">
        <f ca="1">MAX(FM286:OFFSET(FM286,72-1,0,,))</f>
        <v>20336.486111111109</v>
      </c>
      <c r="FN17" s="19">
        <f ca="1">MAX(FN286:OFFSET(FN286,72-1,0,,))</f>
        <v>12887.097222222223</v>
      </c>
      <c r="FO17" s="19">
        <f ca="1">MAX(FO286:OFFSET(FO286,72-1,0,,))</f>
        <v>13255.472222222223</v>
      </c>
      <c r="FP17" s="19">
        <f ca="1">MAX(FP286:OFFSET(FP286,72-1,0,,))</f>
        <v>15233.583333333334</v>
      </c>
      <c r="FQ17" s="19">
        <f ca="1">MAX(FQ286:OFFSET(FQ286,72-1,0,,))</f>
        <v>13126.458333333334</v>
      </c>
      <c r="FR17" s="19">
        <f ca="1">MAX(FR286:OFFSET(FR286,72-1,0,,))</f>
        <v>13204.791666666666</v>
      </c>
      <c r="FS17" s="19">
        <f ca="1">MAX(FS286:OFFSET(FS286,72-1,0,,))</f>
        <v>12703.013888888889</v>
      </c>
      <c r="FT17" s="19">
        <f ca="1">MAX(FT286:OFFSET(FT286,72-1,0,,))</f>
        <v>14202.291666666666</v>
      </c>
      <c r="FU17" s="19">
        <f ca="1">MAX(FU286:OFFSET(FU286,72-1,0,,))</f>
        <v>11869.097222222223</v>
      </c>
      <c r="FV17" s="19">
        <f ca="1">MAX(FV286:OFFSET(FV286,72-1,0,,))</f>
        <v>15047.416666666666</v>
      </c>
      <c r="FW17" s="19">
        <f ca="1">MAX(FW286:OFFSET(FW286,72-1,0,,))</f>
        <v>13025.027777777777</v>
      </c>
      <c r="FX17" s="19">
        <f ca="1">MAX(FX286:OFFSET(FX286,72-1,0,,))</f>
        <v>15374.180555555555</v>
      </c>
      <c r="FY17" s="19">
        <f ca="1">MAX(FY286:OFFSET(FY286,72-1,0,,))</f>
        <v>16765.791666666668</v>
      </c>
      <c r="FZ17" s="19">
        <f ca="1">MAX(FZ286:OFFSET(FZ286,72-1,0,,))</f>
        <v>22047.402777777777</v>
      </c>
      <c r="GA17" s="19">
        <f ca="1">MAX(GA286:OFFSET(GA286,72-1,0,,))</f>
        <v>13181.375</v>
      </c>
      <c r="GC17" s="19"/>
      <c r="GD17" s="19"/>
      <c r="GE17" s="19"/>
      <c r="GF17" s="10">
        <f t="shared" si="12"/>
        <v>1990</v>
      </c>
      <c r="GG17" s="52">
        <v>12</v>
      </c>
      <c r="GH17" s="58">
        <f t="array" aca="1" ref="GH17" ca="1">MAX(OFFSET($D$42,0,GG17:GG57-1,,):OFFSET($D$42,710,GG17:GG57-1,,))*1</f>
        <v>16337</v>
      </c>
      <c r="GI17" s="58">
        <f t="array" aca="1" ref="GI17" ca="1">MAX(SUBTOTAL(1,OFFSET(OFFSET($D$42,0,$GG17:$GG57-1,,):OFFSET($D$42,724,$GG17:$GG57-1,,),ROW(INDIRECT("1:"&amp;COUNT(OFFSET($D$42,0,$GG17:$GG57-1,,):OFFSET($D$42,724,$GG17:$GG57-1,,))-GI$5*24+1))+GI$5*24-2,0,-GI$5*24)))*1</f>
        <v>15031.083333333334</v>
      </c>
      <c r="GJ17" s="58">
        <f t="array" aca="1" ref="GJ17" ca="1">MAX(SUBTOTAL(1,OFFSET(OFFSET($D$42,0,$GG17:$GG57-1,,):OFFSET($D$42,724,$GG17:$GG57-1,,),ROW(INDIRECT("1:"&amp;COUNT(OFFSET($D$42,0,$GG17:$GG57-1,,):OFFSET($D$42,724,$GG17:$GG57-1,,))-GJ$5*24+1))+GJ$5*24-2,0,-GJ$5*24)))*1</f>
        <v>13799.791666666666</v>
      </c>
      <c r="GK17" s="58">
        <f t="array" aca="1" ref="GK17" ca="1">MAX(SUBTOTAL(1,OFFSET(OFFSET($D$42,0,$GG17:$GG57-1,,):OFFSET($D$42,724,$GG17:$GG57-1,,),ROW(INDIRECT("1:"&amp;COUNT(OFFSET($D$42,0,$GG17:$GG57-1,,):OFFSET($D$42,724,$GG17:$GG57-1,,))-GK$5*24+1))+GK$5*24-2,0,-GK$5*24)))*1</f>
        <v>13134.416666666666</v>
      </c>
      <c r="GL17" s="58">
        <f t="array" aca="1" ref="GL17" ca="1">MAX(SUBTOTAL(1,OFFSET(OFFSET($D$42,0,$GG17:$GG57-1,,):OFFSET($D$42,724,$GG17:$GG57-1,,),ROW(INDIRECT("1:"&amp;COUNT(OFFSET($D$42,0,$GG17:$GG57-1,,):OFFSET($D$42,724,$GG17:$GG57-1,,))-GL$5*24+1))+GL$5*24-2,0,-GL$5*24)))*1</f>
        <v>12456.020833333334</v>
      </c>
      <c r="GM17" s="58">
        <f t="array" aca="1" ref="GM17" ca="1">MAX(SUBTOTAL(1,OFFSET(OFFSET($D$42,0,$GG17:$GG57-1,,):OFFSET($D$42,724,$GG17:$GG57-1,,),ROW(INDIRECT("1:"&amp;COUNT(OFFSET($D$42,0,$GG17:$GG57-1,,):OFFSET($D$42,724,$GG17:$GG57-1,,))-GM$5*24+1))+GM$5*24-2,0,-GM$5*24)))*1</f>
        <v>11560.933333333332</v>
      </c>
      <c r="GN17" s="59">
        <v>12</v>
      </c>
      <c r="GO17" s="10"/>
      <c r="GP17" s="10">
        <f t="shared" si="31"/>
        <v>1990</v>
      </c>
      <c r="GQ17" s="60">
        <f t="shared" si="28"/>
        <v>-4.0000000001164153</v>
      </c>
      <c r="GR17" s="60">
        <f t="shared" si="29"/>
        <v>-45.000000001309672</v>
      </c>
      <c r="GS17" s="60"/>
      <c r="GT17" s="19">
        <v>16955</v>
      </c>
      <c r="GU17" s="1">
        <v>31444.166666666668</v>
      </c>
      <c r="GV17" s="19">
        <v>15675.666666666666</v>
      </c>
      <c r="GW17" s="1">
        <v>31444.166666666668</v>
      </c>
      <c r="GX17" s="19">
        <v>13449.444444444445</v>
      </c>
      <c r="GY17" s="1">
        <v>31444.166666666668</v>
      </c>
      <c r="GZ17" s="19">
        <v>13449.444444444445</v>
      </c>
      <c r="HA17" s="1">
        <v>31444.166666666668</v>
      </c>
      <c r="HC17" s="19">
        <v>16955</v>
      </c>
      <c r="HD17" s="1">
        <v>31444.166666666668</v>
      </c>
      <c r="HE17" s="19">
        <v>15675.666666666666</v>
      </c>
      <c r="HF17" s="1">
        <v>31444.166666666668</v>
      </c>
      <c r="HG17" s="19">
        <v>13449.444444444445</v>
      </c>
      <c r="HH17" s="1">
        <v>31444.166666666668</v>
      </c>
      <c r="HI17" s="19">
        <v>13449.444444444445</v>
      </c>
      <c r="HJ17" s="1">
        <v>31444.166666666668</v>
      </c>
      <c r="HL17" s="19">
        <v>16955</v>
      </c>
      <c r="HM17" s="1">
        <v>31444.166666666668</v>
      </c>
      <c r="HN17" s="19">
        <v>15675.666666666666</v>
      </c>
      <c r="HO17" s="1">
        <v>31444.166666666668</v>
      </c>
      <c r="HP17" s="19">
        <v>13449.444444444445</v>
      </c>
      <c r="HQ17" s="1">
        <v>31444.166666666668</v>
      </c>
      <c r="HR17" s="19">
        <v>13449.444444444445</v>
      </c>
      <c r="HS17" s="1">
        <v>31444.166666666668</v>
      </c>
    </row>
    <row r="18" spans="1:227" x14ac:dyDescent="0.25">
      <c r="A18" s="14"/>
      <c r="B18" s="2" t="s">
        <v>6</v>
      </c>
      <c r="C18" s="5"/>
      <c r="D18" s="3">
        <f ca="1">MAX(D$42:OFFSET(D$42,72-1,,))</f>
        <v>16568</v>
      </c>
      <c r="E18" s="3">
        <f ca="1">MAX(E$42:OFFSET(E$42,72-1,,))</f>
        <v>19086</v>
      </c>
      <c r="F18" s="3">
        <f ca="1">MAX(F$42:OFFSET(F$42,72-1,,))</f>
        <v>16508</v>
      </c>
      <c r="G18" s="3">
        <f ca="1">MAX(G$42:OFFSET(G$42,72-1,,))</f>
        <v>16334</v>
      </c>
      <c r="H18" s="3">
        <f ca="1">MAX(H$42:OFFSET(H$42,72-1,,))</f>
        <v>16333</v>
      </c>
      <c r="I18" s="3">
        <f ca="1">MAX(I$42:OFFSET(I$42,72-1,,))</f>
        <v>18093</v>
      </c>
      <c r="J18" s="3">
        <f ca="1">MAX(J$42:OFFSET(J$42,72-1,,))</f>
        <v>16333</v>
      </c>
      <c r="K18" s="3">
        <f ca="1">MAX(K$42:OFFSET(K$42,72-1,,))</f>
        <v>22320</v>
      </c>
      <c r="L18" s="3">
        <f ca="1">MAX(L$42:OFFSET(L$42,72-1,,))</f>
        <v>22971</v>
      </c>
      <c r="M18" s="3">
        <f ca="1">MAX(M$42:OFFSET(M$42,72-1,,))</f>
        <v>16332</v>
      </c>
      <c r="N18" s="3">
        <f ca="1">MAX(N$42:OFFSET(N$42,72-1,,))</f>
        <v>16334</v>
      </c>
      <c r="O18" s="3">
        <f ca="1">MAX(O$42:OFFSET(O$42,72-1,,))</f>
        <v>16337</v>
      </c>
      <c r="P18" s="3">
        <f ca="1">MAX(P$42:OFFSET(P$42,72-1,,))</f>
        <v>31213</v>
      </c>
      <c r="Q18" s="3">
        <f ca="1">MAX(Q$42:OFFSET(Q$42,72-1,,))</f>
        <v>16427</v>
      </c>
      <c r="R18" s="3">
        <f ca="1">MAX(R$42:OFFSET(R$42,72-1,,))</f>
        <v>16335</v>
      </c>
      <c r="S18" s="3">
        <f ca="1">MAX(S$42:OFFSET(S$42,72-1,,))</f>
        <v>16333</v>
      </c>
      <c r="T18" s="3">
        <f ca="1">MAX(T$42:OFFSET(T$42,72-1,,))</f>
        <v>17363</v>
      </c>
      <c r="U18" s="3">
        <f ca="1">MAX(U$42:OFFSET(U$42,72-1,,))</f>
        <v>16333</v>
      </c>
      <c r="V18" s="3">
        <f ca="1">MAX(V$42:OFFSET(V$42,72-1,,))</f>
        <v>16336</v>
      </c>
      <c r="W18" s="3">
        <f ca="1">MAX(W$42:OFFSET(W$42,72-1,,))</f>
        <v>27749</v>
      </c>
      <c r="X18" s="3">
        <f ca="1">MAX(X$42:OFFSET(X$42,72-1,,))</f>
        <v>16333</v>
      </c>
      <c r="Y18" s="3">
        <f ca="1">MAX(Y$42:OFFSET(Y$42,72-1,,))</f>
        <v>16335</v>
      </c>
      <c r="Z18" s="3">
        <f ca="1">MAX(Z$42:OFFSET(Z$42,72-1,,))</f>
        <v>17956</v>
      </c>
      <c r="AA18" s="3">
        <f ca="1">MAX(AA$42:OFFSET(AA$42,72-1,,))</f>
        <v>16333</v>
      </c>
      <c r="AB18" s="3">
        <f ca="1">MAX(AB$42:OFFSET(AB$42,72-1,,))</f>
        <v>16338</v>
      </c>
      <c r="AC18" s="3">
        <f ca="1">MAX(AC$42:OFFSET(AC$42,72-1,,))</f>
        <v>18660</v>
      </c>
      <c r="AD18" s="3">
        <f ca="1">MAX(AD$42:OFFSET(AD$42,72-1,,))</f>
        <v>16333</v>
      </c>
      <c r="AE18" s="3">
        <f ca="1">MAX(AE$42:OFFSET(AE$42,72-1,,))</f>
        <v>30634</v>
      </c>
      <c r="AF18" s="3">
        <f ca="1">MAX(AF$42:OFFSET(AF$42,72-1,,))</f>
        <v>16333</v>
      </c>
      <c r="AG18" s="3">
        <f ca="1">MAX(AG$42:OFFSET(AG$42,72-1,,))</f>
        <v>16333</v>
      </c>
      <c r="AH18" s="3">
        <f ca="1">MAX(AH$42:OFFSET(AH$42,72-1,,))</f>
        <v>17735</v>
      </c>
      <c r="AI18" s="3">
        <f ca="1">MAX(AI$42:OFFSET(AI$42,72-1,,))</f>
        <v>16333</v>
      </c>
      <c r="AJ18" s="3">
        <f ca="1">MAX(AJ$42:OFFSET(AJ$42,72-1,,))</f>
        <v>16333</v>
      </c>
      <c r="AK18" s="3">
        <f ca="1">MAX(AK$42:OFFSET(AK$42,72-1,,))</f>
        <v>16338</v>
      </c>
      <c r="AL18" s="3">
        <f ca="1">MAX(AL$42:OFFSET(AL$42,72-1,,))</f>
        <v>16333</v>
      </c>
      <c r="AM18" s="3">
        <f ca="1">MAX(AM$42:OFFSET(AM$42,72-1,,))</f>
        <v>16332</v>
      </c>
      <c r="AN18" s="3">
        <f ca="1">MAX(AN$42:OFFSET(AN$42,72-1,,))</f>
        <v>17509</v>
      </c>
      <c r="AO18" s="3">
        <f ca="1">MAX(AO$42:OFFSET(AO$42,72-1,,))</f>
        <v>16332</v>
      </c>
      <c r="AP18" s="3">
        <f ca="1">MAX(AP$42:OFFSET(AP$42,72-1,,))</f>
        <v>17411</v>
      </c>
      <c r="AQ18" s="3">
        <f ca="1">MAX(AQ$42:OFFSET(AQ$42,72-1,,))</f>
        <v>22559</v>
      </c>
      <c r="AR18" s="3">
        <f ca="1">MAX(AR$42:OFFSET(AR$42,72-1,,))</f>
        <v>33241</v>
      </c>
      <c r="AS18" s="3">
        <f ca="1">MAX(AS$42:OFFSET(AS$42,72-1,,))</f>
        <v>16334</v>
      </c>
      <c r="AU18" s="15" cm="1">
        <f t="array" aca="1" ref="AU18" ca="1">OFFSET($B$42,AV17,0,,)</f>
        <v>31448.166666666784</v>
      </c>
      <c r="AV18" s="2">
        <f t="shared" si="5"/>
        <v>102</v>
      </c>
      <c r="AW18" s="2">
        <f ca="1">MIN(INDEX($D$42:$D$402,MATCH($AU18,$B$42:$B$402)):OFFSET(INDEX($D$42:$D$402,MATCH($AU18,$B$42:$B$402)),6,41,,))</f>
        <v>6281</v>
      </c>
      <c r="AX18" s="5">
        <f ca="1">_xlfn.QUARTILE.INC(INDEX($D$42:$D$402,MATCH($AU18,$B$42:$B$402)):OFFSET(INDEX($D$42:$D$402,MATCH($AU18,$B$42:$B$402)),6,41,,),1)</f>
        <v>8087.25</v>
      </c>
      <c r="AY18" s="5">
        <f ca="1">_xlfn.QUARTILE.INC(INDEX($D$42:$D$402,MATCH($AU18,$B$42:$B$402)):OFFSET(INDEX($D$42:$D$402,MATCH($AU18,$B$42:$B$402)),6,41,,),2)</f>
        <v>8786</v>
      </c>
      <c r="AZ18" s="5">
        <f ca="1">_xlfn.QUARTILE.INC(INDEX($D$42:$D$402,MATCH($AU18,$B$42:$B$402)):OFFSET(INDEX($D$42:$D$402,MATCH($AU18,$B$42:$B$402)),6,41,,),3)</f>
        <v>10391.75</v>
      </c>
      <c r="BA18" s="5">
        <f ca="1">MAX(INDEX($D$42:$D$402,MATCH($AU18,$B$42:$B$402)):OFFSET(INDEX($D$42:$D$402,MATCH($AU18,$B$42:$B$402)),6,41,,))</f>
        <v>13137</v>
      </c>
      <c r="BC18" s="5">
        <f t="shared" ca="1" si="2"/>
        <v>6281</v>
      </c>
      <c r="BD18" s="5">
        <f t="shared" ca="1" si="3"/>
        <v>1806.25</v>
      </c>
      <c r="BE18" s="5">
        <f t="shared" ca="1" si="3"/>
        <v>698.75</v>
      </c>
      <c r="BF18" s="5">
        <f t="shared" ca="1" si="3"/>
        <v>1605.75</v>
      </c>
      <c r="BG18" s="5">
        <f t="shared" ca="1" si="3"/>
        <v>2745.25</v>
      </c>
      <c r="BI18" s="5">
        <f t="shared" ca="1" si="4"/>
        <v>9396</v>
      </c>
      <c r="BJ18" s="5"/>
      <c r="BK18" s="15">
        <f t="shared" si="6"/>
        <v>31444.833333333354</v>
      </c>
      <c r="BL18" s="5">
        <f t="shared" si="1"/>
        <v>14423</v>
      </c>
      <c r="BV18">
        <f t="shared" si="24"/>
        <v>12</v>
      </c>
      <c r="BW18" s="37">
        <f t="shared" si="13"/>
        <v>31444.666666666682</v>
      </c>
      <c r="BX18" s="19" cm="1">
        <f t="array" ref="BX18">INDEX('[1]X3WM (NAT)'!$G$14:$G$950,MATCH($BW$6,'[1]X3WM (NAT)'!$E$14:$E$950,)+BV18)</f>
        <v>15360.75</v>
      </c>
      <c r="BY18" s="19"/>
      <c r="CA18" s="37">
        <f t="shared" si="7"/>
        <v>31444.666666666682</v>
      </c>
      <c r="CB18">
        <f t="shared" si="8"/>
        <v>15634</v>
      </c>
      <c r="CC18">
        <f t="shared" si="8"/>
        <v>15418</v>
      </c>
      <c r="CD18">
        <f t="shared" si="8"/>
        <v>15383</v>
      </c>
      <c r="CE18">
        <f t="shared" si="8"/>
        <v>15326</v>
      </c>
      <c r="CF18">
        <f t="shared" si="8"/>
        <v>15310</v>
      </c>
      <c r="CG18">
        <f t="shared" si="8"/>
        <v>15289</v>
      </c>
      <c r="CH18">
        <f t="shared" si="8"/>
        <v>15281</v>
      </c>
      <c r="CI18">
        <f t="shared" si="8"/>
        <v>15275</v>
      </c>
      <c r="CJ18">
        <f t="shared" si="8"/>
        <v>15275</v>
      </c>
      <c r="CK18">
        <f t="shared" si="8"/>
        <v>15271</v>
      </c>
      <c r="CL18">
        <f t="shared" si="8"/>
        <v>15266</v>
      </c>
      <c r="CN18" s="21"/>
      <c r="CO18" s="19"/>
      <c r="CP18" s="10">
        <f t="shared" si="9"/>
        <v>1991</v>
      </c>
      <c r="CQ18" s="52">
        <v>13</v>
      </c>
      <c r="CR18" s="53">
        <f t="array" aca="1" ref="CR18" ca="1">MAX(OFFSET($D$42,0,CQ18:CQ58-1,,):OFFSET($D$42,24-1,CQ18:CQ58-1,,))*1</f>
        <v>16336</v>
      </c>
      <c r="CS18" s="54">
        <f t="shared" ca="1" si="25"/>
        <v>-2.5035110215546191E-3</v>
      </c>
      <c r="CU18" s="53">
        <f t="array" aca="1" ref="CU18" ca="1">MAX(SUBTOTAL(109,OFFSET(OFFSET($D$42,0,$CQ18:$CQ58-1,,):OFFSET($D$42,CU$5*24-1,$CQ18:$CQ58-1,,),ROW(INDIRECT("1:"&amp;COUNT(OFFSET($D$42,0,$CQ18:$CQ58-1,,):OFFSET($D$42,CU$5*24-1,$CQ18:$CQ58-1,,))-CU$5*24+1))+CU$5*24-2,0,-CU$5*24)))*1</f>
        <v>359982</v>
      </c>
      <c r="CV18" s="54">
        <f t="shared" ca="1" si="26"/>
        <v>-7.7865090805855457E-3</v>
      </c>
      <c r="CY18" s="10">
        <f t="shared" si="10"/>
        <v>1991</v>
      </c>
      <c r="CZ18" s="52">
        <v>13</v>
      </c>
      <c r="DA18" s="53">
        <f t="array" aca="1" ref="DA18" ca="1">MAX(OFFSET($D$42,0,CZ18:CZ58-1,,):OFFSET($D$42,72-1,CZ18:CZ58-1,,))*1</f>
        <v>31213</v>
      </c>
      <c r="DB18" s="54">
        <f t="shared" ca="1" si="14"/>
        <v>0.88393288266537906</v>
      </c>
      <c r="DC18" s="57"/>
      <c r="DD18" s="53">
        <f t="array" aca="1" ref="DD18" ca="1">MAX(SUBTOTAL(109,OFFSET(OFFSET($D$42,0,$CZ18:$CZ58-1,,):OFFSET($D$42,DD$5*72-1,$CZ18:$CZ58-1,,),ROW(INDIRECT("1:"&amp;COUNT(OFFSET($D$42,0,$CZ18:$CZ58-1,,):OFFSET($D$42,DD$5*72-1,$CZ18:$CZ58-1,,))-DD$5*24+1))+DD$5*24-2,0,-DD$5*24)))*1</f>
        <v>656695</v>
      </c>
      <c r="DE18" s="54">
        <f t="shared" ca="1" si="15"/>
        <v>0.75666746917047856</v>
      </c>
      <c r="DF18" s="57"/>
      <c r="DG18" s="53">
        <f t="array" aca="1" ref="DG18" ca="1">MAX(SUBTOTAL(109,OFFSET(OFFSET($D$42,0,$CZ18:$CZ58-1,,):OFFSET($D$42,DG$5*72-1,$CZ18:$CZ58-1,,),ROW(INDIRECT("1:"&amp;COUNT(OFFSET($D$42,0,$CZ18:$CZ58-1,,):OFFSET($D$42,DG$5*72-1,$CZ18:$CZ58-1,,))-DG$5*24+1))+DG$5*24-2,0,-DG$5*24)))*1</f>
        <v>1123908</v>
      </c>
      <c r="DH18" s="54">
        <f t="shared" ca="1" si="16"/>
        <v>0.59532265344881918</v>
      </c>
      <c r="DI18" s="57"/>
      <c r="DJ18" s="53">
        <f t="array" aca="1" ref="DJ18" ca="1">MAX(SUBTOTAL(109,OFFSET(OFFSET($D$42,0,$CZ18:$CZ58-1,,):OFFSET($D$42,DJ$5*72-1,$CZ18:$CZ58-1,,),ROW(INDIRECT("1:"&amp;COUNT(OFFSET($D$42,0,$CZ18:$CZ58-1,,):OFFSET($D$42,DJ$5*72-1,$CZ18:$CZ58-1,,))-DJ$5*24+1))+DJ$5*24-2,0,-DJ$5*24)))*1</f>
        <v>1473359</v>
      </c>
      <c r="DK18" s="54">
        <f t="shared" ca="1" si="17"/>
        <v>0.40032371625500401</v>
      </c>
      <c r="DM18" s="10">
        <f t="shared" si="11"/>
        <v>1991</v>
      </c>
      <c r="DN18" s="52">
        <v>13</v>
      </c>
      <c r="DO18" s="53">
        <f t="array" aca="1" ref="DO18" ca="1">MAX(OFFSET($D$42,0,DN18:DN58-1,,):OFFSET($D$42,120-1,DN18:DN58-1,,))*1</f>
        <v>31213</v>
      </c>
      <c r="DP18" s="54">
        <f t="shared" ca="1" si="27"/>
        <v>0.88393288266537906</v>
      </c>
      <c r="DQ18" s="57"/>
      <c r="DR18" s="53">
        <f t="array" aca="1" ref="DR18" ca="1">MAX(SUBTOTAL(109,OFFSET(OFFSET($D$42,0,$DN18:$DN58-1,,):OFFSET($D$42,DR$5*120-1,$DN18:$DN58-1,,),ROW(INDIRECT("1:"&amp;COUNT(OFFSET($D$42,0,$DN18:$DN58-1,,):OFFSET($D$42,DR$5*120-1,$DN18:$DN58-1,,))-DR$5*24+1))+DR$5*24-2,0,-DR$5*24)))*1</f>
        <v>656695</v>
      </c>
      <c r="DS18" s="54">
        <f t="shared" ca="1" si="18"/>
        <v>0.75666746917047856</v>
      </c>
      <c r="DT18" s="57"/>
      <c r="DU18" s="53">
        <f t="array" aca="1" ref="DU18" ca="1">MAX(SUBTOTAL(109,OFFSET(OFFSET($D$42,0,$CQ18:$CQ58-1,,):OFFSET($D$42,DU$5*120-1,$CQ18:$CQ58-1,,),ROW(INDIRECT("1:"&amp;COUNT(OFFSET($D$42,0,$CQ18:$CQ58-1,,):OFFSET($D$42,DU$5*120-1,$CQ18:$CQ58-1,,))-DU$5*24+1))+DU$5*24-2,0,-DU$5*24)))*1</f>
        <v>1123908</v>
      </c>
      <c r="DV18" s="54">
        <f t="shared" ca="1" si="19"/>
        <v>0.59532265344881918</v>
      </c>
      <c r="DW18" s="57"/>
      <c r="DX18" s="53">
        <f t="array" aca="1" ref="DX18" ca="1">MAX(SUBTOTAL(109,OFFSET(OFFSET($D$42,0,$DN18:$DN58-1,,):OFFSET($D$42,DX$5*120-1,$DN18:$DN58-1,,),ROW(INDIRECT("1:"&amp;COUNT(OFFSET($D$42,0,$DN18:$DN58-1,,):OFFSET($D$42,DX$5*120-1,$DN18:$DN58-1,,))-DX$5*24+1))+DX$5*24-2,0,-DX$5*24)))*1</f>
        <v>1473359</v>
      </c>
      <c r="DY18" s="54">
        <f t="shared" ca="1" si="20"/>
        <v>-0.56583752901814788</v>
      </c>
      <c r="DZ18" s="57"/>
      <c r="EA18" s="53">
        <f t="array" aca="1" ref="EA18" ca="1">MAX(SUBTOTAL(109,OFFSET(OFFSET($D$42,0,$CQ18:$CQ58-1,,):OFFSET($D$42,EA$5*120-1,$CQ18:$CQ58-1,,),ROW(INDIRECT("1:"&amp;COUNT(OFFSET($D$42,0,$CQ18:$CQ58-1,,):OFFSET($D$42,EA$5*120-1,$CQ18:$CQ58-1,,))-EA$5*24+1))+EA$5*24-2,0,-EA$5*24)))*1</f>
        <v>1832587</v>
      </c>
      <c r="EB18" s="54">
        <f t="shared" ca="1" si="21"/>
        <v>-0.49956649360089939</v>
      </c>
      <c r="EC18" s="57"/>
      <c r="ED18" s="53">
        <f t="array" aca="1" ref="ED18" ca="1">MAX(SUBTOTAL(109,OFFSET(OFFSET($D$42,0,$CQ18:$CQ58-1,,):OFFSET($D$42,ED$5*120-1,$CQ18:$CQ58-1,,),ROW(INDIRECT("1:"&amp;COUNT(OFFSET($D$42,0,$CQ18:$CQ58-1,,):OFFSET($D$42,ED$5*120-1,$CQ18:$CQ58-1,,))-ED$5*24+1))+ED$5*24-2,0,-ED$5*24)))*1</f>
        <v>2126598</v>
      </c>
      <c r="EE18" s="54">
        <f t="shared" ca="1" si="22"/>
        <v>-0.43443904071026823</v>
      </c>
      <c r="EG18" s="19"/>
      <c r="EI18" s="18"/>
      <c r="EL18" s="1">
        <f ca="1">INDEX($EJ$286:OFFSET($EJ$286,72-1,0,,),MATCH(EL8,EL286:OFFSET(EL286,72-1,0,,),0))</f>
        <v>31444.166666666668</v>
      </c>
      <c r="EM18" s="1">
        <f ca="1">INDEX($EJ$286:OFFSET($EJ$286,72-1,0,,),MATCH(EM8,EM286:OFFSET(EM286,72-1,0,,),0))</f>
        <v>31445.125000000029</v>
      </c>
      <c r="EN18" s="1">
        <f ca="1">INDEX($EJ$286:OFFSET($EJ$286,72-1,0,,),MATCH(EN8,EN286:OFFSET(EN286,72-1,0,,),0))</f>
        <v>31444.166666666668</v>
      </c>
      <c r="EO18" s="1">
        <f ca="1">INDEX($EJ$286:OFFSET($EJ$286,72-1,0,,),MATCH(EO8,EO286:OFFSET(EO286,72-1,0,,),0))</f>
        <v>31444.166666666668</v>
      </c>
      <c r="EP18" s="1">
        <f ca="1">INDEX($EJ$286:OFFSET($EJ$286,72-1,0,,),MATCH(EP8,EP286:OFFSET(EP286,72-1,0,,),0))</f>
        <v>31444.166666666668</v>
      </c>
      <c r="EQ18" s="1">
        <f ca="1">INDEX($EJ$286:OFFSET($EJ$286,72-1,0,,),MATCH(EQ8,EQ286:OFFSET(EQ286,72-1,0,,),0))</f>
        <v>31444.166666666668</v>
      </c>
      <c r="ER18" s="1">
        <f ca="1">INDEX($EJ$286:OFFSET($EJ$286,72-1,0,,),MATCH(ER8,ER286:OFFSET(ER286,72-1,0,,),0))</f>
        <v>31444.166666666668</v>
      </c>
      <c r="ES18" s="1">
        <f ca="1">INDEX($EJ$286:OFFSET($EJ$286,72-1,0,,),MATCH(ES8,ES286:OFFSET(ES286,72-1,0,,),0))</f>
        <v>31444.166666666668</v>
      </c>
      <c r="ET18" s="1">
        <f ca="1">INDEX($EJ$286:OFFSET($EJ$286,72-1,0,,),MATCH(ET8,ET286:OFFSET(ET286,72-1,0,,),0))</f>
        <v>31444.166666666668</v>
      </c>
      <c r="EU18" s="1">
        <f ca="1">INDEX($EJ$286:OFFSET($EJ$286,72-1,0,,),MATCH(EU8,EU286:OFFSET(EU286,72-1,0,,),0))</f>
        <v>31444.166666666668</v>
      </c>
      <c r="EV18" s="1">
        <f ca="1">INDEX($EJ$286:OFFSET($EJ$286,72-1,0,,),MATCH(EV8,EV286:OFFSET(EV286,72-1,0,,),0))</f>
        <v>31444.166666666668</v>
      </c>
      <c r="EW18" s="1">
        <f ca="1">INDEX($EJ$286:OFFSET($EJ$286,72-1,0,,),MATCH(EW8,EW286:OFFSET(EW286,72-1,0,,),0))</f>
        <v>31444.166666666668</v>
      </c>
      <c r="EX18" s="1">
        <f ca="1">INDEX($EJ$286:OFFSET($EJ$286,72-1,0,,),MATCH(EX8,EX286:OFFSET(EX286,72-1,0,,),0))</f>
        <v>31445.125000000029</v>
      </c>
      <c r="EY18" s="1">
        <f ca="1">INDEX($EJ$286:OFFSET($EJ$286,72-1,0,,),MATCH(EY8,EY286:OFFSET(EY286,72-1,0,,),0))</f>
        <v>31444.166666666668</v>
      </c>
      <c r="EZ18" s="1">
        <f ca="1">INDEX($EJ$286:OFFSET($EJ$286,72-1,0,,),MATCH(EZ8,EZ286:OFFSET(EZ286,72-1,0,,),0))</f>
        <v>31444.166666666668</v>
      </c>
      <c r="FA18" s="1">
        <f ca="1">INDEX($EJ$286:OFFSET($EJ$286,72-1,0,,),MATCH(FA8,FA286:OFFSET(FA286,72-1,0,,),0))</f>
        <v>31444.166666666668</v>
      </c>
      <c r="FB18" s="1">
        <f ca="1">INDEX($EJ$286:OFFSET($EJ$286,72-1,0,,),MATCH(FB8,FB286:OFFSET(FB286,72-1,0,,),0))</f>
        <v>31444.166666666668</v>
      </c>
      <c r="FC18" s="1">
        <f ca="1">INDEX($EJ$286:OFFSET($EJ$286,72-1,0,,),MATCH(FC8,FC286:OFFSET(FC286,72-1,0,,),0))</f>
        <v>31444.166666666668</v>
      </c>
      <c r="FD18" s="1">
        <f ca="1">INDEX($EJ$286:OFFSET($EJ$286,72-1,0,,),MATCH(FD8,FD286:OFFSET(FD286,72-1,0,,),0))</f>
        <v>31444.166666666668</v>
      </c>
      <c r="FE18" s="1">
        <f ca="1">INDEX($EJ$286:OFFSET($EJ$286,72-1,0,,),MATCH(FE8,FE286:OFFSET(FE286,72-1,0,,),0))</f>
        <v>31444.625000000015</v>
      </c>
      <c r="FF18" s="1">
        <f ca="1">INDEX($EJ$286:OFFSET($EJ$286,72-1,0,,),MATCH(FF8,FF286:OFFSET(FF286,72-1,0,,),0))</f>
        <v>31444.166666666668</v>
      </c>
      <c r="FG18" s="1">
        <f ca="1">INDEX($EJ$286:OFFSET($EJ$286,72-1,0,,),MATCH(FG8,FG286:OFFSET(FG286,72-1,0,,),0))</f>
        <v>31444.166666666668</v>
      </c>
      <c r="FH18" s="1">
        <f ca="1">INDEX($EJ$286:OFFSET($EJ$286,72-1,0,,),MATCH(FH8,FH286:OFFSET(FH286,72-1,0,,),0))</f>
        <v>31444.166666666668</v>
      </c>
      <c r="FI18" s="1">
        <f ca="1">INDEX($EJ$286:OFFSET($EJ$286,72-1,0,,),MATCH(FI8,FI286:OFFSET(FI286,72-1,0,,),0))</f>
        <v>31444.166666666668</v>
      </c>
      <c r="FJ18" s="1">
        <f ca="1">INDEX($EJ$286:OFFSET($EJ$286,72-1,0,,),MATCH(FJ8,FJ286:OFFSET(FJ286,72-1,0,,),0))</f>
        <v>31444.166666666668</v>
      </c>
      <c r="FK18" s="1">
        <f ca="1">INDEX($EJ$286:OFFSET($EJ$286,72-1,0,,),MATCH(FK8,FK286:OFFSET(FK286,72-1,0,,),0))</f>
        <v>31444.166666666668</v>
      </c>
      <c r="FL18" s="1">
        <f ca="1">INDEX($EJ$286:OFFSET($EJ$286,72-1,0,,),MATCH(FL8,FL286:OFFSET(FL286,72-1,0,,),0))</f>
        <v>31444.166666666668</v>
      </c>
      <c r="FM18" s="1">
        <f ca="1">INDEX($EJ$286:OFFSET($EJ$286,72-1,0,,),MATCH(FM8,FM286:OFFSET(FM286,72-1,0,,),0))</f>
        <v>31444.416666666675</v>
      </c>
      <c r="FN18" s="1">
        <f ca="1">INDEX($EJ$286:OFFSET($EJ$286,72-1,0,,),MATCH(FN8,FN286:OFFSET(FN286,72-1,0,,),0))</f>
        <v>31444.166666666668</v>
      </c>
      <c r="FO18" s="1">
        <f ca="1">INDEX($EJ$286:OFFSET($EJ$286,72-1,0,,),MATCH(FO8,FO286:OFFSET(FO286,72-1,0,,),0))</f>
        <v>31444.166666666668</v>
      </c>
      <c r="FP18" s="1">
        <f ca="1">INDEX($EJ$286:OFFSET($EJ$286,72-1,0,,),MATCH(FP8,FP286:OFFSET(FP286,72-1,0,,),0))</f>
        <v>31444.166666666668</v>
      </c>
      <c r="FQ18" s="1">
        <f ca="1">INDEX($EJ$286:OFFSET($EJ$286,72-1,0,,),MATCH(FQ8,FQ286:OFFSET(FQ286,72-1,0,,),0))</f>
        <v>31444.166666666668</v>
      </c>
      <c r="FR18" s="1">
        <f ca="1">INDEX($EJ$286:OFFSET($EJ$286,72-1,0,,),MATCH(FR8,FR286:OFFSET(FR286,72-1,0,,),0))</f>
        <v>31444.166666666668</v>
      </c>
      <c r="FS18" s="1">
        <f ca="1">INDEX($EJ$286:OFFSET($EJ$286,72-1,0,,),MATCH(FS8,FS286:OFFSET(FS286,72-1,0,,),0))</f>
        <v>31444.166666666668</v>
      </c>
      <c r="FT18" s="1">
        <f ca="1">INDEX($EJ$286:OFFSET($EJ$286,72-1,0,,),MATCH(FT8,FT286:OFFSET(FT286,72-1,0,,),0))</f>
        <v>31444.166666666668</v>
      </c>
      <c r="FU18" s="1">
        <f ca="1">INDEX($EJ$286:OFFSET($EJ$286,72-1,0,,),MATCH(FU8,FU286:OFFSET(FU286,72-1,0,,),0))</f>
        <v>31444.166666666668</v>
      </c>
      <c r="FV18" s="1">
        <f ca="1">INDEX($EJ$286:OFFSET($EJ$286,72-1,0,,),MATCH(FV8,FV286:OFFSET(FV286,72-1,0,,),0))</f>
        <v>31444.166666666668</v>
      </c>
      <c r="FW18" s="1">
        <f ca="1">INDEX($EJ$286:OFFSET($EJ$286,72-1,0,,),MATCH(FW8,FW286:OFFSET(FW286,72-1,0,,),0))</f>
        <v>31444.166666666668</v>
      </c>
      <c r="FX18" s="1">
        <f ca="1">INDEX($EJ$286:OFFSET($EJ$286,72-1,0,,),MATCH(FX8,FX286:OFFSET(FX286,72-1,0,,),0))</f>
        <v>31444.291666666672</v>
      </c>
      <c r="FY18" s="1">
        <f ca="1">INDEX($EJ$286:OFFSET($EJ$286,72-1,0,,),MATCH(FY8,FY286:OFFSET(FY286,72-1,0,,),0))</f>
        <v>31444.666666666682</v>
      </c>
      <c r="FZ18" s="1">
        <f ca="1">INDEX($EJ$286:OFFSET($EJ$286,72-1,0,,),MATCH(FZ8,FZ286:OFFSET(FZ286,72-1,0,,),0))</f>
        <v>31445.125000000029</v>
      </c>
      <c r="GA18" s="1">
        <f ca="1">INDEX($EJ$286:OFFSET($EJ$286,72-1,0,,),MATCH(GA8,GA286:OFFSET(GA286,72-1,0,,),0))</f>
        <v>31444.166666666668</v>
      </c>
      <c r="GC18" s="19"/>
      <c r="GD18" s="19"/>
      <c r="GE18" s="19"/>
      <c r="GF18" s="10">
        <f t="shared" si="12"/>
        <v>1991</v>
      </c>
      <c r="GG18" s="52">
        <v>13</v>
      </c>
      <c r="GH18" s="58">
        <f t="array" aca="1" ref="GH18" ca="1">MAX(OFFSET($D$42,0,GG18:GG58-1,,):OFFSET($D$42,710,GG18:GG58-1,,))*1</f>
        <v>31213</v>
      </c>
      <c r="GI18" s="58">
        <f t="array" aca="1" ref="GI18" ca="1">MAX(SUBTOTAL(1,OFFSET(OFFSET($D$42,0,$GG18:$GG58-1,,):OFFSET($D$42,724,$GG18:$GG58-1,,),ROW(INDIRECT("1:"&amp;COUNT(OFFSET($D$42,0,$GG18:$GG58-1,,):OFFSET($D$42,724,$GG18:$GG58-1,,))-GI$5*24+1))+GI$5*24-2,0,-GI$5*24)))*1</f>
        <v>27362.291666666668</v>
      </c>
      <c r="GJ18" s="58">
        <f t="array" aca="1" ref="GJ18" ca="1">MAX(SUBTOTAL(1,OFFSET(OFFSET($D$42,0,$GG18:$GG58-1,,):OFFSET($D$42,724,$GG18:$GG58-1,,),ROW(INDIRECT("1:"&amp;COUNT(OFFSET($D$42,0,$GG18:$GG58-1,,):OFFSET($D$42,724,$GG18:$GG58-1,,))-GJ$5*24+1))+GJ$5*24-2,0,-GJ$5*24)))*1</f>
        <v>23414.75</v>
      </c>
      <c r="GK18" s="58">
        <f t="array" aca="1" ref="GK18" ca="1">MAX(SUBTOTAL(1,OFFSET(OFFSET($D$42,0,$GG18:$GG58-1,,):OFFSET($D$42,724,$GG18:$GG58-1,,),ROW(INDIRECT("1:"&amp;COUNT(OFFSET($D$42,0,$GG18:$GG58-1,,):OFFSET($D$42,724,$GG18:$GG58-1,,))-GK$5*24+1))+GK$5*24-2,0,-GK$5*24)))*1</f>
        <v>20463.319444444445</v>
      </c>
      <c r="GL18" s="58">
        <f t="array" aca="1" ref="GL18" ca="1">MAX(SUBTOTAL(1,OFFSET(OFFSET($D$42,0,$GG18:$GG58-1,,):OFFSET($D$42,724,$GG18:$GG58-1,,),ROW(INDIRECT("1:"&amp;COUNT(OFFSET($D$42,0,$GG18:$GG58-1,,):OFFSET($D$42,724,$GG18:$GG58-1,,))-GL$5*24+1))+GL$5*24-2,0,-GL$5*24)))*1</f>
        <v>19089.447916666668</v>
      </c>
      <c r="GM18" s="58">
        <f t="array" aca="1" ref="GM18" ca="1">MAX(SUBTOTAL(1,OFFSET(OFFSET($D$42,0,$GG18:$GG58-1,,):OFFSET($D$42,724,$GG18:$GG58-1,,),ROW(INDIRECT("1:"&amp;COUNT(OFFSET($D$42,0,$GG18:$GG58-1,,):OFFSET($D$42,724,$GG18:$GG58-1,,))-GM$5*24+1))+GM$5*24-2,0,-GM$5*24)))*1</f>
        <v>17721.650000000001</v>
      </c>
      <c r="GN18" s="59">
        <v>13</v>
      </c>
      <c r="GO18" s="10"/>
      <c r="GP18" s="10">
        <f t="shared" si="31"/>
        <v>1991</v>
      </c>
      <c r="GQ18" s="60">
        <f t="shared" si="28"/>
        <v>-4.0000000001164153</v>
      </c>
      <c r="GR18" s="60">
        <f t="shared" si="29"/>
        <v>1.0000000000291038</v>
      </c>
      <c r="GS18" s="60"/>
      <c r="GT18" s="19">
        <v>16955</v>
      </c>
      <c r="GU18" s="1">
        <v>31444.166666666668</v>
      </c>
      <c r="GV18" s="19">
        <v>20573.75</v>
      </c>
      <c r="GW18" s="1">
        <v>31445.125000000029</v>
      </c>
      <c r="GX18" s="19">
        <v>20796.791666666668</v>
      </c>
      <c r="GY18" s="1">
        <v>31445.125000000029</v>
      </c>
      <c r="GZ18" s="19">
        <v>20796.791666666668</v>
      </c>
      <c r="HA18" s="1">
        <v>31445.125000000029</v>
      </c>
      <c r="HC18" s="19">
        <v>31757</v>
      </c>
      <c r="HD18" s="1">
        <v>31446.08333333339</v>
      </c>
      <c r="HE18" s="19">
        <v>27950.666666666668</v>
      </c>
      <c r="HF18" s="1">
        <v>31445.125000000029</v>
      </c>
      <c r="HG18" s="19">
        <v>20838.263888888891</v>
      </c>
      <c r="HH18" s="1">
        <v>31445.333333333369</v>
      </c>
      <c r="HI18" s="19">
        <v>20838.263888888891</v>
      </c>
      <c r="HJ18" s="1">
        <v>31445.125000000029</v>
      </c>
      <c r="HL18" s="19">
        <v>31757</v>
      </c>
      <c r="HM18" s="1">
        <v>31446.08333333339</v>
      </c>
      <c r="HN18" s="19">
        <v>27950.666666666668</v>
      </c>
      <c r="HO18" s="1">
        <v>31445.750000000047</v>
      </c>
      <c r="HP18" s="19">
        <v>20838.263888888891</v>
      </c>
      <c r="HQ18" s="1">
        <v>31445.333333333369</v>
      </c>
      <c r="HR18" s="19">
        <v>20838.263888888891</v>
      </c>
      <c r="HS18" s="1">
        <v>31445.333333333369</v>
      </c>
    </row>
    <row r="19" spans="1:227" x14ac:dyDescent="0.25">
      <c r="A19" s="1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U19" s="15" cm="1">
        <f t="array" aca="1" ref="AU19" ca="1">OFFSET($B$42,AV18,0,,)</f>
        <v>31448.416666666792</v>
      </c>
      <c r="AV19" s="2">
        <f t="shared" si="5"/>
        <v>108</v>
      </c>
      <c r="AW19" s="2">
        <f ca="1">MIN(INDEX($D$42:$D$402,MATCH($AU19,$B$42:$B$402)):OFFSET(INDEX($D$42:$D$402,MATCH($AU19,$B$42:$B$402)),6,41,,))</f>
        <v>6029</v>
      </c>
      <c r="AX19" s="5">
        <f ca="1">_xlfn.QUARTILE.INC(INDEX($D$42:$D$402,MATCH($AU19,$B$42:$B$402)):OFFSET(INDEX($D$42:$D$402,MATCH($AU19,$B$42:$B$402)),6,41,,),1)</f>
        <v>7714.5</v>
      </c>
      <c r="AY19" s="5">
        <f ca="1">_xlfn.QUARTILE.INC(INDEX($D$42:$D$402,MATCH($AU19,$B$42:$B$402)):OFFSET(INDEX($D$42:$D$402,MATCH($AU19,$B$42:$B$402)),6,41,,),2)</f>
        <v>8391</v>
      </c>
      <c r="AZ19" s="5">
        <f ca="1">_xlfn.QUARTILE.INC(INDEX($D$42:$D$402,MATCH($AU19,$B$42:$B$402)):OFFSET(INDEX($D$42:$D$402,MATCH($AU19,$B$42:$B$402)),6,41,,),3)</f>
        <v>9816.25</v>
      </c>
      <c r="BA19" s="5">
        <f ca="1">MAX(INDEX($D$42:$D$402,MATCH($AU19,$B$42:$B$402)):OFFSET(INDEX($D$42:$D$402,MATCH($AU19,$B$42:$B$402)),6,41,,))</f>
        <v>12716</v>
      </c>
      <c r="BC19" s="5">
        <f t="shared" ca="1" si="2"/>
        <v>6029</v>
      </c>
      <c r="BD19" s="5">
        <f t="shared" ca="1" si="3"/>
        <v>1685.5</v>
      </c>
      <c r="BE19" s="5">
        <f t="shared" ca="1" si="3"/>
        <v>676.5</v>
      </c>
      <c r="BF19" s="5">
        <f t="shared" ca="1" si="3"/>
        <v>1425.25</v>
      </c>
      <c r="BG19" s="5">
        <f t="shared" ca="1" si="3"/>
        <v>2899.75</v>
      </c>
      <c r="BI19" s="5">
        <f t="shared" ca="1" si="4"/>
        <v>8804</v>
      </c>
      <c r="BJ19" s="5"/>
      <c r="BK19" s="15">
        <f t="shared" si="6"/>
        <v>31444.875000000022</v>
      </c>
      <c r="BL19" s="5">
        <f t="shared" si="1"/>
        <v>14185</v>
      </c>
      <c r="BS19" s="51" t="str">
        <f ca="1">CONCATENATE("TIME TO PEAK ="," ",BS16," Days +",TEXT(BS17,"hh")," Hours")</f>
        <v>TIME TO PEAK = 16 Days +16 Hours</v>
      </c>
      <c r="BV19">
        <f t="shared" si="24"/>
        <v>13</v>
      </c>
      <c r="BW19" s="37">
        <f t="shared" si="13"/>
        <v>31444.70833333335</v>
      </c>
      <c r="BX19" s="19" cm="1">
        <f t="array" ref="BX19">INDEX('[1]X3WM (NAT)'!$G$14:$G$950,MATCH($BW$6,'[1]X3WM (NAT)'!$E$14:$E$950,)+BV19)</f>
        <v>15135.8095703125</v>
      </c>
      <c r="BY19" s="19"/>
      <c r="CA19" s="37">
        <f t="shared" si="7"/>
        <v>31444.70833333335</v>
      </c>
      <c r="CB19">
        <f t="shared" si="8"/>
        <v>15441</v>
      </c>
      <c r="CC19">
        <f t="shared" si="8"/>
        <v>15198</v>
      </c>
      <c r="CD19">
        <f t="shared" si="8"/>
        <v>15150</v>
      </c>
      <c r="CE19">
        <f t="shared" si="8"/>
        <v>15086</v>
      </c>
      <c r="CF19">
        <f t="shared" si="8"/>
        <v>15068</v>
      </c>
      <c r="CG19">
        <f t="shared" si="8"/>
        <v>15042</v>
      </c>
      <c r="CH19">
        <f t="shared" si="8"/>
        <v>15031</v>
      </c>
      <c r="CI19">
        <f t="shared" si="8"/>
        <v>15025</v>
      </c>
      <c r="CJ19">
        <f t="shared" si="8"/>
        <v>15022</v>
      </c>
      <c r="CK19">
        <f t="shared" si="8"/>
        <v>15020</v>
      </c>
      <c r="CL19">
        <f t="shared" si="8"/>
        <v>15011</v>
      </c>
      <c r="CN19" s="21"/>
      <c r="CO19" s="19"/>
      <c r="CP19" s="10">
        <f t="shared" si="9"/>
        <v>1992</v>
      </c>
      <c r="CQ19" s="52">
        <v>14</v>
      </c>
      <c r="CR19" s="53">
        <f t="array" aca="1" ref="CR19" ca="1">MAX(OFFSET($D$42,0,CQ19:CQ59-1,,):OFFSET($D$42,24-1,CQ19:CQ59-1,,))*1</f>
        <v>16427</v>
      </c>
      <c r="CS19" s="54">
        <f t="shared" ca="1" si="25"/>
        <v>3.0530622214080725E-3</v>
      </c>
      <c r="CU19" s="53">
        <f t="array" aca="1" ref="CU19" ca="1">MAX(SUBTOTAL(109,OFFSET(OFFSET($D$42,0,$CQ19:$CQ59-1,,):OFFSET($D$42,CU$5*24-1,$CQ19:$CQ59-1,,),ROW(INDIRECT("1:"&amp;COUNT(OFFSET($D$42,0,$CQ19:$CQ59-1,,):OFFSET($D$42,CU$5*24-1,$CQ19:$CQ59-1,,))-CU$5*24+1))+CU$5*24-2,0,-CU$5*24)))*1</f>
        <v>372806</v>
      </c>
      <c r="CV19" s="54">
        <f t="shared" ca="1" si="26"/>
        <v>2.7560107715672522E-2</v>
      </c>
      <c r="CY19" s="10">
        <f t="shared" si="10"/>
        <v>1992</v>
      </c>
      <c r="CZ19" s="52">
        <v>14</v>
      </c>
      <c r="DA19" s="53">
        <f t="array" aca="1" ref="DA19" ca="1">MAX(OFFSET($D$42,0,CZ19:CZ59-1,,):OFFSET($D$42,72-1,CZ19:CZ59-1,,))*1</f>
        <v>16427</v>
      </c>
      <c r="DB19" s="54">
        <f t="shared" ca="1" si="14"/>
        <v>-8.5103814582327374E-3</v>
      </c>
      <c r="DC19" s="57"/>
      <c r="DD19" s="53">
        <f t="array" aca="1" ref="DD19" ca="1">MAX(SUBTOTAL(109,OFFSET(OFFSET($D$42,0,$CZ19:$CZ59-1,,):OFFSET($D$42,DD$5*72-1,$CZ19:$CZ59-1,,),ROW(INDIRECT("1:"&amp;COUNT(OFFSET($D$42,0,$CZ19:$CZ59-1,,):OFFSET($D$42,DD$5*72-1,$CZ19:$CZ59-1,,))-DD$5*24+1))+DD$5*24-2,0,-DD$5*24)))*1</f>
        <v>372806</v>
      </c>
      <c r="DE19" s="54">
        <f t="shared" ca="1" si="15"/>
        <v>-2.7392130112618034E-3</v>
      </c>
      <c r="DF19" s="57"/>
      <c r="DG19" s="53">
        <f t="array" aca="1" ref="DG19" ca="1">MAX(SUBTOTAL(109,OFFSET(OFFSET($D$42,0,$CZ19:$CZ59-1,,):OFFSET($D$42,DG$5*72-1,$CZ19:$CZ59-1,,),ROW(INDIRECT("1:"&amp;COUNT(OFFSET($D$42,0,$CZ19:$CZ59-1,,):OFFSET($D$42,DG$5*72-1,$CZ19:$CZ59-1,,))-DG$5*24+1))+DG$5*24-2,0,-DG$5*24)))*1</f>
        <v>667390</v>
      </c>
      <c r="DH19" s="54">
        <f t="shared" ca="1" si="16"/>
        <v>-5.2678345838620758E-2</v>
      </c>
      <c r="DI19" s="57"/>
      <c r="DJ19" s="53">
        <f t="array" aca="1" ref="DJ19" ca="1">MAX(SUBTOTAL(109,OFFSET(OFFSET($D$42,0,$CZ19:$CZ59-1,,):OFFSET($D$42,DJ$5*72-1,$CZ19:$CZ59-1,,),ROW(INDIRECT("1:"&amp;COUNT(OFFSET($D$42,0,$CZ19:$CZ59-1,,):OFFSET($D$42,DJ$5*72-1,$CZ19:$CZ59-1,,))-DJ$5*24+1))+DJ$5*24-2,0,-DJ$5*24)))*1</f>
        <v>949535</v>
      </c>
      <c r="DK19" s="54">
        <f t="shared" ca="1" si="17"/>
        <v>-9.7534015868369323E-2</v>
      </c>
      <c r="DM19" s="10">
        <f t="shared" si="11"/>
        <v>1992</v>
      </c>
      <c r="DN19" s="52">
        <v>14</v>
      </c>
      <c r="DO19" s="53">
        <f t="array" aca="1" ref="DO19" ca="1">MAX(OFFSET($D$42,0,DN19:DN59-1,,):OFFSET($D$42,120-1,DN19:DN59-1,,))*1</f>
        <v>16427</v>
      </c>
      <c r="DP19" s="54">
        <f t="shared" ca="1" si="27"/>
        <v>-8.5103814582327374E-3</v>
      </c>
      <c r="DQ19" s="57"/>
      <c r="DR19" s="53">
        <f t="array" aca="1" ref="DR19" ca="1">MAX(SUBTOTAL(109,OFFSET(OFFSET($D$42,0,$DN19:$DN59-1,,):OFFSET($D$42,DR$5*120-1,$DN19:$DN59-1,,),ROW(INDIRECT("1:"&amp;COUNT(OFFSET($D$42,0,$DN19:$DN59-1,,):OFFSET($D$42,DR$5*120-1,$DN19:$DN59-1,,))-DR$5*24+1))+DR$5*24-2,0,-DR$5*24)))*1</f>
        <v>372806</v>
      </c>
      <c r="DS19" s="54">
        <f t="shared" ca="1" si="18"/>
        <v>-2.7392130112618034E-3</v>
      </c>
      <c r="DT19" s="57"/>
      <c r="DU19" s="53">
        <f t="array" aca="1" ref="DU19" ca="1">MAX(SUBTOTAL(109,OFFSET(OFFSET($D$42,0,$CQ19:$CQ59-1,,):OFFSET($D$42,DU$5*120-1,$CQ19:$CQ59-1,,),ROW(INDIRECT("1:"&amp;COUNT(OFFSET($D$42,0,$CQ19:$CQ59-1,,):OFFSET($D$42,DU$5*120-1,$CQ19:$CQ59-1,,))-DU$5*24+1))+DU$5*24-2,0,-DU$5*24)))*1</f>
        <v>667390</v>
      </c>
      <c r="DV19" s="54">
        <f t="shared" ca="1" si="19"/>
        <v>-5.2678345838620758E-2</v>
      </c>
      <c r="DW19" s="57"/>
      <c r="DX19" s="53">
        <f t="array" aca="1" ref="DX19" ca="1">MAX(SUBTOTAL(109,OFFSET(OFFSET($D$42,0,$DN19:$DN59-1,,):OFFSET($D$42,DX$5*120-1,$DN19:$DN59-1,,),ROW(INDIRECT("1:"&amp;COUNT(OFFSET($D$42,0,$DN19:$DN59-1,,):OFFSET($D$42,DX$5*120-1,$DN19:$DN59-1,,))-DX$5*24+1))+DX$5*24-2,0,-DX$5*24)))*1</f>
        <v>949535</v>
      </c>
      <c r="DY19" s="54">
        <f t="shared" ca="1" si="20"/>
        <v>-0.72019551115257519</v>
      </c>
      <c r="DZ19" s="57"/>
      <c r="EA19" s="53">
        <f t="array" aca="1" ref="EA19" ca="1">MAX(SUBTOTAL(109,OFFSET(OFFSET($D$42,0,$CQ19:$CQ59-1,,):OFFSET($D$42,EA$5*120-1,$CQ19:$CQ59-1,,),ROW(INDIRECT("1:"&amp;COUNT(OFFSET($D$42,0,$CQ19:$CQ59-1,,):OFFSET($D$42,EA$5*120-1,$CQ19:$CQ59-1,,))-EA$5*24+1))+EA$5*24-2,0,-EA$5*24)))*1</f>
        <v>1179579</v>
      </c>
      <c r="EB19" s="54">
        <f t="shared" ca="1" si="21"/>
        <v>-0.67788658598759854</v>
      </c>
      <c r="EC19" s="57"/>
      <c r="ED19" s="53">
        <f t="array" aca="1" ref="ED19" ca="1">MAX(SUBTOTAL(109,OFFSET(OFFSET($D$42,0,$CQ19:$CQ59-1,,):OFFSET($D$42,ED$5*120-1,$CQ19:$CQ59-1,,),ROW(INDIRECT("1:"&amp;COUNT(OFFSET($D$42,0,$CQ19:$CQ59-1,,):OFFSET($D$42,ED$5*120-1,$CQ19:$CQ59-1,,))-ED$5*24+1))+ED$5*24-2,0,-ED$5*24)))*1</f>
        <v>1359496</v>
      </c>
      <c r="EE19" s="54">
        <f t="shared" ca="1" si="22"/>
        <v>-0.63844701165403461</v>
      </c>
      <c r="EG19" s="19"/>
      <c r="EI19" s="18"/>
      <c r="GC19" s="19"/>
      <c r="GD19" s="19"/>
      <c r="GE19" s="19"/>
      <c r="GF19" s="10">
        <f t="shared" si="12"/>
        <v>1992</v>
      </c>
      <c r="GG19" s="52">
        <v>14</v>
      </c>
      <c r="GH19" s="58">
        <f t="array" aca="1" ref="GH19" ca="1">MAX(OFFSET($D$42,0,GG19:GG59-1,,):OFFSET($D$42,710,GG19:GG59-1,,))*1</f>
        <v>16427</v>
      </c>
      <c r="GI19" s="58">
        <f t="array" aca="1" ref="GI19" ca="1">MAX(SUBTOTAL(1,OFFSET(OFFSET($D$42,0,$GG19:$GG59-1,,):OFFSET($D$42,724,$GG19:$GG59-1,,),ROW(INDIRECT("1:"&amp;COUNT(OFFSET($D$42,0,$GG19:$GG59-1,,):OFFSET($D$42,724,$GG19:$GG59-1,,))-GI$5*24+1))+GI$5*24-2,0,-GI$5*24)))*1</f>
        <v>15533.583333333334</v>
      </c>
      <c r="GJ19" s="58">
        <f t="array" aca="1" ref="GJ19" ca="1">MAX(SUBTOTAL(1,OFFSET(OFFSET($D$42,0,$GG19:$GG59-1,,):OFFSET($D$42,724,$GG19:$GG59-1,,),ROW(INDIRECT("1:"&amp;COUNT(OFFSET($D$42,0,$GG19:$GG59-1,,):OFFSET($D$42,724,$GG19:$GG59-1,,))-GJ$5*24+1))+GJ$5*24-2,0,-GJ$5*24)))*1</f>
        <v>13903.958333333334</v>
      </c>
      <c r="GK19" s="58">
        <f t="array" aca="1" ref="GK19" ca="1">MAX(SUBTOTAL(1,OFFSET(OFFSET($D$42,0,$GG19:$GG59-1,,):OFFSET($D$42,724,$GG19:$GG59-1,,),ROW(INDIRECT("1:"&amp;COUNT(OFFSET($D$42,0,$GG19:$GG59-1,,):OFFSET($D$42,724,$GG19:$GG59-1,,))-GK$5*24+1))+GK$5*24-2,0,-GK$5*24)))*1</f>
        <v>13187.986111111111</v>
      </c>
      <c r="GL19" s="58">
        <f t="array" aca="1" ref="GL19" ca="1">MAX(SUBTOTAL(1,OFFSET(OFFSET($D$42,0,$GG19:$GG59-1,,):OFFSET($D$42,724,$GG19:$GG59-1,,),ROW(INDIRECT("1:"&amp;COUNT(OFFSET($D$42,0,$GG19:$GG59-1,,):OFFSET($D$42,724,$GG19:$GG59-1,,))-GL$5*24+1))+GL$5*24-2,0,-GL$5*24)))*1</f>
        <v>12287.28125</v>
      </c>
      <c r="GM19" s="58">
        <f t="array" aca="1" ref="GM19" ca="1">MAX(SUBTOTAL(1,OFFSET(OFFSET($D$42,0,$GG19:$GG59-1,,):OFFSET($D$42,724,$GG19:$GG59-1,,),ROW(INDIRECT("1:"&amp;COUNT(OFFSET($D$42,0,$GG19:$GG59-1,,):OFFSET($D$42,724,$GG19:$GG59-1,,))-GM$5*24+1))+GM$5*24-2,0,-GM$5*24)))*1</f>
        <v>11329.133333333333</v>
      </c>
      <c r="GN19" s="59">
        <v>14</v>
      </c>
      <c r="GO19" s="10"/>
      <c r="GP19" s="10">
        <f t="shared" si="31"/>
        <v>1992</v>
      </c>
      <c r="GQ19" s="60">
        <f t="shared" si="28"/>
        <v>-4.0000000001164153</v>
      </c>
      <c r="GR19" s="60">
        <f t="shared" si="29"/>
        <v>-45.000000001309672</v>
      </c>
      <c r="GS19" s="60"/>
      <c r="GT19" s="19">
        <v>16955</v>
      </c>
      <c r="GU19" s="1">
        <v>31444.166666666668</v>
      </c>
      <c r="GV19" s="19">
        <v>16075.5</v>
      </c>
      <c r="GW19" s="1">
        <v>31444.166666666668</v>
      </c>
      <c r="GX19" s="19">
        <v>13575.166666666666</v>
      </c>
      <c r="GY19" s="1">
        <v>31444.166666666668</v>
      </c>
      <c r="GZ19" s="19">
        <v>13575.166666666666</v>
      </c>
      <c r="HA19" s="1">
        <v>31444.166666666668</v>
      </c>
      <c r="HC19" s="19">
        <v>16955</v>
      </c>
      <c r="HD19" s="1">
        <v>31444.166666666668</v>
      </c>
      <c r="HE19" s="19">
        <v>16075.5</v>
      </c>
      <c r="HF19" s="1">
        <v>31444.166666666668</v>
      </c>
      <c r="HG19" s="19">
        <v>13575.166666666666</v>
      </c>
      <c r="HH19" s="1">
        <v>31444.166666666668</v>
      </c>
      <c r="HI19" s="19">
        <v>13575.166666666666</v>
      </c>
      <c r="HJ19" s="1">
        <v>31444.166666666668</v>
      </c>
      <c r="HL19" s="19">
        <v>16955</v>
      </c>
      <c r="HM19" s="1">
        <v>31444.166666666668</v>
      </c>
      <c r="HN19" s="19">
        <v>16075.5</v>
      </c>
      <c r="HO19" s="1">
        <v>31444.166666666668</v>
      </c>
      <c r="HP19" s="19">
        <v>13575.166666666666</v>
      </c>
      <c r="HQ19" s="1">
        <v>31444.166666666668</v>
      </c>
      <c r="HR19" s="19">
        <v>13575.166666666666</v>
      </c>
      <c r="HS19" s="1">
        <v>31444.166666666668</v>
      </c>
    </row>
    <row r="20" spans="1:227" x14ac:dyDescent="0.25">
      <c r="A20" s="14"/>
      <c r="B20" s="2" t="s">
        <v>2</v>
      </c>
      <c r="C20" s="2"/>
      <c r="D20" s="3">
        <f t="shared" ref="D20:AS20" ca="1" si="32">D14</f>
        <v>12296</v>
      </c>
      <c r="E20" s="3">
        <f t="shared" ca="1" si="32"/>
        <v>11347</v>
      </c>
      <c r="F20" s="3">
        <f t="shared" ca="1" si="32"/>
        <v>11739</v>
      </c>
      <c r="G20" s="3">
        <f t="shared" ca="1" si="32"/>
        <v>11071</v>
      </c>
      <c r="H20" s="3">
        <f t="shared" ca="1" si="32"/>
        <v>8732</v>
      </c>
      <c r="I20" s="3">
        <f t="shared" ca="1" si="32"/>
        <v>11773</v>
      </c>
      <c r="J20" s="3">
        <f t="shared" ca="1" si="32"/>
        <v>11470</v>
      </c>
      <c r="K20" s="3">
        <f t="shared" ca="1" si="32"/>
        <v>12949</v>
      </c>
      <c r="L20" s="3">
        <f t="shared" ca="1" si="32"/>
        <v>11905</v>
      </c>
      <c r="M20" s="3">
        <f t="shared" ca="1" si="32"/>
        <v>8907</v>
      </c>
      <c r="N20" s="3">
        <f t="shared" ca="1" si="32"/>
        <v>11731</v>
      </c>
      <c r="O20" s="3">
        <f t="shared" ca="1" si="32"/>
        <v>11378</v>
      </c>
      <c r="P20" s="3">
        <f t="shared" ca="1" si="32"/>
        <v>12458</v>
      </c>
      <c r="Q20" s="3">
        <f t="shared" ca="1" si="32"/>
        <v>10870</v>
      </c>
      <c r="R20" s="3">
        <f t="shared" ca="1" si="32"/>
        <v>10693</v>
      </c>
      <c r="S20" s="3">
        <f t="shared" ca="1" si="32"/>
        <v>10855</v>
      </c>
      <c r="T20" s="3">
        <f t="shared" ca="1" si="32"/>
        <v>11541</v>
      </c>
      <c r="U20" s="3">
        <f t="shared" ca="1" si="32"/>
        <v>11811</v>
      </c>
      <c r="V20" s="3">
        <f t="shared" ca="1" si="32"/>
        <v>12301</v>
      </c>
      <c r="W20" s="3">
        <f t="shared" ca="1" si="32"/>
        <v>13620</v>
      </c>
      <c r="X20" s="3">
        <f t="shared" ca="1" si="32"/>
        <v>11709</v>
      </c>
      <c r="Y20" s="3">
        <f t="shared" ca="1" si="32"/>
        <v>11353</v>
      </c>
      <c r="Z20" s="3">
        <f t="shared" ca="1" si="32"/>
        <v>12005</v>
      </c>
      <c r="AA20" s="3">
        <f t="shared" ca="1" si="32"/>
        <v>10487</v>
      </c>
      <c r="AB20" s="3">
        <f t="shared" ca="1" si="32"/>
        <v>11744</v>
      </c>
      <c r="AC20" s="3">
        <f t="shared" ca="1" si="32"/>
        <v>12311</v>
      </c>
      <c r="AD20" s="3">
        <f t="shared" ca="1" si="32"/>
        <v>11135</v>
      </c>
      <c r="AE20" s="3">
        <f t="shared" ca="1" si="32"/>
        <v>13073</v>
      </c>
      <c r="AF20" s="3">
        <f t="shared" ca="1" si="32"/>
        <v>11166</v>
      </c>
      <c r="AG20" s="3">
        <f t="shared" ca="1" si="32"/>
        <v>11296</v>
      </c>
      <c r="AH20" s="3">
        <f t="shared" ca="1" si="32"/>
        <v>12116</v>
      </c>
      <c r="AI20" s="3">
        <f t="shared" ca="1" si="32"/>
        <v>11453</v>
      </c>
      <c r="AJ20" s="3">
        <f t="shared" ca="1" si="32"/>
        <v>11273</v>
      </c>
      <c r="AK20" s="3">
        <f t="shared" ca="1" si="32"/>
        <v>10883</v>
      </c>
      <c r="AL20" s="3">
        <f t="shared" ca="1" si="32"/>
        <v>11897</v>
      </c>
      <c r="AM20" s="3">
        <f t="shared" ca="1" si="32"/>
        <v>8516</v>
      </c>
      <c r="AN20" s="3">
        <f t="shared" ca="1" si="32"/>
        <v>12099</v>
      </c>
      <c r="AO20" s="3">
        <f t="shared" ca="1" si="32"/>
        <v>9644</v>
      </c>
      <c r="AP20" s="3">
        <f t="shared" ca="1" si="32"/>
        <v>12283</v>
      </c>
      <c r="AQ20" s="3">
        <f t="shared" ca="1" si="32"/>
        <v>12132</v>
      </c>
      <c r="AR20" s="3">
        <f t="shared" ca="1" si="32"/>
        <v>12663</v>
      </c>
      <c r="AS20" s="3">
        <f t="shared" ca="1" si="32"/>
        <v>9782</v>
      </c>
      <c r="AU20" s="15" cm="1">
        <f t="array" aca="1" ref="AU20" ca="1">OFFSET($B$42,AV19,0,,)</f>
        <v>31448.666666666799</v>
      </c>
      <c r="AV20" s="2">
        <f t="shared" si="5"/>
        <v>114</v>
      </c>
      <c r="AW20" s="2">
        <f ca="1">MIN(INDEX($D$42:$D$402,MATCH($AU20,$B$42:$B$402)):OFFSET(INDEX($D$42:$D$402,MATCH($AU20,$B$42:$B$402)),6,41,,))</f>
        <v>5810</v>
      </c>
      <c r="AX20" s="5">
        <f ca="1">_xlfn.QUARTILE.INC(INDEX($D$42:$D$402,MATCH($AU20,$B$42:$B$402)):OFFSET(INDEX($D$42:$D$402,MATCH($AU20,$B$42:$B$402)),6,41,,),1)</f>
        <v>7433.25</v>
      </c>
      <c r="AY20" s="5">
        <f ca="1">_xlfn.QUARTILE.INC(INDEX($D$42:$D$402,MATCH($AU20,$B$42:$B$402)):OFFSET(INDEX($D$42:$D$402,MATCH($AU20,$B$42:$B$402)),6,41,,),2)</f>
        <v>8152.5</v>
      </c>
      <c r="AZ20" s="5">
        <f ca="1">_xlfn.QUARTILE.INC(INDEX($D$42:$D$402,MATCH($AU20,$B$42:$B$402)):OFFSET(INDEX($D$42:$D$402,MATCH($AU20,$B$42:$B$402)),6,41,,),3)</f>
        <v>9601.75</v>
      </c>
      <c r="BA20" s="5">
        <f ca="1">MAX(INDEX($D$42:$D$402,MATCH($AU20,$B$42:$B$402)):OFFSET(INDEX($D$42:$D$402,MATCH($AU20,$B$42:$B$402)),6,41,,))</f>
        <v>12981</v>
      </c>
      <c r="BC20" s="5">
        <f t="shared" ca="1" si="2"/>
        <v>5810</v>
      </c>
      <c r="BD20" s="5">
        <f t="shared" ca="1" si="3"/>
        <v>1623.25</v>
      </c>
      <c r="BE20" s="5">
        <f t="shared" ca="1" si="3"/>
        <v>719.25</v>
      </c>
      <c r="BF20" s="5">
        <f t="shared" ca="1" si="3"/>
        <v>1449.25</v>
      </c>
      <c r="BG20" s="5">
        <f t="shared" ca="1" si="3"/>
        <v>3379.25</v>
      </c>
      <c r="BI20" s="5">
        <f t="shared" ca="1" si="4"/>
        <v>8295</v>
      </c>
      <c r="BJ20" s="5"/>
      <c r="BK20" s="15">
        <f t="shared" si="6"/>
        <v>31444.91666666669</v>
      </c>
      <c r="BL20" s="5">
        <f t="shared" si="1"/>
        <v>13947</v>
      </c>
      <c r="BV20">
        <f t="shared" si="24"/>
        <v>14</v>
      </c>
      <c r="BW20" s="37">
        <f t="shared" si="13"/>
        <v>31444.750000000018</v>
      </c>
      <c r="BX20" s="19" cm="1">
        <f t="array" ref="BX20">INDEX('[1]X3WM (NAT)'!$G$14:$G$950,MATCH($BW$6,'[1]X3WM (NAT)'!$E$14:$E$950,)+BV20)</f>
        <v>14899.75</v>
      </c>
      <c r="BY20" s="19"/>
      <c r="CA20" s="37">
        <f t="shared" si="7"/>
        <v>31444.750000000018</v>
      </c>
      <c r="CB20">
        <f t="shared" si="8"/>
        <v>15221</v>
      </c>
      <c r="CC20">
        <f t="shared" si="8"/>
        <v>14962</v>
      </c>
      <c r="CD20">
        <f t="shared" si="8"/>
        <v>14899</v>
      </c>
      <c r="CE20">
        <f t="shared" si="8"/>
        <v>14833</v>
      </c>
      <c r="CF20">
        <f t="shared" si="8"/>
        <v>14812</v>
      </c>
      <c r="CG20">
        <f t="shared" si="8"/>
        <v>14780</v>
      </c>
      <c r="CH20">
        <f t="shared" si="8"/>
        <v>14766</v>
      </c>
      <c r="CI20">
        <f t="shared" si="8"/>
        <v>14759</v>
      </c>
      <c r="CJ20">
        <f t="shared" si="8"/>
        <v>14756</v>
      </c>
      <c r="CK20">
        <f t="shared" si="8"/>
        <v>14752</v>
      </c>
      <c r="CL20">
        <f t="shared" si="8"/>
        <v>14740</v>
      </c>
      <c r="CN20" s="21"/>
      <c r="CO20" s="19"/>
      <c r="CP20" s="10">
        <f t="shared" si="9"/>
        <v>1993</v>
      </c>
      <c r="CQ20" s="52">
        <v>15</v>
      </c>
      <c r="CR20" s="53">
        <f t="array" aca="1" ref="CR20" ca="1">MAX(OFFSET($D$42,0,CQ20:CQ60-1,,):OFFSET($D$42,24-1,CQ20:CQ60-1,,))*1</f>
        <v>16335</v>
      </c>
      <c r="CS20" s="54">
        <f t="shared" ca="1" si="25"/>
        <v>-2.5645722659827807E-3</v>
      </c>
      <c r="CU20" s="53">
        <f t="array" aca="1" ref="CU20" ca="1">MAX(SUBTOTAL(109,OFFSET(OFFSET($D$42,0,$CQ20:$CQ60-1,,):OFFSET($D$42,CU$5*24-1,$CQ20:$CQ60-1,,),ROW(INDIRECT("1:"&amp;COUNT(OFFSET($D$42,0,$CQ20:$CQ60-1,,):OFFSET($D$42,CU$5*24-1,$CQ20:$CQ60-1,,))-CU$5*24+1))+CU$5*24-2,0,-CU$5*24)))*1</f>
        <v>359307</v>
      </c>
      <c r="CV20" s="54">
        <f t="shared" ca="1" si="26"/>
        <v>-9.6470024007254546E-3</v>
      </c>
      <c r="CY20" s="10">
        <f t="shared" si="10"/>
        <v>1993</v>
      </c>
      <c r="CZ20" s="52">
        <v>15</v>
      </c>
      <c r="DA20" s="53">
        <f t="array" aca="1" ref="DA20" ca="1">MAX(OFFSET($D$42,0,CZ20:CZ60-1,,):OFFSET($D$42,72-1,CZ20:CZ60-1,,))*1</f>
        <v>16335</v>
      </c>
      <c r="DB20" s="54">
        <f t="shared" ca="1" si="14"/>
        <v>-1.4063254466441332E-2</v>
      </c>
      <c r="DC20" s="57"/>
      <c r="DD20" s="53">
        <f t="array" aca="1" ref="DD20" ca="1">MAX(SUBTOTAL(109,OFFSET(OFFSET($D$42,0,$CZ20:$CZ60-1,,):OFFSET($D$42,DD$5*72-1,$CZ20:$CZ60-1,,),ROW(INDIRECT("1:"&amp;COUNT(OFFSET($D$42,0,$CZ20:$CZ60-1,,):OFFSET($D$42,DD$5*72-1,$CZ20:$CZ60-1,,))-DD$5*24+1))+DD$5*24-2,0,-DD$5*24)))*1</f>
        <v>359307</v>
      </c>
      <c r="DE20" s="54">
        <f t="shared" ca="1" si="15"/>
        <v>-3.8849209533745287E-2</v>
      </c>
      <c r="DF20" s="57"/>
      <c r="DG20" s="53">
        <f t="array" aca="1" ref="DG20" ca="1">MAX(SUBTOTAL(109,OFFSET(OFFSET($D$42,0,$CZ20:$CZ60-1,,):OFFSET($D$42,DG$5*72-1,$CZ20:$CZ60-1,,),ROW(INDIRECT("1:"&amp;COUNT(OFFSET($D$42,0,$CZ20:$CZ60-1,,):OFFSET($D$42,DG$5*72-1,$CZ20:$CZ60-1,,))-DG$5*24+1))+DG$5*24-2,0,-DG$5*24)))*1</f>
        <v>647745</v>
      </c>
      <c r="DH20" s="54">
        <f t="shared" ca="1" si="16"/>
        <v>-8.0563291516560637E-2</v>
      </c>
      <c r="DI20" s="57"/>
      <c r="DJ20" s="53">
        <f t="array" aca="1" ref="DJ20" ca="1">MAX(SUBTOTAL(109,OFFSET(OFFSET($D$42,0,$CZ20:$CZ60-1,,):OFFSET($D$42,DJ$5*72-1,$CZ20:$CZ60-1,,),ROW(INDIRECT("1:"&amp;COUNT(OFFSET($D$42,0,$CZ20:$CZ60-1,,):OFFSET($D$42,DJ$5*72-1,$CZ20:$CZ60-1,,))-DJ$5*24+1))+DJ$5*24-2,0,-DJ$5*24)))*1</f>
        <v>919998</v>
      </c>
      <c r="DK20" s="54">
        <f t="shared" ca="1" si="17"/>
        <v>-0.12560684917445702</v>
      </c>
      <c r="DM20" s="10">
        <f t="shared" si="11"/>
        <v>1993</v>
      </c>
      <c r="DN20" s="52">
        <v>15</v>
      </c>
      <c r="DO20" s="53">
        <f t="array" aca="1" ref="DO20" ca="1">MAX(OFFSET($D$42,0,DN20:DN60-1,,):OFFSET($D$42,120-1,DN20:DN60-1,,))*1</f>
        <v>16335</v>
      </c>
      <c r="DP20" s="54">
        <f t="shared" ca="1" si="27"/>
        <v>-1.4063254466441332E-2</v>
      </c>
      <c r="DQ20" s="57"/>
      <c r="DR20" s="53">
        <f t="array" aca="1" ref="DR20" ca="1">MAX(SUBTOTAL(109,OFFSET(OFFSET($D$42,0,$DN20:$DN60-1,,):OFFSET($D$42,DR$5*120-1,$DN20:$DN60-1,,),ROW(INDIRECT("1:"&amp;COUNT(OFFSET($D$42,0,$DN20:$DN60-1,,):OFFSET($D$42,DR$5*120-1,$DN20:$DN60-1,,))-DR$5*24+1))+DR$5*24-2,0,-DR$5*24)))*1</f>
        <v>359307</v>
      </c>
      <c r="DS20" s="54">
        <f t="shared" ca="1" si="18"/>
        <v>-3.8849209533745287E-2</v>
      </c>
      <c r="DT20" s="57"/>
      <c r="DU20" s="53">
        <f t="array" aca="1" ref="DU20" ca="1">MAX(SUBTOTAL(109,OFFSET(OFFSET($D$42,0,$CQ20:$CQ60-1,,):OFFSET($D$42,DU$5*120-1,$CQ20:$CQ60-1,,),ROW(INDIRECT("1:"&amp;COUNT(OFFSET($D$42,0,$CQ20:$CQ60-1,,):OFFSET($D$42,DU$5*120-1,$CQ20:$CQ60-1,,))-DU$5*24+1))+DU$5*24-2,0,-DU$5*24)))*1</f>
        <v>647745</v>
      </c>
      <c r="DV20" s="54">
        <f t="shared" ca="1" si="19"/>
        <v>-8.0563291516560637E-2</v>
      </c>
      <c r="DW20" s="57"/>
      <c r="DX20" s="53">
        <f t="array" aca="1" ref="DX20" ca="1">MAX(SUBTOTAL(109,OFFSET(OFFSET($D$42,0,$DN20:$DN60-1,,):OFFSET($D$42,DX$5*120-1,$DN20:$DN60-1,,),ROW(INDIRECT("1:"&amp;COUNT(OFFSET($D$42,0,$DN20:$DN60-1,,):OFFSET($D$42,DX$5*120-1,$DN20:$DN60-1,,))-DX$5*24+1))+DX$5*24-2,0,-DX$5*24)))*1</f>
        <v>919998</v>
      </c>
      <c r="DY20" s="54">
        <f t="shared" ca="1" si="20"/>
        <v>-0.72889933480003044</v>
      </c>
      <c r="DZ20" s="57"/>
      <c r="EA20" s="53">
        <f t="array" aca="1" ref="EA20" ca="1">MAX(SUBTOTAL(109,OFFSET(OFFSET($D$42,0,$CQ20:$CQ60-1,,):OFFSET($D$42,EA$5*120-1,$CQ20:$CQ60-1,,),ROW(INDIRECT("1:"&amp;COUNT(OFFSET($D$42,0,$CQ20:$CQ60-1,,):OFFSET($D$42,EA$5*120-1,$CQ20:$CQ60-1,,))-EA$5*24+1))+EA$5*24-2,0,-EA$5*24)))*1</f>
        <v>1149996</v>
      </c>
      <c r="EB20" s="54">
        <f t="shared" ca="1" si="21"/>
        <v>-0.68596496066765722</v>
      </c>
      <c r="EC20" s="57"/>
      <c r="ED20" s="53">
        <f t="array" aca="1" ref="ED20" ca="1">MAX(SUBTOTAL(109,OFFSET(OFFSET($D$42,0,$CQ20:$CQ60-1,,):OFFSET($D$42,ED$5*120-1,$CQ20:$CQ60-1,,),ROW(INDIRECT("1:"&amp;COUNT(OFFSET($D$42,0,$CQ20:$CQ60-1,,):OFFSET($D$42,ED$5*120-1,$CQ20:$CQ60-1,,))-ED$5*24+1))+ED$5*24-2,0,-ED$5*24)))*1</f>
        <v>1367357</v>
      </c>
      <c r="EE20" s="54">
        <f t="shared" ca="1" si="22"/>
        <v>-0.6363564074585184</v>
      </c>
      <c r="EG20" s="19"/>
      <c r="EI20" s="18" t="s">
        <v>27</v>
      </c>
      <c r="EJ20" t="s">
        <v>22</v>
      </c>
      <c r="EL20" s="19">
        <f ca="1">MAX(D42:OFFSET(D42,120-1,0,,))</f>
        <v>16568</v>
      </c>
      <c r="EM20" s="19">
        <f ca="1">MAX(E42:OFFSET(E42,120-1,0,,))</f>
        <v>19145</v>
      </c>
      <c r="EN20" s="19">
        <f ca="1">MAX(F42:OFFSET(F42,120-1,0,,))</f>
        <v>16508</v>
      </c>
      <c r="EO20" s="19">
        <f ca="1">MAX(G42:OFFSET(G42,120-1,0,,))</f>
        <v>16334</v>
      </c>
      <c r="EP20" s="19">
        <f ca="1">MAX(H42:OFFSET(H42,120-1,0,,))</f>
        <v>16333</v>
      </c>
      <c r="EQ20" s="19">
        <f ca="1">MAX(I42:OFFSET(I42,120-1,0,,))</f>
        <v>18093</v>
      </c>
      <c r="ER20" s="19">
        <f ca="1">MAX(J42:OFFSET(J42,120-1,0,,))</f>
        <v>16333</v>
      </c>
      <c r="ES20" s="19">
        <f ca="1">MAX(K42:OFFSET(K42,120-1,0,,))</f>
        <v>22320</v>
      </c>
      <c r="ET20" s="19">
        <f ca="1">MAX(L42:OFFSET(L42,120-1,0,,))</f>
        <v>22971</v>
      </c>
      <c r="EU20" s="19">
        <f ca="1">MAX(M42:OFFSET(M42,120-1,0,,))</f>
        <v>16332</v>
      </c>
      <c r="EV20" s="19">
        <f ca="1">MAX(N42:OFFSET(N42,120-1,0,,))</f>
        <v>16334</v>
      </c>
      <c r="EW20" s="19">
        <f ca="1">MAX(O42:OFFSET(O42,120-1,0,,))</f>
        <v>16337</v>
      </c>
      <c r="EX20" s="19">
        <f ca="1">MAX(P42:OFFSET(P42,120-1,0,,))</f>
        <v>31213</v>
      </c>
      <c r="EY20" s="19">
        <f ca="1">MAX(Q42:OFFSET(Q42,120-1,0,,))</f>
        <v>16427</v>
      </c>
      <c r="EZ20" s="19">
        <f ca="1">MAX(R42:OFFSET(R42,120-1,0,,))</f>
        <v>16335</v>
      </c>
      <c r="FA20" s="19">
        <f ca="1">MAX(S42:OFFSET(S42,120-1,0,,))</f>
        <v>16333</v>
      </c>
      <c r="FB20" s="19">
        <f ca="1">MAX(T42:OFFSET(T42,120-1,0,,))</f>
        <v>17363</v>
      </c>
      <c r="FC20" s="19">
        <f ca="1">MAX(U42:OFFSET(U42,120-1,0,,))</f>
        <v>16333</v>
      </c>
      <c r="FD20" s="19">
        <f ca="1">MAX(V42:OFFSET(V42,120-1,0,,))</f>
        <v>16336</v>
      </c>
      <c r="FE20" s="19">
        <f ca="1">MAX(W42:OFFSET(W42,120-1,0,,))</f>
        <v>27749</v>
      </c>
      <c r="FF20" s="19">
        <f ca="1">MAX(X42:OFFSET(X42,120-1,0,,))</f>
        <v>16333</v>
      </c>
      <c r="FG20" s="19">
        <f ca="1">MAX(Y42:OFFSET(Y42,120-1,0,,))</f>
        <v>16335</v>
      </c>
      <c r="FH20" s="19">
        <f ca="1">MAX(Z42:OFFSET(Z42,120-1,0,,))</f>
        <v>17956</v>
      </c>
      <c r="FI20" s="19">
        <f ca="1">MAX(AA42:OFFSET(AA42,120-1,0,,))</f>
        <v>16333</v>
      </c>
      <c r="FJ20" s="19">
        <f ca="1">MAX(AB42:OFFSET(AB42,120-1,0,,))</f>
        <v>16338</v>
      </c>
      <c r="FK20" s="19">
        <f ca="1">MAX(AC42:OFFSET(AC42,120-1,0,,))</f>
        <v>18660</v>
      </c>
      <c r="FL20" s="19">
        <f ca="1">MAX(AD42:OFFSET(AD42,120-1,0,,))</f>
        <v>16333</v>
      </c>
      <c r="FM20" s="19">
        <f ca="1">MAX(AE42:OFFSET(AE42,120-1,0,,))</f>
        <v>30634</v>
      </c>
      <c r="FN20" s="19">
        <f ca="1">MAX(AF42:OFFSET(AF42,120-1,0,,))</f>
        <v>16333</v>
      </c>
      <c r="FO20" s="19">
        <f ca="1">MAX(AG42:OFFSET(AG42,120-1,0,,))</f>
        <v>16333</v>
      </c>
      <c r="FP20" s="19">
        <f ca="1">MAX(AH42:OFFSET(AH42,120-1,0,,))</f>
        <v>17735</v>
      </c>
      <c r="FQ20" s="19">
        <f ca="1">MAX(AI42:OFFSET(AI42,120-1,0,,))</f>
        <v>16333</v>
      </c>
      <c r="FR20" s="19">
        <f ca="1">MAX(AJ42:OFFSET(AJ42,120-1,0,,))</f>
        <v>16333</v>
      </c>
      <c r="FS20" s="19">
        <f ca="1">MAX(AK42:OFFSET(AK42,120-1,0,,))</f>
        <v>16338</v>
      </c>
      <c r="FT20" s="19">
        <f ca="1">MAX(AL42:OFFSET(AL42,120-1,0,,))</f>
        <v>16333</v>
      </c>
      <c r="FU20" s="19">
        <f ca="1">MAX(AM42:OFFSET(AM42,120-1,0,,))</f>
        <v>16332</v>
      </c>
      <c r="FV20" s="19">
        <f ca="1">MAX(AN42:OFFSET(AN42,120-1,0,,))</f>
        <v>17509</v>
      </c>
      <c r="FW20" s="19">
        <f ca="1">MAX(AO42:OFFSET(AO42,120-1,0,,))</f>
        <v>16332</v>
      </c>
      <c r="FX20" s="19">
        <f ca="1">MAX(AP42:OFFSET(AP42,120-1,0,,))</f>
        <v>17411</v>
      </c>
      <c r="FY20" s="19">
        <f ca="1">MAX(AQ42:OFFSET(AQ42,120-1,0,,))</f>
        <v>22559</v>
      </c>
      <c r="FZ20" s="19">
        <f ca="1">MAX(AR42:OFFSET(AR42,120-1,0,,))</f>
        <v>33241</v>
      </c>
      <c r="GA20" s="19">
        <f ca="1">MAX(AS42:OFFSET(AS42,120-1,0,,))</f>
        <v>16334</v>
      </c>
      <c r="GC20" s="19"/>
      <c r="GD20" s="19"/>
      <c r="GE20" s="19"/>
      <c r="GF20" s="10">
        <f t="shared" si="12"/>
        <v>1993</v>
      </c>
      <c r="GG20" s="52">
        <v>15</v>
      </c>
      <c r="GH20" s="58">
        <f t="array" aca="1" ref="GH20" ca="1">MAX(OFFSET($D$42,0,GG20:GG60-1,,):OFFSET($D$42,710,GG20:GG60-1,,))*1</f>
        <v>16335</v>
      </c>
      <c r="GI20" s="58">
        <f t="array" aca="1" ref="GI20" ca="1">MAX(SUBTOTAL(1,OFFSET(OFFSET($D$42,0,$GG20:$GG60-1,,):OFFSET($D$42,724,$GG20:$GG60-1,,),ROW(INDIRECT("1:"&amp;COUNT(OFFSET($D$42,0,$GG20:$GG60-1,,):OFFSET($D$42,724,$GG20:$GG60-1,,))-GI$5*24+1))+GI$5*24-2,0,-GI$5*24)))*1</f>
        <v>14971.125</v>
      </c>
      <c r="GJ20" s="58">
        <f t="array" aca="1" ref="GJ20" ca="1">MAX(SUBTOTAL(1,OFFSET(OFFSET($D$42,0,$GG20:$GG60-1,,):OFFSET($D$42,724,$GG20:$GG60-1,,),ROW(INDIRECT("1:"&amp;COUNT(OFFSET($D$42,0,$GG20:$GG60-1,,):OFFSET($D$42,724,$GG20:$GG60-1,,))-GJ$5*24+1))+GJ$5*24-2,0,-GJ$5*24)))*1</f>
        <v>13494.6875</v>
      </c>
      <c r="GK20" s="58">
        <f t="array" aca="1" ref="GK20" ca="1">MAX(SUBTOTAL(1,OFFSET(OFFSET($D$42,0,$GG20:$GG60-1,,):OFFSET($D$42,724,$GG20:$GG60-1,,),ROW(INDIRECT("1:"&amp;COUNT(OFFSET($D$42,0,$GG20:$GG60-1,,):OFFSET($D$42,724,$GG20:$GG60-1,,))-GK$5*24+1))+GK$5*24-2,0,-GK$5*24)))*1</f>
        <v>12777.75</v>
      </c>
      <c r="GL20" s="58">
        <f t="array" aca="1" ref="GL20" ca="1">MAX(SUBTOTAL(1,OFFSET(OFFSET($D$42,0,$GG20:$GG60-1,,):OFFSET($D$42,724,$GG20:$GG60-1,,),ROW(INDIRECT("1:"&amp;COUNT(OFFSET($D$42,0,$GG20:$GG60-1,,):OFFSET($D$42,724,$GG20:$GG60-1,,))-GL$5*24+1))+GL$5*24-2,0,-GL$5*24)))*1</f>
        <v>11979.125</v>
      </c>
      <c r="GM20" s="58">
        <f t="array" aca="1" ref="GM20" ca="1">MAX(SUBTOTAL(1,OFFSET(OFFSET($D$42,0,$GG20:$GG60-1,,):OFFSET($D$42,724,$GG20:$GG60-1,,),ROW(INDIRECT("1:"&amp;COUNT(OFFSET($D$42,0,$GG20:$GG60-1,,):OFFSET($D$42,724,$GG20:$GG60-1,,))-GM$5*24+1))+GM$5*24-2,0,-GM$5*24)))*1</f>
        <v>11394.641666666666</v>
      </c>
      <c r="GN20" s="59">
        <v>15</v>
      </c>
      <c r="GO20" s="10"/>
      <c r="GP20" s="10">
        <f t="shared" si="31"/>
        <v>1993</v>
      </c>
      <c r="GQ20" s="60">
        <f t="shared" si="28"/>
        <v>-4.0000000001164153</v>
      </c>
      <c r="GR20" s="60">
        <f t="shared" si="29"/>
        <v>-45.000000001309672</v>
      </c>
      <c r="GS20" s="60"/>
      <c r="GT20" s="19">
        <v>16955</v>
      </c>
      <c r="GU20" s="1">
        <v>31444.166666666668</v>
      </c>
      <c r="GV20" s="19">
        <v>15600.666666666666</v>
      </c>
      <c r="GW20" s="1">
        <v>31444.166666666668</v>
      </c>
      <c r="GX20" s="19">
        <v>13104.930555555555</v>
      </c>
      <c r="GY20" s="1">
        <v>31444.166666666668</v>
      </c>
      <c r="GZ20" s="19">
        <v>13104.930555555555</v>
      </c>
      <c r="HA20" s="1">
        <v>31444.166666666668</v>
      </c>
      <c r="HC20" s="19">
        <v>16955</v>
      </c>
      <c r="HD20" s="1">
        <v>31444.166666666668</v>
      </c>
      <c r="HE20" s="19">
        <v>15600.666666666666</v>
      </c>
      <c r="HF20" s="1">
        <v>31444.166666666668</v>
      </c>
      <c r="HG20" s="19">
        <v>13104.930555555555</v>
      </c>
      <c r="HH20" s="1">
        <v>31444.166666666668</v>
      </c>
      <c r="HI20" s="19">
        <v>13104.930555555555</v>
      </c>
      <c r="HJ20" s="1">
        <v>31444.166666666668</v>
      </c>
      <c r="HL20" s="19">
        <v>16955</v>
      </c>
      <c r="HM20" s="1">
        <v>31444.166666666668</v>
      </c>
      <c r="HN20" s="19">
        <v>15600.666666666666</v>
      </c>
      <c r="HO20" s="1">
        <v>31444.166666666668</v>
      </c>
      <c r="HP20" s="19">
        <v>13104.930555555555</v>
      </c>
      <c r="HQ20" s="1">
        <v>31444.166666666668</v>
      </c>
      <c r="HR20" s="19">
        <v>13104.930555555555</v>
      </c>
      <c r="HS20" s="1">
        <v>31444.166666666668</v>
      </c>
    </row>
    <row r="21" spans="1:227" ht="15" customHeight="1" x14ac:dyDescent="0.25">
      <c r="A21" s="14"/>
      <c r="B21" s="2" t="s">
        <v>7</v>
      </c>
      <c r="C21" s="2"/>
      <c r="D21" s="3">
        <f t="shared" ref="D21:AS24" ca="1" si="33">D15-D14</f>
        <v>1212.75</v>
      </c>
      <c r="E21" s="3">
        <f t="shared" ca="1" si="33"/>
        <v>1736.75</v>
      </c>
      <c r="F21" s="3">
        <f t="shared" ca="1" si="33"/>
        <v>1141.75</v>
      </c>
      <c r="G21" s="3">
        <f t="shared" ca="1" si="33"/>
        <v>923</v>
      </c>
      <c r="H21" s="3">
        <f t="shared" ca="1" si="33"/>
        <v>1519.5</v>
      </c>
      <c r="I21" s="3">
        <f t="shared" ca="1" si="33"/>
        <v>2135.75</v>
      </c>
      <c r="J21" s="3">
        <f t="shared" ca="1" si="33"/>
        <v>913</v>
      </c>
      <c r="K21" s="3">
        <f t="shared" ca="1" si="33"/>
        <v>2290.75</v>
      </c>
      <c r="L21" s="3">
        <f t="shared" ca="1" si="33"/>
        <v>2498.75</v>
      </c>
      <c r="M21" s="3">
        <f t="shared" ca="1" si="33"/>
        <v>1242.25</v>
      </c>
      <c r="N21" s="3">
        <f t="shared" ca="1" si="33"/>
        <v>857.25</v>
      </c>
      <c r="O21" s="3">
        <f t="shared" ca="1" si="33"/>
        <v>501.25</v>
      </c>
      <c r="P21" s="3">
        <f t="shared" ca="1" si="33"/>
        <v>2879.25</v>
      </c>
      <c r="Q21" s="3">
        <f t="shared" ca="1" si="33"/>
        <v>1138.25</v>
      </c>
      <c r="R21" s="3">
        <f t="shared" ca="1" si="33"/>
        <v>816.75</v>
      </c>
      <c r="S21" s="3">
        <f t="shared" ca="1" si="33"/>
        <v>852.5</v>
      </c>
      <c r="T21" s="3">
        <f t="shared" ca="1" si="33"/>
        <v>2038</v>
      </c>
      <c r="U21" s="3">
        <f t="shared" ca="1" si="33"/>
        <v>407.5</v>
      </c>
      <c r="V21" s="3">
        <f t="shared" ca="1" si="33"/>
        <v>1023.5</v>
      </c>
      <c r="W21" s="3">
        <f t="shared" ca="1" si="33"/>
        <v>1961.25</v>
      </c>
      <c r="X21" s="3">
        <f t="shared" ca="1" si="33"/>
        <v>741.25</v>
      </c>
      <c r="Y21" s="3">
        <f t="shared" ca="1" si="33"/>
        <v>2082.5</v>
      </c>
      <c r="Z21" s="3">
        <f t="shared" ca="1" si="33"/>
        <v>1692</v>
      </c>
      <c r="AA21" s="3">
        <f t="shared" ca="1" si="33"/>
        <v>900.25</v>
      </c>
      <c r="AB21" s="3">
        <f t="shared" ca="1" si="33"/>
        <v>391.25</v>
      </c>
      <c r="AC21" s="3">
        <f t="shared" ca="1" si="33"/>
        <v>1666.5</v>
      </c>
      <c r="AD21" s="3">
        <f t="shared" ca="1" si="33"/>
        <v>771.75</v>
      </c>
      <c r="AE21" s="3">
        <f t="shared" ca="1" si="33"/>
        <v>2493</v>
      </c>
      <c r="AF21" s="3">
        <f t="shared" ca="1" si="33"/>
        <v>403</v>
      </c>
      <c r="AG21" s="3">
        <f t="shared" ca="1" si="33"/>
        <v>926.75</v>
      </c>
      <c r="AH21" s="3">
        <f t="shared" ca="1" si="33"/>
        <v>1668</v>
      </c>
      <c r="AI21" s="3">
        <f t="shared" ca="1" si="33"/>
        <v>724.5</v>
      </c>
      <c r="AJ21" s="3">
        <f t="shared" ca="1" si="33"/>
        <v>869.75</v>
      </c>
      <c r="AK21" s="3">
        <f t="shared" ca="1" si="33"/>
        <v>465.5</v>
      </c>
      <c r="AL21" s="3">
        <f t="shared" ca="1" si="33"/>
        <v>1288.25</v>
      </c>
      <c r="AM21" s="3">
        <f t="shared" ca="1" si="33"/>
        <v>1603</v>
      </c>
      <c r="AN21" s="3">
        <f t="shared" ca="1" si="33"/>
        <v>1629</v>
      </c>
      <c r="AO21" s="3">
        <f t="shared" ca="1" si="33"/>
        <v>2326.5</v>
      </c>
      <c r="AP21" s="3">
        <f t="shared" ca="1" si="33"/>
        <v>1660.25</v>
      </c>
      <c r="AQ21" s="3">
        <f t="shared" ca="1" si="33"/>
        <v>2074.5</v>
      </c>
      <c r="AR21" s="3">
        <f t="shared" ca="1" si="33"/>
        <v>3001.75</v>
      </c>
      <c r="AS21" s="3">
        <f t="shared" ca="1" si="33"/>
        <v>2227.5</v>
      </c>
      <c r="AU21" s="15" cm="1">
        <f t="array" aca="1" ref="AU21" ca="1">OFFSET($B$42,AV20,0,,)</f>
        <v>31448.916666666806</v>
      </c>
      <c r="AV21" s="2">
        <f t="shared" si="5"/>
        <v>120</v>
      </c>
      <c r="AW21" s="2">
        <f ca="1">MIN(INDEX($D$42:$D$402,MATCH($AU21,$B$42:$B$402)):OFFSET(INDEX($D$42:$D$402,MATCH($AU21,$B$42:$B$402)),6,41,,))</f>
        <v>5613</v>
      </c>
      <c r="AX21" s="5">
        <f ca="1">_xlfn.QUARTILE.INC(INDEX($D$42:$D$402,MATCH($AU21,$B$42:$B$402)):OFFSET(INDEX($D$42:$D$402,MATCH($AU21,$B$42:$B$402)),6,41,,),1)</f>
        <v>7110</v>
      </c>
      <c r="AY21" s="5">
        <f ca="1">_xlfn.QUARTILE.INC(INDEX($D$42:$D$402,MATCH($AU21,$B$42:$B$402)):OFFSET(INDEX($D$42:$D$402,MATCH($AU21,$B$42:$B$402)),6,41,,),2)</f>
        <v>7816.5</v>
      </c>
      <c r="AZ21" s="5">
        <f ca="1">_xlfn.QUARTILE.INC(INDEX($D$42:$D$402,MATCH($AU21,$B$42:$B$402)):OFFSET(INDEX($D$42:$D$402,MATCH($AU21,$B$42:$B$402)),6,41,,),3)</f>
        <v>9350.5</v>
      </c>
      <c r="BA21" s="5">
        <f ca="1">MAX(INDEX($D$42:$D$402,MATCH($AU21,$B$42:$B$402)):OFFSET(INDEX($D$42:$D$402,MATCH($AU21,$B$42:$B$402)),6,41,,))</f>
        <v>12981</v>
      </c>
      <c r="BC21" s="5">
        <f t="shared" ca="1" si="2"/>
        <v>5613</v>
      </c>
      <c r="BD21" s="5">
        <f t="shared" ca="1" si="3"/>
        <v>1497</v>
      </c>
      <c r="BE21" s="5">
        <f t="shared" ca="1" si="3"/>
        <v>706.5</v>
      </c>
      <c r="BF21" s="5">
        <f t="shared" ca="1" si="3"/>
        <v>1534</v>
      </c>
      <c r="BG21" s="5">
        <f t="shared" ca="1" si="3"/>
        <v>3630.5</v>
      </c>
      <c r="BI21" s="5">
        <f t="shared" ca="1" si="4"/>
        <v>7897</v>
      </c>
      <c r="BJ21" s="5"/>
      <c r="BK21" s="15">
        <f t="shared" si="6"/>
        <v>31444.958333333358</v>
      </c>
      <c r="BL21" s="5">
        <f t="shared" si="1"/>
        <v>13739</v>
      </c>
      <c r="BS21" s="37"/>
      <c r="BV21">
        <f t="shared" si="24"/>
        <v>15</v>
      </c>
      <c r="BW21" s="37">
        <f t="shared" si="13"/>
        <v>31444.791666666686</v>
      </c>
      <c r="BX21" s="19" cm="1">
        <f t="array" ref="BX21">INDEX('[1]X3WM (NAT)'!$G$14:$G$950,MATCH($BW$6,'[1]X3WM (NAT)'!$E$14:$E$950,)+BV21)</f>
        <v>14661.599609375</v>
      </c>
      <c r="BY21" s="19"/>
      <c r="CA21" s="37">
        <f t="shared" si="7"/>
        <v>31444.791666666686</v>
      </c>
      <c r="CB21">
        <f t="shared" si="8"/>
        <v>14980</v>
      </c>
      <c r="CC21">
        <f t="shared" si="8"/>
        <v>14718</v>
      </c>
      <c r="CD21">
        <f t="shared" si="8"/>
        <v>14639</v>
      </c>
      <c r="CE21">
        <f t="shared" si="8"/>
        <v>14575</v>
      </c>
      <c r="CF21">
        <f t="shared" si="8"/>
        <v>14553</v>
      </c>
      <c r="CG21">
        <f t="shared" si="8"/>
        <v>14515</v>
      </c>
      <c r="CH21">
        <f t="shared" si="8"/>
        <v>14497</v>
      </c>
      <c r="CI21">
        <f t="shared" si="8"/>
        <v>14488</v>
      </c>
      <c r="CJ21">
        <f t="shared" si="8"/>
        <v>14484</v>
      </c>
      <c r="CK21">
        <f t="shared" si="8"/>
        <v>14475</v>
      </c>
      <c r="CL21">
        <f t="shared" si="8"/>
        <v>14462</v>
      </c>
      <c r="CN21" s="21"/>
      <c r="CO21" s="19"/>
      <c r="CP21" s="10">
        <f t="shared" si="9"/>
        <v>1994</v>
      </c>
      <c r="CQ21" s="52">
        <v>16</v>
      </c>
      <c r="CR21" s="53">
        <f t="array" aca="1" ref="CR21" ca="1">MAX(OFFSET($D$42,0,CQ21:CQ61-1,,):OFFSET($D$42,24-1,CQ21:CQ61-1,,))*1</f>
        <v>16333</v>
      </c>
      <c r="CS21" s="54">
        <f t="shared" ca="1" si="25"/>
        <v>-2.6866947548391034E-3</v>
      </c>
      <c r="CU21" s="53">
        <f t="array" aca="1" ref="CU21" ca="1">MAX(SUBTOTAL(109,OFFSET(OFFSET($D$42,0,$CQ21:$CQ61-1,,):OFFSET($D$42,CU$5*24-1,$CQ21:$CQ61-1,,),ROW(INDIRECT("1:"&amp;COUNT(OFFSET($D$42,0,$CQ21:$CQ61-1,,):OFFSET($D$42,CU$5*24-1,$CQ21:$CQ61-1,,))-CU$5*24+1))+CU$5*24-2,0,-CU$5*24)))*1</f>
        <v>358924</v>
      </c>
      <c r="CV21" s="54">
        <f t="shared" ca="1" si="26"/>
        <v>-1.0702660092004841E-2</v>
      </c>
      <c r="CY21" s="10">
        <f t="shared" si="10"/>
        <v>1994</v>
      </c>
      <c r="CZ21" s="52">
        <v>16</v>
      </c>
      <c r="DA21" s="53">
        <f t="array" aca="1" ref="DA21" ca="1">MAX(OFFSET($D$42,0,CZ21:CZ61-1,,):OFFSET($D$42,72-1,CZ21:CZ61-1,,))*1</f>
        <v>16333</v>
      </c>
      <c r="DB21" s="54">
        <f t="shared" ca="1" si="14"/>
        <v>-1.4183969097054563E-2</v>
      </c>
      <c r="DC21" s="57"/>
      <c r="DD21" s="53">
        <f t="array" aca="1" ref="DD21" ca="1">MAX(SUBTOTAL(109,OFFSET(OFFSET($D$42,0,$CZ21:$CZ61-1,,):OFFSET($D$42,DD$5*72-1,$CZ21:$CZ61-1,,),ROW(INDIRECT("1:"&amp;COUNT(OFFSET($D$42,0,$CZ21:$CZ61-1,,):OFFSET($D$42,DD$5*72-1,$CZ21:$CZ61-1,,))-DD$5*24+1))+DD$5*24-2,0,-DD$5*24)))*1</f>
        <v>358924</v>
      </c>
      <c r="DE21" s="54">
        <f t="shared" ca="1" si="15"/>
        <v>-3.9873739400262148E-2</v>
      </c>
      <c r="DF21" s="57"/>
      <c r="DG21" s="53">
        <f t="array" aca="1" ref="DG21" ca="1">MAX(SUBTOTAL(109,OFFSET(OFFSET($D$42,0,$CZ21:$CZ61-1,,):OFFSET($D$42,DG$5*72-1,$CZ21:$CZ61-1,,),ROW(INDIRECT("1:"&amp;COUNT(OFFSET($D$42,0,$CZ21:$CZ61-1,,):OFFSET($D$42,DG$5*72-1,$CZ21:$CZ61-1,,))-DG$5*24+1))+DG$5*24-2,0,-DG$5*24)))*1</f>
        <v>645566</v>
      </c>
      <c r="DH21" s="54">
        <f t="shared" ca="1" si="16"/>
        <v>-8.3656256476205892E-2</v>
      </c>
      <c r="DI21" s="57"/>
      <c r="DJ21" s="53">
        <f t="array" aca="1" ref="DJ21" ca="1">MAX(SUBTOTAL(109,OFFSET(OFFSET($D$42,0,$CZ21:$CZ61-1,,):OFFSET($D$42,DJ$5*72-1,$CZ21:$CZ61-1,,),ROW(INDIRECT("1:"&amp;COUNT(OFFSET($D$42,0,$CZ21:$CZ61-1,,):OFFSET($D$42,DJ$5*72-1,$CZ21:$CZ61-1,,))-DJ$5*24+1))+DJ$5*24-2,0,-DJ$5*24)))*1</f>
        <v>923868</v>
      </c>
      <c r="DK21" s="54">
        <f t="shared" ca="1" si="17"/>
        <v>-0.12192868738095872</v>
      </c>
      <c r="DM21" s="10">
        <f t="shared" si="11"/>
        <v>1994</v>
      </c>
      <c r="DN21" s="52">
        <v>16</v>
      </c>
      <c r="DO21" s="53">
        <f t="array" aca="1" ref="DO21" ca="1">MAX(OFFSET($D$42,0,DN21:DN61-1,,):OFFSET($D$42,120-1,DN21:DN61-1,,))*1</f>
        <v>16333</v>
      </c>
      <c r="DP21" s="54">
        <f t="shared" ca="1" si="27"/>
        <v>-1.4183969097054563E-2</v>
      </c>
      <c r="DQ21" s="57"/>
      <c r="DR21" s="53">
        <f t="array" aca="1" ref="DR21" ca="1">MAX(SUBTOTAL(109,OFFSET(OFFSET($D$42,0,$DN21:$DN61-1,,):OFFSET($D$42,DR$5*120-1,$DN21:$DN61-1,,),ROW(INDIRECT("1:"&amp;COUNT(OFFSET($D$42,0,$DN21:$DN61-1,,):OFFSET($D$42,DR$5*120-1,$DN21:$DN61-1,,))-DR$5*24+1))+DR$5*24-2,0,-DR$5*24)))*1</f>
        <v>358924</v>
      </c>
      <c r="DS21" s="54">
        <f t="shared" ca="1" si="18"/>
        <v>-3.9873739400262148E-2</v>
      </c>
      <c r="DT21" s="57"/>
      <c r="DU21" s="53">
        <f t="array" aca="1" ref="DU21" ca="1">MAX(SUBTOTAL(109,OFFSET(OFFSET($D$42,0,$CQ21:$CQ61-1,,):OFFSET($D$42,DU$5*120-1,$CQ21:$CQ61-1,,),ROW(INDIRECT("1:"&amp;COUNT(OFFSET($D$42,0,$CQ21:$CQ61-1,,):OFFSET($D$42,DU$5*120-1,$CQ21:$CQ61-1,,))-DU$5*24+1))+DU$5*24-2,0,-DU$5*24)))*1</f>
        <v>645566</v>
      </c>
      <c r="DV21" s="54">
        <f t="shared" ca="1" si="19"/>
        <v>-8.3656256476205892E-2</v>
      </c>
      <c r="DW21" s="57"/>
      <c r="DX21" s="53">
        <f t="array" aca="1" ref="DX21" ca="1">MAX(SUBTOTAL(109,OFFSET(OFFSET($D$42,0,$DN21:$DN61-1,,):OFFSET($D$42,DX$5*120-1,$DN21:$DN61-1,,),ROW(INDIRECT("1:"&amp;COUNT(OFFSET($D$42,0,$DN21:$DN61-1,,):OFFSET($D$42,DX$5*120-1,$DN21:$DN61-1,,))-DX$5*24+1))+DX$5*24-2,0,-DX$5*24)))*1</f>
        <v>923868</v>
      </c>
      <c r="DY21" s="54">
        <f t="shared" ca="1" si="20"/>
        <v>-0.72775894147925813</v>
      </c>
      <c r="DZ21" s="57"/>
      <c r="EA21" s="53">
        <f t="array" aca="1" ref="EA21" ca="1">MAX(SUBTOTAL(109,OFFSET(OFFSET($D$42,0,$CQ21:$CQ61-1,,):OFFSET($D$42,EA$5*120-1,$CQ21:$CQ61-1,,),ROW(INDIRECT("1:"&amp;COUNT(OFFSET($D$42,0,$CQ21:$CQ61-1,,):OFFSET($D$42,EA$5*120-1,$CQ21:$CQ61-1,,))-EA$5*24+1))+EA$5*24-2,0,-EA$5*24)))*1</f>
        <v>1149068</v>
      </c>
      <c r="EB21" s="54">
        <f t="shared" ca="1" si="21"/>
        <v>-0.68621837417213927</v>
      </c>
      <c r="EC21" s="57"/>
      <c r="ED21" s="53">
        <f t="array" aca="1" ref="ED21" ca="1">MAX(SUBTOTAL(109,OFFSET(OFFSET($D$42,0,$CQ21:$CQ61-1,,):OFFSET($D$42,ED$5*120-1,$CQ21:$CQ61-1,,),ROW(INDIRECT("1:"&amp;COUNT(OFFSET($D$42,0,$CQ21:$CQ61-1,,):OFFSET($D$42,ED$5*120-1,$CQ21:$CQ61-1,,))-ED$5*24+1))+ED$5*24-2,0,-ED$5*24)))*1</f>
        <v>1330556</v>
      </c>
      <c r="EE21" s="54">
        <f t="shared" ca="1" si="22"/>
        <v>-0.64614349879539601</v>
      </c>
      <c r="EG21" s="19"/>
      <c r="EL21" s="1">
        <f ca="1">INDEX($B$42:OFFSET($B$42,120-1,0,,),MATCH(EL20,D42:OFFSET(D42,120-1,0,,),0))</f>
        <v>31446.041666666722</v>
      </c>
      <c r="EM21" s="1">
        <f ca="1">INDEX($B$42:OFFSET($B$42,120-1,0,,),MATCH(EM20,E42:OFFSET(E42,120-1,0,,),0))</f>
        <v>31447.166666666755</v>
      </c>
      <c r="EN21" s="1">
        <f ca="1">INDEX($B$42:OFFSET($B$42,120-1,0,,),MATCH(EN20,F42:OFFSET(F42,120-1,0,,),0))</f>
        <v>31446.208333333394</v>
      </c>
      <c r="EO21" s="1">
        <f ca="1">INDEX($B$42:OFFSET($B$42,120-1,0,,),MATCH(EO20,G42:OFFSET(G42,120-1,0,,),0))</f>
        <v>31444.333333333339</v>
      </c>
      <c r="EP21" s="1">
        <f ca="1">INDEX($B$42:OFFSET($B$42,120-1,0,,),MATCH(EP20,H42:OFFSET(H42,120-1,0,,),0))</f>
        <v>31444.333333333339</v>
      </c>
      <c r="EQ21" s="1">
        <f ca="1">INDEX($B$42:OFFSET($B$42,120-1,0,,),MATCH(EQ20,I42:OFFSET(I42,120-1,0,,),0))</f>
        <v>31446.250000000062</v>
      </c>
      <c r="ER21" s="1">
        <f ca="1">INDEX($B$42:OFFSET($B$42,120-1,0,,),MATCH(ER20,J42:OFFSET(J42,120-1,0,,),0))</f>
        <v>31444.333333333339</v>
      </c>
      <c r="ES21" s="1">
        <f ca="1">INDEX($B$42:OFFSET($B$42,120-1,0,,),MATCH(ES20,K42:OFFSET(K42,120-1,0,,),0))</f>
        <v>31445.958333333387</v>
      </c>
      <c r="ET21" s="1">
        <f ca="1">INDEX($B$42:OFFSET($B$42,120-1,0,,),MATCH(ET20,L42:OFFSET(L42,120-1,0,,),0))</f>
        <v>31446.041666666722</v>
      </c>
      <c r="EU21" s="1">
        <f ca="1">INDEX($B$42:OFFSET($B$42,120-1,0,,),MATCH(EU20,M42:OFFSET(M42,120-1,0,,),0))</f>
        <v>31444.333333333339</v>
      </c>
      <c r="EV21" s="1">
        <f ca="1">INDEX($B$42:OFFSET($B$42,120-1,0,,),MATCH(EV20,N42:OFFSET(N42,120-1,0,,),0))</f>
        <v>31444.333333333339</v>
      </c>
      <c r="EW21" s="1">
        <f ca="1">INDEX($B$42:OFFSET($B$42,120-1,0,,),MATCH(EW20,O42:OFFSET(O42,120-1,0,,),0))</f>
        <v>31444.333333333339</v>
      </c>
      <c r="EX21" s="1">
        <f ca="1">INDEX($B$42:OFFSET($B$42,120-1,0,,),MATCH(EX20,P42:OFFSET(P42,120-1,0,,),0))</f>
        <v>31445.958333333387</v>
      </c>
      <c r="EY21" s="1">
        <f ca="1">INDEX($B$42:OFFSET($B$42,120-1,0,,),MATCH(EY20,Q42:OFFSET(Q42,120-1,0,,),0))</f>
        <v>31444.375000000007</v>
      </c>
      <c r="EZ21" s="1">
        <f ca="1">INDEX($B$42:OFFSET($B$42,120-1,0,,),MATCH(EZ20,R42:OFFSET(R42,120-1,0,,),0))</f>
        <v>31444.333333333339</v>
      </c>
      <c r="FA21" s="1">
        <f ca="1">INDEX($B$42:OFFSET($B$42,120-1,0,,),MATCH(FA20,S42:OFFSET(S42,120-1,0,,),0))</f>
        <v>31444.333333333339</v>
      </c>
      <c r="FB21" s="1">
        <f ca="1">INDEX($B$42:OFFSET($B$42,120-1,0,,),MATCH(FB20,T42:OFFSET(T42,120-1,0,,),0))</f>
        <v>31446.166666666726</v>
      </c>
      <c r="FC21" s="1">
        <f ca="1">INDEX($B$42:OFFSET($B$42,120-1,0,,),MATCH(FC20,U42:OFFSET(U42,120-1,0,,),0))</f>
        <v>31444.333333333339</v>
      </c>
      <c r="FD21" s="1">
        <f ca="1">INDEX($B$42:OFFSET($B$42,120-1,0,,),MATCH(FD20,V42:OFFSET(V42,120-1,0,,),0))</f>
        <v>31444.333333333339</v>
      </c>
      <c r="FE21" s="1">
        <f ca="1">INDEX($B$42:OFFSET($B$42,120-1,0,,),MATCH(FE20,W42:OFFSET(W42,120-1,0,,),0))</f>
        <v>31446.000000000055</v>
      </c>
      <c r="FF21" s="1">
        <f ca="1">INDEX($B$42:OFFSET($B$42,120-1,0,,),MATCH(FF20,X42:OFFSET(X42,120-1,0,,),0))</f>
        <v>31444.333333333339</v>
      </c>
      <c r="FG21" s="1">
        <f ca="1">INDEX($B$42:OFFSET($B$42,120-1,0,,),MATCH(FG20,Y42:OFFSET(Y42,120-1,0,,),0))</f>
        <v>31444.333333333339</v>
      </c>
      <c r="FH21" s="1">
        <f ca="1">INDEX($B$42:OFFSET($B$42,120-1,0,,),MATCH(FH20,Z42:OFFSET(Z42,120-1,0,,),0))</f>
        <v>31446.250000000062</v>
      </c>
      <c r="FI21" s="1">
        <f ca="1">INDEX($B$42:OFFSET($B$42,120-1,0,,),MATCH(FI20,AA42:OFFSET(AA42,120-1,0,,),0))</f>
        <v>31444.333333333339</v>
      </c>
      <c r="FJ21" s="1">
        <f ca="1">INDEX($B$42:OFFSET($B$42,120-1,0,,),MATCH(FJ20,AB42:OFFSET(AB42,120-1,0,,),0))</f>
        <v>31444.333333333339</v>
      </c>
      <c r="FK21" s="1">
        <f ca="1">INDEX($B$42:OFFSET($B$42,120-1,0,,),MATCH(FK20,AC42:OFFSET(AC42,120-1,0,,),0))</f>
        <v>31446.000000000055</v>
      </c>
      <c r="FL21" s="1">
        <f ca="1">INDEX($B$42:OFFSET($B$42,120-1,0,,),MATCH(FL20,AD42:OFFSET(AD42,120-1,0,,),0))</f>
        <v>31444.333333333339</v>
      </c>
      <c r="FM21" s="1">
        <f ca="1">INDEX($B$42:OFFSET($B$42,120-1,0,,),MATCH(FM20,AE42:OFFSET(AE42,120-1,0,,),0))</f>
        <v>31446.000000000055</v>
      </c>
      <c r="FN21" s="1">
        <f ca="1">INDEX($B$42:OFFSET($B$42,120-1,0,,),MATCH(FN20,AF42:OFFSET(AF42,120-1,0,,),0))</f>
        <v>31444.333333333339</v>
      </c>
      <c r="FO21" s="1">
        <f ca="1">INDEX($B$42:OFFSET($B$42,120-1,0,,),MATCH(FO20,AG42:OFFSET(AG42,120-1,0,,),0))</f>
        <v>31444.333333333339</v>
      </c>
      <c r="FP21" s="1">
        <f ca="1">INDEX($B$42:OFFSET($B$42,120-1,0,,),MATCH(FP20,AH42:OFFSET(AH42,120-1,0,,),0))</f>
        <v>31446.208333333394</v>
      </c>
      <c r="FQ21" s="1">
        <f ca="1">INDEX($B$42:OFFSET($B$42,120-1,0,,),MATCH(FQ20,AI42:OFFSET(AI42,120-1,0,,),0))</f>
        <v>31444.333333333339</v>
      </c>
      <c r="FR21" s="1">
        <f ca="1">INDEX($B$42:OFFSET($B$42,120-1,0,,),MATCH(FR20,AJ42:OFFSET(AJ42,120-1,0,,),0))</f>
        <v>31444.333333333339</v>
      </c>
      <c r="FS21" s="1">
        <f ca="1">INDEX($B$42:OFFSET($B$42,120-1,0,,),MATCH(FS20,AK42:OFFSET(AK42,120-1,0,,),0))</f>
        <v>31444.333333333339</v>
      </c>
      <c r="FT21" s="1">
        <f ca="1">INDEX($B$42:OFFSET($B$42,120-1,0,,),MATCH(FT20,AL42:OFFSET(AL42,120-1,0,,),0))</f>
        <v>31444.333333333339</v>
      </c>
      <c r="FU21" s="1">
        <f ca="1">INDEX($B$42:OFFSET($B$42,120-1,0,,),MATCH(FU20,AM42:OFFSET(AM42,120-1,0,,),0))</f>
        <v>31444.333333333339</v>
      </c>
      <c r="FV21" s="1">
        <f ca="1">INDEX($B$42:OFFSET($B$42,120-1,0,,),MATCH(FV20,AN42:OFFSET(AN42,120-1,0,,),0))</f>
        <v>31446.208333333394</v>
      </c>
      <c r="FW21" s="1">
        <f ca="1">INDEX($B$42:OFFSET($B$42,120-1,0,,),MATCH(FW20,AO42:OFFSET(AO42,120-1,0,,),0))</f>
        <v>31444.333333333339</v>
      </c>
      <c r="FX21" s="1">
        <f ca="1">INDEX($B$42:OFFSET($B$42,120-1,0,,),MATCH(FX20,AP42:OFFSET(AP42,120-1,0,,),0))</f>
        <v>31446.916666666748</v>
      </c>
      <c r="FY21" s="1">
        <f ca="1">INDEX($B$42:OFFSET($B$42,120-1,0,,),MATCH(FY20,AQ42:OFFSET(AQ42,120-1,0,,),0))</f>
        <v>31446.125000000058</v>
      </c>
      <c r="FZ21" s="1">
        <f ca="1">INDEX($B$42:OFFSET($B$42,120-1,0,,),MATCH(FZ20,AR42:OFFSET(AR42,120-1,0,,),0))</f>
        <v>31445.958333333387</v>
      </c>
      <c r="GA21" s="1">
        <f ca="1">INDEX($B$42:OFFSET($B$42,120-1,0,,),MATCH(GA20,AS42:OFFSET(AS42,120-1,0,,),0))</f>
        <v>31444.333333333339</v>
      </c>
      <c r="GC21" s="19"/>
      <c r="GD21" s="19"/>
      <c r="GE21" s="19"/>
      <c r="GF21" s="10">
        <f t="shared" si="12"/>
        <v>1994</v>
      </c>
      <c r="GG21" s="52">
        <v>16</v>
      </c>
      <c r="GH21" s="58">
        <f t="array" aca="1" ref="GH21" ca="1">MAX(OFFSET($D$42,0,GG21:GG61-1,,):OFFSET($D$42,710,GG21:GG61-1,,))*1</f>
        <v>16333</v>
      </c>
      <c r="GI21" s="58">
        <f t="array" aca="1" ref="GI21" ca="1">MAX(SUBTOTAL(1,OFFSET(OFFSET($D$42,0,$GG21:$GG61-1,,):OFFSET($D$42,724,$GG21:$GG61-1,,),ROW(INDIRECT("1:"&amp;COUNT(OFFSET($D$42,0,$GG21:$GG61-1,,):OFFSET($D$42,724,$GG21:$GG61-1,,))-GI$5*24+1))+GI$5*24-2,0,-GI$5*24)))*1</f>
        <v>14955.166666666666</v>
      </c>
      <c r="GJ21" s="58">
        <f t="array" aca="1" ref="GJ21" ca="1">MAX(SUBTOTAL(1,OFFSET(OFFSET($D$42,0,$GG21:$GG61-1,,):OFFSET($D$42,724,$GG21:$GG61-1,,),ROW(INDIRECT("1:"&amp;COUNT(OFFSET($D$42,0,$GG21:$GG61-1,,):OFFSET($D$42,724,$GG21:$GG61-1,,))-GJ$5*24+1))+GJ$5*24-2,0,-GJ$5*24)))*1</f>
        <v>13449.291666666666</v>
      </c>
      <c r="GK21" s="58">
        <f t="array" aca="1" ref="GK21" ca="1">MAX(SUBTOTAL(1,OFFSET(OFFSET($D$42,0,$GG21:$GG61-1,,):OFFSET($D$42,724,$GG21:$GG61-1,,),ROW(INDIRECT("1:"&amp;COUNT(OFFSET($D$42,0,$GG21:$GG61-1,,):OFFSET($D$42,724,$GG21:$GG61-1,,))-GK$5*24+1))+GK$5*24-2,0,-GK$5*24)))*1</f>
        <v>12831.5</v>
      </c>
      <c r="GL21" s="58">
        <f t="array" aca="1" ref="GL21" ca="1">MAX(SUBTOTAL(1,OFFSET(OFFSET($D$42,0,$GG21:$GG61-1,,):OFFSET($D$42,724,$GG21:$GG61-1,,),ROW(INDIRECT("1:"&amp;COUNT(OFFSET($D$42,0,$GG21:$GG61-1,,):OFFSET($D$42,724,$GG21:$GG61-1,,))-GL$5*24+1))+GL$5*24-2,0,-GL$5*24)))*1</f>
        <v>11969.458333333334</v>
      </c>
      <c r="GM21" s="58">
        <f t="array" aca="1" ref="GM21" ca="1">MAX(SUBTOTAL(1,OFFSET(OFFSET($D$42,0,$GG21:$GG61-1,,):OFFSET($D$42,724,$GG21:$GG61-1,,),ROW(INDIRECT("1:"&amp;COUNT(OFFSET($D$42,0,$GG21:$GG61-1,,):OFFSET($D$42,724,$GG21:$GG61-1,,))-GM$5*24+1))+GM$5*24-2,0,-GM$5*24)))*1</f>
        <v>11087.966666666667</v>
      </c>
      <c r="GN21" s="59">
        <v>16</v>
      </c>
      <c r="GO21" s="10"/>
      <c r="GP21" s="10">
        <f t="shared" si="31"/>
        <v>1994</v>
      </c>
      <c r="GQ21" s="60">
        <f t="shared" si="28"/>
        <v>-4.0000000001164153</v>
      </c>
      <c r="GR21" s="60">
        <f t="shared" si="29"/>
        <v>-45.000000001309672</v>
      </c>
      <c r="GS21" s="60"/>
      <c r="GT21" s="19">
        <v>16955</v>
      </c>
      <c r="GU21" s="1">
        <v>31444.166666666668</v>
      </c>
      <c r="GV21" s="19">
        <v>15586.416666666666</v>
      </c>
      <c r="GW21" s="1">
        <v>31444.166666666668</v>
      </c>
      <c r="GX21" s="19">
        <v>13156.902777777777</v>
      </c>
      <c r="GY21" s="1">
        <v>31444.166666666668</v>
      </c>
      <c r="GZ21" s="19">
        <v>13156.902777777777</v>
      </c>
      <c r="HA21" s="1">
        <v>31444.166666666668</v>
      </c>
      <c r="HC21" s="19">
        <v>16955</v>
      </c>
      <c r="HD21" s="1">
        <v>31444.166666666668</v>
      </c>
      <c r="HE21" s="19">
        <v>15586.416666666666</v>
      </c>
      <c r="HF21" s="1">
        <v>31444.166666666668</v>
      </c>
      <c r="HG21" s="19">
        <v>13156.902777777777</v>
      </c>
      <c r="HH21" s="1">
        <v>31444.166666666668</v>
      </c>
      <c r="HI21" s="19">
        <v>13156.902777777777</v>
      </c>
      <c r="HJ21" s="1">
        <v>31444.166666666668</v>
      </c>
      <c r="HL21" s="19">
        <v>16955</v>
      </c>
      <c r="HM21" s="1">
        <v>31444.166666666668</v>
      </c>
      <c r="HN21" s="19">
        <v>15586.416666666666</v>
      </c>
      <c r="HO21" s="1">
        <v>31444.166666666668</v>
      </c>
      <c r="HP21" s="19">
        <v>13156.902777777777</v>
      </c>
      <c r="HQ21" s="1">
        <v>31444.166666666668</v>
      </c>
      <c r="HR21" s="19">
        <v>13156.902777777777</v>
      </c>
      <c r="HS21" s="1">
        <v>31444.166666666668</v>
      </c>
    </row>
    <row r="22" spans="1:227" x14ac:dyDescent="0.25">
      <c r="A22" s="14"/>
      <c r="B22" s="2" t="s">
        <v>8</v>
      </c>
      <c r="C22" s="2"/>
      <c r="D22" s="3">
        <f t="shared" ca="1" si="33"/>
        <v>1090.75</v>
      </c>
      <c r="E22" s="3">
        <f t="shared" ca="1" si="33"/>
        <v>2559.75</v>
      </c>
      <c r="F22" s="3">
        <f t="shared" ca="1" si="33"/>
        <v>1478.25</v>
      </c>
      <c r="G22" s="3">
        <f t="shared" ca="1" si="33"/>
        <v>679.5</v>
      </c>
      <c r="H22" s="3">
        <f t="shared" ca="1" si="33"/>
        <v>913.5</v>
      </c>
      <c r="I22" s="3">
        <f t="shared" ca="1" si="33"/>
        <v>1860.25</v>
      </c>
      <c r="J22" s="3">
        <f t="shared" ca="1" si="33"/>
        <v>843</v>
      </c>
      <c r="K22" s="3">
        <f t="shared" ca="1" si="33"/>
        <v>1139.75</v>
      </c>
      <c r="L22" s="3">
        <f t="shared" ca="1" si="33"/>
        <v>1756.25</v>
      </c>
      <c r="M22" s="3">
        <f t="shared" ca="1" si="33"/>
        <v>1129.75</v>
      </c>
      <c r="N22" s="3">
        <f t="shared" ca="1" si="33"/>
        <v>639.75</v>
      </c>
      <c r="O22" s="3">
        <f t="shared" ca="1" si="33"/>
        <v>770.25</v>
      </c>
      <c r="P22" s="3">
        <f t="shared" ca="1" si="33"/>
        <v>4076.25</v>
      </c>
      <c r="Q22" s="3">
        <f t="shared" ca="1" si="33"/>
        <v>345.25</v>
      </c>
      <c r="R22" s="3">
        <f t="shared" ca="1" si="33"/>
        <v>692.25</v>
      </c>
      <c r="S22" s="3">
        <f t="shared" ca="1" si="33"/>
        <v>351</v>
      </c>
      <c r="T22" s="3">
        <f t="shared" ca="1" si="33"/>
        <v>1369</v>
      </c>
      <c r="U22" s="3">
        <f t="shared" ca="1" si="33"/>
        <v>453</v>
      </c>
      <c r="V22" s="3">
        <f t="shared" ca="1" si="33"/>
        <v>1118.5</v>
      </c>
      <c r="W22" s="3">
        <f t="shared" ca="1" si="33"/>
        <v>4018.75</v>
      </c>
      <c r="X22" s="3">
        <f t="shared" ca="1" si="33"/>
        <v>958.25</v>
      </c>
      <c r="Y22" s="3">
        <f t="shared" ca="1" si="33"/>
        <v>1319.5</v>
      </c>
      <c r="Z22" s="3">
        <f t="shared" ca="1" si="33"/>
        <v>1595</v>
      </c>
      <c r="AA22" s="3">
        <f t="shared" ca="1" si="33"/>
        <v>903.75</v>
      </c>
      <c r="AB22" s="3">
        <f t="shared" ca="1" si="33"/>
        <v>117.25</v>
      </c>
      <c r="AC22" s="3">
        <f t="shared" ca="1" si="33"/>
        <v>1483</v>
      </c>
      <c r="AD22" s="3">
        <f t="shared" ca="1" si="33"/>
        <v>1063.75</v>
      </c>
      <c r="AE22" s="3">
        <f t="shared" ca="1" si="33"/>
        <v>3441.5</v>
      </c>
      <c r="AF22" s="3">
        <f t="shared" ca="1" si="33"/>
        <v>764</v>
      </c>
      <c r="AG22" s="3">
        <f t="shared" ca="1" si="33"/>
        <v>728.75</v>
      </c>
      <c r="AH22" s="3">
        <f t="shared" ca="1" si="33"/>
        <v>1830.5</v>
      </c>
      <c r="AI22" s="3">
        <f t="shared" ca="1" si="33"/>
        <v>290.5</v>
      </c>
      <c r="AJ22" s="3">
        <f t="shared" ca="1" si="33"/>
        <v>751.75</v>
      </c>
      <c r="AK22" s="3">
        <f t="shared" ca="1" si="33"/>
        <v>372</v>
      </c>
      <c r="AL22" s="3">
        <f t="shared" ca="1" si="33"/>
        <v>1031.75</v>
      </c>
      <c r="AM22" s="3">
        <f t="shared" ca="1" si="33"/>
        <v>1045.5</v>
      </c>
      <c r="AN22" s="3">
        <f t="shared" ca="1" si="33"/>
        <v>1625</v>
      </c>
      <c r="AO22" s="3">
        <f t="shared" ca="1" si="33"/>
        <v>929</v>
      </c>
      <c r="AP22" s="3">
        <f t="shared" ca="1" si="33"/>
        <v>2217.75</v>
      </c>
      <c r="AQ22" s="3">
        <f t="shared" ca="1" si="33"/>
        <v>2110</v>
      </c>
      <c r="AR22" s="3">
        <f t="shared" ca="1" si="33"/>
        <v>7485.75</v>
      </c>
      <c r="AS22" s="3">
        <f t="shared" ca="1" si="33"/>
        <v>1055</v>
      </c>
      <c r="AU22" s="15" cm="1">
        <f t="array" aca="1" ref="AU22" ca="1">OFFSET($B$42,AV21,0,,)</f>
        <v>31449.166666666813</v>
      </c>
      <c r="AV22" s="2">
        <f t="shared" si="5"/>
        <v>126</v>
      </c>
      <c r="AW22" s="2">
        <f ca="1">MIN(INDEX($D$42:$D$402,MATCH($AU22,$B$42:$B$402)):OFFSET(INDEX($D$42:$D$402,MATCH($AU22,$B$42:$B$402)),6,41,,))</f>
        <v>5434</v>
      </c>
      <c r="AX22" s="5">
        <f ca="1">_xlfn.QUARTILE.INC(INDEX($D$42:$D$402,MATCH($AU22,$B$42:$B$402)):OFFSET(INDEX($D$42:$D$402,MATCH($AU22,$B$42:$B$402)),6,41,,),1)</f>
        <v>6807</v>
      </c>
      <c r="AY22" s="5">
        <f ca="1">_xlfn.QUARTILE.INC(INDEX($D$42:$D$402,MATCH($AU22,$B$42:$B$402)):OFFSET(INDEX($D$42:$D$402,MATCH($AU22,$B$42:$B$402)),6,41,,),2)</f>
        <v>7479.5</v>
      </c>
      <c r="AZ22" s="5">
        <f ca="1">_xlfn.QUARTILE.INC(INDEX($D$42:$D$402,MATCH($AU22,$B$42:$B$402)):OFFSET(INDEX($D$42:$D$402,MATCH($AU22,$B$42:$B$402)),6,41,,),3)</f>
        <v>8936</v>
      </c>
      <c r="BA22" s="5">
        <f ca="1">MAX(INDEX($D$42:$D$402,MATCH($AU22,$B$42:$B$402)):OFFSET(INDEX($D$42:$D$402,MATCH($AU22,$B$42:$B$402)),6,41,,))</f>
        <v>12589</v>
      </c>
      <c r="BC22" s="5">
        <f t="shared" ca="1" si="2"/>
        <v>5434</v>
      </c>
      <c r="BD22" s="5">
        <f t="shared" ca="1" si="3"/>
        <v>1373</v>
      </c>
      <c r="BE22" s="5">
        <f t="shared" ca="1" si="3"/>
        <v>672.5</v>
      </c>
      <c r="BF22" s="5">
        <f t="shared" ca="1" si="3"/>
        <v>1456.5</v>
      </c>
      <c r="BG22" s="5">
        <f t="shared" ca="1" si="3"/>
        <v>3653</v>
      </c>
      <c r="BI22" s="5">
        <f t="shared" ca="1" si="4"/>
        <v>7566</v>
      </c>
      <c r="BJ22" s="5"/>
      <c r="BK22" s="15">
        <f t="shared" si="6"/>
        <v>31445.000000000025</v>
      </c>
      <c r="BL22" s="5">
        <f t="shared" si="1"/>
        <v>13538</v>
      </c>
      <c r="BS22" s="37"/>
      <c r="BV22">
        <f t="shared" si="24"/>
        <v>16</v>
      </c>
      <c r="BW22" s="37">
        <f t="shared" si="13"/>
        <v>31444.833333333354</v>
      </c>
      <c r="BX22" s="19" cm="1">
        <f t="array" ref="BX22">INDEX('[1]X3WM (NAT)'!$G$14:$G$950,MATCH($BW$6,'[1]X3WM (NAT)'!$E$14:$E$950,)+BV22)</f>
        <v>14422.7001953125</v>
      </c>
      <c r="BY22" s="19"/>
      <c r="CA22" s="37">
        <f t="shared" si="7"/>
        <v>31444.833333333354</v>
      </c>
      <c r="CB22">
        <f t="shared" ref="CB22:CL37" si="34">PERCENTILE($E58:$AS58,1-CB$4)</f>
        <v>14728</v>
      </c>
      <c r="CC22">
        <f t="shared" si="34"/>
        <v>14469</v>
      </c>
      <c r="CD22">
        <f t="shared" si="34"/>
        <v>14375</v>
      </c>
      <c r="CE22">
        <f t="shared" si="34"/>
        <v>14312</v>
      </c>
      <c r="CF22">
        <f t="shared" si="34"/>
        <v>14288</v>
      </c>
      <c r="CG22">
        <f t="shared" si="34"/>
        <v>14244</v>
      </c>
      <c r="CH22">
        <f t="shared" si="34"/>
        <v>14216</v>
      </c>
      <c r="CI22">
        <f t="shared" si="34"/>
        <v>14209</v>
      </c>
      <c r="CJ22">
        <f t="shared" si="34"/>
        <v>14205</v>
      </c>
      <c r="CK22">
        <f t="shared" si="34"/>
        <v>14193</v>
      </c>
      <c r="CL22">
        <f t="shared" si="34"/>
        <v>14177</v>
      </c>
      <c r="CN22" s="21"/>
      <c r="CO22" s="19"/>
      <c r="CP22" s="10">
        <f t="shared" si="9"/>
        <v>1995</v>
      </c>
      <c r="CQ22" s="52">
        <v>17</v>
      </c>
      <c r="CR22" s="53">
        <f t="array" aca="1" ref="CR22" ca="1">MAX(OFFSET($D$42,0,CQ22:CQ62-1,,):OFFSET($D$42,24-1,CQ22:CQ62-1,,))*1</f>
        <v>16335</v>
      </c>
      <c r="CS22" s="54">
        <f t="shared" ca="1" si="25"/>
        <v>-2.5645722659827807E-3</v>
      </c>
      <c r="CU22" s="53">
        <f t="array" aca="1" ref="CU22" ca="1">MAX(SUBTOTAL(109,OFFSET(OFFSET($D$42,0,$CQ22:$CQ62-1,,):OFFSET($D$42,CU$5*24-1,$CQ22:$CQ62-1,,),ROW(INDIRECT("1:"&amp;COUNT(OFFSET($D$42,0,$CQ22:$CQ62-1,,):OFFSET($D$42,CU$5*24-1,$CQ22:$CQ62-1,,))-CU$5*24+1))+CU$5*24-2,0,-CU$5*24)))*1</f>
        <v>359675</v>
      </c>
      <c r="CV22" s="54">
        <f t="shared" ca="1" si="26"/>
        <v>-8.6326890054491782E-3</v>
      </c>
      <c r="CY22" s="10">
        <f t="shared" si="10"/>
        <v>1995</v>
      </c>
      <c r="CZ22" s="52">
        <v>17</v>
      </c>
      <c r="DA22" s="53">
        <f t="array" aca="1" ref="DA22" ca="1">MAX(OFFSET($D$42,0,CZ22:CZ62-1,,):OFFSET($D$42,72-1,CZ22:CZ62-1,,))*1</f>
        <v>17363</v>
      </c>
      <c r="DB22" s="54">
        <f t="shared" ca="1" si="14"/>
        <v>4.7984065668759054E-2</v>
      </c>
      <c r="DC22" s="57"/>
      <c r="DD22" s="53">
        <f t="array" aca="1" ref="DD22" ca="1">MAX(SUBTOTAL(109,OFFSET(OFFSET($D$42,0,$CZ22:$CZ62-1,,):OFFSET($D$42,DD$5*72-1,$CZ22:$CZ62-1,,),ROW(INDIRECT("1:"&amp;COUNT(OFFSET($D$42,0,$CZ22:$CZ62-1,,):OFFSET($D$42,DD$5*72-1,$CZ22:$CZ62-1,,))-DD$5*24+1))+DD$5*24-2,0,-DD$5*24)))*1</f>
        <v>392355</v>
      </c>
      <c r="DE22" s="54">
        <f t="shared" ca="1" si="15"/>
        <v>4.9554610384399324E-2</v>
      </c>
      <c r="DF22" s="57"/>
      <c r="DG22" s="53">
        <f t="array" aca="1" ref="DG22" ca="1">MAX(SUBTOTAL(109,OFFSET(OFFSET($D$42,0,$CZ22:$CZ62-1,,):OFFSET($D$42,DG$5*72-1,$CZ22:$CZ62-1,,),ROW(INDIRECT("1:"&amp;COUNT(OFFSET($D$42,0,$CZ22:$CZ62-1,,):OFFSET($D$42,DG$5*72-1,$CZ22:$CZ62-1,,))-DG$5*24+1))+DG$5*24-2,0,-DG$5*24)))*1</f>
        <v>716698</v>
      </c>
      <c r="DH22" s="54">
        <f t="shared" ca="1" si="16"/>
        <v>1.7311519342741399E-2</v>
      </c>
      <c r="DI22" s="57"/>
      <c r="DJ22" s="53">
        <f t="array" aca="1" ref="DJ22" ca="1">MAX(SUBTOTAL(109,OFFSET(OFFSET($D$42,0,$CZ22:$CZ62-1,,):OFFSET($D$42,DJ$5*72-1,$CZ22:$CZ62-1,,),ROW(INDIRECT("1:"&amp;COUNT(OFFSET($D$42,0,$CZ22:$CZ62-1,,):OFFSET($D$42,DJ$5*72-1,$CZ22:$CZ62-1,,))-DJ$5*24+1))+DJ$5*24-2,0,-DJ$5*24)))*1</f>
        <v>1064582</v>
      </c>
      <c r="DK22" s="54">
        <f t="shared" ca="1" si="17"/>
        <v>1.1810035774162767E-2</v>
      </c>
      <c r="DM22" s="10">
        <f t="shared" si="11"/>
        <v>1995</v>
      </c>
      <c r="DN22" s="52">
        <v>17</v>
      </c>
      <c r="DO22" s="53">
        <f t="array" aca="1" ref="DO22" ca="1">MAX(OFFSET($D$42,0,DN22:DN62-1,,):OFFSET($D$42,120-1,DN22:DN62-1,,))*1</f>
        <v>17363</v>
      </c>
      <c r="DP22" s="54">
        <f t="shared" ca="1" si="27"/>
        <v>4.7984065668759054E-2</v>
      </c>
      <c r="DQ22" s="57"/>
      <c r="DR22" s="53">
        <f t="array" aca="1" ref="DR22" ca="1">MAX(SUBTOTAL(109,OFFSET(OFFSET($D$42,0,$DN22:$DN62-1,,):OFFSET($D$42,DR$5*120-1,$DN22:$DN62-1,,),ROW(INDIRECT("1:"&amp;COUNT(OFFSET($D$42,0,$DN22:$DN62-1,,):OFFSET($D$42,DR$5*120-1,$DN22:$DN62-1,,))-DR$5*24+1))+DR$5*24-2,0,-DR$5*24)))*1</f>
        <v>392355</v>
      </c>
      <c r="DS22" s="54">
        <f t="shared" ca="1" si="18"/>
        <v>4.9554610384399324E-2</v>
      </c>
      <c r="DT22" s="57"/>
      <c r="DU22" s="53">
        <f t="array" aca="1" ref="DU22" ca="1">MAX(SUBTOTAL(109,OFFSET(OFFSET($D$42,0,$CQ22:$CQ62-1,,):OFFSET($D$42,DU$5*120-1,$CQ22:$CQ62-1,,),ROW(INDIRECT("1:"&amp;COUNT(OFFSET($D$42,0,$CQ22:$CQ62-1,,):OFFSET($D$42,DU$5*120-1,$CQ22:$CQ62-1,,))-DU$5*24+1))+DU$5*24-2,0,-DU$5*24)))*1</f>
        <v>716698</v>
      </c>
      <c r="DV22" s="54">
        <f t="shared" ca="1" si="19"/>
        <v>1.7311519342741399E-2</v>
      </c>
      <c r="DW22" s="57"/>
      <c r="DX22" s="53">
        <f t="array" aca="1" ref="DX22" ca="1">MAX(SUBTOTAL(109,OFFSET(OFFSET($D$42,0,$DN22:$DN62-1,,):OFFSET($D$42,DX$5*120-1,$DN22:$DN62-1,,),ROW(INDIRECT("1:"&amp;COUNT(OFFSET($D$42,0,$DN22:$DN62-1,,):OFFSET($D$42,DX$5*120-1,$DN22:$DN62-1,,))-DX$5*24+1))+DX$5*24-2,0,-DX$5*24)))*1</f>
        <v>1064582</v>
      </c>
      <c r="DY22" s="54">
        <f t="shared" ca="1" si="20"/>
        <v>-0.68629400459575562</v>
      </c>
      <c r="DZ22" s="57"/>
      <c r="EA22" s="53">
        <f t="array" aca="1" ref="EA22" ca="1">MAX(SUBTOTAL(109,OFFSET(OFFSET($D$42,0,$CQ22:$CQ62-1,,):OFFSET($D$42,EA$5*120-1,$CQ22:$CQ62-1,,),ROW(INDIRECT("1:"&amp;COUNT(OFFSET($D$42,0,$CQ22:$CQ62-1,,):OFFSET($D$42,EA$5*120-1,$CQ22:$CQ62-1,,))-EA$5*24+1))+EA$5*24-2,0,-EA$5*24)))*1</f>
        <v>1349953</v>
      </c>
      <c r="EB22" s="54">
        <f t="shared" ca="1" si="21"/>
        <v>-0.63136172347398234</v>
      </c>
      <c r="EC22" s="57"/>
      <c r="ED22" s="53">
        <f t="array" aca="1" ref="ED22" ca="1">MAX(SUBTOTAL(109,OFFSET(OFFSET($D$42,0,$CQ22:$CQ62-1,,):OFFSET($D$42,ED$5*120-1,$CQ22:$CQ62-1,,),ROW(INDIRECT("1:"&amp;COUNT(OFFSET($D$42,0,$CQ22:$CQ62-1,,):OFFSET($D$42,ED$5*120-1,$CQ22:$CQ62-1,,))-ED$5*24+1))+ED$5*24-2,0,-ED$5*24)))*1</f>
        <v>1560541</v>
      </c>
      <c r="EE22" s="54">
        <f t="shared" ca="1" si="22"/>
        <v>-0.58497982929968084</v>
      </c>
      <c r="EG22" s="19"/>
      <c r="EH22" s="19"/>
      <c r="EJ22" t="s">
        <v>29</v>
      </c>
      <c r="EL22" s="19">
        <f ca="1">MAX(EL32:OFFSET(EL32,120-1,0,,))</f>
        <v>15576.25</v>
      </c>
      <c r="EM22" s="19">
        <f ca="1">MAX(EM32:OFFSET(EM32,120-1,0,,))</f>
        <v>17983</v>
      </c>
      <c r="EN22" s="19">
        <f ca="1">MAX(EN32:OFFSET(EN32,120-1,0,,))</f>
        <v>15416.375</v>
      </c>
      <c r="EO22" s="19">
        <f ca="1">MAX(EO32:OFFSET(EO32,120-1,0,,))</f>
        <v>14965.25</v>
      </c>
      <c r="EP22" s="19">
        <f ca="1">MAX(EP32:OFFSET(EP32,120-1,0,,))</f>
        <v>14923.583333333334</v>
      </c>
      <c r="EQ22" s="19">
        <f ca="1">MAX(EQ32:OFFSET(EQ32,120-1,0,,))</f>
        <v>17307.666666666668</v>
      </c>
      <c r="ER22" s="19">
        <f ca="1">MAX(ER32:OFFSET(ER32,120-1,0,,))</f>
        <v>14944.5</v>
      </c>
      <c r="ES22" s="19">
        <f ca="1">MAX(ES32:OFFSET(ES32,120-1,0,,))</f>
        <v>20273.5</v>
      </c>
      <c r="ET22" s="19">
        <f ca="1">MAX(ET32:OFFSET(ET32,120-1,0,,))</f>
        <v>20353.833333333332</v>
      </c>
      <c r="EU22" s="19">
        <f ca="1">MAX(EU32:OFFSET(EU32,120-1,0,,))</f>
        <v>14914.708333333334</v>
      </c>
      <c r="EV22" s="19">
        <f ca="1">MAX(EV32:OFFSET(EV32,120-1,0,,))</f>
        <v>14994.833333333334</v>
      </c>
      <c r="EW22" s="19">
        <f ca="1">MAX(EW32:OFFSET(EW32,120-1,0,,))</f>
        <v>15031.083333333334</v>
      </c>
      <c r="EX22" s="19">
        <f ca="1">MAX(EX32:OFFSET(EX32,120-1,0,,))</f>
        <v>27362.291666666668</v>
      </c>
      <c r="EY22" s="19">
        <f ca="1">MAX(EY32:OFFSET(EY32,120-1,0,,))</f>
        <v>15533.583333333334</v>
      </c>
      <c r="EZ22" s="19">
        <f ca="1">MAX(EZ32:OFFSET(EZ32,120-1,0,,))</f>
        <v>14971.125</v>
      </c>
      <c r="FA22" s="19">
        <f ca="1">MAX(FA32:OFFSET(FA32,120-1,0,,))</f>
        <v>14955.166666666666</v>
      </c>
      <c r="FB22" s="19">
        <f ca="1">MAX(FB32:OFFSET(FB32,120-1,0,,))</f>
        <v>16348.125</v>
      </c>
      <c r="FC22" s="19">
        <f ca="1">MAX(FC32:OFFSET(FC32,120-1,0,,))</f>
        <v>14953.166666666666</v>
      </c>
      <c r="FD22" s="19">
        <f ca="1">MAX(FD32:OFFSET(FD32,120-1,0,,))</f>
        <v>15122.083333333334</v>
      </c>
      <c r="FE22" s="19">
        <f ca="1">MAX(FE32:OFFSET(FE32,120-1,0,,))</f>
        <v>24956.416666666668</v>
      </c>
      <c r="FF22" s="19">
        <f ca="1">MAX(FF32:OFFSET(FF32,120-1,0,,))</f>
        <v>14929.833333333334</v>
      </c>
      <c r="FG22" s="19">
        <f ca="1">MAX(FG32:OFFSET(FG32,120-1,0,,))</f>
        <v>15100.25</v>
      </c>
      <c r="FH22" s="19">
        <f ca="1">MAX(FH32:OFFSET(FH32,120-1,0,,))</f>
        <v>16832.583333333332</v>
      </c>
      <c r="FI22" s="19">
        <f ca="1">MAX(FI32:OFFSET(FI32,120-1,0,,))</f>
        <v>14942.416666666666</v>
      </c>
      <c r="FJ22" s="19">
        <f ca="1">MAX(FJ32:OFFSET(FJ32,120-1,0,,))</f>
        <v>15082.5</v>
      </c>
      <c r="FK22" s="19">
        <f ca="1">MAX(FK32:OFFSET(FK32,120-1,0,,))</f>
        <v>17318.791666666668</v>
      </c>
      <c r="FL22" s="19">
        <f ca="1">MAX(FL32:OFFSET(FL32,120-1,0,,))</f>
        <v>14953.541666666666</v>
      </c>
      <c r="FM22" s="19">
        <f ca="1">MAX(FM32:OFFSET(FM32,120-1,0,,))</f>
        <v>27342.291666666668</v>
      </c>
      <c r="FN22" s="19">
        <f ca="1">MAX(FN32:OFFSET(FN32,120-1,0,,))</f>
        <v>14938.75</v>
      </c>
      <c r="FO22" s="19">
        <f ca="1">MAX(FO32:OFFSET(FO32,120-1,0,,))</f>
        <v>14927.958333333334</v>
      </c>
      <c r="FP22" s="19">
        <f ca="1">MAX(FP32:OFFSET(FP32,120-1,0,,))</f>
        <v>16907.5</v>
      </c>
      <c r="FQ22" s="19">
        <f ca="1">MAX(FQ32:OFFSET(FQ32,120-1,0,,))</f>
        <v>14947.166666666666</v>
      </c>
      <c r="FR22" s="19">
        <f ca="1">MAX(FR32:OFFSET(FR32,120-1,0,,))</f>
        <v>14949.916666666666</v>
      </c>
      <c r="FS22" s="19">
        <f ca="1">MAX(FS32:OFFSET(FS32,120-1,0,,))</f>
        <v>15141.958333333334</v>
      </c>
      <c r="FT22" s="19">
        <f ca="1">MAX(FT32:OFFSET(FT32,120-1,0,,))</f>
        <v>14971.916666666666</v>
      </c>
      <c r="FU22" s="19">
        <f ca="1">MAX(FU32:OFFSET(FU32,120-1,0,,))</f>
        <v>14916.375</v>
      </c>
      <c r="FV22" s="19">
        <f ca="1">MAX(FV32:OFFSET(FV32,120-1,0,,))</f>
        <v>16483.75</v>
      </c>
      <c r="FW22" s="19">
        <f ca="1">MAX(FW32:OFFSET(FW32,120-1,0,,))</f>
        <v>14910.625</v>
      </c>
      <c r="FX22" s="19">
        <f ca="1">MAX(FX32:OFFSET(FX32,120-1,0,,))</f>
        <v>16835.75</v>
      </c>
      <c r="FY22" s="19">
        <f ca="1">MAX(FY32:OFFSET(FY32,120-1,0,,))</f>
        <v>19600.833333333332</v>
      </c>
      <c r="FZ22" s="19">
        <f ca="1">MAX(FZ32:OFFSET(FZ32,120-1,0,,))</f>
        <v>28396.916666666668</v>
      </c>
      <c r="GA22" s="19">
        <f ca="1">MAX(GA32:OFFSET(GA32,120-1,0,,))</f>
        <v>15007.708333333334</v>
      </c>
      <c r="GC22" s="19"/>
      <c r="GD22" s="19"/>
      <c r="GE22" s="19"/>
      <c r="GF22" s="10">
        <f t="shared" si="12"/>
        <v>1995</v>
      </c>
      <c r="GG22" s="52">
        <v>17</v>
      </c>
      <c r="GH22" s="58">
        <f t="array" aca="1" ref="GH22" ca="1">MAX(OFFSET($D$42,0,GG22:GG62-1,,):OFFSET($D$42,710,GG22:GG62-1,,))*1</f>
        <v>17363</v>
      </c>
      <c r="GI22" s="58">
        <f t="array" aca="1" ref="GI22" ca="1">MAX(SUBTOTAL(1,OFFSET(OFFSET($D$42,0,$GG22:$GG62-1,,):OFFSET($D$42,724,$GG22:$GG62-1,,),ROW(INDIRECT("1:"&amp;COUNT(OFFSET($D$42,0,$GG22:$GG62-1,,):OFFSET($D$42,724,$GG22:$GG62-1,,))-GI$5*24+1))+GI$5*24-2,0,-GI$5*24)))*1</f>
        <v>16348.125</v>
      </c>
      <c r="GJ22" s="58">
        <f t="array" aca="1" ref="GJ22" ca="1">MAX(SUBTOTAL(1,OFFSET(OFFSET($D$42,0,$GG22:$GG62-1,,):OFFSET($D$42,724,$GG22:$GG62-1,,),ROW(INDIRECT("1:"&amp;COUNT(OFFSET($D$42,0,$GG22:$GG62-1,,):OFFSET($D$42,724,$GG22:$GG62-1,,))-GJ$5*24+1))+GJ$5*24-2,0,-GJ$5*24)))*1</f>
        <v>14931.208333333334</v>
      </c>
      <c r="GK22" s="58">
        <f t="array" aca="1" ref="GK22" ca="1">MAX(SUBTOTAL(1,OFFSET(OFFSET($D$42,0,$GG22:$GG62-1,,):OFFSET($D$42,724,$GG22:$GG62-1,,),ROW(INDIRECT("1:"&amp;COUNT(OFFSET($D$42,0,$GG22:$GG62-1,,):OFFSET($D$42,724,$GG22:$GG62-1,,))-GK$5*24+1))+GK$5*24-2,0,-GK$5*24)))*1</f>
        <v>14785.861111111111</v>
      </c>
      <c r="GL22" s="58">
        <f t="array" aca="1" ref="GL22" ca="1">MAX(SUBTOTAL(1,OFFSET(OFFSET($D$42,0,$GG22:$GG62-1,,):OFFSET($D$42,724,$GG22:$GG62-1,,),ROW(INDIRECT("1:"&amp;COUNT(OFFSET($D$42,0,$GG22:$GG62-1,,):OFFSET($D$42,724,$GG22:$GG62-1,,))-GL$5*24+1))+GL$5*24-2,0,-GL$5*24)))*1</f>
        <v>14062.010416666666</v>
      </c>
      <c r="GM22" s="58">
        <f t="array" aca="1" ref="GM22" ca="1">MAX(SUBTOTAL(1,OFFSET(OFFSET($D$42,0,$GG22:$GG62-1,,):OFFSET($D$42,724,$GG22:$GG62-1,,),ROW(INDIRECT("1:"&amp;COUNT(OFFSET($D$42,0,$GG22:$GG62-1,,):OFFSET($D$42,724,$GG22:$GG62-1,,))-GM$5*24+1))+GM$5*24-2,0,-GM$5*24)))*1</f>
        <v>13004.508333333333</v>
      </c>
      <c r="GN22" s="59">
        <v>17</v>
      </c>
      <c r="GO22" s="10"/>
      <c r="GP22" s="10">
        <f t="shared" si="31"/>
        <v>1995</v>
      </c>
      <c r="GQ22" s="60">
        <f t="shared" si="28"/>
        <v>-4.0000000001164153</v>
      </c>
      <c r="GR22" s="60">
        <f t="shared" si="29"/>
        <v>5.0000000001455192</v>
      </c>
      <c r="GS22" s="60"/>
      <c r="GT22" s="19">
        <v>16955</v>
      </c>
      <c r="GU22" s="1">
        <v>31444.166666666668</v>
      </c>
      <c r="GV22" s="19">
        <v>15613.625</v>
      </c>
      <c r="GW22" s="1">
        <v>31444.166666666668</v>
      </c>
      <c r="GX22" s="19">
        <v>15137.263888888889</v>
      </c>
      <c r="GY22" s="1">
        <v>31444.166666666668</v>
      </c>
      <c r="GZ22" s="19">
        <v>15137.263888888889</v>
      </c>
      <c r="HA22" s="1">
        <v>31444.166666666668</v>
      </c>
      <c r="HC22" s="19">
        <v>17819</v>
      </c>
      <c r="HD22" s="1">
        <v>31446.250000000062</v>
      </c>
      <c r="HE22" s="19">
        <v>16675.333333333332</v>
      </c>
      <c r="HF22" s="1">
        <v>31444.166666666668</v>
      </c>
      <c r="HG22" s="19">
        <v>15137.263888888889</v>
      </c>
      <c r="HH22" s="1">
        <v>31444.166666666668</v>
      </c>
      <c r="HI22" s="19">
        <v>15137.263888888889</v>
      </c>
      <c r="HJ22" s="1">
        <v>31444.166666666668</v>
      </c>
      <c r="HL22" s="19">
        <v>17819</v>
      </c>
      <c r="HM22" s="1">
        <v>31446.250000000062</v>
      </c>
      <c r="HN22" s="19">
        <v>16675.333333333332</v>
      </c>
      <c r="HO22" s="1">
        <v>31445.875000000051</v>
      </c>
      <c r="HP22" s="19">
        <v>15137.263888888889</v>
      </c>
      <c r="HQ22" s="1">
        <v>31444.166666666668</v>
      </c>
      <c r="HR22" s="19">
        <v>15137.263888888889</v>
      </c>
      <c r="HS22" s="1">
        <v>31444.166666666668</v>
      </c>
    </row>
    <row r="23" spans="1:227" x14ac:dyDescent="0.25">
      <c r="A23" s="14"/>
      <c r="B23" s="2" t="s">
        <v>9</v>
      </c>
      <c r="C23" s="2"/>
      <c r="D23" s="3">
        <f t="shared" ca="1" si="33"/>
        <v>433.75</v>
      </c>
      <c r="E23" s="3">
        <f t="shared" ca="1" si="33"/>
        <v>888</v>
      </c>
      <c r="F23" s="3">
        <f t="shared" ca="1" si="33"/>
        <v>602.25</v>
      </c>
      <c r="G23" s="3">
        <f t="shared" ca="1" si="33"/>
        <v>266.25</v>
      </c>
      <c r="H23" s="3">
        <f t="shared" ca="1" si="33"/>
        <v>62.5</v>
      </c>
      <c r="I23" s="3">
        <f t="shared" ca="1" si="33"/>
        <v>291</v>
      </c>
      <c r="J23" s="3">
        <f t="shared" ca="1" si="33"/>
        <v>364.25</v>
      </c>
      <c r="K23" s="3">
        <f t="shared" ca="1" si="33"/>
        <v>687</v>
      </c>
      <c r="L23" s="3">
        <f t="shared" ca="1" si="33"/>
        <v>159.25</v>
      </c>
      <c r="M23" s="3">
        <f t="shared" ca="1" si="33"/>
        <v>135.25</v>
      </c>
      <c r="N23" s="3">
        <f t="shared" ca="1" si="33"/>
        <v>241.75</v>
      </c>
      <c r="O23" s="3">
        <f t="shared" ca="1" si="33"/>
        <v>281</v>
      </c>
      <c r="P23" s="3">
        <f t="shared" ca="1" si="33"/>
        <v>1312.5</v>
      </c>
      <c r="Q23" s="3">
        <f t="shared" ca="1" si="33"/>
        <v>126</v>
      </c>
      <c r="R23" s="3">
        <f t="shared" ca="1" si="33"/>
        <v>183.5</v>
      </c>
      <c r="S23" s="3">
        <f t="shared" ca="1" si="33"/>
        <v>102.25</v>
      </c>
      <c r="T23" s="3">
        <f t="shared" ca="1" si="33"/>
        <v>552.75</v>
      </c>
      <c r="U23" s="3">
        <f t="shared" ca="1" si="33"/>
        <v>222</v>
      </c>
      <c r="V23" s="3">
        <f t="shared" ca="1" si="33"/>
        <v>261.5</v>
      </c>
      <c r="W23" s="3">
        <f t="shared" ca="1" si="33"/>
        <v>2783</v>
      </c>
      <c r="X23" s="3">
        <f t="shared" ca="1" si="33"/>
        <v>279</v>
      </c>
      <c r="Y23" s="3">
        <f t="shared" ca="1" si="33"/>
        <v>443.75</v>
      </c>
      <c r="Z23" s="3">
        <f t="shared" ca="1" si="33"/>
        <v>432</v>
      </c>
      <c r="AA23" s="3">
        <f t="shared" ca="1" si="33"/>
        <v>195.25</v>
      </c>
      <c r="AB23" s="3">
        <f t="shared" ca="1" si="33"/>
        <v>56.25</v>
      </c>
      <c r="AC23" s="3">
        <f t="shared" ca="1" si="33"/>
        <v>501.75</v>
      </c>
      <c r="AD23" s="3">
        <f t="shared" ca="1" si="33"/>
        <v>337.75</v>
      </c>
      <c r="AE23" s="3">
        <f t="shared" ca="1" si="33"/>
        <v>1542.75</v>
      </c>
      <c r="AF23" s="3">
        <f t="shared" ca="1" si="33"/>
        <v>305.5</v>
      </c>
      <c r="AG23" s="3">
        <f t="shared" ca="1" si="33"/>
        <v>58</v>
      </c>
      <c r="AH23" s="3">
        <f t="shared" ca="1" si="33"/>
        <v>299.75</v>
      </c>
      <c r="AI23" s="3">
        <f t="shared" ca="1" si="33"/>
        <v>84.5</v>
      </c>
      <c r="AJ23" s="3">
        <f t="shared" ca="1" si="33"/>
        <v>250</v>
      </c>
      <c r="AK23" s="3">
        <f t="shared" ca="1" si="33"/>
        <v>111.75</v>
      </c>
      <c r="AL23" s="3">
        <f t="shared" ca="1" si="33"/>
        <v>411.5</v>
      </c>
      <c r="AM23" s="3">
        <f t="shared" ca="1" si="33"/>
        <v>199</v>
      </c>
      <c r="AN23" s="3">
        <f t="shared" ca="1" si="33"/>
        <v>253.75</v>
      </c>
      <c r="AO23" s="3">
        <f t="shared" ca="1" si="33"/>
        <v>424.25</v>
      </c>
      <c r="AP23" s="3">
        <f t="shared" ca="1" si="33"/>
        <v>178.25</v>
      </c>
      <c r="AQ23" s="3">
        <f t="shared" ca="1" si="33"/>
        <v>1272.75</v>
      </c>
      <c r="AR23" s="3">
        <f t="shared" ca="1" si="33"/>
        <v>806.5</v>
      </c>
      <c r="AS23" s="3">
        <f t="shared" ca="1" si="33"/>
        <v>474</v>
      </c>
      <c r="AU23" s="15" cm="1">
        <f t="array" aca="1" ref="AU23" ca="1">OFFSET($B$42,AV22,0,,)</f>
        <v>31449.416666666821</v>
      </c>
      <c r="AV23" s="2">
        <f t="shared" si="5"/>
        <v>132</v>
      </c>
      <c r="AW23" s="2">
        <f ca="1">MIN(INDEX($D$42:$D$402,MATCH($AU23,$B$42:$B$402)):OFFSET(INDEX($D$42:$D$402,MATCH($AU23,$B$42:$B$402)),6,41,,))</f>
        <v>5269</v>
      </c>
      <c r="AX23" s="5">
        <f ca="1">_xlfn.QUARTILE.INC(INDEX($D$42:$D$402,MATCH($AU23,$B$42:$B$402)):OFFSET(INDEX($D$42:$D$402,MATCH($AU23,$B$42:$B$402)),6,41,,),1)</f>
        <v>6530.25</v>
      </c>
      <c r="AY23" s="5">
        <f ca="1">_xlfn.QUARTILE.INC(INDEX($D$42:$D$402,MATCH($AU23,$B$42:$B$402)):OFFSET(INDEX($D$42:$D$402,MATCH($AU23,$B$42:$B$402)),6,41,,),2)</f>
        <v>7125.5</v>
      </c>
      <c r="AZ23" s="5">
        <f ca="1">_xlfn.QUARTILE.INC(INDEX($D$42:$D$402,MATCH($AU23,$B$42:$B$402)):OFFSET(INDEX($D$42:$D$402,MATCH($AU23,$B$42:$B$402)),6,41,,),3)</f>
        <v>8496.75</v>
      </c>
      <c r="BA23" s="5">
        <f ca="1">MAX(INDEX($D$42:$D$402,MATCH($AU23,$B$42:$B$402)):OFFSET(INDEX($D$42:$D$402,MATCH($AU23,$B$42:$B$402)),6,41,,))</f>
        <v>11913</v>
      </c>
      <c r="BC23" s="5">
        <f t="shared" ca="1" si="2"/>
        <v>5269</v>
      </c>
      <c r="BD23" s="5">
        <f t="shared" ca="1" si="3"/>
        <v>1261.25</v>
      </c>
      <c r="BE23" s="5">
        <f t="shared" ca="1" si="3"/>
        <v>595.25</v>
      </c>
      <c r="BF23" s="5">
        <f t="shared" ca="1" si="3"/>
        <v>1371.25</v>
      </c>
      <c r="BG23" s="5">
        <f t="shared" ca="1" si="3"/>
        <v>3416.25</v>
      </c>
      <c r="BI23" s="5">
        <f t="shared" ca="1" si="4"/>
        <v>7231</v>
      </c>
      <c r="BJ23" s="5"/>
      <c r="BK23" s="15">
        <f t="shared" si="6"/>
        <v>31445.041666666693</v>
      </c>
      <c r="BL23" s="5">
        <f t="shared" si="1"/>
        <v>13344</v>
      </c>
      <c r="BV23">
        <f t="shared" si="24"/>
        <v>17</v>
      </c>
      <c r="BW23" s="37">
        <f t="shared" si="13"/>
        <v>31444.875000000022</v>
      </c>
      <c r="BX23" s="19" cm="1">
        <f t="array" ref="BX23">INDEX('[1]X3WM (NAT)'!$G$14:$G$950,MATCH($BW$6,'[1]X3WM (NAT)'!$E$14:$E$950,)+BV23)</f>
        <v>14185.01953125</v>
      </c>
      <c r="BY23" s="19"/>
      <c r="CA23" s="37">
        <f t="shared" si="7"/>
        <v>31444.875000000022</v>
      </c>
      <c r="CB23">
        <f t="shared" si="34"/>
        <v>14470</v>
      </c>
      <c r="CC23">
        <f t="shared" si="34"/>
        <v>14214</v>
      </c>
      <c r="CD23">
        <f t="shared" si="34"/>
        <v>14116</v>
      </c>
      <c r="CE23">
        <f t="shared" si="34"/>
        <v>14044</v>
      </c>
      <c r="CF23">
        <f t="shared" si="34"/>
        <v>14020</v>
      </c>
      <c r="CG23">
        <f t="shared" si="34"/>
        <v>13969</v>
      </c>
      <c r="CH23">
        <f t="shared" si="34"/>
        <v>13932</v>
      </c>
      <c r="CI23">
        <f t="shared" si="34"/>
        <v>13924</v>
      </c>
      <c r="CJ23">
        <f t="shared" si="34"/>
        <v>13921</v>
      </c>
      <c r="CK23">
        <f t="shared" si="34"/>
        <v>13907</v>
      </c>
      <c r="CL23">
        <f t="shared" si="34"/>
        <v>13887</v>
      </c>
      <c r="CN23" s="21"/>
      <c r="CO23" s="19"/>
      <c r="CP23" s="10">
        <f t="shared" si="9"/>
        <v>1996</v>
      </c>
      <c r="CQ23" s="52">
        <v>18</v>
      </c>
      <c r="CR23" s="53">
        <f t="array" aca="1" ref="CR23" ca="1">MAX(OFFSET($D$42,0,CQ23:CQ63-1,,):OFFSET($D$42,24-1,CQ23:CQ63-1,,))*1</f>
        <v>16333</v>
      </c>
      <c r="CS23" s="54">
        <f t="shared" ca="1" si="25"/>
        <v>-2.6866947548391034E-3</v>
      </c>
      <c r="CU23" s="53">
        <f t="array" aca="1" ref="CU23" ca="1">MAX(SUBTOTAL(109,OFFSET(OFFSET($D$42,0,$CQ23:$CQ63-1,,):OFFSET($D$42,CU$5*24-1,$CQ23:$CQ63-1,,),ROW(INDIRECT("1:"&amp;COUNT(OFFSET($D$42,0,$CQ23:$CQ63-1,,):OFFSET($D$42,CU$5*24-1,$CQ23:$CQ63-1,,))-CU$5*24+1))+CU$5*24-2,0,-CU$5*24)))*1</f>
        <v>358876</v>
      </c>
      <c r="CV23" s="54">
        <f t="shared" ca="1" si="26"/>
        <v>-1.0834961839214789E-2</v>
      </c>
      <c r="CY23" s="10">
        <f t="shared" si="10"/>
        <v>1996</v>
      </c>
      <c r="CZ23" s="52">
        <v>18</v>
      </c>
      <c r="DA23" s="53">
        <f t="array" aca="1" ref="DA23" ca="1">MAX(OFFSET($D$42,0,CZ23:CZ63-1,,):OFFSET($D$42,72-1,CZ23:CZ63-1,,))*1</f>
        <v>16333</v>
      </c>
      <c r="DB23" s="54">
        <f t="shared" ca="1" si="14"/>
        <v>-1.4183969097054563E-2</v>
      </c>
      <c r="DC23" s="57"/>
      <c r="DD23" s="53">
        <f t="array" aca="1" ref="DD23" ca="1">MAX(SUBTOTAL(109,OFFSET(OFFSET($D$42,0,$CZ23:$CZ63-1,,):OFFSET($D$42,DD$5*72-1,$CZ23:$CZ63-1,,),ROW(INDIRECT("1:"&amp;COUNT(OFFSET($D$42,0,$CZ23:$CZ63-1,,):OFFSET($D$42,DD$5*72-1,$CZ23:$CZ63-1,,))-DD$5*24+1))+DD$5*24-2,0,-DD$5*24)))*1</f>
        <v>358876</v>
      </c>
      <c r="DE23" s="54">
        <f t="shared" ca="1" si="15"/>
        <v>-4.0002140010165048E-2</v>
      </c>
      <c r="DF23" s="57"/>
      <c r="DG23" s="53">
        <f t="array" aca="1" ref="DG23" ca="1">MAX(SUBTOTAL(109,OFFSET(OFFSET($D$42,0,$CZ23:$CZ63-1,,):OFFSET($D$42,DG$5*72-1,$CZ23:$CZ63-1,,),ROW(INDIRECT("1:"&amp;COUNT(OFFSET($D$42,0,$CZ23:$CZ63-1,,):OFFSET($D$42,DG$5*72-1,$CZ23:$CZ63-1,,))-DG$5*24+1))+DG$5*24-2,0,-DG$5*24)))*1</f>
        <v>657584</v>
      </c>
      <c r="DH23" s="54">
        <f t="shared" ca="1" si="16"/>
        <v>-6.6597397878217515E-2</v>
      </c>
      <c r="DI23" s="57"/>
      <c r="DJ23" s="53">
        <f t="array" aca="1" ref="DJ23" ca="1">MAX(SUBTOTAL(109,OFFSET(OFFSET($D$42,0,$CZ23:$CZ63-1,,):OFFSET($D$42,DJ$5*72-1,$CZ23:$CZ63-1,,),ROW(INDIRECT("1:"&amp;COUNT(OFFSET($D$42,0,$CZ23:$CZ63-1,,):OFFSET($D$42,DJ$5*72-1,$CZ23:$CZ63-1,,))-DJ$5*24+1))+DJ$5*24-2,0,-DJ$5*24)))*1</f>
        <v>954606</v>
      </c>
      <c r="DK23" s="54">
        <f t="shared" ca="1" si="17"/>
        <v>-9.2714388360661343E-2</v>
      </c>
      <c r="DM23" s="10">
        <f t="shared" si="11"/>
        <v>1996</v>
      </c>
      <c r="DN23" s="52">
        <v>18</v>
      </c>
      <c r="DO23" s="53">
        <f t="array" aca="1" ref="DO23" ca="1">MAX(OFFSET($D$42,0,DN23:DN63-1,,):OFFSET($D$42,120-1,DN23:DN63-1,,))*1</f>
        <v>16333</v>
      </c>
      <c r="DP23" s="54">
        <f t="shared" ca="1" si="27"/>
        <v>-1.4183969097054563E-2</v>
      </c>
      <c r="DQ23" s="57"/>
      <c r="DR23" s="53">
        <f t="array" aca="1" ref="DR23" ca="1">MAX(SUBTOTAL(109,OFFSET(OFFSET($D$42,0,$DN23:$DN63-1,,):OFFSET($D$42,DR$5*120-1,$DN23:$DN63-1,,),ROW(INDIRECT("1:"&amp;COUNT(OFFSET($D$42,0,$DN23:$DN63-1,,):OFFSET($D$42,DR$5*120-1,$DN23:$DN63-1,,))-DR$5*24+1))+DR$5*24-2,0,-DR$5*24)))*1</f>
        <v>358876</v>
      </c>
      <c r="DS23" s="54">
        <f t="shared" ca="1" si="18"/>
        <v>-4.0002140010165048E-2</v>
      </c>
      <c r="DT23" s="57"/>
      <c r="DU23" s="53">
        <f t="array" aca="1" ref="DU23" ca="1">MAX(SUBTOTAL(109,OFFSET(OFFSET($D$42,0,$CQ23:$CQ63-1,,):OFFSET($D$42,DU$5*120-1,$CQ23:$CQ63-1,,),ROW(INDIRECT("1:"&amp;COUNT(OFFSET($D$42,0,$CQ23:$CQ63-1,,):OFFSET($D$42,DU$5*120-1,$CQ23:$CQ63-1,,))-DU$5*24+1))+DU$5*24-2,0,-DU$5*24)))*1</f>
        <v>657584</v>
      </c>
      <c r="DV23" s="54">
        <f t="shared" ca="1" si="19"/>
        <v>-6.6597397878217515E-2</v>
      </c>
      <c r="DW23" s="57"/>
      <c r="DX23" s="53">
        <f t="array" aca="1" ref="DX23" ca="1">MAX(SUBTOTAL(109,OFFSET(OFFSET($D$42,0,$DN23:$DN63-1,,):OFFSET($D$42,DX$5*120-1,$DN23:$DN63-1,,),ROW(INDIRECT("1:"&amp;COUNT(OFFSET($D$42,0,$DN23:$DN63-1,,):OFFSET($D$42,DX$5*120-1,$DN23:$DN63-1,,))-DX$5*24+1))+DX$5*24-2,0,-DX$5*24)))*1</f>
        <v>954606</v>
      </c>
      <c r="DY23" s="54">
        <f t="shared" ca="1" si="20"/>
        <v>-0.71870121282450383</v>
      </c>
      <c r="DZ23" s="57"/>
      <c r="EA23" s="53">
        <f t="array" aca="1" ref="EA23" ca="1">MAX(SUBTOTAL(109,OFFSET(OFFSET($D$42,0,$CQ23:$CQ63-1,,):OFFSET($D$42,EA$5*120-1,$CQ23:$CQ63-1,,),ROW(INDIRECT("1:"&amp;COUNT(OFFSET($D$42,0,$CQ23:$CQ63-1,,):OFFSET($D$42,EA$5*120-1,$CQ23:$CQ63-1,,))-EA$5*24+1))+EA$5*24-2,0,-EA$5*24)))*1</f>
        <v>1208343</v>
      </c>
      <c r="EB23" s="54">
        <f t="shared" ca="1" si="21"/>
        <v>-0.6700318596482413</v>
      </c>
      <c r="EC23" s="57"/>
      <c r="ED23" s="53">
        <f t="array" aca="1" ref="ED23" ca="1">MAX(SUBTOTAL(109,OFFSET(OFFSET($D$42,0,$CQ23:$CQ63-1,,):OFFSET($D$42,ED$5*120-1,$CQ23:$CQ63-1,,),ROW(INDIRECT("1:"&amp;COUNT(OFFSET($D$42,0,$CQ23:$CQ63-1,,):OFFSET($D$42,ED$5*120-1,$CQ23:$CQ63-1,,))-ED$5*24+1))+ED$5*24-2,0,-ED$5*24)))*1</f>
        <v>1439032</v>
      </c>
      <c r="EE23" s="54">
        <f t="shared" ca="1" si="22"/>
        <v>-0.61729470338605541</v>
      </c>
      <c r="EG23" s="19"/>
      <c r="EH23" s="19"/>
      <c r="EL23" s="1">
        <f ca="1">INDEX($EJ$32:OFFSET($EJ$32,120-1,0,,),MATCH(EL22,EL32:OFFSET(EL32,120-1,0,,),0))</f>
        <v>31445.708333333379</v>
      </c>
      <c r="EM23" s="1">
        <f ca="1">INDEX($EJ$32:OFFSET($EJ$32,120-1,0,,),MATCH(EM22,EM32:OFFSET(EM32,120-1,0,,),0))</f>
        <v>31446.625000000073</v>
      </c>
      <c r="EN23" s="1">
        <f ca="1">INDEX($EJ$32:OFFSET($EJ$32,120-1,0,,),MATCH(EN22,EN32:OFFSET(EN32,120-1,0,,),0))</f>
        <v>31445.833333333383</v>
      </c>
      <c r="EO23" s="1">
        <f ca="1">INDEX($EJ$32:OFFSET($EJ$32,120-1,0,,),MATCH(EO22,EO32:OFFSET(EO32,120-1,0,,),0))</f>
        <v>31444.166666666668</v>
      </c>
      <c r="EP23" s="1">
        <f ca="1">INDEX($EJ$32:OFFSET($EJ$32,120-1,0,,),MATCH(EP22,EP32:OFFSET(EP32,120-1,0,,),0))</f>
        <v>31444.166666666668</v>
      </c>
      <c r="EQ23" s="1">
        <f ca="1">INDEX($EJ$32:OFFSET($EJ$32,120-1,0,,),MATCH(EQ22,EQ32:OFFSET(EQ32,120-1,0,,),0))</f>
        <v>31445.833333333383</v>
      </c>
      <c r="ER23" s="1">
        <f ca="1">INDEX($EJ$32:OFFSET($EJ$32,120-1,0,,),MATCH(ER22,ER32:OFFSET(ER32,120-1,0,,),0))</f>
        <v>31444.166666666668</v>
      </c>
      <c r="ES23" s="1">
        <f ca="1">INDEX($EJ$32:OFFSET($EJ$32,120-1,0,,),MATCH(ES22,ES32:OFFSET(ES32,120-1,0,,),0))</f>
        <v>31445.666666666712</v>
      </c>
      <c r="ET23" s="1">
        <f ca="1">INDEX($EJ$32:OFFSET($EJ$32,120-1,0,,),MATCH(ET22,ET32:OFFSET(ET32,120-1,0,,),0))</f>
        <v>31445.708333333379</v>
      </c>
      <c r="EU23" s="1">
        <f ca="1">INDEX($EJ$32:OFFSET($EJ$32,120-1,0,,),MATCH(EU22,EU32:OFFSET(EU32,120-1,0,,),0))</f>
        <v>31444.166666666668</v>
      </c>
      <c r="EV23" s="1">
        <f ca="1">INDEX($EJ$32:OFFSET($EJ$32,120-1,0,,),MATCH(EV22,EV32:OFFSET(EV32,120-1,0,,),0))</f>
        <v>31444.166666666668</v>
      </c>
      <c r="EW23" s="1">
        <f ca="1">INDEX($EJ$32:OFFSET($EJ$32,120-1,0,,),MATCH(EW22,EW32:OFFSET(EW32,120-1,0,,),0))</f>
        <v>31444.166666666668</v>
      </c>
      <c r="EX23" s="1">
        <f ca="1">INDEX($EJ$32:OFFSET($EJ$32,120-1,0,,),MATCH(EX22,EX32:OFFSET(EX32,120-1,0,,),0))</f>
        <v>31445.625000000044</v>
      </c>
      <c r="EY23" s="1">
        <f ca="1">INDEX($EJ$32:OFFSET($EJ$32,120-1,0,,),MATCH(EY22,EY32:OFFSET(EY32,120-1,0,,),0))</f>
        <v>31444.166666666668</v>
      </c>
      <c r="EZ23" s="1">
        <f ca="1">INDEX($EJ$32:OFFSET($EJ$32,120-1,0,,),MATCH(EZ22,EZ32:OFFSET(EZ32,120-1,0,,),0))</f>
        <v>31444.166666666668</v>
      </c>
      <c r="FA23" s="1">
        <f ca="1">INDEX($EJ$32:OFFSET($EJ$32,120-1,0,,),MATCH(FA22,FA32:OFFSET(FA32,120-1,0,,),0))</f>
        <v>31444.166666666668</v>
      </c>
      <c r="FB23" s="1">
        <f ca="1">INDEX($EJ$32:OFFSET($EJ$32,120-1,0,,),MATCH(FB22,FB32:OFFSET(FB32,120-1,0,,),0))</f>
        <v>31445.791666666715</v>
      </c>
      <c r="FC23" s="1">
        <f ca="1">INDEX($EJ$32:OFFSET($EJ$32,120-1,0,,),MATCH(FC22,FC32:OFFSET(FC32,120-1,0,,),0))</f>
        <v>31444.166666666668</v>
      </c>
      <c r="FD23" s="1">
        <f ca="1">INDEX($EJ$32:OFFSET($EJ$32,120-1,0,,),MATCH(FD22,FD32:OFFSET(FD32,120-1,0,,),0))</f>
        <v>31444.166666666668</v>
      </c>
      <c r="FE23" s="1">
        <f ca="1">INDEX($EJ$32:OFFSET($EJ$32,120-1,0,,),MATCH(FE22,FE32:OFFSET(FE32,120-1,0,,),0))</f>
        <v>31445.833333333383</v>
      </c>
      <c r="FF23" s="1">
        <f ca="1">INDEX($EJ$32:OFFSET($EJ$32,120-1,0,,),MATCH(FF22,FF32:OFFSET(FF32,120-1,0,,),0))</f>
        <v>31444.166666666668</v>
      </c>
      <c r="FG23" s="1">
        <f ca="1">INDEX($EJ$32:OFFSET($EJ$32,120-1,0,,),MATCH(FG22,FG32:OFFSET(FG32,120-1,0,,),0))</f>
        <v>31445.875000000051</v>
      </c>
      <c r="FH23" s="1">
        <f ca="1">INDEX($EJ$32:OFFSET($EJ$32,120-1,0,,),MATCH(FH22,FH32:OFFSET(FH32,120-1,0,,),0))</f>
        <v>31445.833333333383</v>
      </c>
      <c r="FI23" s="1">
        <f ca="1">INDEX($EJ$32:OFFSET($EJ$32,120-1,0,,),MATCH(FI22,FI32:OFFSET(FI32,120-1,0,,),0))</f>
        <v>31444.166666666668</v>
      </c>
      <c r="FJ23" s="1">
        <f ca="1">INDEX($EJ$32:OFFSET($EJ$32,120-1,0,,),MATCH(FJ22,FJ32:OFFSET(FJ32,120-1,0,,),0))</f>
        <v>31444.166666666668</v>
      </c>
      <c r="FK23" s="1">
        <f ca="1">INDEX($EJ$32:OFFSET($EJ$32,120-1,0,,),MATCH(FK22,FK32:OFFSET(FK32,120-1,0,,),0))</f>
        <v>31445.666666666712</v>
      </c>
      <c r="FL23" s="1">
        <f ca="1">INDEX($EJ$32:OFFSET($EJ$32,120-1,0,,),MATCH(FL22,FL32:OFFSET(FL32,120-1,0,,),0))</f>
        <v>31444.166666666668</v>
      </c>
      <c r="FM23" s="1">
        <f ca="1">INDEX($EJ$32:OFFSET($EJ$32,120-1,0,,),MATCH(FM22,FM32:OFFSET(FM32,120-1,0,,),0))</f>
        <v>31445.666666666712</v>
      </c>
      <c r="FN23" s="1">
        <f ca="1">INDEX($EJ$32:OFFSET($EJ$32,120-1,0,,),MATCH(FN22,FN32:OFFSET(FN32,120-1,0,,),0))</f>
        <v>31444.166666666668</v>
      </c>
      <c r="FO23" s="1">
        <f ca="1">INDEX($EJ$32:OFFSET($EJ$32,120-1,0,,),MATCH(FO22,FO32:OFFSET(FO32,120-1,0,,),0))</f>
        <v>31444.166666666668</v>
      </c>
      <c r="FP23" s="1">
        <f ca="1">INDEX($EJ$32:OFFSET($EJ$32,120-1,0,,),MATCH(FP22,FP32:OFFSET(FP32,120-1,0,,),0))</f>
        <v>31445.875000000051</v>
      </c>
      <c r="FQ23" s="1">
        <f ca="1">INDEX($EJ$32:OFFSET($EJ$32,120-1,0,,),MATCH(FQ22,FQ32:OFFSET(FQ32,120-1,0,,),0))</f>
        <v>31444.166666666668</v>
      </c>
      <c r="FR23" s="1">
        <f ca="1">INDEX($EJ$32:OFFSET($EJ$32,120-1,0,,),MATCH(FR22,FR32:OFFSET(FR32,120-1,0,,),0))</f>
        <v>31444.166666666668</v>
      </c>
      <c r="FS23" s="1">
        <f ca="1">INDEX($EJ$32:OFFSET($EJ$32,120-1,0,,),MATCH(FS22,FS32:OFFSET(FS32,120-1,0,,),0))</f>
        <v>31444.166666666668</v>
      </c>
      <c r="FT23" s="1">
        <f ca="1">INDEX($EJ$32:OFFSET($EJ$32,120-1,0,,),MATCH(FT22,FT32:OFFSET(FT32,120-1,0,,),0))</f>
        <v>31444.166666666668</v>
      </c>
      <c r="FU23" s="1">
        <f ca="1">INDEX($EJ$32:OFFSET($EJ$32,120-1,0,,),MATCH(FU22,FU32:OFFSET(FU32,120-1,0,,),0))</f>
        <v>31444.166666666668</v>
      </c>
      <c r="FV23" s="1">
        <f ca="1">INDEX($EJ$32:OFFSET($EJ$32,120-1,0,,),MATCH(FV22,FV32:OFFSET(FV32,120-1,0,,),0))</f>
        <v>31445.833333333383</v>
      </c>
      <c r="FW23" s="1">
        <f ca="1">INDEX($EJ$32:OFFSET($EJ$32,120-1,0,,),MATCH(FW22,FW32:OFFSET(FW32,120-1,0,,),0))</f>
        <v>31444.166666666668</v>
      </c>
      <c r="FX23" s="1">
        <f ca="1">INDEX($EJ$32:OFFSET($EJ$32,120-1,0,,),MATCH(FX22,FX32:OFFSET(FX32,120-1,0,,),0))</f>
        <v>31446.208333333394</v>
      </c>
      <c r="FY23" s="1">
        <f ca="1">INDEX($EJ$32:OFFSET($EJ$32,120-1,0,,),MATCH(FY22,FY32:OFFSET(FY32,120-1,0,,),0))</f>
        <v>31445.791666666715</v>
      </c>
      <c r="FZ23" s="1">
        <f ca="1">INDEX($EJ$32:OFFSET($EJ$32,120-1,0,,),MATCH(FZ22,FZ32:OFFSET(FZ32,120-1,0,,),0))</f>
        <v>31445.625000000044</v>
      </c>
      <c r="GA23" s="1">
        <f ca="1">INDEX($EJ$32:OFFSET($EJ$32,120-1,0,,),MATCH(GA22,GA32:OFFSET(GA32,120-1,0,,),0))</f>
        <v>31444.166666666668</v>
      </c>
      <c r="GC23" s="19"/>
      <c r="GD23" s="19"/>
      <c r="GE23" s="19"/>
      <c r="GF23" s="10">
        <f t="shared" si="12"/>
        <v>1996</v>
      </c>
      <c r="GG23" s="52">
        <v>18</v>
      </c>
      <c r="GH23" s="58">
        <f t="array" aca="1" ref="GH23" ca="1">MAX(OFFSET($D$42,0,GG23:GG63-1,,):OFFSET($D$42,710,GG23:GG63-1,,))*1</f>
        <v>16333</v>
      </c>
      <c r="GI23" s="58">
        <f t="array" aca="1" ref="GI23" ca="1">MAX(SUBTOTAL(1,OFFSET(OFFSET($D$42,0,$GG23:$GG63-1,,):OFFSET($D$42,724,$GG23:$GG63-1,,),ROW(INDIRECT("1:"&amp;COUNT(OFFSET($D$42,0,$GG23:$GG63-1,,):OFFSET($D$42,724,$GG23:$GG63-1,,))-GI$5*24+1))+GI$5*24-2,0,-GI$5*24)))*1</f>
        <v>14953.166666666666</v>
      </c>
      <c r="GJ23" s="58">
        <f t="array" aca="1" ref="GJ23" ca="1">MAX(SUBTOTAL(1,OFFSET(OFFSET($D$42,0,$GG23:$GG63-1,,):OFFSET($D$42,724,$GG23:$GG63-1,,),ROW(INDIRECT("1:"&amp;COUNT(OFFSET($D$42,0,$GG23:$GG63-1,,):OFFSET($D$42,724,$GG23:$GG63-1,,))-GJ$5*24+1))+GJ$5*24-2,0,-GJ$5*24)))*1</f>
        <v>13699.666666666666</v>
      </c>
      <c r="GK23" s="58">
        <f t="array" aca="1" ref="GK23" ca="1">MAX(SUBTOTAL(1,OFFSET(OFFSET($D$42,0,$GG23:$GG63-1,,):OFFSET($D$42,724,$GG23:$GG63-1,,),ROW(INDIRECT("1:"&amp;COUNT(OFFSET($D$42,0,$GG23:$GG63-1,,):OFFSET($D$42,724,$GG23:$GG63-1,,))-GK$5*24+1))+GK$5*24-2,0,-GK$5*24)))*1</f>
        <v>13258.416666666666</v>
      </c>
      <c r="GL23" s="58">
        <f t="array" aca="1" ref="GL23" ca="1">MAX(SUBTOTAL(1,OFFSET(OFFSET($D$42,0,$GG23:$GG63-1,,):OFFSET($D$42,724,$GG23:$GG63-1,,),ROW(INDIRECT("1:"&amp;COUNT(OFFSET($D$42,0,$GG23:$GG63-1,,):OFFSET($D$42,724,$GG23:$GG63-1,,))-GL$5*24+1))+GL$5*24-2,0,-GL$5*24)))*1</f>
        <v>12586.90625</v>
      </c>
      <c r="GM23" s="58">
        <f t="array" aca="1" ref="GM23" ca="1">MAX(SUBTOTAL(1,OFFSET(OFFSET($D$42,0,$GG23:$GG63-1,,):OFFSET($D$42,724,$GG23:$GG63-1,,),ROW(INDIRECT("1:"&amp;COUNT(OFFSET($D$42,0,$GG23:$GG63-1,,):OFFSET($D$42,724,$GG23:$GG63-1,,))-GM$5*24+1))+GM$5*24-2,0,-GM$5*24)))*1</f>
        <v>11991.933333333332</v>
      </c>
      <c r="GN23" s="59">
        <v>18</v>
      </c>
      <c r="GO23" s="10"/>
      <c r="GP23" s="10">
        <f t="shared" si="31"/>
        <v>1996</v>
      </c>
      <c r="GQ23" s="60">
        <f t="shared" si="28"/>
        <v>-4.0000000001164153</v>
      </c>
      <c r="GR23" s="60">
        <f t="shared" si="29"/>
        <v>-45.000000001309672</v>
      </c>
      <c r="GS23" s="60"/>
      <c r="GT23" s="19">
        <v>16955</v>
      </c>
      <c r="GU23" s="1">
        <v>31444.166666666668</v>
      </c>
      <c r="GV23" s="19">
        <v>15583.458333333334</v>
      </c>
      <c r="GW23" s="1">
        <v>31444.166666666668</v>
      </c>
      <c r="GX23" s="19">
        <v>13598.791666666666</v>
      </c>
      <c r="GY23" s="1">
        <v>31444.166666666668</v>
      </c>
      <c r="GZ23" s="19">
        <v>13598.791666666666</v>
      </c>
      <c r="HA23" s="1">
        <v>31444.166666666668</v>
      </c>
      <c r="HC23" s="19">
        <v>16955</v>
      </c>
      <c r="HD23" s="1">
        <v>31444.166666666668</v>
      </c>
      <c r="HE23" s="19">
        <v>15583.458333333334</v>
      </c>
      <c r="HF23" s="1">
        <v>31444.166666666668</v>
      </c>
      <c r="HG23" s="19">
        <v>13598.791666666666</v>
      </c>
      <c r="HH23" s="1">
        <v>31444.166666666668</v>
      </c>
      <c r="HI23" s="19">
        <v>13598.791666666666</v>
      </c>
      <c r="HJ23" s="1">
        <v>31444.166666666668</v>
      </c>
      <c r="HL23" s="19">
        <v>16955</v>
      </c>
      <c r="HM23" s="1">
        <v>31444.166666666668</v>
      </c>
      <c r="HN23" s="19">
        <v>15583.458333333334</v>
      </c>
      <c r="HO23" s="1">
        <v>31444.166666666668</v>
      </c>
      <c r="HP23" s="19">
        <v>13598.791666666666</v>
      </c>
      <c r="HQ23" s="1">
        <v>31444.166666666668</v>
      </c>
      <c r="HR23" s="19">
        <v>13598.791666666666</v>
      </c>
      <c r="HS23" s="1">
        <v>31444.166666666668</v>
      </c>
    </row>
    <row r="24" spans="1:227" ht="15" customHeight="1" x14ac:dyDescent="0.25">
      <c r="A24" s="14"/>
      <c r="B24" s="2" t="s">
        <v>10</v>
      </c>
      <c r="C24" s="2"/>
      <c r="D24" s="3">
        <f t="shared" ca="1" si="33"/>
        <v>1534.75</v>
      </c>
      <c r="E24" s="3">
        <f t="shared" ca="1" si="33"/>
        <v>2554.5</v>
      </c>
      <c r="F24" s="3">
        <f t="shared" ca="1" si="33"/>
        <v>1546.75</v>
      </c>
      <c r="G24" s="3">
        <f t="shared" ca="1" si="33"/>
        <v>3394.25</v>
      </c>
      <c r="H24" s="3">
        <f t="shared" ca="1" si="33"/>
        <v>5105.5</v>
      </c>
      <c r="I24" s="3">
        <f t="shared" ca="1" si="33"/>
        <v>2033</v>
      </c>
      <c r="J24" s="3">
        <f t="shared" ca="1" si="33"/>
        <v>2742.75</v>
      </c>
      <c r="K24" s="3">
        <f t="shared" ca="1" si="33"/>
        <v>5253.5</v>
      </c>
      <c r="L24" s="3">
        <f t="shared" ca="1" si="33"/>
        <v>6651.75</v>
      </c>
      <c r="M24" s="3">
        <f t="shared" ca="1" si="33"/>
        <v>4917.75</v>
      </c>
      <c r="N24" s="3">
        <f t="shared" ca="1" si="33"/>
        <v>2864.25</v>
      </c>
      <c r="O24" s="3">
        <f t="shared" ca="1" si="33"/>
        <v>3406.5</v>
      </c>
      <c r="P24" s="3">
        <f t="shared" ca="1" si="33"/>
        <v>10487</v>
      </c>
      <c r="Q24" s="3">
        <f t="shared" ca="1" si="33"/>
        <v>3947.5</v>
      </c>
      <c r="R24" s="3">
        <f t="shared" ca="1" si="33"/>
        <v>3949.5</v>
      </c>
      <c r="S24" s="3">
        <f t="shared" ca="1" si="33"/>
        <v>4172.25</v>
      </c>
      <c r="T24" s="3">
        <f t="shared" ca="1" si="33"/>
        <v>1862.25</v>
      </c>
      <c r="U24" s="3">
        <f t="shared" ca="1" si="33"/>
        <v>3439.5</v>
      </c>
      <c r="V24" s="3">
        <f t="shared" ca="1" si="33"/>
        <v>1631.5</v>
      </c>
      <c r="W24" s="3">
        <f t="shared" ca="1" si="33"/>
        <v>5366</v>
      </c>
      <c r="X24" s="3">
        <f t="shared" ca="1" si="33"/>
        <v>2645.5</v>
      </c>
      <c r="Y24" s="3">
        <f t="shared" ca="1" si="33"/>
        <v>1136.25</v>
      </c>
      <c r="Z24" s="3">
        <f t="shared" ca="1" si="33"/>
        <v>2232</v>
      </c>
      <c r="AA24" s="3">
        <f t="shared" ca="1" si="33"/>
        <v>3846.75</v>
      </c>
      <c r="AB24" s="3">
        <f t="shared" ca="1" si="33"/>
        <v>4029.25</v>
      </c>
      <c r="AC24" s="3">
        <f t="shared" ca="1" si="33"/>
        <v>2697.75</v>
      </c>
      <c r="AD24" s="3">
        <f t="shared" ca="1" si="33"/>
        <v>3024.75</v>
      </c>
      <c r="AE24" s="3">
        <f t="shared" ca="1" si="33"/>
        <v>10083.75</v>
      </c>
      <c r="AF24" s="3">
        <f t="shared" ca="1" si="33"/>
        <v>3694.5</v>
      </c>
      <c r="AG24" s="3">
        <f t="shared" ca="1" si="33"/>
        <v>3323.5</v>
      </c>
      <c r="AH24" s="3">
        <f t="shared" ca="1" si="33"/>
        <v>1820.75</v>
      </c>
      <c r="AI24" s="3">
        <f t="shared" ca="1" si="33"/>
        <v>3780.5</v>
      </c>
      <c r="AJ24" s="3">
        <f t="shared" ca="1" si="33"/>
        <v>3188.5</v>
      </c>
      <c r="AK24" s="3">
        <f t="shared" ca="1" si="33"/>
        <v>4505.75</v>
      </c>
      <c r="AL24" s="3">
        <f t="shared" ca="1" si="33"/>
        <v>1704.5</v>
      </c>
      <c r="AM24" s="3">
        <f t="shared" ca="1" si="33"/>
        <v>4968.5</v>
      </c>
      <c r="AN24" s="3">
        <f t="shared" ca="1" si="33"/>
        <v>1902.25</v>
      </c>
      <c r="AO24" s="3">
        <f t="shared" ca="1" si="33"/>
        <v>3008.25</v>
      </c>
      <c r="AP24" s="3">
        <f t="shared" ca="1" si="33"/>
        <v>1071.75</v>
      </c>
      <c r="AQ24" s="3">
        <f t="shared" ca="1" si="33"/>
        <v>4969.75</v>
      </c>
      <c r="AR24" s="3">
        <f t="shared" ca="1" si="33"/>
        <v>9284</v>
      </c>
      <c r="AS24" s="3">
        <f t="shared" ca="1" si="33"/>
        <v>2795.5</v>
      </c>
      <c r="AU24" s="15" cm="1">
        <f t="array" aca="1" ref="AU24" ca="1">OFFSET($B$42,AV23,0,,)</f>
        <v>31449.666666666828</v>
      </c>
      <c r="AV24" s="2">
        <f t="shared" si="5"/>
        <v>138</v>
      </c>
      <c r="AW24" s="2">
        <f ca="1">MIN(INDEX($D$42:$D$402,MATCH($AU24,$B$42:$B$402)):OFFSET(INDEX($D$42:$D$402,MATCH($AU24,$B$42:$B$402)),6,41,,))</f>
        <v>5119</v>
      </c>
      <c r="AX24" s="5">
        <f ca="1">_xlfn.QUARTILE.INC(INDEX($D$42:$D$402,MATCH($AU24,$B$42:$B$402)):OFFSET(INDEX($D$42:$D$402,MATCH($AU24,$B$42:$B$402)),6,41,,),1)</f>
        <v>6283.25</v>
      </c>
      <c r="AY24" s="5">
        <f ca="1">_xlfn.QUARTILE.INC(INDEX($D$42:$D$402,MATCH($AU24,$B$42:$B$402)):OFFSET(INDEX($D$42:$D$402,MATCH($AU24,$B$42:$B$402)),6,41,,),2)</f>
        <v>6823</v>
      </c>
      <c r="AZ24" s="5">
        <f ca="1">_xlfn.QUARTILE.INC(INDEX($D$42:$D$402,MATCH($AU24,$B$42:$B$402)):OFFSET(INDEX($D$42:$D$402,MATCH($AU24,$B$42:$B$402)),6,41,,),3)</f>
        <v>8036.5</v>
      </c>
      <c r="BA24" s="5">
        <f ca="1">MAX(INDEX($D$42:$D$402,MATCH($AU24,$B$42:$B$402)):OFFSET(INDEX($D$42:$D$402,MATCH($AU24,$B$42:$B$402)),6,41,,))</f>
        <v>11215</v>
      </c>
      <c r="BC24" s="5">
        <f t="shared" ca="1" si="2"/>
        <v>5119</v>
      </c>
      <c r="BD24" s="5">
        <f t="shared" ca="1" si="3"/>
        <v>1164.25</v>
      </c>
      <c r="BE24" s="5">
        <f t="shared" ca="1" si="3"/>
        <v>539.75</v>
      </c>
      <c r="BF24" s="5">
        <f t="shared" ca="1" si="3"/>
        <v>1213.5</v>
      </c>
      <c r="BG24" s="5">
        <f t="shared" ca="1" si="3"/>
        <v>3178.5</v>
      </c>
      <c r="BI24" s="5">
        <f t="shared" ca="1" si="4"/>
        <v>6927</v>
      </c>
      <c r="BJ24" s="5"/>
      <c r="BK24" s="15">
        <f t="shared" si="6"/>
        <v>31445.083333333361</v>
      </c>
      <c r="BL24" s="5">
        <f t="shared" si="1"/>
        <v>13146</v>
      </c>
      <c r="BV24">
        <f t="shared" si="24"/>
        <v>18</v>
      </c>
      <c r="BW24" s="37">
        <f t="shared" si="13"/>
        <v>31444.91666666669</v>
      </c>
      <c r="BX24" s="19" cm="1">
        <f t="array" ref="BX24">INDEX('[1]X3WM (NAT)'!$G$14:$G$950,MATCH($BW$6,'[1]X3WM (NAT)'!$E$14:$E$950,)+BV24)</f>
        <v>13947</v>
      </c>
      <c r="BY24" s="19"/>
      <c r="CA24" s="37">
        <f t="shared" si="7"/>
        <v>31444.91666666669</v>
      </c>
      <c r="CB24">
        <f t="shared" si="34"/>
        <v>14205</v>
      </c>
      <c r="CC24">
        <f t="shared" si="34"/>
        <v>13952</v>
      </c>
      <c r="CD24">
        <f t="shared" si="34"/>
        <v>13851</v>
      </c>
      <c r="CE24">
        <f t="shared" si="34"/>
        <v>13771</v>
      </c>
      <c r="CF24">
        <f t="shared" si="34"/>
        <v>13748</v>
      </c>
      <c r="CG24">
        <f t="shared" si="34"/>
        <v>13688</v>
      </c>
      <c r="CH24">
        <f t="shared" si="34"/>
        <v>13642</v>
      </c>
      <c r="CI24">
        <f t="shared" si="34"/>
        <v>13633</v>
      </c>
      <c r="CJ24">
        <f t="shared" si="34"/>
        <v>13626</v>
      </c>
      <c r="CK24">
        <f t="shared" si="34"/>
        <v>13615</v>
      </c>
      <c r="CL24">
        <f t="shared" si="34"/>
        <v>13591</v>
      </c>
      <c r="CN24" s="21"/>
      <c r="CO24" s="19"/>
      <c r="CP24" s="10">
        <f t="shared" si="9"/>
        <v>1997</v>
      </c>
      <c r="CQ24" s="52">
        <v>19</v>
      </c>
      <c r="CR24" s="53">
        <f t="array" aca="1" ref="CR24" ca="1">MAX(OFFSET($D$42,0,CQ24:CQ64-1,,):OFFSET($D$42,24-1,CQ24:CQ64-1,,))*1</f>
        <v>16336</v>
      </c>
      <c r="CS24" s="54">
        <f t="shared" ca="1" si="25"/>
        <v>-2.5035110215546191E-3</v>
      </c>
      <c r="CU24" s="53">
        <f t="array" aca="1" ref="CU24" ca="1">MAX(SUBTOTAL(109,OFFSET(OFFSET($D$42,0,$CQ24:$CQ64-1,,):OFFSET($D$42,CU$5*24-1,$CQ24:$CQ64-1,,),ROW(INDIRECT("1:"&amp;COUNT(OFFSET($D$42,0,$CQ24:$CQ64-1,,):OFFSET($D$42,CU$5*24-1,$CQ24:$CQ64-1,,))-CU$5*24+1))+CU$5*24-2,0,-CU$5*24)))*1</f>
        <v>362930</v>
      </c>
      <c r="CV24" s="54">
        <f t="shared" ca="1" si="26"/>
        <v>3.3902322722549453E-4</v>
      </c>
      <c r="CY24" s="10">
        <f t="shared" si="10"/>
        <v>1997</v>
      </c>
      <c r="CZ24" s="52">
        <v>19</v>
      </c>
      <c r="DA24" s="53">
        <f t="array" aca="1" ref="DA24" ca="1">MAX(OFFSET($D$42,0,CZ24:CZ64-1,,):OFFSET($D$42,72-1,CZ24:CZ64-1,,))*1</f>
        <v>16336</v>
      </c>
      <c r="DB24" s="54">
        <f t="shared" ca="1" si="14"/>
        <v>-1.4002897151134718E-2</v>
      </c>
      <c r="DC24" s="57"/>
      <c r="DD24" s="53">
        <f t="array" aca="1" ref="DD24" ca="1">MAX(SUBTOTAL(109,OFFSET(OFFSET($D$42,0,$CZ24:$CZ64-1,,):OFFSET($D$42,DD$5*72-1,$CZ24:$CZ64-1,,),ROW(INDIRECT("1:"&amp;COUNT(OFFSET($D$42,0,$CZ24:$CZ64-1,,):OFFSET($D$42,DD$5*72-1,$CZ24:$CZ64-1,,))-DD$5*24+1))+DD$5*24-2,0,-DD$5*24)))*1</f>
        <v>362930</v>
      </c>
      <c r="DE24" s="54">
        <f t="shared" ca="1" si="15"/>
        <v>-2.9157638498782869E-2</v>
      </c>
      <c r="DF24" s="57"/>
      <c r="DG24" s="53">
        <f t="array" aca="1" ref="DG24" ca="1">MAX(SUBTOTAL(109,OFFSET(OFFSET($D$42,0,$CZ24:$CZ64-1,,):OFFSET($D$42,DG$5*72-1,$CZ24:$CZ64-1,,),ROW(INDIRECT("1:"&amp;COUNT(OFFSET($D$42,0,$CZ24:$CZ64-1,,):OFFSET($D$42,DG$5*72-1,$CZ24:$CZ64-1,,))-DG$5*24+1))+DG$5*24-2,0,-DG$5*24)))*1</f>
        <v>697534</v>
      </c>
      <c r="DH24" s="54">
        <f t="shared" ca="1" si="16"/>
        <v>-9.8906745474107959E-3</v>
      </c>
      <c r="DI24" s="57"/>
      <c r="DJ24" s="53">
        <f t="array" aca="1" ref="DJ24" ca="1">MAX(SUBTOTAL(109,OFFSET(OFFSET($D$42,0,$CZ24:$CZ64-1,,):OFFSET($D$42,DJ$5*72-1,$CZ24:$CZ64-1,,),ROW(INDIRECT("1:"&amp;COUNT(OFFSET($D$42,0,$CZ24:$CZ64-1,,):OFFSET($D$42,DJ$5*72-1,$CZ24:$CZ64-1,,))-DJ$5*24+1))+DJ$5*24-2,0,-DJ$5*24)))*1</f>
        <v>1034301</v>
      </c>
      <c r="DK24" s="54">
        <f t="shared" ca="1" si="17"/>
        <v>-1.6969917008504441E-2</v>
      </c>
      <c r="DM24" s="10">
        <f t="shared" si="11"/>
        <v>1997</v>
      </c>
      <c r="DN24" s="52">
        <v>19</v>
      </c>
      <c r="DO24" s="53">
        <f t="array" aca="1" ref="DO24" ca="1">MAX(OFFSET($D$42,0,DN24:DN64-1,,):OFFSET($D$42,120-1,DN24:DN64-1,,))*1</f>
        <v>16336</v>
      </c>
      <c r="DP24" s="54">
        <f t="shared" ca="1" si="27"/>
        <v>-1.4002897151134718E-2</v>
      </c>
      <c r="DQ24" s="57"/>
      <c r="DR24" s="53">
        <f t="array" aca="1" ref="DR24" ca="1">MAX(SUBTOTAL(109,OFFSET(OFFSET($D$42,0,$DN24:$DN64-1,,):OFFSET($D$42,DR$5*120-1,$DN24:$DN64-1,,),ROW(INDIRECT("1:"&amp;COUNT(OFFSET($D$42,0,$DN24:$DN64-1,,):OFFSET($D$42,DR$5*120-1,$DN24:$DN64-1,,))-DR$5*24+1))+DR$5*24-2,0,-DR$5*24)))*1</f>
        <v>362930</v>
      </c>
      <c r="DS24" s="54">
        <f t="shared" ca="1" si="18"/>
        <v>-2.9157638498782869E-2</v>
      </c>
      <c r="DT24" s="57"/>
      <c r="DU24" s="53">
        <f t="array" aca="1" ref="DU24" ca="1">MAX(SUBTOTAL(109,OFFSET(OFFSET($D$42,0,$CQ24:$CQ64-1,,):OFFSET($D$42,DU$5*120-1,$CQ24:$CQ64-1,,),ROW(INDIRECT("1:"&amp;COUNT(OFFSET($D$42,0,$CQ24:$CQ64-1,,):OFFSET($D$42,DU$5*120-1,$CQ24:$CQ64-1,,))-DU$5*24+1))+DU$5*24-2,0,-DU$5*24)))*1</f>
        <v>697534</v>
      </c>
      <c r="DV24" s="54">
        <f t="shared" ca="1" si="19"/>
        <v>-9.8906745474107959E-3</v>
      </c>
      <c r="DW24" s="57"/>
      <c r="DX24" s="53">
        <f t="array" aca="1" ref="DX24" ca="1">MAX(SUBTOTAL(109,OFFSET(OFFSET($D$42,0,$DN24:$DN64-1,,):OFFSET($D$42,DX$5*120-1,$DN24:$DN64-1,,),ROW(INDIRECT("1:"&amp;COUNT(OFFSET($D$42,0,$DN24:$DN64-1,,):OFFSET($D$42,DX$5*120-1,$DN24:$DN64-1,,))-DX$5*24+1))+DX$5*24-2,0,-DX$5*24)))*1</f>
        <v>1034301</v>
      </c>
      <c r="DY24" s="54">
        <f t="shared" ca="1" si="20"/>
        <v>-0.69521706664906469</v>
      </c>
      <c r="DZ24" s="57"/>
      <c r="EA24" s="53">
        <f t="array" aca="1" ref="EA24" ca="1">MAX(SUBTOTAL(109,OFFSET(OFFSET($D$42,0,$CQ24:$CQ64-1,,):OFFSET($D$42,EA$5*120-1,$CQ24:$CQ64-1,,),ROW(INDIRECT("1:"&amp;COUNT(OFFSET($D$42,0,$CQ24:$CQ64-1,,):OFFSET($D$42,EA$5*120-1,$CQ24:$CQ64-1,,))-EA$5*24+1))+EA$5*24-2,0,-EA$5*24)))*1</f>
        <v>1285910</v>
      </c>
      <c r="EB24" s="54">
        <f t="shared" ca="1" si="21"/>
        <v>-0.64885025910711613</v>
      </c>
      <c r="EC24" s="57"/>
      <c r="ED24" s="53">
        <f t="array" aca="1" ref="ED24" ca="1">MAX(SUBTOTAL(109,OFFSET(OFFSET($D$42,0,$CQ24:$CQ64-1,,):OFFSET($D$42,ED$5*120-1,$CQ24:$CQ64-1,,),ROW(INDIRECT("1:"&amp;COUNT(OFFSET($D$42,0,$CQ24:$CQ64-1,,):OFFSET($D$42,ED$5*120-1,$CQ24:$CQ64-1,,))-ED$5*24+1))+ED$5*24-2,0,-ED$5*24)))*1</f>
        <v>1482108</v>
      </c>
      <c r="EE24" s="54">
        <f t="shared" ca="1" si="22"/>
        <v>-0.60583879875228619</v>
      </c>
      <c r="EG24" s="19"/>
      <c r="EH24" s="19"/>
      <c r="EJ24" t="s">
        <v>31</v>
      </c>
      <c r="EL24" s="19">
        <f ca="1">MAX(EL159:OFFSET(EL159,120-1,0,,))</f>
        <v>14613.277777777777</v>
      </c>
      <c r="EM24" s="19">
        <f ca="1">MAX(EM159:OFFSET(EM159,120-1,0,,))</f>
        <v>15569.027777777777</v>
      </c>
      <c r="EN24" s="19">
        <f ca="1">MAX(EN159:OFFSET(EN159,120-1,0,,))</f>
        <v>14305.625</v>
      </c>
      <c r="EO24" s="19">
        <f ca="1">MAX(EO159:OFFSET(EO159,120-1,0,,))</f>
        <v>13117.902777777777</v>
      </c>
      <c r="EP24" s="19">
        <f ca="1">MAX(EP159:OFFSET(EP159,120-1,0,,))</f>
        <v>11942.430555555555</v>
      </c>
      <c r="EQ24" s="19">
        <f ca="1">MAX(EQ159:OFFSET(EQ159,120-1,0,,))</f>
        <v>15346.166666666666</v>
      </c>
      <c r="ER24" s="19">
        <f ca="1">MAX(ER159:OFFSET(ER159,120-1,0,,))</f>
        <v>13546.805555555555</v>
      </c>
      <c r="ES24" s="19">
        <f ca="1">MAX(ES159:OFFSET(ES159,120-1,0,,))</f>
        <v>17091.722222222223</v>
      </c>
      <c r="ET24" s="19">
        <f ca="1">MAX(ET159:OFFSET(ET159,120-1,0,,))</f>
        <v>16567.708333333332</v>
      </c>
      <c r="EU24" s="19">
        <f ca="1">MAX(EU159:OFFSET(EU159,120-1,0,,))</f>
        <v>11958.055555555555</v>
      </c>
      <c r="EV24" s="19">
        <f ca="1">MAX(EV159:OFFSET(EV159,120-1,0,,))</f>
        <v>13581.777777777777</v>
      </c>
      <c r="EW24" s="19">
        <f ca="1">MAX(EW159:OFFSET(EW159,120-1,0,,))</f>
        <v>13134.416666666666</v>
      </c>
      <c r="EX24" s="19">
        <f ca="1">MAX(EX159:OFFSET(EX159,120-1,0,,))</f>
        <v>20463.319444444445</v>
      </c>
      <c r="EY24" s="19">
        <f ca="1">MAX(EY159:OFFSET(EY159,120-1,0,,))</f>
        <v>13187.986111111111</v>
      </c>
      <c r="EZ24" s="19">
        <f ca="1">MAX(EZ159:OFFSET(EZ159,120-1,0,,))</f>
        <v>12777.75</v>
      </c>
      <c r="FA24" s="19">
        <f ca="1">MAX(FA159:OFFSET(FA159,120-1,0,,))</f>
        <v>12831.5</v>
      </c>
      <c r="FB24" s="19">
        <f ca="1">MAX(FB159:OFFSET(FB159,120-1,0,,))</f>
        <v>14785.861111111111</v>
      </c>
      <c r="FC24" s="19">
        <f ca="1">MAX(FC159:OFFSET(FC159,120-1,0,,))</f>
        <v>13258.416666666666</v>
      </c>
      <c r="FD24" s="19">
        <f ca="1">MAX(FD159:OFFSET(FD159,120-1,0,,))</f>
        <v>14365.291666666666</v>
      </c>
      <c r="FE24" s="19">
        <f ca="1">MAX(FE159:OFFSET(FE159,120-1,0,,))</f>
        <v>19995.541666666668</v>
      </c>
      <c r="FF24" s="19">
        <f ca="1">MAX(FF159:OFFSET(FF159,120-1,0,,))</f>
        <v>13601.027777777777</v>
      </c>
      <c r="FG24" s="19">
        <f ca="1">MAX(FG159:OFFSET(FG159,120-1,0,,))</f>
        <v>14404.625</v>
      </c>
      <c r="FH24" s="19">
        <f ca="1">MAX(FH159:OFFSET(FH159,120-1,0,,))</f>
        <v>15127.972222222223</v>
      </c>
      <c r="FI24" s="19">
        <f ca="1">MAX(FI159:OFFSET(FI159,120-1,0,,))</f>
        <v>12749.986111111111</v>
      </c>
      <c r="FJ24" s="19">
        <f ca="1">MAX(FJ159:OFFSET(FJ159,120-1,0,,))</f>
        <v>13114.611111111111</v>
      </c>
      <c r="FK24" s="19">
        <f ca="1">MAX(FK159:OFFSET(FK159,120-1,0,,))</f>
        <v>15384.430555555555</v>
      </c>
      <c r="FL24" s="19">
        <f ca="1">MAX(FL159:OFFSET(FL159,120-1,0,,))</f>
        <v>13243.597222222223</v>
      </c>
      <c r="FM24" s="19">
        <f ca="1">MAX(FM159:OFFSET(FM159,120-1,0,,))</f>
        <v>20336.486111111109</v>
      </c>
      <c r="FN24" s="19">
        <f ca="1">MAX(FN159:OFFSET(FN159,120-1,0,,))</f>
        <v>12887.097222222223</v>
      </c>
      <c r="FO24" s="19">
        <f ca="1">MAX(FO159:OFFSET(FO159,120-1,0,,))</f>
        <v>13255.472222222223</v>
      </c>
      <c r="FP24" s="19">
        <f ca="1">MAX(FP159:OFFSET(FP159,120-1,0,,))</f>
        <v>15233.583333333334</v>
      </c>
      <c r="FQ24" s="19">
        <f ca="1">MAX(FQ159:OFFSET(FQ159,120-1,0,,))</f>
        <v>13126.458333333334</v>
      </c>
      <c r="FR24" s="19">
        <f ca="1">MAX(FR159:OFFSET(FR159,120-1,0,,))</f>
        <v>13204.791666666666</v>
      </c>
      <c r="FS24" s="19">
        <f ca="1">MAX(FS159:OFFSET(FS159,120-1,0,,))</f>
        <v>12703.013888888889</v>
      </c>
      <c r="FT24" s="19">
        <f ca="1">MAX(FT159:OFFSET(FT159,120-1,0,,))</f>
        <v>14202.291666666666</v>
      </c>
      <c r="FU24" s="19">
        <f ca="1">MAX(FU159:OFFSET(FU159,120-1,0,,))</f>
        <v>11869.097222222223</v>
      </c>
      <c r="FV24" s="19">
        <f ca="1">MAX(FV159:OFFSET(FV159,120-1,0,,))</f>
        <v>15047.416666666666</v>
      </c>
      <c r="FW24" s="19">
        <f ca="1">MAX(FW159:OFFSET(FW159,120-1,0,,))</f>
        <v>13025.027777777777</v>
      </c>
      <c r="FX24" s="19">
        <f ca="1">MAX(FX159:OFFSET(FX159,120-1,0,,))</f>
        <v>15374.180555555555</v>
      </c>
      <c r="FY24" s="19">
        <f ca="1">MAX(FY159:OFFSET(FY159,120-1,0,,))</f>
        <v>16765.791666666668</v>
      </c>
      <c r="FZ24" s="19">
        <f ca="1">MAX(FZ159:OFFSET(FZ159,120-1,0,,))</f>
        <v>22047.402777777777</v>
      </c>
      <c r="GA24" s="19">
        <f ca="1">MAX(GA159:OFFSET(GA159,120-1,0,,))</f>
        <v>13181.375</v>
      </c>
      <c r="GC24" s="19"/>
      <c r="GD24" s="19"/>
      <c r="GE24" s="19"/>
      <c r="GF24" s="10">
        <f t="shared" si="12"/>
        <v>1997</v>
      </c>
      <c r="GG24" s="52">
        <v>19</v>
      </c>
      <c r="GH24" s="58">
        <f t="array" aca="1" ref="GH24" ca="1">MAX(OFFSET($D$42,0,GG24:GG64-1,,):OFFSET($D$42,710,GG24:GG64-1,,))*1</f>
        <v>16336</v>
      </c>
      <c r="GI24" s="58">
        <f t="array" aca="1" ref="GI24" ca="1">MAX(SUBTOTAL(1,OFFSET(OFFSET($D$42,0,$GG24:$GG64-1,,):OFFSET($D$42,724,$GG24:$GG64-1,,),ROW(INDIRECT("1:"&amp;COUNT(OFFSET($D$42,0,$GG24:$GG64-1,,):OFFSET($D$42,724,$GG24:$GG64-1,,))-GI$5*24+1))+GI$5*24-2,0,-GI$5*24)))*1</f>
        <v>15122.083333333334</v>
      </c>
      <c r="GJ24" s="58">
        <f t="array" aca="1" ref="GJ24" ca="1">MAX(SUBTOTAL(1,OFFSET(OFFSET($D$42,0,$GG24:$GG64-1,,):OFFSET($D$42,724,$GG24:$GG64-1,,),ROW(INDIRECT("1:"&amp;COUNT(OFFSET($D$42,0,$GG24:$GG64-1,,):OFFSET($D$42,724,$GG24:$GG64-1,,))-GJ$5*24+1))+GJ$5*24-2,0,-GJ$5*24)))*1</f>
        <v>14531.958333333334</v>
      </c>
      <c r="GK24" s="58">
        <f t="array" aca="1" ref="GK24" ca="1">MAX(SUBTOTAL(1,OFFSET(OFFSET($D$42,0,$GG24:$GG64-1,,):OFFSET($D$42,724,$GG24:$GG64-1,,),ROW(INDIRECT("1:"&amp;COUNT(OFFSET($D$42,0,$GG24:$GG64-1,,):OFFSET($D$42,724,$GG24:$GG64-1,,))-GK$5*24+1))+GK$5*24-2,0,-GK$5*24)))*1</f>
        <v>14365.291666666666</v>
      </c>
      <c r="GL24" s="58">
        <f t="array" aca="1" ref="GL24" ca="1">MAX(SUBTOTAL(1,OFFSET(OFFSET($D$42,0,$GG24:$GG64-1,,):OFFSET($D$42,724,$GG24:$GG64-1,,),ROW(INDIRECT("1:"&amp;COUNT(OFFSET($D$42,0,$GG24:$GG64-1,,):OFFSET($D$42,724,$GG24:$GG64-1,,))-GL$5*24+1))+GL$5*24-2,0,-GL$5*24)))*1</f>
        <v>13394.895833333334</v>
      </c>
      <c r="GM24" s="58">
        <f t="array" aca="1" ref="GM24" ca="1">MAX(SUBTOTAL(1,OFFSET(OFFSET($D$42,0,$GG24:$GG64-1,,):OFFSET($D$42,724,$GG24:$GG64-1,,),ROW(INDIRECT("1:"&amp;COUNT(OFFSET($D$42,0,$GG24:$GG64-1,,):OFFSET($D$42,724,$GG24:$GG64-1,,))-GM$5*24+1))+GM$5*24-2,0,-GM$5*24)))*1</f>
        <v>12350.9</v>
      </c>
      <c r="GN24" s="59">
        <v>19</v>
      </c>
      <c r="GO24" s="10"/>
      <c r="GP24" s="10">
        <f t="shared" si="31"/>
        <v>1997</v>
      </c>
      <c r="GQ24" s="60">
        <f t="shared" si="28"/>
        <v>-4.0000000001164153</v>
      </c>
      <c r="GR24" s="60">
        <f t="shared" si="29"/>
        <v>-45.000000001309672</v>
      </c>
      <c r="GS24" s="60"/>
      <c r="GT24" s="19">
        <v>16955</v>
      </c>
      <c r="GU24" s="1">
        <v>31444.166666666668</v>
      </c>
      <c r="GV24" s="19">
        <v>15728.791666666666</v>
      </c>
      <c r="GW24" s="1">
        <v>31444.166666666668</v>
      </c>
      <c r="GX24" s="19">
        <v>14727.305555555555</v>
      </c>
      <c r="GY24" s="1">
        <v>31444.166666666668</v>
      </c>
      <c r="GZ24" s="19">
        <v>14727.305555555555</v>
      </c>
      <c r="HA24" s="1">
        <v>31444.166666666668</v>
      </c>
      <c r="HC24" s="19">
        <v>16955</v>
      </c>
      <c r="HD24" s="1">
        <v>31444.166666666668</v>
      </c>
      <c r="HE24" s="19">
        <v>15728.791666666666</v>
      </c>
      <c r="HF24" s="1">
        <v>31444.166666666668</v>
      </c>
      <c r="HG24" s="19">
        <v>14727.305555555555</v>
      </c>
      <c r="HH24" s="1">
        <v>31444.166666666668</v>
      </c>
      <c r="HI24" s="19">
        <v>14727.305555555555</v>
      </c>
      <c r="HJ24" s="1">
        <v>31444.166666666668</v>
      </c>
      <c r="HL24" s="19">
        <v>16955</v>
      </c>
      <c r="HM24" s="1">
        <v>31444.166666666668</v>
      </c>
      <c r="HN24" s="19">
        <v>15728.791666666666</v>
      </c>
      <c r="HO24" s="1">
        <v>31444.166666666668</v>
      </c>
      <c r="HP24" s="19">
        <v>14727.305555555555</v>
      </c>
      <c r="HQ24" s="1">
        <v>31444.166666666668</v>
      </c>
      <c r="HR24" s="19">
        <v>14727.305555555555</v>
      </c>
      <c r="HS24" s="1">
        <v>31444.166666666668</v>
      </c>
    </row>
    <row r="25" spans="1:227" x14ac:dyDescent="0.25">
      <c r="A25" s="14"/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U25" s="15" cm="1">
        <f t="array" aca="1" ref="AU25" ca="1">OFFSET($B$42,AV24,0,,)</f>
        <v>31449.916666666835</v>
      </c>
      <c r="AV25" s="2">
        <f t="shared" si="5"/>
        <v>144</v>
      </c>
      <c r="AW25" s="2">
        <f ca="1">MIN(INDEX($D$42:$D$402,MATCH($AU25,$B$42:$B$402)):OFFSET(INDEX($D$42:$D$402,MATCH($AU25,$B$42:$B$402)),6,41,,))</f>
        <v>4982</v>
      </c>
      <c r="AX25" s="5">
        <f ca="1">_xlfn.QUARTILE.INC(INDEX($D$42:$D$402,MATCH($AU25,$B$42:$B$402)):OFFSET(INDEX($D$42:$D$402,MATCH($AU25,$B$42:$B$402)),6,41,,),1)</f>
        <v>6035</v>
      </c>
      <c r="AY25" s="5">
        <f ca="1">_xlfn.QUARTILE.INC(INDEX($D$42:$D$402,MATCH($AU25,$B$42:$B$402)):OFFSET(INDEX($D$42:$D$402,MATCH($AU25,$B$42:$B$402)),6,41,,),2)</f>
        <v>6542.5</v>
      </c>
      <c r="AZ25" s="5">
        <f ca="1">_xlfn.QUARTILE.INC(INDEX($D$42:$D$402,MATCH($AU25,$B$42:$B$402)):OFFSET(INDEX($D$42:$D$402,MATCH($AU25,$B$42:$B$402)),6,41,,),3)</f>
        <v>7649.25</v>
      </c>
      <c r="BA25" s="5">
        <f ca="1">MAX(INDEX($D$42:$D$402,MATCH($AU25,$B$42:$B$402)):OFFSET(INDEX($D$42:$D$402,MATCH($AU25,$B$42:$B$402)),6,41,,))</f>
        <v>10510</v>
      </c>
      <c r="BC25" s="5">
        <f t="shared" ca="1" si="2"/>
        <v>4982</v>
      </c>
      <c r="BD25" s="5">
        <f t="shared" ca="1" si="3"/>
        <v>1053</v>
      </c>
      <c r="BE25" s="5">
        <f t="shared" ca="1" si="3"/>
        <v>507.5</v>
      </c>
      <c r="BF25" s="5">
        <f t="shared" ca="1" si="3"/>
        <v>1106.75</v>
      </c>
      <c r="BG25" s="5">
        <f t="shared" ca="1" si="3"/>
        <v>2860.75</v>
      </c>
      <c r="BI25" s="5">
        <f t="shared" ca="1" si="4"/>
        <v>6657</v>
      </c>
      <c r="BJ25" s="5"/>
      <c r="BK25" s="15">
        <f t="shared" si="6"/>
        <v>31445.125000000029</v>
      </c>
      <c r="BL25" s="5">
        <f t="shared" si="1"/>
        <v>12941</v>
      </c>
      <c r="BV25">
        <f t="shared" si="24"/>
        <v>19</v>
      </c>
      <c r="BW25" s="37">
        <f t="shared" si="13"/>
        <v>31444.958333333358</v>
      </c>
      <c r="BX25" s="19" cm="1">
        <f t="array" ref="BX25">INDEX('[1]X3WM (NAT)'!$G$14:$G$950,MATCH($BW$6,'[1]X3WM (NAT)'!$E$14:$E$950,)+BV25)</f>
        <v>13739.240234375</v>
      </c>
      <c r="BY25" s="19"/>
      <c r="CA25" s="37">
        <f t="shared" si="7"/>
        <v>31444.958333333358</v>
      </c>
      <c r="CB25">
        <f t="shared" si="34"/>
        <v>13998</v>
      </c>
      <c r="CC25">
        <f t="shared" si="34"/>
        <v>13744</v>
      </c>
      <c r="CD25">
        <f t="shared" si="34"/>
        <v>13678</v>
      </c>
      <c r="CE25">
        <f t="shared" si="34"/>
        <v>13517</v>
      </c>
      <c r="CF25">
        <f t="shared" si="34"/>
        <v>13492</v>
      </c>
      <c r="CG25">
        <f t="shared" si="34"/>
        <v>13432</v>
      </c>
      <c r="CH25">
        <f t="shared" si="34"/>
        <v>13383</v>
      </c>
      <c r="CI25">
        <f t="shared" si="34"/>
        <v>13374</v>
      </c>
      <c r="CJ25">
        <f t="shared" si="34"/>
        <v>13352</v>
      </c>
      <c r="CK25">
        <f t="shared" si="34"/>
        <v>13336</v>
      </c>
      <c r="CL25">
        <f t="shared" si="34"/>
        <v>13318</v>
      </c>
      <c r="CN25" s="21"/>
      <c r="CO25" s="19"/>
      <c r="CP25" s="10">
        <f t="shared" si="9"/>
        <v>1998</v>
      </c>
      <c r="CQ25" s="52">
        <v>20</v>
      </c>
      <c r="CR25" s="53">
        <f t="array" aca="1" ref="CR25" ca="1">MAX(OFFSET($D$42,0,CQ25:CQ65-1,,):OFFSET($D$42,24-1,CQ25:CQ65-1,,))*1</f>
        <v>16372</v>
      </c>
      <c r="CS25" s="54">
        <f t="shared" ca="1" si="25"/>
        <v>-3.0530622214080725E-4</v>
      </c>
      <c r="CU25" s="53">
        <f t="array" aca="1" ref="CU25" ca="1">MAX(SUBTOTAL(109,OFFSET(OFFSET($D$42,0,$CQ25:$CQ65-1,,):OFFSET($D$42,CU$5*24-1,$CQ25:$CQ65-1,,),ROW(INDIRECT("1:"&amp;COUNT(OFFSET($D$42,0,$CQ25:$CQ65-1,,):OFFSET($D$42,CU$5*24-1,$CQ25:$CQ65-1,,))-CU$5*24+1))+CU$5*24-2,0,-CU$5*24)))*1</f>
        <v>371802</v>
      </c>
      <c r="CV25" s="54">
        <f t="shared" ca="1" si="26"/>
        <v>2.4792796169864417E-2</v>
      </c>
      <c r="CY25" s="10">
        <f t="shared" si="10"/>
        <v>1998</v>
      </c>
      <c r="CZ25" s="52">
        <v>20</v>
      </c>
      <c r="DA25" s="53">
        <f t="array" aca="1" ref="DA25" ca="1">MAX(OFFSET($D$42,0,CZ25:CZ65-1,,):OFFSET($D$42,72-1,CZ25:CZ65-1,,))*1</f>
        <v>27749</v>
      </c>
      <c r="DB25" s="54">
        <f t="shared" ca="1" si="14"/>
        <v>0.67485514244326417</v>
      </c>
      <c r="DC25" s="57"/>
      <c r="DD25" s="53">
        <f t="array" aca="1" ref="DD25" ca="1">MAX(SUBTOTAL(109,OFFSET(OFFSET($D$42,0,$CZ25:$CZ65-1,,):OFFSET($D$42,DD$5*72-1,$CZ25:$CZ65-1,,),ROW(INDIRECT("1:"&amp;COUNT(OFFSET($D$42,0,$CZ25:$CZ65-1,,):OFFSET($D$42,DD$5*72-1,$CZ25:$CZ65-1,,))-DD$5*24+1))+DD$5*24-2,0,-DD$5*24)))*1</f>
        <v>598954</v>
      </c>
      <c r="DE25" s="54">
        <f t="shared" ca="1" si="15"/>
        <v>0.6022095604954123</v>
      </c>
      <c r="DF25" s="57"/>
      <c r="DG25" s="53">
        <f t="array" aca="1" ref="DG25" ca="1">MAX(SUBTOTAL(109,OFFSET(OFFSET($D$42,0,$CZ25:$CZ65-1,,):OFFSET($D$42,DG$5*72-1,$CZ25:$CZ65-1,,),ROW(INDIRECT("1:"&amp;COUNT(OFFSET($D$42,0,$CZ25:$CZ65-1,,):OFFSET($D$42,DG$5*72-1,$CZ25:$CZ65-1,,))-DG$5*24+1))+DG$5*24-2,0,-DG$5*24)))*1</f>
        <v>1085893</v>
      </c>
      <c r="DH25" s="54">
        <f t="shared" ca="1" si="16"/>
        <v>0.54136255113541198</v>
      </c>
      <c r="DI25" s="57"/>
      <c r="DJ25" s="53">
        <f t="array" aca="1" ref="DJ25" ca="1">MAX(SUBTOTAL(109,OFFSET(OFFSET($D$42,0,$CZ25:$CZ65-1,,):OFFSET($D$42,DJ$5*72-1,$CZ25:$CZ65-1,,),ROW(INDIRECT("1:"&amp;COUNT(OFFSET($D$42,0,$CZ25:$CZ65-1,,):OFFSET($D$42,DJ$5*72-1,$CZ25:$CZ65-1,,))-DJ$5*24+1))+DJ$5*24-2,0,-DJ$5*24)))*1</f>
        <v>1439679</v>
      </c>
      <c r="DK25" s="54">
        <f t="shared" ca="1" si="17"/>
        <v>0.36831325392812475</v>
      </c>
      <c r="DM25" s="10">
        <f t="shared" si="11"/>
        <v>1998</v>
      </c>
      <c r="DN25" s="52">
        <v>20</v>
      </c>
      <c r="DO25" s="53">
        <f t="array" aca="1" ref="DO25" ca="1">MAX(OFFSET($D$42,0,DN25:DN65-1,,):OFFSET($D$42,120-1,DN25:DN65-1,,))*1</f>
        <v>27749</v>
      </c>
      <c r="DP25" s="54">
        <f t="shared" ca="1" si="27"/>
        <v>0.67485514244326417</v>
      </c>
      <c r="DQ25" s="57"/>
      <c r="DR25" s="53">
        <f t="array" aca="1" ref="DR25" ca="1">MAX(SUBTOTAL(109,OFFSET(OFFSET($D$42,0,$DN25:$DN65-1,,):OFFSET($D$42,DR$5*120-1,$DN25:$DN65-1,,),ROW(INDIRECT("1:"&amp;COUNT(OFFSET($D$42,0,$DN25:$DN65-1,,):OFFSET($D$42,DR$5*120-1,$DN25:$DN65-1,,))-DR$5*24+1))+DR$5*24-2,0,-DR$5*24)))*1</f>
        <v>598954</v>
      </c>
      <c r="DS25" s="54">
        <f t="shared" ca="1" si="18"/>
        <v>0.6022095604954123</v>
      </c>
      <c r="DT25" s="57"/>
      <c r="DU25" s="53">
        <f t="array" aca="1" ref="DU25" ca="1">MAX(SUBTOTAL(109,OFFSET(OFFSET($D$42,0,$CQ25:$CQ65-1,,):OFFSET($D$42,DU$5*120-1,$CQ25:$CQ65-1,,),ROW(INDIRECT("1:"&amp;COUNT(OFFSET($D$42,0,$CQ25:$CQ65-1,,):OFFSET($D$42,DU$5*120-1,$CQ25:$CQ65-1,,))-DU$5*24+1))+DU$5*24-2,0,-DU$5*24)))*1</f>
        <v>1085893</v>
      </c>
      <c r="DV25" s="54">
        <f t="shared" ca="1" si="19"/>
        <v>0.54136255113541198</v>
      </c>
      <c r="DW25" s="57"/>
      <c r="DX25" s="53">
        <f t="array" aca="1" ref="DX25" ca="1">MAX(SUBTOTAL(109,OFFSET(OFFSET($D$42,0,$DN25:$DN65-1,,):OFFSET($D$42,DX$5*120-1,$DN25:$DN65-1,,),ROW(INDIRECT("1:"&amp;COUNT(OFFSET($D$42,0,$DN25:$DN65-1,,):OFFSET($D$42,DX$5*120-1,$DN25:$DN65-1,,))-DX$5*24+1))+DX$5*24-2,0,-DX$5*24)))*1</f>
        <v>1439679</v>
      </c>
      <c r="DY25" s="54">
        <f t="shared" ca="1" si="20"/>
        <v>-0.57576219233691051</v>
      </c>
      <c r="DZ25" s="57"/>
      <c r="EA25" s="53">
        <f t="array" aca="1" ref="EA25" ca="1">MAX(SUBTOTAL(109,OFFSET(OFFSET($D$42,0,$CQ25:$CQ65-1,,):OFFSET($D$42,EA$5*120-1,$CQ25:$CQ65-1,,),ROW(INDIRECT("1:"&amp;COUNT(OFFSET($D$42,0,$CQ25:$CQ65-1,,):OFFSET($D$42,EA$5*120-1,$CQ25:$CQ65-1,,))-EA$5*24+1))+EA$5*24-2,0,-EA$5*24)))*1</f>
        <v>1805071</v>
      </c>
      <c r="EB25" s="54">
        <f t="shared" ca="1" si="21"/>
        <v>-0.50708042246871177</v>
      </c>
      <c r="EC25" s="57"/>
      <c r="ED25" s="53">
        <f t="array" aca="1" ref="ED25" ca="1">MAX(SUBTOTAL(109,OFFSET(OFFSET($D$42,0,$CQ25:$CQ65-1,,):OFFSET($D$42,ED$5*120-1,$CQ25:$CQ65-1,,),ROW(INDIRECT("1:"&amp;COUNT(OFFSET($D$42,0,$CQ25:$CQ65-1,,):OFFSET($D$42,ED$5*120-1,$CQ25:$CQ65-1,,))-ED$5*24+1))+ED$5*24-2,0,-ED$5*24)))*1</f>
        <v>2109698</v>
      </c>
      <c r="EE25" s="54">
        <f t="shared" ca="1" si="22"/>
        <v>-0.4389335338923348</v>
      </c>
      <c r="EG25" s="19"/>
      <c r="EH25" s="19"/>
      <c r="EL25" s="1">
        <f ca="1">INDEX($EJ$159:OFFSET($EJ$159,120-1,0,,),MATCH(EL24,EL159:OFFSET(EL159,120-1,0,,),0))</f>
        <v>31444.166666666668</v>
      </c>
      <c r="EM25" s="1">
        <f ca="1">INDEX($EJ$159:OFFSET($EJ$159,120-1,0,,),MATCH(EM24,EM159:OFFSET(EM159,120-1,0,,),0))</f>
        <v>31445.541666666708</v>
      </c>
      <c r="EN25" s="1">
        <f ca="1">INDEX($EJ$159:OFFSET($EJ$159,120-1,0,,),MATCH(EN24,EN159:OFFSET(EN159,120-1,0,,),0))</f>
        <v>31444.166666666668</v>
      </c>
      <c r="EO25" s="1">
        <f ca="1">INDEX($EJ$159:OFFSET($EJ$159,120-1,0,,),MATCH(EO24,EO159:OFFSET(EO159,120-1,0,,),0))</f>
        <v>31444.166666666668</v>
      </c>
      <c r="EP25" s="1">
        <f ca="1">INDEX($EJ$159:OFFSET($EJ$159,120-1,0,,),MATCH(EP24,EP159:OFFSET(EP159,120-1,0,,),0))</f>
        <v>31444.166666666668</v>
      </c>
      <c r="EQ25" s="1">
        <f ca="1">INDEX($EJ$159:OFFSET($EJ$159,120-1,0,,),MATCH(EQ24,EQ159:OFFSET(EQ159,120-1,0,,),0))</f>
        <v>31444.166666666668</v>
      </c>
      <c r="ER25" s="1">
        <f ca="1">INDEX($EJ$159:OFFSET($EJ$159,120-1,0,,),MATCH(ER24,ER159:OFFSET(ER159,120-1,0,,),0))</f>
        <v>31444.166666666668</v>
      </c>
      <c r="ES25" s="1">
        <f ca="1">INDEX($EJ$159:OFFSET($EJ$159,120-1,0,,),MATCH(ES24,ES159:OFFSET(ES159,120-1,0,,),0))</f>
        <v>31444.166666666668</v>
      </c>
      <c r="ET25" s="1">
        <f ca="1">INDEX($EJ$159:OFFSET($EJ$159,120-1,0,,),MATCH(ET24,ET159:OFFSET(ET159,120-1,0,,),0))</f>
        <v>31444.166666666668</v>
      </c>
      <c r="EU25" s="1">
        <f ca="1">INDEX($EJ$159:OFFSET($EJ$159,120-1,0,,),MATCH(EU24,EU159:OFFSET(EU159,120-1,0,,),0))</f>
        <v>31444.166666666668</v>
      </c>
      <c r="EV25" s="1">
        <f ca="1">INDEX($EJ$159:OFFSET($EJ$159,120-1,0,,),MATCH(EV24,EV159:OFFSET(EV159,120-1,0,,),0))</f>
        <v>31444.166666666668</v>
      </c>
      <c r="EW25" s="1">
        <f ca="1">INDEX($EJ$159:OFFSET($EJ$159,120-1,0,,),MATCH(EW24,EW159:OFFSET(EW159,120-1,0,,),0))</f>
        <v>31444.166666666668</v>
      </c>
      <c r="EX25" s="1">
        <f ca="1">INDEX($EJ$159:OFFSET($EJ$159,120-1,0,,),MATCH(EX24,EX159:OFFSET(EX159,120-1,0,,),0))</f>
        <v>31445.250000000033</v>
      </c>
      <c r="EY25" s="1">
        <f ca="1">INDEX($EJ$159:OFFSET($EJ$159,120-1,0,,),MATCH(EY24,EY159:OFFSET(EY159,120-1,0,,),0))</f>
        <v>31444.166666666668</v>
      </c>
      <c r="EZ25" s="1">
        <f ca="1">INDEX($EJ$159:OFFSET($EJ$159,120-1,0,,),MATCH(EZ24,EZ159:OFFSET(EZ159,120-1,0,,),0))</f>
        <v>31444.166666666668</v>
      </c>
      <c r="FA25" s="1">
        <f ca="1">INDEX($EJ$159:OFFSET($EJ$159,120-1,0,,),MATCH(FA24,FA159:OFFSET(FA159,120-1,0,,),0))</f>
        <v>31444.166666666668</v>
      </c>
      <c r="FB25" s="1">
        <f ca="1">INDEX($EJ$159:OFFSET($EJ$159,120-1,0,,),MATCH(FB24,FB159:OFFSET(FB159,120-1,0,,),0))</f>
        <v>31444.166666666668</v>
      </c>
      <c r="FC25" s="1">
        <f ca="1">INDEX($EJ$159:OFFSET($EJ$159,120-1,0,,),MATCH(FC24,FC159:OFFSET(FC159,120-1,0,,),0))</f>
        <v>31444.166666666668</v>
      </c>
      <c r="FD25" s="1">
        <f ca="1">INDEX($EJ$159:OFFSET($EJ$159,120-1,0,,),MATCH(FD24,FD159:OFFSET(FD159,120-1,0,,),0))</f>
        <v>31444.166666666668</v>
      </c>
      <c r="FE25" s="1">
        <f ca="1">INDEX($EJ$159:OFFSET($EJ$159,120-1,0,,),MATCH(FE24,FE159:OFFSET(FE159,120-1,0,,),0))</f>
        <v>31444.625000000015</v>
      </c>
      <c r="FF25" s="1">
        <f ca="1">INDEX($EJ$159:OFFSET($EJ$159,120-1,0,,),MATCH(FF24,FF159:OFFSET(FF159,120-1,0,,),0))</f>
        <v>31444.166666666668</v>
      </c>
      <c r="FG25" s="1">
        <f ca="1">INDEX($EJ$159:OFFSET($EJ$159,120-1,0,,),MATCH(FG24,FG159:OFFSET(FG159,120-1,0,,),0))</f>
        <v>31444.166666666668</v>
      </c>
      <c r="FH25" s="1">
        <f ca="1">INDEX($EJ$159:OFFSET($EJ$159,120-1,0,,),MATCH(FH24,FH159:OFFSET(FH159,120-1,0,,),0))</f>
        <v>31444.166666666668</v>
      </c>
      <c r="FI25" s="1">
        <f ca="1">INDEX($EJ$159:OFFSET($EJ$159,120-1,0,,),MATCH(FI24,FI159:OFFSET(FI159,120-1,0,,),0))</f>
        <v>31444.166666666668</v>
      </c>
      <c r="FJ25" s="1">
        <f ca="1">INDEX($EJ$159:OFFSET($EJ$159,120-1,0,,),MATCH(FJ24,FJ159:OFFSET(FJ159,120-1,0,,),0))</f>
        <v>31444.166666666668</v>
      </c>
      <c r="FK25" s="1">
        <f ca="1">INDEX($EJ$159:OFFSET($EJ$159,120-1,0,,),MATCH(FK24,FK159:OFFSET(FK159,120-1,0,,),0))</f>
        <v>31444.166666666668</v>
      </c>
      <c r="FL25" s="1">
        <f ca="1">INDEX($EJ$159:OFFSET($EJ$159,120-1,0,,),MATCH(FL24,FL159:OFFSET(FL159,120-1,0,,),0))</f>
        <v>31444.166666666668</v>
      </c>
      <c r="FM25" s="1">
        <f ca="1">INDEX($EJ$159:OFFSET($EJ$159,120-1,0,,),MATCH(FM24,FM159:OFFSET(FM159,120-1,0,,),0))</f>
        <v>31444.416666666675</v>
      </c>
      <c r="FN25" s="1">
        <f ca="1">INDEX($EJ$159:OFFSET($EJ$159,120-1,0,,),MATCH(FN24,FN159:OFFSET(FN159,120-1,0,,),0))</f>
        <v>31444.166666666668</v>
      </c>
      <c r="FO25" s="1">
        <f ca="1">INDEX($EJ$159:OFFSET($EJ$159,120-1,0,,),MATCH(FO24,FO159:OFFSET(FO159,120-1,0,,),0))</f>
        <v>31444.166666666668</v>
      </c>
      <c r="FP25" s="1">
        <f ca="1">INDEX($EJ$159:OFFSET($EJ$159,120-1,0,,),MATCH(FP24,FP159:OFFSET(FP159,120-1,0,,),0))</f>
        <v>31444.166666666668</v>
      </c>
      <c r="FQ25" s="1">
        <f ca="1">INDEX($EJ$159:OFFSET($EJ$159,120-1,0,,),MATCH(FQ24,FQ159:OFFSET(FQ159,120-1,0,,),0))</f>
        <v>31444.166666666668</v>
      </c>
      <c r="FR25" s="1">
        <f ca="1">INDEX($EJ$159:OFFSET($EJ$159,120-1,0,,),MATCH(FR24,FR159:OFFSET(FR159,120-1,0,,),0))</f>
        <v>31444.166666666668</v>
      </c>
      <c r="FS25" s="1">
        <f ca="1">INDEX($EJ$159:OFFSET($EJ$159,120-1,0,,),MATCH(FS24,FS159:OFFSET(FS159,120-1,0,,),0))</f>
        <v>31444.166666666668</v>
      </c>
      <c r="FT25" s="1">
        <f ca="1">INDEX($EJ$159:OFFSET($EJ$159,120-1,0,,),MATCH(FT24,FT159:OFFSET(FT159,120-1,0,,),0))</f>
        <v>31444.166666666668</v>
      </c>
      <c r="FU25" s="1">
        <f ca="1">INDEX($EJ$159:OFFSET($EJ$159,120-1,0,,),MATCH(FU24,FU159:OFFSET(FU159,120-1,0,,),0))</f>
        <v>31444.166666666668</v>
      </c>
      <c r="FV25" s="1">
        <f ca="1">INDEX($EJ$159:OFFSET($EJ$159,120-1,0,,),MATCH(FV24,FV159:OFFSET(FV159,120-1,0,,),0))</f>
        <v>31444.166666666668</v>
      </c>
      <c r="FW25" s="1">
        <f ca="1">INDEX($EJ$159:OFFSET($EJ$159,120-1,0,,),MATCH(FW24,FW159:OFFSET(FW159,120-1,0,,),0))</f>
        <v>31444.166666666668</v>
      </c>
      <c r="FX25" s="1">
        <f ca="1">INDEX($EJ$159:OFFSET($EJ$159,120-1,0,,),MATCH(FX24,FX159:OFFSET(FX159,120-1,0,,),0))</f>
        <v>31444.291666666672</v>
      </c>
      <c r="FY25" s="1">
        <f ca="1">INDEX($EJ$159:OFFSET($EJ$159,120-1,0,,),MATCH(FY24,FY159:OFFSET(FY159,120-1,0,,),0))</f>
        <v>31444.666666666682</v>
      </c>
      <c r="FZ25" s="1">
        <f ca="1">INDEX($EJ$159:OFFSET($EJ$159,120-1,0,,),MATCH(FZ24,FZ159:OFFSET(FZ159,120-1,0,,),0))</f>
        <v>31445.208333333365</v>
      </c>
      <c r="GA25" s="1">
        <f ca="1">INDEX($EJ$159:OFFSET($EJ$159,120-1,0,,),MATCH(GA24,GA159:OFFSET(GA159,120-1,0,,),0))</f>
        <v>31444.166666666668</v>
      </c>
      <c r="GC25" s="19"/>
      <c r="GD25" s="19"/>
      <c r="GE25" s="19"/>
      <c r="GF25" s="10">
        <f t="shared" si="12"/>
        <v>1998</v>
      </c>
      <c r="GG25" s="52">
        <v>20</v>
      </c>
      <c r="GH25" s="58">
        <f t="array" aca="1" ref="GH25" ca="1">MAX(OFFSET($D$42,0,GG25:GG65-1,,):OFFSET($D$42,710,GG25:GG65-1,,))*1</f>
        <v>27749</v>
      </c>
      <c r="GI25" s="58">
        <f t="array" aca="1" ref="GI25" ca="1">MAX(SUBTOTAL(1,OFFSET(OFFSET($D$42,0,$GG25:$GG65-1,,):OFFSET($D$42,724,$GG25:$GG65-1,,),ROW(INDIRECT("1:"&amp;COUNT(OFFSET($D$42,0,$GG25:$GG65-1,,):OFFSET($D$42,724,$GG25:$GG65-1,,))-GI$5*24+1))+GI$5*24-2,0,-GI$5*24)))*1</f>
        <v>24956.416666666668</v>
      </c>
      <c r="GJ25" s="58">
        <f t="array" aca="1" ref="GJ25" ca="1">MAX(SUBTOTAL(1,OFFSET(OFFSET($D$42,0,$GG25:$GG65-1,,):OFFSET($D$42,724,$GG25:$GG65-1,,),ROW(INDIRECT("1:"&amp;COUNT(OFFSET($D$42,0,$GG25:$GG65-1,,):OFFSET($D$42,724,$GG25:$GG65-1,,))-GJ$5*24+1))+GJ$5*24-2,0,-GJ$5*24)))*1</f>
        <v>22622.770833333332</v>
      </c>
      <c r="GK25" s="58">
        <f t="array" aca="1" ref="GK25" ca="1">MAX(SUBTOTAL(1,OFFSET(OFFSET($D$42,0,$GG25:$GG65-1,,):OFFSET($D$42,724,$GG25:$GG65-1,,),ROW(INDIRECT("1:"&amp;COUNT(OFFSET($D$42,0,$GG25:$GG65-1,,):OFFSET($D$42,724,$GG25:$GG65-1,,))-GK$5*24+1))+GK$5*24-2,0,-GK$5*24)))*1</f>
        <v>19995.541666666668</v>
      </c>
      <c r="GL25" s="58">
        <f t="array" aca="1" ref="GL25" ca="1">MAX(SUBTOTAL(1,OFFSET(OFFSET($D$42,0,$GG25:$GG65-1,,):OFFSET($D$42,724,$GG25:$GG65-1,,),ROW(INDIRECT("1:"&amp;COUNT(OFFSET($D$42,0,$GG25:$GG65-1,,):OFFSET($D$42,724,$GG25:$GG65-1,,))-GL$5*24+1))+GL$5*24-2,0,-GL$5*24)))*1</f>
        <v>18802.822916666668</v>
      </c>
      <c r="GM25" s="58">
        <f t="array" aca="1" ref="GM25" ca="1">MAX(SUBTOTAL(1,OFFSET(OFFSET($D$42,0,$GG25:$GG65-1,,):OFFSET($D$42,724,$GG25:$GG65-1,,),ROW(INDIRECT("1:"&amp;COUNT(OFFSET($D$42,0,$GG25:$GG65-1,,):OFFSET($D$42,724,$GG25:$GG65-1,,))-GM$5*24+1))+GM$5*24-2,0,-GM$5*24)))*1</f>
        <v>17580.816666666666</v>
      </c>
      <c r="GN25" s="59">
        <v>20</v>
      </c>
      <c r="GO25" s="10"/>
      <c r="GP25" s="10">
        <f t="shared" si="31"/>
        <v>1998</v>
      </c>
      <c r="GQ25" s="60">
        <f t="shared" si="28"/>
        <v>-4.0000000001164153</v>
      </c>
      <c r="GR25" s="60">
        <f t="shared" si="29"/>
        <v>2.0000000000582077</v>
      </c>
      <c r="GS25" s="60"/>
      <c r="GT25" s="19">
        <v>16955</v>
      </c>
      <c r="GU25" s="1">
        <v>31444.166666666668</v>
      </c>
      <c r="GV25" s="19">
        <v>18791.458333333332</v>
      </c>
      <c r="GW25" s="1">
        <v>31445.125000000029</v>
      </c>
      <c r="GX25" s="19">
        <v>20525.916666666668</v>
      </c>
      <c r="GY25" s="1">
        <v>31444.791666666686</v>
      </c>
      <c r="GZ25" s="19">
        <v>20525.916666666668</v>
      </c>
      <c r="HA25" s="1">
        <v>31444.791666666686</v>
      </c>
      <c r="HC25" s="19">
        <v>28674</v>
      </c>
      <c r="HD25" s="1">
        <v>31446.125000000058</v>
      </c>
      <c r="HE25" s="19">
        <v>25767.333333333332</v>
      </c>
      <c r="HF25" s="1">
        <v>31445.125000000029</v>
      </c>
      <c r="HG25" s="19">
        <v>20525.916666666668</v>
      </c>
      <c r="HH25" s="1">
        <v>31444.791666666686</v>
      </c>
      <c r="HI25" s="19">
        <v>20525.916666666668</v>
      </c>
      <c r="HJ25" s="1">
        <v>31444.791666666686</v>
      </c>
      <c r="HL25" s="19">
        <v>28674</v>
      </c>
      <c r="HM25" s="1">
        <v>31446.125000000058</v>
      </c>
      <c r="HN25" s="19">
        <v>25767.333333333332</v>
      </c>
      <c r="HO25" s="1">
        <v>31445.916666666719</v>
      </c>
      <c r="HP25" s="19">
        <v>20525.916666666668</v>
      </c>
      <c r="HQ25" s="1">
        <v>31444.791666666686</v>
      </c>
      <c r="HR25" s="19">
        <v>20525.916666666668</v>
      </c>
      <c r="HS25" s="1">
        <v>31444.791666666686</v>
      </c>
    </row>
    <row r="26" spans="1:227" x14ac:dyDescent="0.25">
      <c r="A26" s="14" t="s">
        <v>43</v>
      </c>
      <c r="B26" s="2" t="s">
        <v>2</v>
      </c>
      <c r="C26" s="5"/>
      <c r="D26" s="3">
        <f ca="1">MIN(D$42:OFFSET(D$42,24-1,,))</f>
        <v>12941</v>
      </c>
      <c r="E26" s="3">
        <f ca="1">MIN(E$42:OFFSET(E$42,24-1,,))</f>
        <v>12383</v>
      </c>
      <c r="F26" s="3">
        <f ca="1">MIN(F$42:OFFSET(F$42,24-1,,))</f>
        <v>12394</v>
      </c>
      <c r="G26" s="3">
        <f ca="1">MIN(G$42:OFFSET(G$42,24-1,,))</f>
        <v>12396</v>
      </c>
      <c r="H26" s="3">
        <f ca="1">MIN(H$42:OFFSET(H$42,24-1,,))</f>
        <v>12250</v>
      </c>
      <c r="I26" s="3">
        <f ca="1">MIN(I$42:OFFSET(I$42,24-1,,))</f>
        <v>12484</v>
      </c>
      <c r="J26" s="3">
        <f ca="1">MIN(J$42:OFFSET(J$42,24-1,,))</f>
        <v>12504</v>
      </c>
      <c r="K26" s="3">
        <f ca="1">MIN(K$42:OFFSET(K$42,24-1,,))</f>
        <v>13148</v>
      </c>
      <c r="L26" s="3">
        <f ca="1">MIN(L$42:OFFSET(L$42,24-1,,))</f>
        <v>12274</v>
      </c>
      <c r="M26" s="3">
        <f ca="1">MIN(M$42:OFFSET(M$42,24-1,,))</f>
        <v>12252</v>
      </c>
      <c r="N26" s="3">
        <f ca="1">MIN(N$42:OFFSET(N$42,24-1,,))</f>
        <v>12541</v>
      </c>
      <c r="O26" s="3">
        <f ca="1">MIN(O$42:OFFSET(O$42,24-1,,))</f>
        <v>12518</v>
      </c>
      <c r="P26" s="3">
        <f ca="1">MIN(P$42:OFFSET(P$42,24-1,,))</f>
        <v>12639</v>
      </c>
      <c r="Q26" s="3">
        <f ca="1">MIN(Q$42:OFFSET(Q$42,24-1,,))</f>
        <v>13410</v>
      </c>
      <c r="R26" s="3">
        <f ca="1">MIN(R$42:OFFSET(R$42,24-1,,))</f>
        <v>12398</v>
      </c>
      <c r="S26" s="3">
        <f ca="1">MIN(S$42:OFFSET(S$42,24-1,,))</f>
        <v>12435</v>
      </c>
      <c r="T26" s="3">
        <f ca="1">MIN(T$42:OFFSET(T$42,24-1,,))</f>
        <v>12462</v>
      </c>
      <c r="U26" s="3">
        <f ca="1">MIN(U$42:OFFSET(U$42,24-1,,))</f>
        <v>12439</v>
      </c>
      <c r="V26" s="3">
        <f ca="1">MIN(V$42:OFFSET(V$42,24-1,,))</f>
        <v>12947</v>
      </c>
      <c r="W26" s="3">
        <f ca="1">MIN(W$42:OFFSET(W$42,24-1,,))</f>
        <v>13792</v>
      </c>
      <c r="X26" s="3">
        <f ca="1">MIN(X$42:OFFSET(X$42,24-1,,))</f>
        <v>12288</v>
      </c>
      <c r="Y26" s="3">
        <f ca="1">MIN(Y$42:OFFSET(Y$42,24-1,,))</f>
        <v>12463</v>
      </c>
      <c r="Z26" s="3">
        <f ca="1">MIN(Z$42:OFFSET(Z$42,24-1,,))</f>
        <v>12429</v>
      </c>
      <c r="AA26" s="3">
        <f ca="1">MIN(AA$42:OFFSET(AA$42,24-1,,))</f>
        <v>12322</v>
      </c>
      <c r="AB26" s="3">
        <f ca="1">MIN(AB$42:OFFSET(AB$42,24-1,,))</f>
        <v>12721</v>
      </c>
      <c r="AC26" s="3">
        <f ca="1">MIN(AC$42:OFFSET(AC$42,24-1,,))</f>
        <v>12509</v>
      </c>
      <c r="AD26" s="3">
        <f ca="1">MIN(AD$42:OFFSET(AD$42,24-1,,))</f>
        <v>12361</v>
      </c>
      <c r="AE26" s="3">
        <f ca="1">MIN(AE$42:OFFSET(AE$42,24-1,,))</f>
        <v>13171</v>
      </c>
      <c r="AF26" s="3">
        <f ca="1">MIN(AF$42:OFFSET(AF$42,24-1,,))</f>
        <v>12308</v>
      </c>
      <c r="AG26" s="3">
        <f ca="1">MIN(AG$42:OFFSET(AG$42,24-1,,))</f>
        <v>12225</v>
      </c>
      <c r="AH26" s="3">
        <f ca="1">MIN(AH$42:OFFSET(AH$42,24-1,,))</f>
        <v>12590</v>
      </c>
      <c r="AI26" s="3">
        <f ca="1">MIN(AI$42:OFFSET(AI$42,24-1,,))</f>
        <v>12325</v>
      </c>
      <c r="AJ26" s="3">
        <f ca="1">MIN(AJ$42:OFFSET(AJ$42,24-1,,))</f>
        <v>12441</v>
      </c>
      <c r="AK26" s="3">
        <f ca="1">MIN(AK$42:OFFSET(AK$42,24-1,,))</f>
        <v>12852</v>
      </c>
      <c r="AL26" s="3">
        <f ca="1">MIN(AL$42:OFFSET(AL$42,24-1,,))</f>
        <v>12498</v>
      </c>
      <c r="AM26" s="3">
        <f ca="1">MIN(AM$42:OFFSET(AM$42,24-1,,))</f>
        <v>12218</v>
      </c>
      <c r="AN26" s="3">
        <f ca="1">MIN(AN$42:OFFSET(AN$42,24-1,,))</f>
        <v>12601</v>
      </c>
      <c r="AO26" s="3">
        <f ca="1">MIN(AO$42:OFFSET(AO$42,24-1,,))</f>
        <v>12271</v>
      </c>
      <c r="AP26" s="3">
        <f ca="1">MIN(AP$42:OFFSET(AP$42,24-1,,))</f>
        <v>12532</v>
      </c>
      <c r="AQ26" s="3">
        <f ca="1">MIN(AQ$42:OFFSET(AQ$42,24-1,,))</f>
        <v>12489</v>
      </c>
      <c r="AR26" s="3">
        <f ca="1">MIN(AR$42:OFFSET(AR$42,24-1,,))</f>
        <v>12807</v>
      </c>
      <c r="AS26" s="3">
        <f ca="1">MIN(AS$42:OFFSET(AS$42,24-1,,))</f>
        <v>12638</v>
      </c>
      <c r="AT26" s="2"/>
      <c r="AU26" s="15" cm="1">
        <f t="array" aca="1" ref="AU26" ca="1">OFFSET($B$42,AV25,0,,)</f>
        <v>31450.166666666843</v>
      </c>
      <c r="AV26" s="2">
        <f t="shared" si="5"/>
        <v>150</v>
      </c>
      <c r="AW26" s="2">
        <f ca="1">MIN(INDEX($D$42:$D$402,MATCH($AU26,$B$42:$B$402)):OFFSET(INDEX($D$42:$D$402,MATCH($AU26,$B$42:$B$402)),6,41,,))</f>
        <v>4861</v>
      </c>
      <c r="AX26" s="5">
        <f ca="1">_xlfn.QUARTILE.INC(INDEX($D$42:$D$402,MATCH($AU26,$B$42:$B$402)):OFFSET(INDEX($D$42:$D$402,MATCH($AU26,$B$42:$B$402)),6,41,,),1)</f>
        <v>5826.5</v>
      </c>
      <c r="AY26" s="5">
        <f ca="1">_xlfn.QUARTILE.INC(INDEX($D$42:$D$402,MATCH($AU26,$B$42:$B$402)):OFFSET(INDEX($D$42:$D$402,MATCH($AU26,$B$42:$B$402)),6,41,,),2)</f>
        <v>6300</v>
      </c>
      <c r="AZ26" s="5">
        <f ca="1">_xlfn.QUARTILE.INC(INDEX($D$42:$D$402,MATCH($AU26,$B$42:$B$402)):OFFSET(INDEX($D$42:$D$402,MATCH($AU26,$B$42:$B$402)),6,41,,),3)</f>
        <v>7323.75</v>
      </c>
      <c r="BA26" s="5">
        <f ca="1">MAX(INDEX($D$42:$D$402,MATCH($AU26,$B$42:$B$402)):OFFSET(INDEX($D$42:$D$402,MATCH($AU26,$B$42:$B$402)),6,41,,))</f>
        <v>9903</v>
      </c>
      <c r="BC26" s="5">
        <f t="shared" ca="1" si="2"/>
        <v>4861</v>
      </c>
      <c r="BD26" s="5">
        <f t="shared" ca="1" si="3"/>
        <v>965.5</v>
      </c>
      <c r="BE26" s="5">
        <f t="shared" ca="1" si="3"/>
        <v>473.5</v>
      </c>
      <c r="BF26" s="5">
        <f t="shared" ca="1" si="3"/>
        <v>1023.75</v>
      </c>
      <c r="BG26" s="5">
        <f t="shared" ca="1" si="3"/>
        <v>2579.25</v>
      </c>
      <c r="BI26" s="5">
        <f t="shared" ca="1" si="4"/>
        <v>6409</v>
      </c>
      <c r="BJ26" s="5"/>
      <c r="BK26" s="15">
        <f t="shared" si="6"/>
        <v>31445.166666666697</v>
      </c>
      <c r="BL26" s="5">
        <f t="shared" si="1"/>
        <v>12730</v>
      </c>
      <c r="BS26" s="63"/>
      <c r="BV26">
        <f t="shared" si="24"/>
        <v>20</v>
      </c>
      <c r="BW26" s="37">
        <f t="shared" si="13"/>
        <v>31445.000000000025</v>
      </c>
      <c r="BX26" s="19" cm="1">
        <f t="array" ref="BX26">INDEX('[1]X3WM (NAT)'!$G$14:$G$950,MATCH($BW$6,'[1]X3WM (NAT)'!$E$14:$E$950,)+BV26)</f>
        <v>13538.3896484375</v>
      </c>
      <c r="BY26" s="19"/>
      <c r="CA26" s="37">
        <f t="shared" si="7"/>
        <v>31445.000000000025</v>
      </c>
      <c r="CB26">
        <f t="shared" si="34"/>
        <v>13784</v>
      </c>
      <c r="CC26">
        <f t="shared" si="34"/>
        <v>13538</v>
      </c>
      <c r="CD26">
        <f t="shared" si="34"/>
        <v>13430</v>
      </c>
      <c r="CE26">
        <f t="shared" si="34"/>
        <v>13284</v>
      </c>
      <c r="CF26">
        <f t="shared" si="34"/>
        <v>13245</v>
      </c>
      <c r="CG26">
        <f t="shared" si="34"/>
        <v>13174</v>
      </c>
      <c r="CH26">
        <f t="shared" si="34"/>
        <v>13126</v>
      </c>
      <c r="CI26">
        <f t="shared" si="34"/>
        <v>13100</v>
      </c>
      <c r="CJ26">
        <f t="shared" si="34"/>
        <v>13074</v>
      </c>
      <c r="CK26">
        <f t="shared" si="34"/>
        <v>13054</v>
      </c>
      <c r="CL26">
        <f t="shared" si="34"/>
        <v>13033</v>
      </c>
      <c r="CN26" s="21"/>
      <c r="CO26" s="19"/>
      <c r="CP26" s="10">
        <f t="shared" si="9"/>
        <v>1999</v>
      </c>
      <c r="CQ26" s="52">
        <v>21</v>
      </c>
      <c r="CR26" s="53">
        <f t="array" aca="1" ref="CR26" ca="1">MAX(OFFSET($D$42,0,CQ26:CQ66-1,,):OFFSET($D$42,24-1,CQ26:CQ66-1,,))*1</f>
        <v>16333</v>
      </c>
      <c r="CS26" s="54">
        <f t="shared" ca="1" si="25"/>
        <v>-2.6866947548391034E-3</v>
      </c>
      <c r="CU26" s="53">
        <f t="array" aca="1" ref="CU26" ca="1">MAX(SUBTOTAL(109,OFFSET(OFFSET($D$42,0,$CQ26:$CQ66-1,,):OFFSET($D$42,CU$5*24-1,$CQ26:$CQ66-1,,),ROW(INDIRECT("1:"&amp;COUNT(OFFSET($D$42,0,$CQ26:$CQ66-1,,):OFFSET($D$42,CU$5*24-1,$CQ26:$CQ66-1,,))-CU$5*24+1))+CU$5*24-2,0,-CU$5*24)))*1</f>
        <v>358316</v>
      </c>
      <c r="CV26" s="54">
        <f t="shared" ca="1" si="26"/>
        <v>-1.2378482223330862E-2</v>
      </c>
      <c r="CY26" s="10">
        <f t="shared" si="10"/>
        <v>1999</v>
      </c>
      <c r="CZ26" s="52">
        <v>21</v>
      </c>
      <c r="DA26" s="53">
        <f t="array" aca="1" ref="DA26" ca="1">MAX(OFFSET($D$42,0,CZ26:CZ66-1,,):OFFSET($D$42,72-1,CZ26:CZ66-1,,))*1</f>
        <v>16333</v>
      </c>
      <c r="DB26" s="54">
        <f t="shared" ca="1" si="14"/>
        <v>-1.4183969097054563E-2</v>
      </c>
      <c r="DC26" s="57"/>
      <c r="DD26" s="53">
        <f t="array" aca="1" ref="DD26" ca="1">MAX(SUBTOTAL(109,OFFSET(OFFSET($D$42,0,$CZ26:$CZ66-1,,):OFFSET($D$42,DD$5*72-1,$CZ26:$CZ66-1,,),ROW(INDIRECT("1:"&amp;COUNT(OFFSET($D$42,0,$CZ26:$CZ66-1,,):OFFSET($D$42,DD$5*72-1,$CZ26:$CZ66-1,,))-DD$5*24+1))+DD$5*24-2,0,-DD$5*24)))*1</f>
        <v>358316</v>
      </c>
      <c r="DE26" s="54">
        <f t="shared" ca="1" si="15"/>
        <v>-4.1500147125698848E-2</v>
      </c>
      <c r="DF26" s="57"/>
      <c r="DG26" s="53">
        <f t="array" aca="1" ref="DG26" ca="1">MAX(SUBTOTAL(109,OFFSET(OFFSET($D$42,0,$CZ26:$CZ66-1,,):OFFSET($D$42,DG$5*72-1,$CZ26:$CZ66-1,,),ROW(INDIRECT("1:"&amp;COUNT(OFFSET($D$42,0,$CZ26:$CZ66-1,,):OFFSET($D$42,DG$5*72-1,$CZ26:$CZ66-1,,))-DG$5*24+1))+DG$5*24-2,0,-DG$5*24)))*1</f>
        <v>667149</v>
      </c>
      <c r="DH26" s="54">
        <f t="shared" ca="1" si="16"/>
        <v>-5.3020431453707724E-2</v>
      </c>
      <c r="DI26" s="57"/>
      <c r="DJ26" s="53">
        <f t="array" aca="1" ref="DJ26" ca="1">MAX(SUBTOTAL(109,OFFSET(OFFSET($D$42,0,$CZ26:$CZ66-1,,):OFFSET($D$42,DJ$5*72-1,$CZ26:$CZ66-1,,),ROW(INDIRECT("1:"&amp;COUNT(OFFSET($D$42,0,$CZ26:$CZ66-1,,):OFFSET($D$42,DJ$5*72-1,$CZ26:$CZ66-1,,))-DJ$5*24+1))+DJ$5*24-2,0,-DJ$5*24)))*1</f>
        <v>979274</v>
      </c>
      <c r="DK26" s="54">
        <f t="shared" ca="1" si="17"/>
        <v>-6.9269195822672686E-2</v>
      </c>
      <c r="DM26" s="10">
        <f t="shared" si="11"/>
        <v>1999</v>
      </c>
      <c r="DN26" s="52">
        <v>21</v>
      </c>
      <c r="DO26" s="53">
        <f t="array" aca="1" ref="DO26" ca="1">MAX(OFFSET($D$42,0,DN26:DN66-1,,):OFFSET($D$42,120-1,DN26:DN66-1,,))*1</f>
        <v>16333</v>
      </c>
      <c r="DP26" s="54">
        <f t="shared" ca="1" si="27"/>
        <v>-1.4183969097054563E-2</v>
      </c>
      <c r="DQ26" s="57"/>
      <c r="DR26" s="53">
        <f t="array" aca="1" ref="DR26" ca="1">MAX(SUBTOTAL(109,OFFSET(OFFSET($D$42,0,$DN26:$DN66-1,,):OFFSET($D$42,DR$5*120-1,$DN26:$DN66-1,,),ROW(INDIRECT("1:"&amp;COUNT(OFFSET($D$42,0,$DN26:$DN66-1,,):OFFSET($D$42,DR$5*120-1,$DN26:$DN66-1,,))-DR$5*24+1))+DR$5*24-2,0,-DR$5*24)))*1</f>
        <v>358316</v>
      </c>
      <c r="DS26" s="54">
        <f t="shared" ca="1" si="18"/>
        <v>-4.1500147125698848E-2</v>
      </c>
      <c r="DT26" s="57"/>
      <c r="DU26" s="53">
        <f t="array" aca="1" ref="DU26" ca="1">MAX(SUBTOTAL(109,OFFSET(OFFSET($D$42,0,$CQ26:$CQ66-1,,):OFFSET($D$42,DU$5*120-1,$CQ26:$CQ66-1,,),ROW(INDIRECT("1:"&amp;COUNT(OFFSET($D$42,0,$CQ26:$CQ66-1,,):OFFSET($D$42,DU$5*120-1,$CQ26:$CQ66-1,,))-DU$5*24+1))+DU$5*24-2,0,-DU$5*24)))*1</f>
        <v>667149</v>
      </c>
      <c r="DV26" s="54">
        <f t="shared" ca="1" si="19"/>
        <v>-5.3020431453707724E-2</v>
      </c>
      <c r="DW26" s="57"/>
      <c r="DX26" s="53">
        <f t="array" aca="1" ref="DX26" ca="1">MAX(SUBTOTAL(109,OFFSET(OFFSET($D$42,0,$DN26:$DN66-1,,):OFFSET($D$42,DX$5*120-1,$DN26:$DN66-1,,),ROW(INDIRECT("1:"&amp;COUNT(OFFSET($D$42,0,$DN26:$DN66-1,,):OFFSET($D$42,DX$5*120-1,$DN26:$DN66-1,,))-DX$5*24+1))+DX$5*24-2,0,-DX$5*24)))*1</f>
        <v>979274</v>
      </c>
      <c r="DY26" s="54">
        <f t="shared" ca="1" si="20"/>
        <v>-0.71143216309922952</v>
      </c>
      <c r="DZ26" s="57"/>
      <c r="EA26" s="53">
        <f t="array" aca="1" ref="EA26" ca="1">MAX(SUBTOTAL(109,OFFSET(OFFSET($D$42,0,$CQ26:$CQ66-1,,):OFFSET($D$42,EA$5*120-1,$CQ26:$CQ66-1,,),ROW(INDIRECT("1:"&amp;COUNT(OFFSET($D$42,0,$CQ26:$CQ66-1,,):OFFSET($D$42,EA$5*120-1,$CQ26:$CQ66-1,,))-EA$5*24+1))+EA$5*24-2,0,-EA$5*24)))*1</f>
        <v>1224576</v>
      </c>
      <c r="EB26" s="54">
        <f t="shared" ca="1" si="21"/>
        <v>-0.66559903484408378</v>
      </c>
      <c r="EC26" s="57"/>
      <c r="ED26" s="53">
        <f t="array" aca="1" ref="ED26" ca="1">MAX(SUBTOTAL(109,OFFSET(OFFSET($D$42,0,$CQ26:$CQ66-1,,):OFFSET($D$42,ED$5*120-1,$CQ26:$CQ66-1,,),ROW(INDIRECT("1:"&amp;COUNT(OFFSET($D$42,0,$CQ26:$CQ66-1,,):OFFSET($D$42,ED$5*120-1,$CQ26:$CQ66-1,,))-ED$5*24+1))+ED$5*24-2,0,-ED$5*24)))*1</f>
        <v>1422068</v>
      </c>
      <c r="EE26" s="54">
        <f t="shared" ca="1" si="22"/>
        <v>-0.62180621713401862</v>
      </c>
      <c r="EG26" s="19"/>
      <c r="EH26" s="19"/>
      <c r="EJ26" t="s">
        <v>32</v>
      </c>
      <c r="EL26" s="19">
        <f ca="1">MAX(EL286:OFFSET(EL286,120-1,0,,))</f>
        <v>14613.277777777777</v>
      </c>
      <c r="EM26" s="19">
        <f ca="1">MAX(EM286:OFFSET(EM286,120-1,0,,))</f>
        <v>15569.027777777777</v>
      </c>
      <c r="EN26" s="19">
        <f ca="1">MAX(EN286:OFFSET(EN286,120-1,0,,))</f>
        <v>14305.625</v>
      </c>
      <c r="EO26" s="19">
        <f ca="1">MAX(EO286:OFFSET(EO286,120-1,0,,))</f>
        <v>13117.902777777777</v>
      </c>
      <c r="EP26" s="19">
        <f ca="1">MAX(EP286:OFFSET(EP286,120-1,0,,))</f>
        <v>11942.430555555555</v>
      </c>
      <c r="EQ26" s="19">
        <f ca="1">MAX(EQ286:OFFSET(EQ286,120-1,0,,))</f>
        <v>15346.166666666666</v>
      </c>
      <c r="ER26" s="19">
        <f ca="1">MAX(ER286:OFFSET(ER286,120-1,0,,))</f>
        <v>13546.805555555555</v>
      </c>
      <c r="ES26" s="19">
        <f ca="1">MAX(ES286:OFFSET(ES286,120-1,0,,))</f>
        <v>17091.722222222223</v>
      </c>
      <c r="ET26" s="19">
        <f ca="1">MAX(ET286:OFFSET(ET286,120-1,0,,))</f>
        <v>16567.708333333332</v>
      </c>
      <c r="EU26" s="19">
        <f ca="1">MAX(EU286:OFFSET(EU286,120-1,0,,))</f>
        <v>11958.055555555555</v>
      </c>
      <c r="EV26" s="19">
        <f ca="1">MAX(EV286:OFFSET(EV286,120-1,0,,))</f>
        <v>13581.777777777777</v>
      </c>
      <c r="EW26" s="19">
        <f ca="1">MAX(EW286:OFFSET(EW286,120-1,0,,))</f>
        <v>13134.416666666666</v>
      </c>
      <c r="EX26" s="19">
        <f ca="1">MAX(EX286:OFFSET(EX286,120-1,0,,))</f>
        <v>20463.319444444445</v>
      </c>
      <c r="EY26" s="19">
        <f ca="1">MAX(EY286:OFFSET(EY286,120-1,0,,))</f>
        <v>13187.986111111111</v>
      </c>
      <c r="EZ26" s="19">
        <f ca="1">MAX(EZ286:OFFSET(EZ286,120-1,0,,))</f>
        <v>12777.75</v>
      </c>
      <c r="FA26" s="19">
        <f ca="1">MAX(FA286:OFFSET(FA286,120-1,0,,))</f>
        <v>12831.5</v>
      </c>
      <c r="FB26" s="19">
        <f ca="1">MAX(FB286:OFFSET(FB286,120-1,0,,))</f>
        <v>14785.861111111111</v>
      </c>
      <c r="FC26" s="19">
        <f ca="1">MAX(FC286:OFFSET(FC286,120-1,0,,))</f>
        <v>13258.416666666666</v>
      </c>
      <c r="FD26" s="19">
        <f ca="1">MAX(FD286:OFFSET(FD286,120-1,0,,))</f>
        <v>14365.291666666666</v>
      </c>
      <c r="FE26" s="19">
        <f ca="1">MAX(FE286:OFFSET(FE286,120-1,0,,))</f>
        <v>19995.541666666668</v>
      </c>
      <c r="FF26" s="19">
        <f ca="1">MAX(FF286:OFFSET(FF286,120-1,0,,))</f>
        <v>13601.027777777777</v>
      </c>
      <c r="FG26" s="19">
        <f ca="1">MAX(FG286:OFFSET(FG286,120-1,0,,))</f>
        <v>14404.625</v>
      </c>
      <c r="FH26" s="19">
        <f ca="1">MAX(FH286:OFFSET(FH286,120-1,0,,))</f>
        <v>15127.972222222223</v>
      </c>
      <c r="FI26" s="19">
        <f ca="1">MAX(FI286:OFFSET(FI286,120-1,0,,))</f>
        <v>12749.986111111111</v>
      </c>
      <c r="FJ26" s="19">
        <f ca="1">MAX(FJ286:OFFSET(FJ286,120-1,0,,))</f>
        <v>13114.611111111111</v>
      </c>
      <c r="FK26" s="19">
        <f ca="1">MAX(FK286:OFFSET(FK286,120-1,0,,))</f>
        <v>15384.430555555555</v>
      </c>
      <c r="FL26" s="19">
        <f ca="1">MAX(FL286:OFFSET(FL286,120-1,0,,))</f>
        <v>13243.597222222223</v>
      </c>
      <c r="FM26" s="19">
        <f ca="1">MAX(FM286:OFFSET(FM286,120-1,0,,))</f>
        <v>20336.486111111109</v>
      </c>
      <c r="FN26" s="19">
        <f ca="1">MAX(FN286:OFFSET(FN286,120-1,0,,))</f>
        <v>12887.097222222223</v>
      </c>
      <c r="FO26" s="19">
        <f ca="1">MAX(FO286:OFFSET(FO286,120-1,0,,))</f>
        <v>13255.472222222223</v>
      </c>
      <c r="FP26" s="19">
        <f ca="1">MAX(FP286:OFFSET(FP286,120-1,0,,))</f>
        <v>15233.583333333334</v>
      </c>
      <c r="FQ26" s="19">
        <f ca="1">MAX(FQ286:OFFSET(FQ286,120-1,0,,))</f>
        <v>13126.458333333334</v>
      </c>
      <c r="FR26" s="19">
        <f ca="1">MAX(FR286:OFFSET(FR286,120-1,0,,))</f>
        <v>13204.791666666666</v>
      </c>
      <c r="FS26" s="19">
        <f ca="1">MAX(FS286:OFFSET(FS286,120-1,0,,))</f>
        <v>12703.013888888889</v>
      </c>
      <c r="FT26" s="19">
        <f ca="1">MAX(FT286:OFFSET(FT286,120-1,0,,))</f>
        <v>14202.291666666666</v>
      </c>
      <c r="FU26" s="19">
        <f ca="1">MAX(FU286:OFFSET(FU286,120-1,0,,))</f>
        <v>11869.097222222223</v>
      </c>
      <c r="FV26" s="19">
        <f ca="1">MAX(FV286:OFFSET(FV286,120-1,0,,))</f>
        <v>15047.416666666666</v>
      </c>
      <c r="FW26" s="19">
        <f ca="1">MAX(FW286:OFFSET(FW286,120-1,0,,))</f>
        <v>13025.027777777777</v>
      </c>
      <c r="FX26" s="19">
        <f ca="1">MAX(FX286:OFFSET(FX286,120-1,0,,))</f>
        <v>15374.180555555555</v>
      </c>
      <c r="FY26" s="19">
        <f ca="1">MAX(FY286:OFFSET(FY286,120-1,0,,))</f>
        <v>16765.791666666668</v>
      </c>
      <c r="FZ26" s="19">
        <f ca="1">MAX(FZ286:OFFSET(FZ286,120-1,0,,))</f>
        <v>22047.402777777777</v>
      </c>
      <c r="GA26" s="19">
        <f ca="1">MAX(GA286:OFFSET(GA286,120-1,0,,))</f>
        <v>13181.375</v>
      </c>
      <c r="GC26" s="19"/>
      <c r="GD26" s="19"/>
      <c r="GE26" s="19"/>
      <c r="GF26" s="10">
        <f t="shared" si="12"/>
        <v>1999</v>
      </c>
      <c r="GG26" s="52">
        <v>21</v>
      </c>
      <c r="GH26" s="58">
        <f t="array" aca="1" ref="GH26" ca="1">MAX(OFFSET($D$42,0,GG26:GG66-1,,):OFFSET($D$42,710,GG26:GG66-1,,))*1</f>
        <v>16333</v>
      </c>
      <c r="GI26" s="58">
        <f t="array" aca="1" ref="GI26" ca="1">MAX(SUBTOTAL(1,OFFSET(OFFSET($D$42,0,$GG26:$GG66-1,,):OFFSET($D$42,724,$GG26:$GG66-1,,),ROW(INDIRECT("1:"&amp;COUNT(OFFSET($D$42,0,$GG26:$GG66-1,,):OFFSET($D$42,724,$GG26:$GG66-1,,))-GI$5*24+1))+GI$5*24-2,0,-GI$5*24)))*1</f>
        <v>14929.833333333334</v>
      </c>
      <c r="GJ26" s="58">
        <f t="array" aca="1" ref="GJ26" ca="1">MAX(SUBTOTAL(1,OFFSET(OFFSET($D$42,0,$GG26:$GG66-1,,):OFFSET($D$42,724,$GG26:$GG66-1,,),ROW(INDIRECT("1:"&amp;COUNT(OFFSET($D$42,0,$GG26:$GG66-1,,):OFFSET($D$42,724,$GG26:$GG66-1,,))-GJ$5*24+1))+GJ$5*24-2,0,-GJ$5*24)))*1</f>
        <v>13898.9375</v>
      </c>
      <c r="GK26" s="58">
        <f t="array" aca="1" ref="GK26" ca="1">MAX(SUBTOTAL(1,OFFSET(OFFSET($D$42,0,$GG26:$GG66-1,,):OFFSET($D$42,724,$GG26:$GG66-1,,),ROW(INDIRECT("1:"&amp;COUNT(OFFSET($D$42,0,$GG26:$GG66-1,,):OFFSET($D$42,724,$GG26:$GG66-1,,))-GK$5*24+1))+GK$5*24-2,0,-GK$5*24)))*1</f>
        <v>13601.027777777777</v>
      </c>
      <c r="GL26" s="58">
        <f t="array" aca="1" ref="GL26" ca="1">MAX(SUBTOTAL(1,OFFSET(OFFSET($D$42,0,$GG26:$GG66-1,,):OFFSET($D$42,724,$GG26:$GG66-1,,),ROW(INDIRECT("1:"&amp;COUNT(OFFSET($D$42,0,$GG26:$GG66-1,,):OFFSET($D$42,724,$GG26:$GG66-1,,))-GL$5*24+1))+GL$5*24-2,0,-GL$5*24)))*1</f>
        <v>12756</v>
      </c>
      <c r="GM26" s="58">
        <f t="array" aca="1" ref="GM26" ca="1">MAX(SUBTOTAL(1,OFFSET(OFFSET($D$42,0,$GG26:$GG66-1,,):OFFSET($D$42,724,$GG26:$GG66-1,,),ROW(INDIRECT("1:"&amp;COUNT(OFFSET($D$42,0,$GG26:$GG66-1,,):OFFSET($D$42,724,$GG26:$GG66-1,,))-GM$5*24+1))+GM$5*24-2,0,-GM$5*24)))*1</f>
        <v>11850.566666666668</v>
      </c>
      <c r="GN26" s="59">
        <v>21</v>
      </c>
      <c r="GO26" s="10"/>
      <c r="GP26" s="10">
        <f t="shared" si="31"/>
        <v>1999</v>
      </c>
      <c r="GQ26" s="60">
        <f t="shared" si="28"/>
        <v>-4.0000000001164153</v>
      </c>
      <c r="GR26" s="60">
        <f t="shared" si="29"/>
        <v>-45.000000001309672</v>
      </c>
      <c r="GS26" s="60"/>
      <c r="GT26" s="19">
        <v>16955</v>
      </c>
      <c r="GU26" s="1">
        <v>31444.166666666668</v>
      </c>
      <c r="GV26" s="19">
        <v>15572.25</v>
      </c>
      <c r="GW26" s="1">
        <v>31444.166666666668</v>
      </c>
      <c r="GX26" s="19">
        <v>13925.194444444445</v>
      </c>
      <c r="GY26" s="1">
        <v>31444.166666666668</v>
      </c>
      <c r="GZ26" s="19">
        <v>13925.194444444445</v>
      </c>
      <c r="HA26" s="1">
        <v>31444.166666666668</v>
      </c>
      <c r="HC26" s="19">
        <v>16955</v>
      </c>
      <c r="HD26" s="1">
        <v>31444.166666666668</v>
      </c>
      <c r="HE26" s="19">
        <v>15572.25</v>
      </c>
      <c r="HF26" s="1">
        <v>31444.166666666668</v>
      </c>
      <c r="HG26" s="19">
        <v>13925.194444444445</v>
      </c>
      <c r="HH26" s="1">
        <v>31444.166666666668</v>
      </c>
      <c r="HI26" s="19">
        <v>13925.194444444445</v>
      </c>
      <c r="HJ26" s="1">
        <v>31444.166666666668</v>
      </c>
      <c r="HL26" s="19">
        <v>16955</v>
      </c>
      <c r="HM26" s="1">
        <v>31444.166666666668</v>
      </c>
      <c r="HN26" s="19">
        <v>15572.25</v>
      </c>
      <c r="HO26" s="1">
        <v>31444.166666666668</v>
      </c>
      <c r="HP26" s="19">
        <v>13925.194444444445</v>
      </c>
      <c r="HQ26" s="1">
        <v>31444.166666666668</v>
      </c>
      <c r="HR26" s="19">
        <v>13925.194444444445</v>
      </c>
      <c r="HS26" s="1">
        <v>31444.166666666668</v>
      </c>
    </row>
    <row r="27" spans="1:227" x14ac:dyDescent="0.25">
      <c r="A27" s="14"/>
      <c r="B27" s="2" t="s">
        <v>24</v>
      </c>
      <c r="C27" s="2"/>
      <c r="D27" s="3">
        <f ca="1">_xlfn.QUARTILE.INC(D$42:OFFSET(D$42,24-1,,),1)</f>
        <v>14125.5</v>
      </c>
      <c r="E27" s="3">
        <f ca="1">_xlfn.QUARTILE.INC(E$42:OFFSET(E$42,24-1,,),1)</f>
        <v>13899</v>
      </c>
      <c r="F27" s="3">
        <f ca="1">_xlfn.QUARTILE.INC(F$42:OFFSET(F$42,24-1,,),1)</f>
        <v>13882</v>
      </c>
      <c r="G27" s="3">
        <f ca="1">_xlfn.QUARTILE.INC(G$42:OFFSET(G$42,24-1,,),1)</f>
        <v>13914.25</v>
      </c>
      <c r="H27" s="3">
        <f ca="1">_xlfn.QUARTILE.INC(H$42:OFFSET(H$42,24-1,,),1)</f>
        <v>13844.25</v>
      </c>
      <c r="I27" s="3">
        <f ca="1">_xlfn.QUARTILE.INC(I$42:OFFSET(I$42,24-1,,),1)</f>
        <v>13910.25</v>
      </c>
      <c r="J27" s="3">
        <f ca="1">_xlfn.QUARTILE.INC(J$42:OFFSET(J$42,24-1,,),1)</f>
        <v>13810</v>
      </c>
      <c r="K27" s="3">
        <f ca="1">_xlfn.QUARTILE.INC(K$42:OFFSET(K$42,24-1,,),1)</f>
        <v>14403.75</v>
      </c>
      <c r="L27" s="3">
        <f ca="1">_xlfn.QUARTILE.INC(L$42:OFFSET(L$42,24-1,,),1)</f>
        <v>13834</v>
      </c>
      <c r="M27" s="3">
        <f ca="1">_xlfn.QUARTILE.INC(M$42:OFFSET(M$42,24-1,,),1)</f>
        <v>13813</v>
      </c>
      <c r="N27" s="3">
        <f ca="1">_xlfn.QUARTILE.INC(N$42:OFFSET(N$42,24-1,,),1)</f>
        <v>13936.75</v>
      </c>
      <c r="O27" s="3">
        <f ca="1">_xlfn.QUARTILE.INC(O$42:OFFSET(O$42,24-1,,),1)</f>
        <v>14026.5</v>
      </c>
      <c r="P27" s="3">
        <f ca="1">_xlfn.QUARTILE.INC(P$42:OFFSET(P$42,24-1,,),1)</f>
        <v>13924</v>
      </c>
      <c r="Q27" s="3">
        <f ca="1">_xlfn.QUARTILE.INC(Q$42:OFFSET(Q$42,24-1,,),1)</f>
        <v>14913.75</v>
      </c>
      <c r="R27" s="3">
        <f ca="1">_xlfn.QUARTILE.INC(R$42:OFFSET(R$42,24-1,,),1)</f>
        <v>13926.25</v>
      </c>
      <c r="S27" s="3">
        <f ca="1">_xlfn.QUARTILE.INC(S$42:OFFSET(S$42,24-1,,),1)</f>
        <v>13868.25</v>
      </c>
      <c r="T27" s="3">
        <f ca="1">_xlfn.QUARTILE.INC(T$42:OFFSET(T$42,24-1,,),1)</f>
        <v>13952</v>
      </c>
      <c r="U27" s="3">
        <f ca="1">_xlfn.QUARTILE.INC(U$42:OFFSET(U$42,24-1,,),1)</f>
        <v>13859.5</v>
      </c>
      <c r="V27" s="3">
        <f ca="1">_xlfn.QUARTILE.INC(V$42:OFFSET(V$42,24-1,,),1)</f>
        <v>14148.5</v>
      </c>
      <c r="W27" s="3">
        <f ca="1">_xlfn.QUARTILE.INC(W$42:OFFSET(W$42,24-1,,),1)</f>
        <v>14797.75</v>
      </c>
      <c r="X27" s="3">
        <f ca="1">_xlfn.QUARTILE.INC(X$42:OFFSET(X$42,24-1,,),1)</f>
        <v>13848.5</v>
      </c>
      <c r="Y27" s="3">
        <f ca="1">_xlfn.QUARTILE.INC(Y$42:OFFSET(Y$42,24-1,,),1)</f>
        <v>13975.75</v>
      </c>
      <c r="Z27" s="3">
        <f ca="1">_xlfn.QUARTILE.INC(Z$42:OFFSET(Z$42,24-1,,),1)</f>
        <v>13880</v>
      </c>
      <c r="AA27" s="3">
        <f ca="1">_xlfn.QUARTILE.INC(AA$42:OFFSET(AA$42,24-1,,),1)</f>
        <v>13867.25</v>
      </c>
      <c r="AB27" s="3">
        <f ca="1">_xlfn.QUARTILE.INC(AB$42:OFFSET(AB$42,24-1,,),1)</f>
        <v>14118.5</v>
      </c>
      <c r="AC27" s="3">
        <f ca="1">_xlfn.QUARTILE.INC(AC$42:OFFSET(AC$42,24-1,,),1)</f>
        <v>13852.5</v>
      </c>
      <c r="AD27" s="3">
        <f ca="1">_xlfn.QUARTILE.INC(AD$42:OFFSET(AD$42,24-1,,),1)</f>
        <v>13893.25</v>
      </c>
      <c r="AE27" s="3">
        <f ca="1">_xlfn.QUARTILE.INC(AE$42:OFFSET(AE$42,24-1,,),1)</f>
        <v>14049.75</v>
      </c>
      <c r="AF27" s="3">
        <f ca="1">_xlfn.QUARTILE.INC(AF$42:OFFSET(AF$42,24-1,,),1)</f>
        <v>13867.25</v>
      </c>
      <c r="AG27" s="3">
        <f ca="1">_xlfn.QUARTILE.INC(AG$42:OFFSET(AG$42,24-1,,),1)</f>
        <v>13848.5</v>
      </c>
      <c r="AH27" s="3">
        <f ca="1">_xlfn.QUARTILE.INC(AH$42:OFFSET(AH$42,24-1,,),1)</f>
        <v>13922</v>
      </c>
      <c r="AI27" s="3">
        <f ca="1">_xlfn.QUARTILE.INC(AI$42:OFFSET(AI$42,24-1,,),1)</f>
        <v>13884.75</v>
      </c>
      <c r="AJ27" s="3">
        <f ca="1">_xlfn.QUARTILE.INC(AJ$42:OFFSET(AJ$42,24-1,,),1)</f>
        <v>13851.25</v>
      </c>
      <c r="AK27" s="3">
        <f ca="1">_xlfn.QUARTILE.INC(AK$42:OFFSET(AK$42,24-1,,),1)</f>
        <v>14244.25</v>
      </c>
      <c r="AL27" s="3">
        <f ca="1">_xlfn.QUARTILE.INC(AL$42:OFFSET(AL$42,24-1,,),1)</f>
        <v>13898</v>
      </c>
      <c r="AM27" s="3">
        <f ca="1">_xlfn.QUARTILE.INC(AM$42:OFFSET(AM$42,24-1,,),1)</f>
        <v>13827.25</v>
      </c>
      <c r="AN27" s="3">
        <f ca="1">_xlfn.QUARTILE.INC(AN$42:OFFSET(AN$42,24-1,,),1)</f>
        <v>13902.75</v>
      </c>
      <c r="AO27" s="3">
        <f ca="1">_xlfn.QUARTILE.INC(AO$42:OFFSET(AO$42,24-1,,),1)</f>
        <v>13792.25</v>
      </c>
      <c r="AP27" s="3">
        <f ca="1">_xlfn.QUARTILE.INC(AP$42:OFFSET(AP$42,24-1,,),1)</f>
        <v>13875.75</v>
      </c>
      <c r="AQ27" s="3">
        <f ca="1">_xlfn.QUARTILE.INC(AQ$42:OFFSET(AQ$42,24-1,,),1)</f>
        <v>13935.75</v>
      </c>
      <c r="AR27" s="3">
        <f ca="1">_xlfn.QUARTILE.INC(AR$42:OFFSET(AR$42,24-1,,),1)</f>
        <v>13898.75</v>
      </c>
      <c r="AS27" s="3">
        <f ca="1">_xlfn.QUARTILE.INC(AS$42:OFFSET(AS$42,24-1,,),1)</f>
        <v>13959.75</v>
      </c>
      <c r="AU27" s="15" cm="1">
        <f t="array" aca="1" ref="AU27" ca="1">OFFSET($B$42,AV26,0,,)</f>
        <v>31450.41666666685</v>
      </c>
      <c r="AV27" s="2">
        <f t="shared" si="5"/>
        <v>156</v>
      </c>
      <c r="AW27" s="2">
        <f ca="1">MIN(INDEX($D$42:$D$402,MATCH($AU27,$B$42:$B$402)):OFFSET(INDEX($D$42:$D$402,MATCH($AU27,$B$42:$B$402)),6,41,,))</f>
        <v>4744</v>
      </c>
      <c r="AX27" s="5">
        <f ca="1">_xlfn.QUARTILE.INC(INDEX($D$42:$D$402,MATCH($AU27,$B$42:$B$402)):OFFSET(INDEX($D$42:$D$402,MATCH($AU27,$B$42:$B$402)),6,41,,),1)</f>
        <v>5633</v>
      </c>
      <c r="AY27" s="5">
        <f ca="1">_xlfn.QUARTILE.INC(INDEX($D$42:$D$402,MATCH($AU27,$B$42:$B$402)):OFFSET(INDEX($D$42:$D$402,MATCH($AU27,$B$42:$B$402)),6,41,,),2)</f>
        <v>6085.5</v>
      </c>
      <c r="AZ27" s="5">
        <f ca="1">_xlfn.QUARTILE.INC(INDEX($D$42:$D$402,MATCH($AU27,$B$42:$B$402)):OFFSET(INDEX($D$42:$D$402,MATCH($AU27,$B$42:$B$402)),6,41,,),3)</f>
        <v>6995.75</v>
      </c>
      <c r="BA27" s="5">
        <f ca="1">MAX(INDEX($D$42:$D$402,MATCH($AU27,$B$42:$B$402)):OFFSET(INDEX($D$42:$D$402,MATCH($AU27,$B$42:$B$402)),6,41,,))</f>
        <v>9390</v>
      </c>
      <c r="BC27" s="5">
        <f t="shared" ca="1" si="2"/>
        <v>4744</v>
      </c>
      <c r="BD27" s="5">
        <f t="shared" ca="1" si="3"/>
        <v>889</v>
      </c>
      <c r="BE27" s="5">
        <f t="shared" ca="1" si="3"/>
        <v>452.5</v>
      </c>
      <c r="BF27" s="5">
        <f t="shared" ca="1" si="3"/>
        <v>910.25</v>
      </c>
      <c r="BG27" s="5">
        <f t="shared" ca="1" si="3"/>
        <v>2394.25</v>
      </c>
      <c r="BI27" s="5">
        <f t="shared" ca="1" si="4"/>
        <v>6185</v>
      </c>
      <c r="BJ27" s="5"/>
      <c r="BK27" s="15">
        <f t="shared" si="6"/>
        <v>31445.208333333365</v>
      </c>
      <c r="BL27" s="5">
        <f t="shared" si="1"/>
        <v>12609</v>
      </c>
      <c r="BV27">
        <f t="shared" si="24"/>
        <v>21</v>
      </c>
      <c r="BW27" s="37">
        <f t="shared" si="13"/>
        <v>31445.041666666693</v>
      </c>
      <c r="BX27" s="19" cm="1">
        <f t="array" ref="BX27">INDEX('[1]X3WM (NAT)'!$G$14:$G$950,MATCH($BW$6,'[1]X3WM (NAT)'!$E$14:$E$950,)+BV27)</f>
        <v>13344.01953125</v>
      </c>
      <c r="BY27" s="19"/>
      <c r="CA27" s="37">
        <f t="shared" si="7"/>
        <v>31445.041666666693</v>
      </c>
      <c r="CB27">
        <f t="shared" si="34"/>
        <v>13566</v>
      </c>
      <c r="CC27">
        <f t="shared" si="34"/>
        <v>13329</v>
      </c>
      <c r="CD27">
        <f t="shared" si="34"/>
        <v>13184</v>
      </c>
      <c r="CE27">
        <f t="shared" si="34"/>
        <v>13054</v>
      </c>
      <c r="CF27">
        <f t="shared" si="34"/>
        <v>13019</v>
      </c>
      <c r="CG27">
        <f t="shared" si="34"/>
        <v>12932</v>
      </c>
      <c r="CH27">
        <f t="shared" si="34"/>
        <v>12865</v>
      </c>
      <c r="CI27">
        <f t="shared" si="34"/>
        <v>12831</v>
      </c>
      <c r="CJ27">
        <f t="shared" si="34"/>
        <v>12802</v>
      </c>
      <c r="CK27">
        <f t="shared" si="34"/>
        <v>12777</v>
      </c>
      <c r="CL27">
        <f t="shared" si="34"/>
        <v>12763</v>
      </c>
      <c r="CN27" s="21"/>
      <c r="CO27" s="19"/>
      <c r="CP27" s="10">
        <f t="shared" si="9"/>
        <v>2000</v>
      </c>
      <c r="CQ27" s="52">
        <v>22</v>
      </c>
      <c r="CR27" s="53">
        <f t="array" aca="1" ref="CR27" ca="1">MAX(OFFSET($D$42,0,CQ27:CQ67-1,,):OFFSET($D$42,24-1,CQ27:CQ67-1,,))*1</f>
        <v>16335</v>
      </c>
      <c r="CS27" s="54">
        <f t="shared" ca="1" si="25"/>
        <v>-2.5645722659827807E-3</v>
      </c>
      <c r="CU27" s="53">
        <f t="array" aca="1" ref="CU27" ca="1">MAX(SUBTOTAL(109,OFFSET(OFFSET($D$42,0,$CQ27:$CQ67-1,,):OFFSET($D$42,CU$5*24-1,$CQ27:$CQ67-1,,),ROW(INDIRECT("1:"&amp;COUNT(OFFSET($D$42,0,$CQ27:$CQ67-1,,):OFFSET($D$42,CU$5*24-1,$CQ27:$CQ67-1,,))-CU$5*24+1))+CU$5*24-2,0,-CU$5*24)))*1</f>
        <v>359920</v>
      </c>
      <c r="CV27" s="54">
        <f t="shared" ca="1" si="26"/>
        <v>-7.9573988373983964E-3</v>
      </c>
      <c r="CY27" s="10">
        <f t="shared" si="10"/>
        <v>2000</v>
      </c>
      <c r="CZ27" s="52">
        <v>22</v>
      </c>
      <c r="DA27" s="53">
        <f t="array" aca="1" ref="DA27" ca="1">MAX(OFFSET($D$42,0,CZ27:CZ67-1,,):OFFSET($D$42,72-1,CZ27:CZ67-1,,))*1</f>
        <v>16335</v>
      </c>
      <c r="DB27" s="54">
        <f t="shared" ca="1" si="14"/>
        <v>-1.4063254466441332E-2</v>
      </c>
      <c r="DC27" s="57"/>
      <c r="DD27" s="53">
        <f t="array" aca="1" ref="DD27" ca="1">MAX(SUBTOTAL(109,OFFSET(OFFSET($D$42,0,$CZ27:$CZ67-1,,):OFFSET($D$42,DD$5*72-1,$CZ27:$CZ67-1,,),ROW(INDIRECT("1:"&amp;COUNT(OFFSET($D$42,0,$CZ27:$CZ67-1,,):OFFSET($D$42,DD$5*72-1,$CZ27:$CZ67-1,,))-DD$5*24+1))+DD$5*24-2,0,-DD$5*24)))*1</f>
        <v>362406</v>
      </c>
      <c r="DE27" s="54">
        <f t="shared" ca="1" si="15"/>
        <v>-3.0559345156889496E-2</v>
      </c>
      <c r="DF27" s="57"/>
      <c r="DG27" s="53">
        <f t="array" aca="1" ref="DG27" ca="1">MAX(SUBTOTAL(109,OFFSET(OFFSET($D$42,0,$CZ27:$CZ67-1,,):OFFSET($D$42,DG$5*72-1,$CZ27:$CZ67-1,,),ROW(INDIRECT("1:"&amp;COUNT(OFFSET($D$42,0,$CZ27:$CZ67-1,,):OFFSET($D$42,DG$5*72-1,$CZ27:$CZ67-1,,))-DG$5*24+1))+DG$5*24-2,0,-DG$5*24)))*1</f>
        <v>711174</v>
      </c>
      <c r="DH27" s="54">
        <f t="shared" ca="1" si="16"/>
        <v>9.4705196010799117E-3</v>
      </c>
      <c r="DI27" s="57"/>
      <c r="DJ27" s="53">
        <f t="array" aca="1" ref="DJ27" ca="1">MAX(SUBTOTAL(109,OFFSET(OFFSET($D$42,0,$CZ27:$CZ67-1,,):OFFSET($D$42,DJ$5*72-1,$CZ27:$CZ67-1,,),ROW(INDIRECT("1:"&amp;COUNT(OFFSET($D$42,0,$CZ27:$CZ67-1,,):OFFSET($D$42,DJ$5*72-1,$CZ27:$CZ67-1,,))-DJ$5*24+1))+DJ$5*24-2,0,-DJ$5*24)))*1</f>
        <v>1037133</v>
      </c>
      <c r="DK27" s="54">
        <f t="shared" ca="1" si="17"/>
        <v>-1.4278300936363049E-2</v>
      </c>
      <c r="DM27" s="10">
        <f t="shared" si="11"/>
        <v>2000</v>
      </c>
      <c r="DN27" s="52">
        <v>22</v>
      </c>
      <c r="DO27" s="53">
        <f t="array" aca="1" ref="DO27" ca="1">MAX(OFFSET($D$42,0,DN27:DN67-1,,):OFFSET($D$42,120-1,DN27:DN67-1,,))*1</f>
        <v>16335</v>
      </c>
      <c r="DP27" s="54">
        <f t="shared" ca="1" si="27"/>
        <v>-1.4063254466441332E-2</v>
      </c>
      <c r="DQ27" s="57"/>
      <c r="DR27" s="53">
        <f t="array" aca="1" ref="DR27" ca="1">MAX(SUBTOTAL(109,OFFSET(OFFSET($D$42,0,$DN27:$DN67-1,,):OFFSET($D$42,DR$5*120-1,$DN27:$DN67-1,,),ROW(INDIRECT("1:"&amp;COUNT(OFFSET($D$42,0,$DN27:$DN67-1,,):OFFSET($D$42,DR$5*120-1,$DN27:$DN67-1,,))-DR$5*24+1))+DR$5*24-2,0,-DR$5*24)))*1</f>
        <v>362406</v>
      </c>
      <c r="DS27" s="54">
        <f t="shared" ca="1" si="18"/>
        <v>-3.0559345156889496E-2</v>
      </c>
      <c r="DT27" s="57"/>
      <c r="DU27" s="53">
        <f t="array" aca="1" ref="DU27" ca="1">MAX(SUBTOTAL(109,OFFSET(OFFSET($D$42,0,$CQ27:$CQ67-1,,):OFFSET($D$42,DU$5*120-1,$CQ27:$CQ67-1,,),ROW(INDIRECT("1:"&amp;COUNT(OFFSET($D$42,0,$CQ27:$CQ67-1,,):OFFSET($D$42,DU$5*120-1,$CQ27:$CQ67-1,,))-DU$5*24+1))+DU$5*24-2,0,-DU$5*24)))*1</f>
        <v>711174</v>
      </c>
      <c r="DV27" s="54">
        <f t="shared" ca="1" si="19"/>
        <v>9.4705196010799117E-3</v>
      </c>
      <c r="DW27" s="57"/>
      <c r="DX27" s="53">
        <f t="array" aca="1" ref="DX27" ca="1">MAX(SUBTOTAL(109,OFFSET(OFFSET($D$42,0,$DN27:$DN67-1,,):OFFSET($D$42,DX$5*120-1,$DN27:$DN67-1,,),ROW(INDIRECT("1:"&amp;COUNT(OFFSET($D$42,0,$DN27:$DN67-1,,):OFFSET($D$42,DX$5*120-1,$DN27:$DN67-1,,))-DX$5*24+1))+DX$5*24-2,0,-DX$5*24)))*1</f>
        <v>1037133</v>
      </c>
      <c r="DY27" s="54">
        <f t="shared" ca="1" si="20"/>
        <v>-0.69438254626549178</v>
      </c>
      <c r="DZ27" s="57"/>
      <c r="EA27" s="53">
        <f t="array" aca="1" ref="EA27" ca="1">MAX(SUBTOTAL(109,OFFSET(OFFSET($D$42,0,$CQ27:$CQ67-1,,):OFFSET($D$42,EA$5*120-1,$CQ27:$CQ67-1,,),ROW(INDIRECT("1:"&amp;COUNT(OFFSET($D$42,0,$CQ27:$CQ67-1,,):OFFSET($D$42,EA$5*120-1,$CQ27:$CQ67-1,,))-EA$5*24+1))+EA$5*24-2,0,-EA$5*24)))*1</f>
        <v>1356613</v>
      </c>
      <c r="EB27" s="54">
        <f t="shared" ca="1" si="21"/>
        <v>-0.62954304465948785</v>
      </c>
      <c r="EC27" s="57"/>
      <c r="ED27" s="53">
        <f t="array" aca="1" ref="ED27" ca="1">MAX(SUBTOTAL(109,OFFSET(OFFSET($D$42,0,$CQ27:$CQ67-1,,):OFFSET($D$42,ED$5*120-1,$CQ27:$CQ67-1,,),ROW(INDIRECT("1:"&amp;COUNT(OFFSET($D$42,0,$CQ27:$CQ67-1,,):OFFSET($D$42,ED$5*120-1,$CQ27:$CQ67-1,,))-ED$5*24+1))+ED$5*24-2,0,-ED$5*24)))*1</f>
        <v>1595055</v>
      </c>
      <c r="EE27" s="54">
        <f t="shared" ca="1" si="22"/>
        <v>-0.57580095724726388</v>
      </c>
      <c r="EG27" s="19"/>
      <c r="EL27" s="1">
        <f ca="1">INDEX($EJ$286:OFFSET($EJ$286,120-1,0,,),MATCH(EL26,EL286:OFFSET(EL286,120-1,0,,),0))</f>
        <v>31444.166666666668</v>
      </c>
      <c r="EM27" s="1">
        <f ca="1">INDEX($EJ$286:OFFSET($EJ$286,120-1,0,,),MATCH(EM26,EM286:OFFSET(EM286,120-1,0,,),0))</f>
        <v>31445.541666666708</v>
      </c>
      <c r="EN27" s="1">
        <f ca="1">INDEX($EJ$286:OFFSET($EJ$286,120-1,0,,),MATCH(EN26,EN286:OFFSET(EN286,120-1,0,,),0))</f>
        <v>31444.166666666668</v>
      </c>
      <c r="EO27" s="1">
        <f ca="1">INDEX($EJ$286:OFFSET($EJ$286,120-1,0,,),MATCH(EO26,EO286:OFFSET(EO286,120-1,0,,),0))</f>
        <v>31444.166666666668</v>
      </c>
      <c r="EP27" s="1">
        <f ca="1">INDEX($EJ$286:OFFSET($EJ$286,120-1,0,,),MATCH(EP26,EP286:OFFSET(EP286,120-1,0,,),0))</f>
        <v>31444.166666666668</v>
      </c>
      <c r="EQ27" s="1">
        <f ca="1">INDEX($EJ$286:OFFSET($EJ$286,120-1,0,,),MATCH(EQ26,EQ286:OFFSET(EQ286,120-1,0,,),0))</f>
        <v>31444.166666666668</v>
      </c>
      <c r="ER27" s="1">
        <f ca="1">INDEX($EJ$286:OFFSET($EJ$286,120-1,0,,),MATCH(ER26,ER286:OFFSET(ER286,120-1,0,,),0))</f>
        <v>31444.166666666668</v>
      </c>
      <c r="ES27" s="1">
        <f ca="1">INDEX($EJ$286:OFFSET($EJ$286,120-1,0,,),MATCH(ES26,ES286:OFFSET(ES286,120-1,0,,),0))</f>
        <v>31444.166666666668</v>
      </c>
      <c r="ET27" s="1">
        <f ca="1">INDEX($EJ$286:OFFSET($EJ$286,120-1,0,,),MATCH(ET26,ET286:OFFSET(ET286,120-1,0,,),0))</f>
        <v>31444.166666666668</v>
      </c>
      <c r="EU27" s="1">
        <f ca="1">INDEX($EJ$286:OFFSET($EJ$286,120-1,0,,),MATCH(EU26,EU286:OFFSET(EU286,120-1,0,,),0))</f>
        <v>31444.166666666668</v>
      </c>
      <c r="EV27" s="1">
        <f ca="1">INDEX($EJ$286:OFFSET($EJ$286,120-1,0,,),MATCH(EV26,EV286:OFFSET(EV286,120-1,0,,),0))</f>
        <v>31444.166666666668</v>
      </c>
      <c r="EW27" s="1">
        <f ca="1">INDEX($EJ$286:OFFSET($EJ$286,120-1,0,,),MATCH(EW26,EW286:OFFSET(EW286,120-1,0,,),0))</f>
        <v>31444.166666666668</v>
      </c>
      <c r="EX27" s="1">
        <f ca="1">INDEX($EJ$286:OFFSET($EJ$286,120-1,0,,),MATCH(EX26,EX286:OFFSET(EX286,120-1,0,,),0))</f>
        <v>31445.250000000033</v>
      </c>
      <c r="EY27" s="1">
        <f ca="1">INDEX($EJ$286:OFFSET($EJ$286,120-1,0,,),MATCH(EY26,EY286:OFFSET(EY286,120-1,0,,),0))</f>
        <v>31444.166666666668</v>
      </c>
      <c r="EZ27" s="1">
        <f ca="1">INDEX($EJ$286:OFFSET($EJ$286,120-1,0,,),MATCH(EZ26,EZ286:OFFSET(EZ286,120-1,0,,),0))</f>
        <v>31444.166666666668</v>
      </c>
      <c r="FA27" s="1">
        <f ca="1">INDEX($EJ$286:OFFSET($EJ$286,120-1,0,,),MATCH(FA26,FA286:OFFSET(FA286,120-1,0,,),0))</f>
        <v>31444.166666666668</v>
      </c>
      <c r="FB27" s="1">
        <f ca="1">INDEX($EJ$286:OFFSET($EJ$286,120-1,0,,),MATCH(FB26,FB286:OFFSET(FB286,120-1,0,,),0))</f>
        <v>31444.166666666668</v>
      </c>
      <c r="FC27" s="1">
        <f ca="1">INDEX($EJ$286:OFFSET($EJ$286,120-1,0,,),MATCH(FC26,FC286:OFFSET(FC286,120-1,0,,),0))</f>
        <v>31444.166666666668</v>
      </c>
      <c r="FD27" s="1">
        <f ca="1">INDEX($EJ$286:OFFSET($EJ$286,120-1,0,,),MATCH(FD26,FD286:OFFSET(FD286,120-1,0,,),0))</f>
        <v>31444.166666666668</v>
      </c>
      <c r="FE27" s="1">
        <f ca="1">INDEX($EJ$286:OFFSET($EJ$286,120-1,0,,),MATCH(FE26,FE286:OFFSET(FE286,120-1,0,,),0))</f>
        <v>31444.625000000015</v>
      </c>
      <c r="FF27" s="1">
        <f ca="1">INDEX($EJ$286:OFFSET($EJ$286,120-1,0,,),MATCH(FF26,FF286:OFFSET(FF286,120-1,0,,),0))</f>
        <v>31444.166666666668</v>
      </c>
      <c r="FG27" s="1">
        <f ca="1">INDEX($EJ$286:OFFSET($EJ$286,120-1,0,,),MATCH(FG26,FG286:OFFSET(FG286,120-1,0,,),0))</f>
        <v>31444.166666666668</v>
      </c>
      <c r="FH27" s="1">
        <f ca="1">INDEX($EJ$286:OFFSET($EJ$286,120-1,0,,),MATCH(FH26,FH286:OFFSET(FH286,120-1,0,,),0))</f>
        <v>31444.166666666668</v>
      </c>
      <c r="FI27" s="1">
        <f ca="1">INDEX($EJ$286:OFFSET($EJ$286,120-1,0,,),MATCH(FI26,FI286:OFFSET(FI286,120-1,0,,),0))</f>
        <v>31444.166666666668</v>
      </c>
      <c r="FJ27" s="1">
        <f ca="1">INDEX($EJ$286:OFFSET($EJ$286,120-1,0,,),MATCH(FJ26,FJ286:OFFSET(FJ286,120-1,0,,),0))</f>
        <v>31444.166666666668</v>
      </c>
      <c r="FK27" s="1">
        <f ca="1">INDEX($EJ$286:OFFSET($EJ$286,120-1,0,,),MATCH(FK26,FK286:OFFSET(FK286,120-1,0,,),0))</f>
        <v>31444.166666666668</v>
      </c>
      <c r="FL27" s="1">
        <f ca="1">INDEX($EJ$286:OFFSET($EJ$286,120-1,0,,),MATCH(FL26,FL286:OFFSET(FL286,120-1,0,,),0))</f>
        <v>31444.166666666668</v>
      </c>
      <c r="FM27" s="1">
        <f ca="1">INDEX($EJ$286:OFFSET($EJ$286,120-1,0,,),MATCH(FM26,FM286:OFFSET(FM286,120-1,0,,),0))</f>
        <v>31444.416666666675</v>
      </c>
      <c r="FN27" s="1">
        <f ca="1">INDEX($EJ$286:OFFSET($EJ$286,120-1,0,,),MATCH(FN26,FN286:OFFSET(FN286,120-1,0,,),0))</f>
        <v>31444.166666666668</v>
      </c>
      <c r="FO27" s="1">
        <f ca="1">INDEX($EJ$286:OFFSET($EJ$286,120-1,0,,),MATCH(FO26,FO286:OFFSET(FO286,120-1,0,,),0))</f>
        <v>31444.166666666668</v>
      </c>
      <c r="FP27" s="1">
        <f ca="1">INDEX($EJ$286:OFFSET($EJ$286,120-1,0,,),MATCH(FP26,FP286:OFFSET(FP286,120-1,0,,),0))</f>
        <v>31444.166666666668</v>
      </c>
      <c r="FQ27" s="1">
        <f ca="1">INDEX($EJ$286:OFFSET($EJ$286,120-1,0,,),MATCH(FQ26,FQ286:OFFSET(FQ286,120-1,0,,),0))</f>
        <v>31444.166666666668</v>
      </c>
      <c r="FR27" s="1">
        <f ca="1">INDEX($EJ$286:OFFSET($EJ$286,120-1,0,,),MATCH(FR26,FR286:OFFSET(FR286,120-1,0,,),0))</f>
        <v>31444.166666666668</v>
      </c>
      <c r="FS27" s="1">
        <f ca="1">INDEX($EJ$286:OFFSET($EJ$286,120-1,0,,),MATCH(FS26,FS286:OFFSET(FS286,120-1,0,,),0))</f>
        <v>31444.166666666668</v>
      </c>
      <c r="FT27" s="1">
        <f ca="1">INDEX($EJ$286:OFFSET($EJ$286,120-1,0,,),MATCH(FT26,FT286:OFFSET(FT286,120-1,0,,),0))</f>
        <v>31444.166666666668</v>
      </c>
      <c r="FU27" s="1">
        <f ca="1">INDEX($EJ$286:OFFSET($EJ$286,120-1,0,,),MATCH(FU26,FU286:OFFSET(FU286,120-1,0,,),0))</f>
        <v>31444.166666666668</v>
      </c>
      <c r="FV27" s="1">
        <f ca="1">INDEX($EJ$286:OFFSET($EJ$286,120-1,0,,),MATCH(FV26,FV286:OFFSET(FV286,120-1,0,,),0))</f>
        <v>31444.166666666668</v>
      </c>
      <c r="FW27" s="1">
        <f ca="1">INDEX($EJ$286:OFFSET($EJ$286,120-1,0,,),MATCH(FW26,FW286:OFFSET(FW286,120-1,0,,),0))</f>
        <v>31444.166666666668</v>
      </c>
      <c r="FX27" s="1">
        <f ca="1">INDEX($EJ$286:OFFSET($EJ$286,120-1,0,,),MATCH(FX26,FX286:OFFSET(FX286,120-1,0,,),0))</f>
        <v>31444.291666666672</v>
      </c>
      <c r="FY27" s="1">
        <f ca="1">INDEX($EJ$286:OFFSET($EJ$286,120-1,0,,),MATCH(FY26,FY286:OFFSET(FY286,120-1,0,,),0))</f>
        <v>31444.666666666682</v>
      </c>
      <c r="FZ27" s="1">
        <f ca="1">INDEX($EJ$286:OFFSET($EJ$286,120-1,0,,),MATCH(FZ26,FZ286:OFFSET(FZ286,120-1,0,,),0))</f>
        <v>31445.208333333365</v>
      </c>
      <c r="GA27" s="1">
        <f ca="1">INDEX($EJ$286:OFFSET($EJ$286,120-1,0,,),MATCH(GA26,GA286:OFFSET(GA286,120-1,0,,),0))</f>
        <v>31444.166666666668</v>
      </c>
      <c r="GC27" s="19"/>
      <c r="GD27" s="19"/>
      <c r="GE27" s="19"/>
      <c r="GF27" s="10">
        <f t="shared" si="12"/>
        <v>2000</v>
      </c>
      <c r="GG27" s="52">
        <v>22</v>
      </c>
      <c r="GH27" s="58">
        <f t="array" aca="1" ref="GH27" ca="1">MAX(OFFSET($D$42,0,GG27:GG67-1,,):OFFSET($D$42,710,GG27:GG67-1,,))*1</f>
        <v>16335</v>
      </c>
      <c r="GI27" s="58">
        <f t="array" aca="1" ref="GI27" ca="1">MAX(SUBTOTAL(1,OFFSET(OFFSET($D$42,0,$GG27:$GG67-1,,):OFFSET($D$42,724,$GG27:$GG67-1,,),ROW(INDIRECT("1:"&amp;COUNT(OFFSET($D$42,0,$GG27:$GG67-1,,):OFFSET($D$42,724,$GG27:$GG67-1,,))-GI$5*24+1))+GI$5*24-2,0,-GI$5*24)))*1</f>
        <v>15100.25</v>
      </c>
      <c r="GJ27" s="58">
        <f t="array" aca="1" ref="GJ27" ca="1">MAX(SUBTOTAL(1,OFFSET(OFFSET($D$42,0,$GG27:$GG67-1,,):OFFSET($D$42,724,$GG27:$GG67-1,,),ROW(INDIRECT("1:"&amp;COUNT(OFFSET($D$42,0,$GG27:$GG67-1,,):OFFSET($D$42,724,$GG27:$GG67-1,,))-GJ$5*24+1))+GJ$5*24-2,0,-GJ$5*24)))*1</f>
        <v>14816.125</v>
      </c>
      <c r="GK27" s="58">
        <f t="array" aca="1" ref="GK27" ca="1">MAX(SUBTOTAL(1,OFFSET(OFFSET($D$42,0,$GG27:$GG67-1,,):OFFSET($D$42,724,$GG27:$GG67-1,,),ROW(INDIRECT("1:"&amp;COUNT(OFFSET($D$42,0,$GG27:$GG67-1,,):OFFSET($D$42,724,$GG27:$GG67-1,,))-GK$5*24+1))+GK$5*24-2,0,-GK$5*24)))*1</f>
        <v>14404.625</v>
      </c>
      <c r="GL27" s="58">
        <f t="array" aca="1" ref="GL27" ca="1">MAX(SUBTOTAL(1,OFFSET(OFFSET($D$42,0,$GG27:$GG67-1,,):OFFSET($D$42,724,$GG27:$GG67-1,,),ROW(INDIRECT("1:"&amp;COUNT(OFFSET($D$42,0,$GG27:$GG67-1,,):OFFSET($D$42,724,$GG27:$GG67-1,,))-GL$5*24+1))+GL$5*24-2,0,-GL$5*24)))*1</f>
        <v>14131.385416666666</v>
      </c>
      <c r="GM27" s="58">
        <f t="array" aca="1" ref="GM27" ca="1">MAX(SUBTOTAL(1,OFFSET(OFFSET($D$42,0,$GG27:$GG67-1,,):OFFSET($D$42,724,$GG27:$GG67-1,,),ROW(INDIRECT("1:"&amp;COUNT(OFFSET($D$42,0,$GG27:$GG67-1,,):OFFSET($D$42,724,$GG27:$GG67-1,,))-GM$5*24+1))+GM$5*24-2,0,-GM$5*24)))*1</f>
        <v>13292.125</v>
      </c>
      <c r="GN27" s="59">
        <v>22</v>
      </c>
      <c r="GO27" s="10"/>
      <c r="GP27" s="10">
        <f t="shared" si="31"/>
        <v>2000</v>
      </c>
      <c r="GQ27" s="60">
        <f t="shared" si="28"/>
        <v>-4.0000000001164153</v>
      </c>
      <c r="GR27" s="60">
        <f t="shared" si="29"/>
        <v>-45.000000001309672</v>
      </c>
      <c r="GS27" s="60"/>
      <c r="GT27" s="19">
        <v>16955</v>
      </c>
      <c r="GU27" s="1">
        <v>31444.166666666668</v>
      </c>
      <c r="GV27" s="19">
        <v>15624.625</v>
      </c>
      <c r="GW27" s="1">
        <v>31444.166666666668</v>
      </c>
      <c r="GX27" s="19">
        <v>14649.305555555555</v>
      </c>
      <c r="GY27" s="1">
        <v>31444.166666666668</v>
      </c>
      <c r="GZ27" s="19">
        <v>14649.305555555555</v>
      </c>
      <c r="HA27" s="1">
        <v>31444.166666666668</v>
      </c>
      <c r="HC27" s="19">
        <v>16955</v>
      </c>
      <c r="HD27" s="1">
        <v>31444.166666666668</v>
      </c>
      <c r="HE27" s="19">
        <v>15624.625</v>
      </c>
      <c r="HF27" s="1">
        <v>31444.166666666668</v>
      </c>
      <c r="HG27" s="19">
        <v>14649.305555555555</v>
      </c>
      <c r="HH27" s="1">
        <v>31444.166666666668</v>
      </c>
      <c r="HI27" s="19">
        <v>14649.305555555555</v>
      </c>
      <c r="HJ27" s="1">
        <v>31444.166666666668</v>
      </c>
      <c r="HL27" s="19">
        <v>16955</v>
      </c>
      <c r="HM27" s="1">
        <v>31444.166666666668</v>
      </c>
      <c r="HN27" s="19">
        <v>15624.625</v>
      </c>
      <c r="HO27" s="1">
        <v>31444.166666666668</v>
      </c>
      <c r="HP27" s="19">
        <v>14649.305555555555</v>
      </c>
      <c r="HQ27" s="1">
        <v>31444.166666666668</v>
      </c>
      <c r="HR27" s="19">
        <v>14649.305555555555</v>
      </c>
      <c r="HS27" s="1">
        <v>31444.166666666668</v>
      </c>
    </row>
    <row r="28" spans="1:227" x14ac:dyDescent="0.25">
      <c r="A28" s="14"/>
      <c r="B28" s="2" t="s">
        <v>4</v>
      </c>
      <c r="C28" s="2"/>
      <c r="D28" s="3">
        <f ca="1">_xlfn.QUARTILE.INC(D$42:OFFSET(D$42,24-1,,),2)</f>
        <v>15463.5</v>
      </c>
      <c r="E28" s="3">
        <f ca="1">_xlfn.QUARTILE.INC(E$42:OFFSET(E$42,24-1,,),2)</f>
        <v>15401</v>
      </c>
      <c r="F28" s="3">
        <f ca="1">_xlfn.QUARTILE.INC(F$42:OFFSET(F$42,24-1,,),2)</f>
        <v>15397</v>
      </c>
      <c r="G28" s="3">
        <f ca="1">_xlfn.QUARTILE.INC(G$42:OFFSET(G$42,24-1,,),2)</f>
        <v>15408.5</v>
      </c>
      <c r="H28" s="3">
        <f ca="1">_xlfn.QUARTILE.INC(H$42:OFFSET(H$42,24-1,,),2)</f>
        <v>15385.5</v>
      </c>
      <c r="I28" s="3">
        <f ca="1">_xlfn.QUARTILE.INC(I$42:OFFSET(I$42,24-1,,),2)</f>
        <v>15404</v>
      </c>
      <c r="J28" s="3">
        <f ca="1">_xlfn.QUARTILE.INC(J$42:OFFSET(J$42,24-1,,),2)</f>
        <v>15379.5</v>
      </c>
      <c r="K28" s="3">
        <f ca="1">_xlfn.QUARTILE.INC(K$42:OFFSET(K$42,24-1,,),2)</f>
        <v>15719.5</v>
      </c>
      <c r="L28" s="3">
        <f ca="1">_xlfn.QUARTILE.INC(L$42:OFFSET(L$42,24-1,,),2)</f>
        <v>15382</v>
      </c>
      <c r="M28" s="3">
        <f ca="1">_xlfn.QUARTILE.INC(M$42:OFFSET(M$42,24-1,,),2)</f>
        <v>15381.5</v>
      </c>
      <c r="N28" s="3">
        <f ca="1">_xlfn.QUARTILE.INC(N$42:OFFSET(N$42,24-1,,),2)</f>
        <v>15427</v>
      </c>
      <c r="O28" s="3">
        <f ca="1">_xlfn.QUARTILE.INC(O$42:OFFSET(O$42,24-1,,),2)</f>
        <v>15487</v>
      </c>
      <c r="P28" s="3">
        <f ca="1">_xlfn.QUARTILE.INC(P$42:OFFSET(P$42,24-1,,),2)</f>
        <v>15419</v>
      </c>
      <c r="Q28" s="3">
        <f ca="1">_xlfn.QUARTILE.INC(Q$42:OFFSET(Q$42,24-1,,),2)</f>
        <v>15998.5</v>
      </c>
      <c r="R28" s="3">
        <f ca="1">_xlfn.QUARTILE.INC(R$42:OFFSET(R$42,24-1,,),2)</f>
        <v>15415</v>
      </c>
      <c r="S28" s="3">
        <f ca="1">_xlfn.QUARTILE.INC(S$42:OFFSET(S$42,24-1,,),2)</f>
        <v>15394</v>
      </c>
      <c r="T28" s="3">
        <f ca="1">_xlfn.QUARTILE.INC(T$42:OFFSET(T$42,24-1,,),2)</f>
        <v>15420</v>
      </c>
      <c r="U28" s="3">
        <f ca="1">_xlfn.QUARTILE.INC(U$42:OFFSET(U$42,24-1,,),2)</f>
        <v>15394.5</v>
      </c>
      <c r="V28" s="3">
        <f ca="1">_xlfn.QUARTILE.INC(V$42:OFFSET(V$42,24-1,,),2)</f>
        <v>15517</v>
      </c>
      <c r="W28" s="3">
        <f ca="1">_xlfn.QUARTILE.INC(W$42:OFFSET(W$42,24-1,,),2)</f>
        <v>15849</v>
      </c>
      <c r="X28" s="3">
        <f ca="1">_xlfn.QUARTILE.INC(X$42:OFFSET(X$42,24-1,,),2)</f>
        <v>15387</v>
      </c>
      <c r="Y28" s="3">
        <f ca="1">_xlfn.QUARTILE.INC(Y$42:OFFSET(Y$42,24-1,,),2)</f>
        <v>15434.5</v>
      </c>
      <c r="Z28" s="3">
        <f ca="1">_xlfn.QUARTILE.INC(Z$42:OFFSET(Z$42,24-1,,),2)</f>
        <v>15395</v>
      </c>
      <c r="AA28" s="3">
        <f ca="1">_xlfn.QUARTILE.INC(AA$42:OFFSET(AA$42,24-1,,),2)</f>
        <v>15399.5</v>
      </c>
      <c r="AB28" s="3">
        <f ca="1">_xlfn.QUARTILE.INC(AB$42:OFFSET(AB$42,24-1,,),2)</f>
        <v>15497.5</v>
      </c>
      <c r="AC28" s="3">
        <f ca="1">_xlfn.QUARTILE.INC(AC$42:OFFSET(AC$42,24-1,,),2)</f>
        <v>15389</v>
      </c>
      <c r="AD28" s="3">
        <f ca="1">_xlfn.QUARTILE.INC(AD$42:OFFSET(AD$42,24-1,,),2)</f>
        <v>15401</v>
      </c>
      <c r="AE28" s="3">
        <f ca="1">_xlfn.QUARTILE.INC(AE$42:OFFSET(AE$42,24-1,,),2)</f>
        <v>15460</v>
      </c>
      <c r="AF28" s="3">
        <f ca="1">_xlfn.QUARTILE.INC(AF$42:OFFSET(AF$42,24-1,,),2)</f>
        <v>15393.5</v>
      </c>
      <c r="AG28" s="3">
        <f ca="1">_xlfn.QUARTILE.INC(AG$42:OFFSET(AG$42,24-1,,),2)</f>
        <v>15408.5</v>
      </c>
      <c r="AH28" s="3">
        <f ca="1">_xlfn.QUARTILE.INC(AH$42:OFFSET(AH$42,24-1,,),2)</f>
        <v>15408.5</v>
      </c>
      <c r="AI28" s="3">
        <f ca="1">_xlfn.QUARTILE.INC(AI$42:OFFSET(AI$42,24-1,,),2)</f>
        <v>15400.5</v>
      </c>
      <c r="AJ28" s="3">
        <f ca="1">_xlfn.QUARTILE.INC(AJ$42:OFFSET(AJ$42,24-1,,),2)</f>
        <v>15389</v>
      </c>
      <c r="AK28" s="3">
        <f ca="1">_xlfn.QUARTILE.INC(AK$42:OFFSET(AK$42,24-1,,),2)</f>
        <v>15539.5</v>
      </c>
      <c r="AL28" s="3">
        <f ca="1">_xlfn.QUARTILE.INC(AL$42:OFFSET(AL$42,24-1,,),2)</f>
        <v>15400.5</v>
      </c>
      <c r="AM28" s="3">
        <f ca="1">_xlfn.QUARTILE.INC(AM$42:OFFSET(AM$42,24-1,,),2)</f>
        <v>15389.5</v>
      </c>
      <c r="AN28" s="3">
        <f ca="1">_xlfn.QUARTILE.INC(AN$42:OFFSET(AN$42,24-1,,),2)</f>
        <v>15404</v>
      </c>
      <c r="AO28" s="3">
        <f ca="1">_xlfn.QUARTILE.INC(AO$42:OFFSET(AO$42,24-1,,),2)</f>
        <v>15375</v>
      </c>
      <c r="AP28" s="3">
        <f ca="1">_xlfn.QUARTILE.INC(AP$42:OFFSET(AP$42,24-1,,),2)</f>
        <v>15394.5</v>
      </c>
      <c r="AQ28" s="3">
        <f ca="1">_xlfn.QUARTILE.INC(AQ$42:OFFSET(AQ$42,24-1,,),2)</f>
        <v>15412.5</v>
      </c>
      <c r="AR28" s="3">
        <f ca="1">_xlfn.QUARTILE.INC(AR$42:OFFSET(AR$42,24-1,,),2)</f>
        <v>15401.5</v>
      </c>
      <c r="AS28" s="3">
        <f ca="1">_xlfn.QUARTILE.INC(AS$42:OFFSET(AS$42,24-1,,),2)</f>
        <v>15417</v>
      </c>
      <c r="AU28" s="15" cm="1">
        <f t="array" aca="1" ref="AU28" ca="1">OFFSET($B$42,AV27,0,,)</f>
        <v>31450.666666666857</v>
      </c>
      <c r="AV28" s="2">
        <f t="shared" si="5"/>
        <v>162</v>
      </c>
      <c r="AW28" s="2">
        <f ca="1">MIN(INDEX($D$42:$D$402,MATCH($AU28,$B$42:$B$402)):OFFSET(INDEX($D$42:$D$402,MATCH($AU28,$B$42:$B$402)),6,41,,))</f>
        <v>4634</v>
      </c>
      <c r="AX28" s="5">
        <f ca="1">_xlfn.QUARTILE.INC(INDEX($D$42:$D$402,MATCH($AU28,$B$42:$B$402)):OFFSET(INDEX($D$42:$D$402,MATCH($AU28,$B$42:$B$402)),6,41,,),1)</f>
        <v>5463</v>
      </c>
      <c r="AY28" s="5">
        <f ca="1">_xlfn.QUARTILE.INC(INDEX($D$42:$D$402,MATCH($AU28,$B$42:$B$402)):OFFSET(INDEX($D$42:$D$402,MATCH($AU28,$B$42:$B$402)),6,41,,),2)</f>
        <v>5894</v>
      </c>
      <c r="AZ28" s="5">
        <f ca="1">_xlfn.QUARTILE.INC(INDEX($D$42:$D$402,MATCH($AU28,$B$42:$B$402)):OFFSET(INDEX($D$42:$D$402,MATCH($AU28,$B$42:$B$402)),6,41,,),3)</f>
        <v>6713.5</v>
      </c>
      <c r="BA28" s="5">
        <f ca="1">MAX(INDEX($D$42:$D$402,MATCH($AU28,$B$42:$B$402)):OFFSET(INDEX($D$42:$D$402,MATCH($AU28,$B$42:$B$402)),6,41,,))</f>
        <v>8920</v>
      </c>
      <c r="BC28" s="5">
        <f t="shared" ca="1" si="2"/>
        <v>4634</v>
      </c>
      <c r="BD28" s="5">
        <f t="shared" ca="1" si="3"/>
        <v>829</v>
      </c>
      <c r="BE28" s="5">
        <f t="shared" ca="1" si="3"/>
        <v>431</v>
      </c>
      <c r="BF28" s="5">
        <f t="shared" ca="1" si="3"/>
        <v>819.5</v>
      </c>
      <c r="BG28" s="5">
        <f t="shared" ca="1" si="3"/>
        <v>2206.5</v>
      </c>
      <c r="BI28" s="5">
        <f t="shared" ca="1" si="4"/>
        <v>5984</v>
      </c>
      <c r="BJ28" s="5"/>
      <c r="BK28" s="15">
        <f t="shared" si="6"/>
        <v>31445.250000000033</v>
      </c>
      <c r="BL28" s="5">
        <f t="shared" si="1"/>
        <v>12499</v>
      </c>
      <c r="BS28" s="51"/>
      <c r="BV28">
        <f t="shared" si="24"/>
        <v>22</v>
      </c>
      <c r="BW28" s="37">
        <f t="shared" si="13"/>
        <v>31445.083333333361</v>
      </c>
      <c r="BX28" s="19" cm="1">
        <f t="array" ref="BX28">INDEX('[1]X3WM (NAT)'!$G$14:$G$950,MATCH($BW$6,'[1]X3WM (NAT)'!$E$14:$E$950,)+BV28)</f>
        <v>13146.419921875</v>
      </c>
      <c r="BY28" s="19"/>
      <c r="CA28" s="37">
        <f t="shared" si="7"/>
        <v>31445.083333333361</v>
      </c>
      <c r="CB28">
        <f t="shared" si="34"/>
        <v>13354</v>
      </c>
      <c r="CC28">
        <f t="shared" si="34"/>
        <v>13134</v>
      </c>
      <c r="CD28">
        <f t="shared" si="34"/>
        <v>12961</v>
      </c>
      <c r="CE28">
        <f t="shared" si="34"/>
        <v>12840</v>
      </c>
      <c r="CF28">
        <f t="shared" si="34"/>
        <v>12801</v>
      </c>
      <c r="CG28">
        <f t="shared" si="34"/>
        <v>12703</v>
      </c>
      <c r="CH28">
        <f t="shared" si="34"/>
        <v>12608</v>
      </c>
      <c r="CI28">
        <f t="shared" si="34"/>
        <v>12572</v>
      </c>
      <c r="CJ28">
        <f t="shared" si="34"/>
        <v>12540</v>
      </c>
      <c r="CK28">
        <f t="shared" si="34"/>
        <v>12514</v>
      </c>
      <c r="CL28">
        <f t="shared" si="34"/>
        <v>12503</v>
      </c>
      <c r="CN28" s="21"/>
      <c r="CO28" s="19"/>
      <c r="CP28" s="10">
        <f t="shared" si="9"/>
        <v>2001</v>
      </c>
      <c r="CQ28" s="52">
        <v>23</v>
      </c>
      <c r="CR28" s="53">
        <f t="array" aca="1" ref="CR28" ca="1">MAX(OFFSET($D$42,0,CQ28:CQ68-1,,):OFFSET($D$42,24-1,CQ28:CQ68-1,,))*1</f>
        <v>16333</v>
      </c>
      <c r="CS28" s="54">
        <f t="shared" ca="1" si="25"/>
        <v>-2.6866947548391034E-3</v>
      </c>
      <c r="CU28" s="53">
        <f t="array" aca="1" ref="CU28" ca="1">MAX(SUBTOTAL(109,OFFSET(OFFSET($D$42,0,$CQ28:$CQ68-1,,):OFFSET($D$42,CU$5*24-1,$CQ28:$CQ68-1,,),ROW(INDIRECT("1:"&amp;COUNT(OFFSET($D$42,0,$CQ28:$CQ68-1,,):OFFSET($D$42,CU$5*24-1,$CQ28:$CQ68-1,,))-CU$5*24+1))+CU$5*24-2,0,-CU$5*24)))*1</f>
        <v>358965</v>
      </c>
      <c r="CV28" s="54">
        <f t="shared" ca="1" si="26"/>
        <v>-1.0589652349596341E-2</v>
      </c>
      <c r="CY28" s="10">
        <f t="shared" si="10"/>
        <v>2001</v>
      </c>
      <c r="CZ28" s="52">
        <v>23</v>
      </c>
      <c r="DA28" s="53">
        <f t="array" aca="1" ref="DA28" ca="1">MAX(OFFSET($D$42,0,CZ28:CZ68-1,,):OFFSET($D$42,72-1,CZ28:CZ68-1,,))*1</f>
        <v>17956</v>
      </c>
      <c r="DB28" s="54">
        <f t="shared" ca="1" si="14"/>
        <v>8.3775953645581838E-2</v>
      </c>
      <c r="DC28" s="57"/>
      <c r="DD28" s="53">
        <f t="array" aca="1" ref="DD28" ca="1">MAX(SUBTOTAL(109,OFFSET(OFFSET($D$42,0,$CZ28:$CZ68-1,,):OFFSET($D$42,DD$5*72-1,$CZ28:$CZ68-1,,),ROW(INDIRECT("1:"&amp;COUNT(OFFSET($D$42,0,$CZ28:$CZ68-1,,):OFFSET($D$42,DD$5*72-1,$CZ28:$CZ68-1,,))-DD$5*24+1))+DD$5*24-2,0,-DD$5*24)))*1</f>
        <v>403982</v>
      </c>
      <c r="DE28" s="54">
        <f t="shared" ca="1" si="15"/>
        <v>8.0656983120669823E-2</v>
      </c>
      <c r="DF28" s="57"/>
      <c r="DG28" s="53">
        <f t="array" aca="1" ref="DG28" ca="1">MAX(SUBTOTAL(109,OFFSET(OFFSET($D$42,0,$CZ28:$CZ68-1,,):OFFSET($D$42,DG$5*72-1,$CZ28:$CZ68-1,,),ROW(INDIRECT("1:"&amp;COUNT(OFFSET($D$42,0,$CZ28:$CZ68-1,,):OFFSET($D$42,DG$5*72-1,$CZ28:$CZ68-1,,))-DG$5*24+1))+DG$5*24-2,0,-DG$5*24)))*1</f>
        <v>755438</v>
      </c>
      <c r="DH28" s="54">
        <f t="shared" ca="1" si="16"/>
        <v>7.2300717386182017E-2</v>
      </c>
      <c r="DI28" s="57"/>
      <c r="DJ28" s="53">
        <f t="array" aca="1" ref="DJ28" ca="1">MAX(SUBTOTAL(109,OFFSET(OFFSET($D$42,0,$CZ28:$CZ68-1,,):OFFSET($D$42,DJ$5*72-1,$CZ28:$CZ68-1,,),ROW(INDIRECT("1:"&amp;COUNT(OFFSET($D$42,0,$CZ28:$CZ68-1,,):OFFSET($D$42,DJ$5*72-1,$CZ28:$CZ68-1,,))-DJ$5*24+1))+DJ$5*24-2,0,-DJ$5*24)))*1</f>
        <v>1089214</v>
      </c>
      <c r="DK28" s="54">
        <f t="shared" ca="1" si="17"/>
        <v>3.5221012853607257E-2</v>
      </c>
      <c r="DM28" s="10">
        <f t="shared" si="11"/>
        <v>2001</v>
      </c>
      <c r="DN28" s="52">
        <v>23</v>
      </c>
      <c r="DO28" s="53">
        <f t="array" aca="1" ref="DO28" ca="1">MAX(OFFSET($D$42,0,DN28:DN68-1,,):OFFSET($D$42,120-1,DN28:DN68-1,,))*1</f>
        <v>17956</v>
      </c>
      <c r="DP28" s="54">
        <f t="shared" ca="1" si="27"/>
        <v>8.3775953645581838E-2</v>
      </c>
      <c r="DQ28" s="57"/>
      <c r="DR28" s="53">
        <f t="array" aca="1" ref="DR28" ca="1">MAX(SUBTOTAL(109,OFFSET(OFFSET($D$42,0,$DN28:$DN68-1,,):OFFSET($D$42,DR$5*120-1,$DN28:$DN68-1,,),ROW(INDIRECT("1:"&amp;COUNT(OFFSET($D$42,0,$DN28:$DN68-1,,):OFFSET($D$42,DR$5*120-1,$DN28:$DN68-1,,))-DR$5*24+1))+DR$5*24-2,0,-DR$5*24)))*1</f>
        <v>403982</v>
      </c>
      <c r="DS28" s="54">
        <f t="shared" ca="1" si="18"/>
        <v>8.0656983120669823E-2</v>
      </c>
      <c r="DT28" s="57"/>
      <c r="DU28" s="53">
        <f t="array" aca="1" ref="DU28" ca="1">MAX(SUBTOTAL(109,OFFSET(OFFSET($D$42,0,$CQ28:$CQ68-1,,):OFFSET($D$42,DU$5*120-1,$CQ28:$CQ68-1,,),ROW(INDIRECT("1:"&amp;COUNT(OFFSET($D$42,0,$CQ28:$CQ68-1,,):OFFSET($D$42,DU$5*120-1,$CQ28:$CQ68-1,,))-DU$5*24+1))+DU$5*24-2,0,-DU$5*24)))*1</f>
        <v>755438</v>
      </c>
      <c r="DV28" s="54">
        <f t="shared" ca="1" si="19"/>
        <v>7.2300717386182017E-2</v>
      </c>
      <c r="DW28" s="57"/>
      <c r="DX28" s="53">
        <f t="array" aca="1" ref="DX28" ca="1">MAX(SUBTOTAL(109,OFFSET(OFFSET($D$42,0,$DN28:$DN68-1,,):OFFSET($D$42,DX$5*120-1,$DN28:$DN68-1,,),ROW(INDIRECT("1:"&amp;COUNT(OFFSET($D$42,0,$DN28:$DN68-1,,):OFFSET($D$42,DX$5*120-1,$DN28:$DN68-1,,))-DX$5*24+1))+DX$5*24-2,0,-DX$5*24)))*1</f>
        <v>1089214</v>
      </c>
      <c r="DY28" s="54">
        <f t="shared" ca="1" si="20"/>
        <v>-0.679035563180442</v>
      </c>
      <c r="DZ28" s="57"/>
      <c r="EA28" s="53">
        <f t="array" aca="1" ref="EA28" ca="1">MAX(SUBTOTAL(109,OFFSET(OFFSET($D$42,0,$CQ28:$CQ68-1,,):OFFSET($D$42,EA$5*120-1,$CQ28:$CQ68-1,,),ROW(INDIRECT("1:"&amp;COUNT(OFFSET($D$42,0,$CQ28:$CQ68-1,,):OFFSET($D$42,EA$5*120-1,$CQ28:$CQ68-1,,))-EA$5*24+1))+EA$5*24-2,0,-EA$5*24)))*1</f>
        <v>1402631</v>
      </c>
      <c r="EB28" s="54">
        <f t="shared" ca="1" si="21"/>
        <v>-0.61697668404606332</v>
      </c>
      <c r="EC28" s="57"/>
      <c r="ED28" s="53">
        <f t="array" aca="1" ref="ED28" ca="1">MAX(SUBTOTAL(109,OFFSET(OFFSET($D$42,0,$CQ28:$CQ68-1,,):OFFSET($D$42,ED$5*120-1,$CQ28:$CQ68-1,,),ROW(INDIRECT("1:"&amp;COUNT(OFFSET($D$42,0,$CQ28:$CQ68-1,,):OFFSET($D$42,ED$5*120-1,$CQ28:$CQ68-1,,))-ED$5*24+1))+ED$5*24-2,0,-ED$5*24)))*1</f>
        <v>1625589</v>
      </c>
      <c r="EE28" s="54">
        <f t="shared" ca="1" si="22"/>
        <v>-0.56768055163654074</v>
      </c>
      <c r="EG28" s="19"/>
      <c r="EH28" s="19"/>
      <c r="GC28" s="19"/>
      <c r="GD28" s="19"/>
      <c r="GE28" s="19"/>
      <c r="GF28" s="10">
        <f t="shared" si="12"/>
        <v>2001</v>
      </c>
      <c r="GG28" s="52">
        <v>23</v>
      </c>
      <c r="GH28" s="58">
        <f t="array" aca="1" ref="GH28" ca="1">MAX(OFFSET($D$42,0,GG28:GG68-1,,):OFFSET($D$42,710,GG28:GG68-1,,))*1</f>
        <v>17956</v>
      </c>
      <c r="GI28" s="58">
        <f t="array" aca="1" ref="GI28" ca="1">MAX(SUBTOTAL(1,OFFSET(OFFSET($D$42,0,$GG28:$GG68-1,,):OFFSET($D$42,724,$GG28:$GG68-1,,),ROW(INDIRECT("1:"&amp;COUNT(OFFSET($D$42,0,$GG28:$GG68-1,,):OFFSET($D$42,724,$GG28:$GG68-1,,))-GI$5*24+1))+GI$5*24-2,0,-GI$5*24)))*1</f>
        <v>16832.583333333332</v>
      </c>
      <c r="GJ28" s="58">
        <f t="array" aca="1" ref="GJ28" ca="1">MAX(SUBTOTAL(1,OFFSET(OFFSET($D$42,0,$GG28:$GG68-1,,):OFFSET($D$42,724,$GG28:$GG68-1,,),ROW(INDIRECT("1:"&amp;COUNT(OFFSET($D$42,0,$GG28:$GG68-1,,):OFFSET($D$42,724,$GG28:$GG68-1,,))-GJ$5*24+1))+GJ$5*24-2,0,-GJ$5*24)))*1</f>
        <v>15738.291666666666</v>
      </c>
      <c r="GK28" s="58">
        <f t="array" aca="1" ref="GK28" ca="1">MAX(SUBTOTAL(1,OFFSET(OFFSET($D$42,0,$GG28:$GG68-1,,):OFFSET($D$42,724,$GG28:$GG68-1,,),ROW(INDIRECT("1:"&amp;COUNT(OFFSET($D$42,0,$GG28:$GG68-1,,):OFFSET($D$42,724,$GG28:$GG68-1,,))-GK$5*24+1))+GK$5*24-2,0,-GK$5*24)))*1</f>
        <v>15127.972222222223</v>
      </c>
      <c r="GL28" s="58">
        <f t="array" aca="1" ref="GL28" ca="1">MAX(SUBTOTAL(1,OFFSET(OFFSET($D$42,0,$GG28:$GG68-1,,):OFFSET($D$42,724,$GG28:$GG68-1,,),ROW(INDIRECT("1:"&amp;COUNT(OFFSET($D$42,0,$GG28:$GG68-1,,):OFFSET($D$42,724,$GG28:$GG68-1,,))-GL$5*24+1))+GL$5*24-2,0,-GL$5*24)))*1</f>
        <v>14610.739583333334</v>
      </c>
      <c r="GM28" s="58">
        <f t="array" aca="1" ref="GM28" ca="1">MAX(SUBTOTAL(1,OFFSET(OFFSET($D$42,0,$GG28:$GG68-1,,):OFFSET($D$42,724,$GG28:$GG68-1,,),ROW(INDIRECT("1:"&amp;COUNT(OFFSET($D$42,0,$GG28:$GG68-1,,):OFFSET($D$42,724,$GG28:$GG68-1,,))-GM$5*24+1))+GM$5*24-2,0,-GM$5*24)))*1</f>
        <v>13546.575000000001</v>
      </c>
      <c r="GN28" s="59">
        <v>23</v>
      </c>
      <c r="GO28" s="10"/>
      <c r="GP28" s="10">
        <f t="shared" si="31"/>
        <v>2001</v>
      </c>
      <c r="GQ28" s="60">
        <f t="shared" si="28"/>
        <v>-4.0000000001164153</v>
      </c>
      <c r="GR28" s="60">
        <f t="shared" si="29"/>
        <v>6.000000000174623</v>
      </c>
      <c r="GS28" s="60"/>
      <c r="GT28" s="19">
        <v>16955</v>
      </c>
      <c r="GU28" s="1">
        <v>31444.166666666668</v>
      </c>
      <c r="GV28" s="19">
        <v>15589.5</v>
      </c>
      <c r="GW28" s="1">
        <v>31444.166666666668</v>
      </c>
      <c r="GX28" s="19">
        <v>15467.041666666666</v>
      </c>
      <c r="GY28" s="1">
        <v>31444.166666666668</v>
      </c>
      <c r="GZ28" s="19">
        <v>15467.041666666666</v>
      </c>
      <c r="HA28" s="1">
        <v>31444.166666666668</v>
      </c>
      <c r="HC28" s="19">
        <v>18320</v>
      </c>
      <c r="HD28" s="1">
        <v>31446.29166666673</v>
      </c>
      <c r="HE28" s="19">
        <v>17195.083333333332</v>
      </c>
      <c r="HF28" s="1">
        <v>31444.166666666668</v>
      </c>
      <c r="HG28" s="19">
        <v>15467.041666666666</v>
      </c>
      <c r="HH28" s="1">
        <v>31444.166666666668</v>
      </c>
      <c r="HI28" s="19">
        <v>15467.041666666666</v>
      </c>
      <c r="HJ28" s="1">
        <v>31444.166666666668</v>
      </c>
      <c r="HL28" s="19">
        <v>18320</v>
      </c>
      <c r="HM28" s="1">
        <v>31446.29166666673</v>
      </c>
      <c r="HN28" s="19">
        <v>17195.083333333332</v>
      </c>
      <c r="HO28" s="1">
        <v>31445.916666666719</v>
      </c>
      <c r="HP28" s="19">
        <v>15467.041666666666</v>
      </c>
      <c r="HQ28" s="1">
        <v>31444.166666666668</v>
      </c>
      <c r="HR28" s="19">
        <v>15467.041666666666</v>
      </c>
      <c r="HS28" s="1">
        <v>31444.166666666668</v>
      </c>
    </row>
    <row r="29" spans="1:227" ht="15.75" thickBot="1" x14ac:dyDescent="0.3">
      <c r="A29" s="14"/>
      <c r="B29" s="2" t="s">
        <v>33</v>
      </c>
      <c r="C29" s="2"/>
      <c r="D29" s="3">
        <f ca="1">_xlfn.QUARTILE.INC(D$42:OFFSET(D$42,24-1,,),3)</f>
        <v>16200</v>
      </c>
      <c r="E29" s="3">
        <f ca="1">_xlfn.QUARTILE.INC(E$42:OFFSET(E$42,24-1,,),3)</f>
        <v>16160.25</v>
      </c>
      <c r="F29" s="3">
        <f ca="1">_xlfn.QUARTILE.INC(F$42:OFFSET(F$42,24-1,,),3)</f>
        <v>16160</v>
      </c>
      <c r="G29" s="3">
        <f ca="1">_xlfn.QUARTILE.INC(G$42:OFFSET(G$42,24-1,,),3)</f>
        <v>16160.5</v>
      </c>
      <c r="H29" s="3">
        <f ca="1">_xlfn.QUARTILE.INC(H$42:OFFSET(H$42,24-1,,),3)</f>
        <v>16159.5</v>
      </c>
      <c r="I29" s="3">
        <f ca="1">_xlfn.QUARTILE.INC(I$42:OFFSET(I$42,24-1,,),3)</f>
        <v>16160.25</v>
      </c>
      <c r="J29" s="3">
        <f ca="1">_xlfn.QUARTILE.INC(J$42:OFFSET(J$42,24-1,,),3)</f>
        <v>16159.75</v>
      </c>
      <c r="K29" s="3">
        <f ca="1">_xlfn.QUARTILE.INC(K$42:OFFSET(K$42,24-1,,),3)</f>
        <v>16205</v>
      </c>
      <c r="L29" s="3">
        <f ca="1">_xlfn.QUARTILE.INC(L$42:OFFSET(L$42,24-1,,),3)</f>
        <v>16159.5</v>
      </c>
      <c r="M29" s="3">
        <f ca="1">_xlfn.QUARTILE.INC(M$42:OFFSET(M$42,24-1,,),3)</f>
        <v>16159.75</v>
      </c>
      <c r="N29" s="3">
        <f ca="1">_xlfn.QUARTILE.INC(N$42:OFFSET(N$42,24-1,,),3)</f>
        <v>16161.75</v>
      </c>
      <c r="O29" s="3">
        <f ca="1">_xlfn.QUARTILE.INC(O$42:OFFSET(O$42,24-1,,),3)</f>
        <v>16164.5</v>
      </c>
      <c r="P29" s="3">
        <f ca="1">_xlfn.QUARTILE.INC(P$42:OFFSET(P$42,24-1,,),3)</f>
        <v>16162</v>
      </c>
      <c r="Q29" s="3">
        <f ca="1">_xlfn.QUARTILE.INC(Q$42:OFFSET(Q$42,24-1,,),3)</f>
        <v>16281.5</v>
      </c>
      <c r="R29" s="3">
        <f ca="1">_xlfn.QUARTILE.INC(R$42:OFFSET(R$42,24-1,,),3)</f>
        <v>16161</v>
      </c>
      <c r="S29" s="3">
        <f ca="1">_xlfn.QUARTILE.INC(S$42:OFFSET(S$42,24-1,,),3)</f>
        <v>16160</v>
      </c>
      <c r="T29" s="3">
        <f ca="1">_xlfn.QUARTILE.INC(T$42:OFFSET(T$42,24-1,,),3)</f>
        <v>16161</v>
      </c>
      <c r="U29" s="3">
        <f ca="1">_xlfn.QUARTILE.INC(U$42:OFFSET(U$42,24-1,,),3)</f>
        <v>16160.25</v>
      </c>
      <c r="V29" s="3">
        <f ca="1">_xlfn.QUARTILE.INC(V$42:OFFSET(V$42,24-1,,),3)</f>
        <v>16164.75</v>
      </c>
      <c r="W29" s="3">
        <f ca="1">_xlfn.QUARTILE.INC(W$42:OFFSET(W$42,24-1,,),3)</f>
        <v>16221.25</v>
      </c>
      <c r="X29" s="3">
        <f ca="1">_xlfn.QUARTILE.INC(X$42:OFFSET(X$42,24-1,,),3)</f>
        <v>16159.75</v>
      </c>
      <c r="Y29" s="3">
        <f ca="1">_xlfn.QUARTILE.INC(Y$42:OFFSET(Y$42,24-1,,),3)</f>
        <v>16161.75</v>
      </c>
      <c r="Z29" s="3">
        <f ca="1">_xlfn.QUARTILE.INC(Z$42:OFFSET(Z$42,24-1,,),3)</f>
        <v>16160</v>
      </c>
      <c r="AA29" s="3">
        <f ca="1">_xlfn.QUARTILE.INC(AA$42:OFFSET(AA$42,24-1,,),3)</f>
        <v>16160.25</v>
      </c>
      <c r="AB29" s="3">
        <f ca="1">_xlfn.QUARTILE.INC(AB$42:OFFSET(AB$42,24-1,,),3)</f>
        <v>16165.25</v>
      </c>
      <c r="AC29" s="3">
        <f ca="1">_xlfn.QUARTILE.INC(AC$42:OFFSET(AC$42,24-1,,),3)</f>
        <v>16159.75</v>
      </c>
      <c r="AD29" s="3">
        <f ca="1">_xlfn.QUARTILE.INC(AD$42:OFFSET(AD$42,24-1,,),3)</f>
        <v>16160.25</v>
      </c>
      <c r="AE29" s="3">
        <f ca="1">_xlfn.QUARTILE.INC(AE$42:OFFSET(AE$42,24-1,,),3)</f>
        <v>16163.25</v>
      </c>
      <c r="AF29" s="3">
        <f ca="1">_xlfn.QUARTILE.INC(AF$42:OFFSET(AF$42,24-1,,),3)</f>
        <v>16160</v>
      </c>
      <c r="AG29" s="3">
        <f ca="1">_xlfn.QUARTILE.INC(AG$42:OFFSET(AG$42,24-1,,),3)</f>
        <v>16160.75</v>
      </c>
      <c r="AH29" s="3">
        <f ca="1">_xlfn.QUARTILE.INC(AH$42:OFFSET(AH$42,24-1,,),3)</f>
        <v>16160.5</v>
      </c>
      <c r="AI29" s="3">
        <f ca="1">_xlfn.QUARTILE.INC(AI$42:OFFSET(AI$42,24-1,,),3)</f>
        <v>16160</v>
      </c>
      <c r="AJ29" s="3">
        <f ca="1">_xlfn.QUARTILE.INC(AJ$42:OFFSET(AJ$42,24-1,,),3)</f>
        <v>16159.75</v>
      </c>
      <c r="AK29" s="3">
        <f ca="1">_xlfn.QUARTILE.INC(AK$42:OFFSET(AK$42,24-1,,),3)</f>
        <v>16166</v>
      </c>
      <c r="AL29" s="3">
        <f ca="1">_xlfn.QUARTILE.INC(AL$42:OFFSET(AL$42,24-1,,),3)</f>
        <v>16160.25</v>
      </c>
      <c r="AM29" s="3">
        <f ca="1">_xlfn.QUARTILE.INC(AM$42:OFFSET(AM$42,24-1,,),3)</f>
        <v>16159.75</v>
      </c>
      <c r="AN29" s="3">
        <f ca="1">_xlfn.QUARTILE.INC(AN$42:OFFSET(AN$42,24-1,,),3)</f>
        <v>16160.5</v>
      </c>
      <c r="AO29" s="3">
        <f ca="1">_xlfn.QUARTILE.INC(AO$42:OFFSET(AO$42,24-1,,),3)</f>
        <v>16159.5</v>
      </c>
      <c r="AP29" s="3">
        <f ca="1">_xlfn.QUARTILE.INC(AP$42:OFFSET(AP$42,24-1,,),3)</f>
        <v>16160</v>
      </c>
      <c r="AQ29" s="3">
        <f ca="1">_xlfn.QUARTILE.INC(AQ$42:OFFSET(AQ$42,24-1,,),3)</f>
        <v>16160.5</v>
      </c>
      <c r="AR29" s="3">
        <f ca="1">_xlfn.QUARTILE.INC(AR$42:OFFSET(AR$42,24-1,,),3)</f>
        <v>16160.25</v>
      </c>
      <c r="AS29" s="3">
        <f ca="1">_xlfn.QUARTILE.INC(AS$42:OFFSET(AS$42,24-1,,),3)</f>
        <v>16160.75</v>
      </c>
      <c r="AU29" s="15" cm="1">
        <f t="array" aca="1" ref="AU29" ca="1">OFFSET($B$42,AV28,0,,)</f>
        <v>31450.916666666864</v>
      </c>
      <c r="AV29" s="2">
        <f t="shared" si="5"/>
        <v>168</v>
      </c>
      <c r="AW29" s="2">
        <f ca="1">MIN(INDEX($D$42:$D$402,MATCH($AU29,$B$42:$B$402)):OFFSET(INDEX($D$42:$D$402,MATCH($AU29,$B$42:$B$402)),6,41,,))</f>
        <v>4526</v>
      </c>
      <c r="AX29" s="5">
        <f ca="1">_xlfn.QUARTILE.INC(INDEX($D$42:$D$402,MATCH($AU29,$B$42:$B$402)):OFFSET(INDEX($D$42:$D$402,MATCH($AU29,$B$42:$B$402)),6,41,,),1)</f>
        <v>5304.5</v>
      </c>
      <c r="AY29" s="5">
        <f ca="1">_xlfn.QUARTILE.INC(INDEX($D$42:$D$402,MATCH($AU29,$B$42:$B$402)):OFFSET(INDEX($D$42:$D$402,MATCH($AU29,$B$42:$B$402)),6,41,,),2)</f>
        <v>5708.5</v>
      </c>
      <c r="AZ29" s="5">
        <f ca="1">_xlfn.QUARTILE.INC(INDEX($D$42:$D$402,MATCH($AU29,$B$42:$B$402)):OFFSET(INDEX($D$42:$D$402,MATCH($AU29,$B$42:$B$402)),6,41,,),3)</f>
        <v>6447.25</v>
      </c>
      <c r="BA29" s="5">
        <f ca="1">MAX(INDEX($D$42:$D$402,MATCH($AU29,$B$42:$B$402)):OFFSET(INDEX($D$42:$D$402,MATCH($AU29,$B$42:$B$402)),6,41,,))</f>
        <v>8494</v>
      </c>
      <c r="BC29" s="5">
        <f t="shared" ca="1" si="2"/>
        <v>4526</v>
      </c>
      <c r="BD29" s="5">
        <f t="shared" ca="1" si="3"/>
        <v>778.5</v>
      </c>
      <c r="BE29" s="5">
        <f t="shared" ca="1" si="3"/>
        <v>404</v>
      </c>
      <c r="BF29" s="5">
        <f t="shared" ca="1" si="3"/>
        <v>738.75</v>
      </c>
      <c r="BG29" s="5">
        <f t="shared" ca="1" si="3"/>
        <v>2046.75</v>
      </c>
      <c r="BI29" s="5">
        <f t="shared" ca="1" si="4"/>
        <v>5798</v>
      </c>
      <c r="BJ29" s="5"/>
      <c r="BK29" s="15">
        <f t="shared" si="6"/>
        <v>31445.291666666701</v>
      </c>
      <c r="BL29" s="5">
        <f t="shared" si="1"/>
        <v>12413</v>
      </c>
      <c r="BV29">
        <f t="shared" si="24"/>
        <v>23</v>
      </c>
      <c r="BW29" s="37">
        <f t="shared" si="13"/>
        <v>31445.125000000029</v>
      </c>
      <c r="BX29" s="19" cm="1">
        <f t="array" ref="BX29">INDEX('[1]X3WM (NAT)'!$G$14:$G$950,MATCH($BW$6,'[1]X3WM (NAT)'!$E$14:$E$950,)+BV29)</f>
        <v>12941.2001953125</v>
      </c>
      <c r="BY29" s="19"/>
      <c r="CA29" s="37">
        <f t="shared" si="7"/>
        <v>31445.125000000029</v>
      </c>
      <c r="CB29">
        <f t="shared" si="34"/>
        <v>13171</v>
      </c>
      <c r="CC29">
        <f t="shared" si="34"/>
        <v>12947</v>
      </c>
      <c r="CD29">
        <f t="shared" si="34"/>
        <v>12807</v>
      </c>
      <c r="CE29">
        <f t="shared" si="34"/>
        <v>12639</v>
      </c>
      <c r="CF29">
        <f t="shared" si="34"/>
        <v>12601</v>
      </c>
      <c r="CG29">
        <f t="shared" si="34"/>
        <v>12463</v>
      </c>
      <c r="CH29">
        <f t="shared" si="34"/>
        <v>12361</v>
      </c>
      <c r="CI29">
        <f t="shared" si="34"/>
        <v>12322</v>
      </c>
      <c r="CJ29">
        <f t="shared" si="34"/>
        <v>12288</v>
      </c>
      <c r="CK29">
        <f t="shared" si="34"/>
        <v>12271</v>
      </c>
      <c r="CL29">
        <f t="shared" si="34"/>
        <v>12250</v>
      </c>
      <c r="CN29" s="21"/>
      <c r="CO29" s="19"/>
      <c r="CP29" s="10">
        <f t="shared" si="9"/>
        <v>2002</v>
      </c>
      <c r="CQ29" s="52">
        <v>24</v>
      </c>
      <c r="CR29" s="53">
        <f t="array" aca="1" ref="CR29" ca="1">MAX(OFFSET($D$42,0,CQ29:CQ69-1,,):OFFSET($D$42,24-1,CQ29:CQ69-1,,))*1</f>
        <v>16333</v>
      </c>
      <c r="CS29" s="54">
        <f t="shared" ca="1" si="25"/>
        <v>-2.6866947548391034E-3</v>
      </c>
      <c r="CU29" s="53">
        <f t="array" aca="1" ref="CU29" ca="1">MAX(SUBTOTAL(109,OFFSET(OFFSET($D$42,0,$CQ29:$CQ69-1,,):OFFSET($D$42,CU$5*24-1,$CQ29:$CQ69-1,,),ROW(INDIRECT("1:"&amp;COUNT(OFFSET($D$42,0,$CQ29:$CQ69-1,,):OFFSET($D$42,CU$5*24-1,$CQ29:$CQ69-1,,))-CU$5*24+1))+CU$5*24-2,0,-CU$5*24)))*1</f>
        <v>358618</v>
      </c>
      <c r="CV29" s="54">
        <f t="shared" ca="1" si="26"/>
        <v>-1.1546083730468266E-2</v>
      </c>
      <c r="CY29" s="10">
        <f t="shared" si="10"/>
        <v>2002</v>
      </c>
      <c r="CZ29" s="52">
        <v>24</v>
      </c>
      <c r="DA29" s="53">
        <f t="array" aca="1" ref="DA29" ca="1">MAX(OFFSET($D$42,0,CZ29:CZ69-1,,):OFFSET($D$42,72-1,CZ29:CZ69-1,,))*1</f>
        <v>16333</v>
      </c>
      <c r="DB29" s="54">
        <f t="shared" ca="1" si="14"/>
        <v>-1.4183969097054563E-2</v>
      </c>
      <c r="DC29" s="57"/>
      <c r="DD29" s="53">
        <f t="array" aca="1" ref="DD29" ca="1">MAX(SUBTOTAL(109,OFFSET(OFFSET($D$42,0,$CZ29:$CZ69-1,,):OFFSET($D$42,DD$5*72-1,$CZ29:$CZ69-1,,),ROW(INDIRECT("1:"&amp;COUNT(OFFSET($D$42,0,$CZ29:$CZ69-1,,):OFFSET($D$42,DD$5*72-1,$CZ29:$CZ69-1,,))-DD$5*24+1))+DD$5*24-2,0,-DD$5*24)))*1</f>
        <v>358618</v>
      </c>
      <c r="DE29" s="54">
        <f t="shared" ca="1" si="15"/>
        <v>-4.0692293288393119E-2</v>
      </c>
      <c r="DF29" s="57"/>
      <c r="DG29" s="53">
        <f t="array" aca="1" ref="DG29" ca="1">MAX(SUBTOTAL(109,OFFSET(OFFSET($D$42,0,$CZ29:$CZ69-1,,):OFFSET($D$42,DG$5*72-1,$CZ29:$CZ69-1,,),ROW(INDIRECT("1:"&amp;COUNT(OFFSET($D$42,0,$CZ29:$CZ69-1,,):OFFSET($D$42,DG$5*72-1,$CZ29:$CZ69-1,,))-DG$5*24+1))+DG$5*24-2,0,-DG$5*24)))*1</f>
        <v>652738</v>
      </c>
      <c r="DH29" s="54">
        <f t="shared" ca="1" si="16"/>
        <v>-7.3476015681999476E-2</v>
      </c>
      <c r="DI29" s="57"/>
      <c r="DJ29" s="53">
        <f t="array" aca="1" ref="DJ29" ca="1">MAX(SUBTOTAL(109,OFFSET(OFFSET($D$42,0,$CZ29:$CZ69-1,,):OFFSET($D$42,DJ$5*72-1,$CZ29:$CZ69-1,,),ROW(INDIRECT("1:"&amp;COUNT(OFFSET($D$42,0,$CZ29:$CZ69-1,,):OFFSET($D$42,DJ$5*72-1,$CZ29:$CZ69-1,,))-DJ$5*24+1))+DJ$5*24-2,0,-DJ$5*24)))*1</f>
        <v>917999</v>
      </c>
      <c r="DK29" s="54">
        <f t="shared" ca="1" si="17"/>
        <v>-0.12750675755306248</v>
      </c>
      <c r="DM29" s="10">
        <f t="shared" si="11"/>
        <v>2002</v>
      </c>
      <c r="DN29" s="52">
        <v>24</v>
      </c>
      <c r="DO29" s="53">
        <f t="array" aca="1" ref="DO29" ca="1">MAX(OFFSET($D$42,0,DN29:DN69-1,,):OFFSET($D$42,120-1,DN29:DN69-1,,))*1</f>
        <v>16333</v>
      </c>
      <c r="DP29" s="54">
        <f t="shared" ca="1" si="27"/>
        <v>-1.4183969097054563E-2</v>
      </c>
      <c r="DQ29" s="57"/>
      <c r="DR29" s="53">
        <f t="array" aca="1" ref="DR29" ca="1">MAX(SUBTOTAL(109,OFFSET(OFFSET($D$42,0,$DN29:$DN69-1,,):OFFSET($D$42,DR$5*120-1,$DN29:$DN69-1,,),ROW(INDIRECT("1:"&amp;COUNT(OFFSET($D$42,0,$DN29:$DN69-1,,):OFFSET($D$42,DR$5*120-1,$DN29:$DN69-1,,))-DR$5*24+1))+DR$5*24-2,0,-DR$5*24)))*1</f>
        <v>358618</v>
      </c>
      <c r="DS29" s="54">
        <f t="shared" ca="1" si="18"/>
        <v>-4.0692293288393119E-2</v>
      </c>
      <c r="DT29" s="57"/>
      <c r="DU29" s="53">
        <f t="array" aca="1" ref="DU29" ca="1">MAX(SUBTOTAL(109,OFFSET(OFFSET($D$42,0,$CQ29:$CQ69-1,,):OFFSET($D$42,DU$5*120-1,$CQ29:$CQ69-1,,),ROW(INDIRECT("1:"&amp;COUNT(OFFSET($D$42,0,$CQ29:$CQ69-1,,):OFFSET($D$42,DU$5*120-1,$CQ29:$CQ69-1,,))-DU$5*24+1))+DU$5*24-2,0,-DU$5*24)))*1</f>
        <v>652738</v>
      </c>
      <c r="DV29" s="54">
        <f t="shared" ca="1" si="19"/>
        <v>-7.3476015681999476E-2</v>
      </c>
      <c r="DW29" s="57"/>
      <c r="DX29" s="53">
        <f t="array" aca="1" ref="DX29" ca="1">MAX(SUBTOTAL(109,OFFSET(OFFSET($D$42,0,$DN29:$DN69-1,,):OFFSET($D$42,DX$5*120-1,$DN29:$DN69-1,,),ROW(INDIRECT("1:"&amp;COUNT(OFFSET($D$42,0,$DN29:$DN69-1,,):OFFSET($D$42,DX$5*120-1,$DN29:$DN69-1,,))-DX$5*24+1))+DX$5*24-2,0,-DX$5*24)))*1</f>
        <v>917999</v>
      </c>
      <c r="DY29" s="54">
        <f t="shared" ca="1" si="20"/>
        <v>-0.72948839067812443</v>
      </c>
      <c r="DZ29" s="57"/>
      <c r="EA29" s="53">
        <f t="array" aca="1" ref="EA29" ca="1">MAX(SUBTOTAL(109,OFFSET(OFFSET($D$42,0,$CQ29:$CQ69-1,,):OFFSET($D$42,EA$5*120-1,$CQ29:$CQ69-1,,),ROW(INDIRECT("1:"&amp;COUNT(OFFSET($D$42,0,$CQ29:$CQ69-1,,):OFFSET($D$42,EA$5*120-1,$CQ29:$CQ69-1,,))-EA$5*24+1))+EA$5*24-2,0,-EA$5*24)))*1</f>
        <v>1134424</v>
      </c>
      <c r="EB29" s="54">
        <f t="shared" ca="1" si="21"/>
        <v>-0.69021728296485063</v>
      </c>
      <c r="EC29" s="57"/>
      <c r="ED29" s="53">
        <f t="array" aca="1" ref="ED29" ca="1">MAX(SUBTOTAL(109,OFFSET(OFFSET($D$42,0,$CQ29:$CQ69-1,,):OFFSET($D$42,ED$5*120-1,$CQ29:$CQ69-1,,),ROW(INDIRECT("1:"&amp;COUNT(OFFSET($D$42,0,$CQ29:$CQ69-1,,):OFFSET($D$42,ED$5*120-1,$CQ29:$CQ69-1,,))-ED$5*24+1))+ED$5*24-2,0,-ED$5*24)))*1</f>
        <v>1301421</v>
      </c>
      <c r="EE29" s="54">
        <f t="shared" ca="1" si="22"/>
        <v>-0.65389184547347357</v>
      </c>
      <c r="EG29" s="19"/>
      <c r="EH29" s="19"/>
      <c r="EI29" s="51" t="s">
        <v>21</v>
      </c>
      <c r="EJ29" s="64" t="s">
        <v>44</v>
      </c>
      <c r="EK29" s="64"/>
      <c r="EL29" s="65"/>
      <c r="EM29" s="66" t="s">
        <v>45</v>
      </c>
      <c r="EN29" s="66" t="s">
        <v>45</v>
      </c>
      <c r="EO29" s="66" t="s">
        <v>45</v>
      </c>
      <c r="EP29" s="66" t="s">
        <v>45</v>
      </c>
      <c r="EQ29" s="66" t="s">
        <v>45</v>
      </c>
      <c r="ER29" s="66" t="s">
        <v>45</v>
      </c>
      <c r="ES29" s="66" t="s">
        <v>45</v>
      </c>
      <c r="ET29" s="66" t="s">
        <v>45</v>
      </c>
      <c r="EU29" s="66" t="s">
        <v>45</v>
      </c>
      <c r="EV29" s="66" t="s">
        <v>45</v>
      </c>
      <c r="EW29" s="66" t="s">
        <v>45</v>
      </c>
      <c r="EX29" s="66" t="s">
        <v>45</v>
      </c>
      <c r="EY29" s="66" t="s">
        <v>45</v>
      </c>
      <c r="EZ29" s="66" t="s">
        <v>45</v>
      </c>
      <c r="FA29" s="66" t="s">
        <v>45</v>
      </c>
      <c r="FB29" s="66" t="s">
        <v>45</v>
      </c>
      <c r="FC29" s="66" t="s">
        <v>45</v>
      </c>
      <c r="FD29" s="66" t="s">
        <v>45</v>
      </c>
      <c r="FE29" s="66" t="s">
        <v>45</v>
      </c>
      <c r="FF29" s="66" t="s">
        <v>45</v>
      </c>
      <c r="FG29" s="66" t="s">
        <v>45</v>
      </c>
      <c r="FH29" s="66" t="s">
        <v>45</v>
      </c>
      <c r="FI29" s="66" t="s">
        <v>45</v>
      </c>
      <c r="FJ29" s="66" t="s">
        <v>45</v>
      </c>
      <c r="FK29" s="66" t="s">
        <v>45</v>
      </c>
      <c r="FL29" s="66" t="s">
        <v>45</v>
      </c>
      <c r="FM29" s="66" t="s">
        <v>45</v>
      </c>
      <c r="FN29" s="66" t="s">
        <v>45</v>
      </c>
      <c r="FO29" s="66" t="s">
        <v>45</v>
      </c>
      <c r="FP29" s="66" t="s">
        <v>45</v>
      </c>
      <c r="FQ29" s="66" t="s">
        <v>45</v>
      </c>
      <c r="FR29" s="66" t="s">
        <v>45</v>
      </c>
      <c r="FS29" s="66" t="s">
        <v>45</v>
      </c>
      <c r="FT29" s="66" t="s">
        <v>45</v>
      </c>
      <c r="FU29" s="66" t="s">
        <v>45</v>
      </c>
      <c r="FV29" s="66" t="s">
        <v>45</v>
      </c>
      <c r="FW29" s="66" t="s">
        <v>45</v>
      </c>
      <c r="FX29" s="66" t="s">
        <v>45</v>
      </c>
      <c r="FY29" s="66" t="s">
        <v>45</v>
      </c>
      <c r="FZ29" s="66" t="s">
        <v>45</v>
      </c>
      <c r="GA29" s="66" t="s">
        <v>45</v>
      </c>
      <c r="GB29"/>
      <c r="GC29" s="19"/>
      <c r="GD29" s="19"/>
      <c r="GE29" s="19"/>
      <c r="GF29" s="10">
        <f t="shared" si="12"/>
        <v>2002</v>
      </c>
      <c r="GG29" s="52">
        <v>24</v>
      </c>
      <c r="GH29" s="58">
        <f t="array" aca="1" ref="GH29" ca="1">MAX(OFFSET($D$42,0,GG29:GG69-1,,):OFFSET($D$42,710,GG29:GG69-1,,))*1</f>
        <v>16333</v>
      </c>
      <c r="GI29" s="58">
        <f t="array" aca="1" ref="GI29" ca="1">MAX(SUBTOTAL(1,OFFSET(OFFSET($D$42,0,$GG29:$GG69-1,,):OFFSET($D$42,724,$GG29:$GG69-1,,),ROW(INDIRECT("1:"&amp;COUNT(OFFSET($D$42,0,$GG29:$GG69-1,,):OFFSET($D$42,724,$GG29:$GG69-1,,))-GI$5*24+1))+GI$5*24-2,0,-GI$5*24)))*1</f>
        <v>14942.416666666666</v>
      </c>
      <c r="GJ29" s="58">
        <f t="array" aca="1" ref="GJ29" ca="1">MAX(SUBTOTAL(1,OFFSET(OFFSET($D$42,0,$GG29:$GG69-1,,):OFFSET($D$42,724,$GG29:$GG69-1,,),ROW(INDIRECT("1:"&amp;COUNT(OFFSET($D$42,0,$GG29:$GG69-1,,):OFFSET($D$42,724,$GG29:$GG69-1,,))-GJ$5*24+1))+GJ$5*24-2,0,-GJ$5*24)))*1</f>
        <v>13598.708333333334</v>
      </c>
      <c r="GK29" s="58">
        <f t="array" aca="1" ref="GK29" ca="1">MAX(SUBTOTAL(1,OFFSET(OFFSET($D$42,0,$GG29:$GG69-1,,):OFFSET($D$42,724,$GG29:$GG69-1,,),ROW(INDIRECT("1:"&amp;COUNT(OFFSET($D$42,0,$GG29:$GG69-1,,):OFFSET($D$42,724,$GG29:$GG69-1,,))-GK$5*24+1))+GK$5*24-2,0,-GK$5*24)))*1</f>
        <v>12749.986111111111</v>
      </c>
      <c r="GL29" s="58">
        <f t="array" aca="1" ref="GL29" ca="1">MAX(SUBTOTAL(1,OFFSET(OFFSET($D$42,0,$GG29:$GG69-1,,):OFFSET($D$42,724,$GG29:$GG69-1,,),ROW(INDIRECT("1:"&amp;COUNT(OFFSET($D$42,0,$GG29:$GG69-1,,):OFFSET($D$42,724,$GG29:$GG69-1,,))-GL$5*24+1))+GL$5*24-2,0,-GL$5*24)))*1</f>
        <v>11816.916666666666</v>
      </c>
      <c r="GM29" s="58">
        <f t="array" aca="1" ref="GM29" ca="1">MAX(SUBTOTAL(1,OFFSET(OFFSET($D$42,0,$GG29:$GG69-1,,):OFFSET($D$42,724,$GG29:$GG69-1,,),ROW(INDIRECT("1:"&amp;COUNT(OFFSET($D$42,0,$GG29:$GG69-1,,):OFFSET($D$42,724,$GG29:$GG69-1,,))-GM$5*24+1))+GM$5*24-2,0,-GM$5*24)))*1</f>
        <v>10845.174999999999</v>
      </c>
      <c r="GN29" s="59">
        <v>24</v>
      </c>
      <c r="GO29" s="10"/>
      <c r="GP29" s="10">
        <f t="shared" si="31"/>
        <v>2002</v>
      </c>
      <c r="GQ29" s="60">
        <f t="shared" si="28"/>
        <v>-4.0000000001164153</v>
      </c>
      <c r="GR29" s="60">
        <f t="shared" si="29"/>
        <v>-45.000000001309672</v>
      </c>
      <c r="GS29" s="60"/>
      <c r="GT29" s="19">
        <v>16955</v>
      </c>
      <c r="GU29" s="1">
        <v>31444.166666666668</v>
      </c>
      <c r="GV29" s="19">
        <v>15580.458333333334</v>
      </c>
      <c r="GW29" s="1">
        <v>31444.166666666668</v>
      </c>
      <c r="GX29" s="19">
        <v>13096.444444444445</v>
      </c>
      <c r="GY29" s="1">
        <v>31444.166666666668</v>
      </c>
      <c r="GZ29" s="19">
        <v>13096.444444444445</v>
      </c>
      <c r="HA29" s="1">
        <v>31444.166666666668</v>
      </c>
      <c r="HC29" s="19">
        <v>16955</v>
      </c>
      <c r="HD29" s="1">
        <v>31444.166666666668</v>
      </c>
      <c r="HE29" s="19">
        <v>15580.458333333334</v>
      </c>
      <c r="HF29" s="1">
        <v>31444.166666666668</v>
      </c>
      <c r="HG29" s="19">
        <v>13096.444444444445</v>
      </c>
      <c r="HH29" s="1">
        <v>31444.166666666668</v>
      </c>
      <c r="HI29" s="19">
        <v>13096.444444444445</v>
      </c>
      <c r="HJ29" s="1">
        <v>31444.166666666668</v>
      </c>
      <c r="HL29" s="19">
        <v>16955</v>
      </c>
      <c r="HM29" s="1">
        <v>31444.166666666668</v>
      </c>
      <c r="HN29" s="19">
        <v>15580.458333333334</v>
      </c>
      <c r="HO29" s="1">
        <v>31444.166666666668</v>
      </c>
      <c r="HP29" s="19">
        <v>13096.444444444445</v>
      </c>
      <c r="HQ29" s="1">
        <v>31444.166666666668</v>
      </c>
      <c r="HR29" s="19">
        <v>13096.444444444445</v>
      </c>
      <c r="HS29" s="1">
        <v>31444.166666666668</v>
      </c>
    </row>
    <row r="30" spans="1:227" x14ac:dyDescent="0.25">
      <c r="A30" s="14"/>
      <c r="B30" s="2" t="s">
        <v>6</v>
      </c>
      <c r="C30" s="5"/>
      <c r="D30" s="3">
        <f ca="1">MAX(D$42:OFFSET(D$42,24-1,,))</f>
        <v>16377</v>
      </c>
      <c r="E30" s="3">
        <f ca="1">MAX(E$42:OFFSET(E$42,24-1,,))</f>
        <v>16333</v>
      </c>
      <c r="F30" s="3">
        <f ca="1">MAX(F$42:OFFSET(F$42,24-1,,))</f>
        <v>16333</v>
      </c>
      <c r="G30" s="3">
        <f ca="1">MAX(G$42:OFFSET(G$42,24-1,,))</f>
        <v>16334</v>
      </c>
      <c r="H30" s="3">
        <f ca="1">MAX(H$42:OFFSET(H$42,24-1,,))</f>
        <v>16333</v>
      </c>
      <c r="I30" s="3">
        <f ca="1">MAX(I$42:OFFSET(I$42,24-1,,))</f>
        <v>16334</v>
      </c>
      <c r="J30" s="3">
        <f ca="1">MAX(J$42:OFFSET(J$42,24-1,,))</f>
        <v>16333</v>
      </c>
      <c r="K30" s="3">
        <f ca="1">MAX(K$42:OFFSET(K$42,24-1,,))</f>
        <v>16381</v>
      </c>
      <c r="L30" s="3">
        <f ca="1">MAX(L$42:OFFSET(L$42,24-1,,))</f>
        <v>16332</v>
      </c>
      <c r="M30" s="3">
        <f ca="1">MAX(M$42:OFFSET(M$42,24-1,,))</f>
        <v>16332</v>
      </c>
      <c r="N30" s="3">
        <f ca="1">MAX(N$42:OFFSET(N$42,24-1,,))</f>
        <v>16334</v>
      </c>
      <c r="O30" s="3">
        <f ca="1">MAX(O$42:OFFSET(O$42,24-1,,))</f>
        <v>16337</v>
      </c>
      <c r="P30" s="3">
        <f ca="1">MAX(P$42:OFFSET(P$42,24-1,,))</f>
        <v>16336</v>
      </c>
      <c r="Q30" s="3">
        <f ca="1">MAX(Q$42:OFFSET(Q$42,24-1,,))</f>
        <v>16427</v>
      </c>
      <c r="R30" s="3">
        <f ca="1">MAX(R$42:OFFSET(R$42,24-1,,))</f>
        <v>16335</v>
      </c>
      <c r="S30" s="3">
        <f ca="1">MAX(S$42:OFFSET(S$42,24-1,,))</f>
        <v>16333</v>
      </c>
      <c r="T30" s="3">
        <f ca="1">MAX(T$42:OFFSET(T$42,24-1,,))</f>
        <v>16335</v>
      </c>
      <c r="U30" s="3">
        <f ca="1">MAX(U$42:OFFSET(U$42,24-1,,))</f>
        <v>16333</v>
      </c>
      <c r="V30" s="3">
        <f ca="1">MAX(V$42:OFFSET(V$42,24-1,,))</f>
        <v>16336</v>
      </c>
      <c r="W30" s="3">
        <f ca="1">MAX(W$42:OFFSET(W$42,24-1,,))</f>
        <v>16372</v>
      </c>
      <c r="X30" s="3">
        <f ca="1">MAX(X$42:OFFSET(X$42,24-1,,))</f>
        <v>16333</v>
      </c>
      <c r="Y30" s="3">
        <f ca="1">MAX(Y$42:OFFSET(Y$42,24-1,,))</f>
        <v>16335</v>
      </c>
      <c r="Z30" s="3">
        <f ca="1">MAX(Z$42:OFFSET(Z$42,24-1,,))</f>
        <v>16333</v>
      </c>
      <c r="AA30" s="3">
        <f ca="1">MAX(AA$42:OFFSET(AA$42,24-1,,))</f>
        <v>16333</v>
      </c>
      <c r="AB30" s="3">
        <f ca="1">MAX(AB$42:OFFSET(AB$42,24-1,,))</f>
        <v>16338</v>
      </c>
      <c r="AC30" s="3">
        <f ca="1">MAX(AC$42:OFFSET(AC$42,24-1,,))</f>
        <v>16333</v>
      </c>
      <c r="AD30" s="3">
        <f ca="1">MAX(AD$42:OFFSET(AD$42,24-1,,))</f>
        <v>16333</v>
      </c>
      <c r="AE30" s="3">
        <f ca="1">MAX(AE$42:OFFSET(AE$42,24-1,,))</f>
        <v>16336</v>
      </c>
      <c r="AF30" s="3">
        <f ca="1">MAX(AF$42:OFFSET(AF$42,24-1,,))</f>
        <v>16333</v>
      </c>
      <c r="AG30" s="3">
        <f ca="1">MAX(AG$42:OFFSET(AG$42,24-1,,))</f>
        <v>16333</v>
      </c>
      <c r="AH30" s="3">
        <f ca="1">MAX(AH$42:OFFSET(AH$42,24-1,,))</f>
        <v>16334</v>
      </c>
      <c r="AI30" s="3">
        <f ca="1">MAX(AI$42:OFFSET(AI$42,24-1,,))</f>
        <v>16333</v>
      </c>
      <c r="AJ30" s="3">
        <f ca="1">MAX(AJ$42:OFFSET(AJ$42,24-1,,))</f>
        <v>16333</v>
      </c>
      <c r="AK30" s="3">
        <f ca="1">MAX(AK$42:OFFSET(AK$42,24-1,,))</f>
        <v>16338</v>
      </c>
      <c r="AL30" s="3">
        <f ca="1">MAX(AL$42:OFFSET(AL$42,24-1,,))</f>
        <v>16333</v>
      </c>
      <c r="AM30" s="3">
        <f ca="1">MAX(AM$42:OFFSET(AM$42,24-1,,))</f>
        <v>16332</v>
      </c>
      <c r="AN30" s="3">
        <f ca="1">MAX(AN$42:OFFSET(AN$42,24-1,,))</f>
        <v>16334</v>
      </c>
      <c r="AO30" s="3">
        <f ca="1">MAX(AO$42:OFFSET(AO$42,24-1,,))</f>
        <v>16332</v>
      </c>
      <c r="AP30" s="3">
        <f ca="1">MAX(AP$42:OFFSET(AP$42,24-1,,))</f>
        <v>16333</v>
      </c>
      <c r="AQ30" s="3">
        <f ca="1">MAX(AQ$42:OFFSET(AQ$42,24-1,,))</f>
        <v>16334</v>
      </c>
      <c r="AR30" s="3">
        <f ca="1">MAX(AR$42:OFFSET(AR$42,24-1,,))</f>
        <v>16333</v>
      </c>
      <c r="AS30" s="3">
        <f ca="1">MAX(AS$42:OFFSET(AS$42,24-1,,))</f>
        <v>16334</v>
      </c>
      <c r="AU30" s="15" cm="1">
        <f t="array" aca="1" ref="AU30" ca="1">OFFSET($B$42,AV29,0,,)</f>
        <v>31451.166666666872</v>
      </c>
      <c r="AV30" s="2">
        <f t="shared" si="5"/>
        <v>174</v>
      </c>
      <c r="AW30" s="2">
        <f ca="1">MIN(INDEX($D$42:$D$402,MATCH($AU30,$B$42:$B$402)):OFFSET(INDEX($D$42:$D$402,MATCH($AU30,$B$42:$B$402)),6,41,,))</f>
        <v>4426</v>
      </c>
      <c r="AX30" s="5">
        <f ca="1">_xlfn.QUARTILE.INC(INDEX($D$42:$D$402,MATCH($AU30,$B$42:$B$402)):OFFSET(INDEX($D$42:$D$402,MATCH($AU30,$B$42:$B$402)),6,41,,),1)</f>
        <v>5155.25</v>
      </c>
      <c r="AY30" s="5">
        <f ca="1">_xlfn.QUARTILE.INC(INDEX($D$42:$D$402,MATCH($AU30,$B$42:$B$402)):OFFSET(INDEX($D$42:$D$402,MATCH($AU30,$B$42:$B$402)),6,41,,),2)</f>
        <v>5543</v>
      </c>
      <c r="AZ30" s="5">
        <f ca="1">_xlfn.QUARTILE.INC(INDEX($D$42:$D$402,MATCH($AU30,$B$42:$B$402)):OFFSET(INDEX($D$42:$D$402,MATCH($AU30,$B$42:$B$402)),6,41,,),3)</f>
        <v>6211</v>
      </c>
      <c r="BA30" s="5">
        <f ca="1">MAX(INDEX($D$42:$D$402,MATCH($AU30,$B$42:$B$402)):OFFSET(INDEX($D$42:$D$402,MATCH($AU30,$B$42:$B$402)),6,41,,))</f>
        <v>8125</v>
      </c>
      <c r="BC30" s="5">
        <f t="shared" ca="1" si="2"/>
        <v>4426</v>
      </c>
      <c r="BD30" s="5">
        <f t="shared" ca="1" si="3"/>
        <v>729.25</v>
      </c>
      <c r="BE30" s="5">
        <f t="shared" ca="1" si="3"/>
        <v>387.75</v>
      </c>
      <c r="BF30" s="5">
        <f t="shared" ca="1" si="3"/>
        <v>668</v>
      </c>
      <c r="BG30" s="5">
        <f t="shared" ca="1" si="3"/>
        <v>1914</v>
      </c>
      <c r="BI30" s="5">
        <f t="shared" ca="1" si="4"/>
        <v>5629</v>
      </c>
      <c r="BJ30" s="5"/>
      <c r="BK30" s="15">
        <f t="shared" si="6"/>
        <v>31445.333333333369</v>
      </c>
      <c r="BL30" s="5">
        <f t="shared" si="1"/>
        <v>12350</v>
      </c>
      <c r="BS30" s="37"/>
      <c r="BV30">
        <f t="shared" si="24"/>
        <v>24</v>
      </c>
      <c r="BW30" s="37">
        <f t="shared" si="13"/>
        <v>31445.166666666697</v>
      </c>
      <c r="BX30" s="19" cm="1">
        <f t="array" ref="BX30">INDEX('[1]X3WM (NAT)'!$G$14:$G$950,MATCH($BW$6,'[1]X3WM (NAT)'!$E$14:$E$950,)+BV30)</f>
        <v>12730.330078125</v>
      </c>
      <c r="BY30" s="19"/>
      <c r="CA30" s="37">
        <f t="shared" si="7"/>
        <v>31445.166666666697</v>
      </c>
      <c r="CB30">
        <f t="shared" si="34"/>
        <v>13073</v>
      </c>
      <c r="CC30">
        <f t="shared" si="34"/>
        <v>12766</v>
      </c>
      <c r="CD30">
        <f t="shared" si="34"/>
        <v>12618</v>
      </c>
      <c r="CE30">
        <f t="shared" si="34"/>
        <v>12458</v>
      </c>
      <c r="CF30">
        <f t="shared" si="34"/>
        <v>12408</v>
      </c>
      <c r="CG30">
        <f t="shared" si="34"/>
        <v>12227</v>
      </c>
      <c r="CH30">
        <f t="shared" si="34"/>
        <v>12119</v>
      </c>
      <c r="CI30">
        <f t="shared" si="34"/>
        <v>12078</v>
      </c>
      <c r="CJ30">
        <f t="shared" si="34"/>
        <v>12042</v>
      </c>
      <c r="CK30">
        <f t="shared" si="34"/>
        <v>12032</v>
      </c>
      <c r="CL30">
        <f t="shared" si="34"/>
        <v>11998</v>
      </c>
      <c r="CN30" s="21"/>
      <c r="CO30" s="19"/>
      <c r="CP30" s="10">
        <f t="shared" si="9"/>
        <v>2003</v>
      </c>
      <c r="CQ30" s="52">
        <v>25</v>
      </c>
      <c r="CR30" s="53">
        <f t="array" aca="1" ref="CR30" ca="1">MAX(OFFSET($D$42,0,CQ30:CQ70-1,,):OFFSET($D$42,24-1,CQ30:CQ70-1,,))*1</f>
        <v>16338</v>
      </c>
      <c r="CS30" s="54">
        <f t="shared" ca="1" si="25"/>
        <v>-2.3813885326982964E-3</v>
      </c>
      <c r="CU30" s="53">
        <f t="array" aca="1" ref="CU30" ca="1">MAX(SUBTOTAL(109,OFFSET(OFFSET($D$42,0,$CQ30:$CQ70-1,,):OFFSET($D$42,CU$5*24-1,$CQ30:$CQ70-1,,),ROW(INDIRECT("1:"&amp;COUNT(OFFSET($D$42,0,$CQ30:$CQ70-1,,):OFFSET($D$42,CU$5*24-1,$CQ30:$CQ70-1,,))-CU$5*24+1))+CU$5*24-2,0,-CU$5*24)))*1</f>
        <v>361980</v>
      </c>
      <c r="CV30" s="54">
        <f t="shared" ca="1" si="26"/>
        <v>-2.2794488529714147E-3</v>
      </c>
      <c r="CY30" s="10">
        <f t="shared" si="10"/>
        <v>2003</v>
      </c>
      <c r="CZ30" s="52">
        <v>25</v>
      </c>
      <c r="DA30" s="53">
        <f t="array" aca="1" ref="DA30" ca="1">MAX(OFFSET($D$42,0,CZ30:CZ70-1,,):OFFSET($D$42,72-1,CZ30:CZ70-1,,))*1</f>
        <v>16338</v>
      </c>
      <c r="DB30" s="54">
        <f t="shared" ca="1" si="14"/>
        <v>-1.3882182520521487E-2</v>
      </c>
      <c r="DC30" s="57"/>
      <c r="DD30" s="53">
        <f t="array" aca="1" ref="DD30" ca="1">MAX(SUBTOTAL(109,OFFSET(OFFSET($D$42,0,$CZ30:$CZ70-1,,):OFFSET($D$42,DD$5*72-1,$CZ30:$CZ70-1,,),ROW(INDIRECT("1:"&amp;COUNT(OFFSET($D$42,0,$CZ30:$CZ70-1,,):OFFSET($D$42,DD$5*72-1,$CZ30:$CZ70-1,,))-DD$5*24+1))+DD$5*24-2,0,-DD$5*24)))*1</f>
        <v>361980</v>
      </c>
      <c r="DE30" s="54">
        <f t="shared" ca="1" si="15"/>
        <v>-3.1698900569777706E-2</v>
      </c>
      <c r="DF30" s="57"/>
      <c r="DG30" s="53">
        <f t="array" aca="1" ref="DG30" ca="1">MAX(SUBTOTAL(109,OFFSET(OFFSET($D$42,0,$CZ30:$CZ70-1,,):OFFSET($D$42,DG$5*72-1,$CZ30:$CZ70-1,,),ROW(INDIRECT("1:"&amp;COUNT(OFFSET($D$42,0,$CZ30:$CZ70-1,,):OFFSET($D$42,DG$5*72-1,$CZ30:$CZ70-1,,))-DG$5*24+1))+DG$5*24-2,0,-DG$5*24)))*1</f>
        <v>651466</v>
      </c>
      <c r="DH30" s="54">
        <f t="shared" ca="1" si="16"/>
        <v>-7.5281546397313284E-2</v>
      </c>
      <c r="DI30" s="57"/>
      <c r="DJ30" s="53">
        <f t="array" aca="1" ref="DJ30" ca="1">MAX(SUBTOTAL(109,OFFSET(OFFSET($D$42,0,$CZ30:$CZ70-1,,):OFFSET($D$42,DJ$5*72-1,$CZ30:$CZ70-1,,),ROW(INDIRECT("1:"&amp;COUNT(OFFSET($D$42,0,$CZ30:$CZ70-1,,):OFFSET($D$42,DJ$5*72-1,$CZ30:$CZ70-1,,))-DJ$5*24+1))+DJ$5*24-2,0,-DJ$5*24)))*1</f>
        <v>944252</v>
      </c>
      <c r="DK30" s="54">
        <f t="shared" ca="1" si="17"/>
        <v>-0.10255513440972631</v>
      </c>
      <c r="DM30" s="10">
        <f t="shared" si="11"/>
        <v>2003</v>
      </c>
      <c r="DN30" s="52">
        <v>25</v>
      </c>
      <c r="DO30" s="53">
        <f t="array" aca="1" ref="DO30" ca="1">MAX(OFFSET($D$42,0,DN30:DN70-1,,):OFFSET($D$42,120-1,DN30:DN70-1,,))*1</f>
        <v>16338</v>
      </c>
      <c r="DP30" s="54">
        <f t="shared" ca="1" si="27"/>
        <v>-1.3882182520521487E-2</v>
      </c>
      <c r="DQ30" s="57"/>
      <c r="DR30" s="53">
        <f t="array" aca="1" ref="DR30" ca="1">MAX(SUBTOTAL(109,OFFSET(OFFSET($D$42,0,$DN30:$DN70-1,,):OFFSET($D$42,DR$5*120-1,$DN30:$DN70-1,,),ROW(INDIRECT("1:"&amp;COUNT(OFFSET($D$42,0,$DN30:$DN70-1,,):OFFSET($D$42,DR$5*120-1,$DN30:$DN70-1,,))-DR$5*24+1))+DR$5*24-2,0,-DR$5*24)))*1</f>
        <v>361980</v>
      </c>
      <c r="DS30" s="54">
        <f t="shared" ca="1" si="18"/>
        <v>-3.1698900569777706E-2</v>
      </c>
      <c r="DT30" s="57"/>
      <c r="DU30" s="53">
        <f t="array" aca="1" ref="DU30" ca="1">MAX(SUBTOTAL(109,OFFSET(OFFSET($D$42,0,$CQ30:$CQ70-1,,):OFFSET($D$42,DU$5*120-1,$CQ30:$CQ70-1,,),ROW(INDIRECT("1:"&amp;COUNT(OFFSET($D$42,0,$CQ30:$CQ70-1,,):OFFSET($D$42,DU$5*120-1,$CQ30:$CQ70-1,,))-DU$5*24+1))+DU$5*24-2,0,-DU$5*24)))*1</f>
        <v>651466</v>
      </c>
      <c r="DV30" s="54">
        <f t="shared" ca="1" si="19"/>
        <v>-7.5281546397313284E-2</v>
      </c>
      <c r="DW30" s="57"/>
      <c r="DX30" s="53">
        <f t="array" aca="1" ref="DX30" ca="1">MAX(SUBTOTAL(109,OFFSET(OFFSET($D$42,0,$DN30:$DN70-1,,):OFFSET($D$42,DX$5*120-1,$DN30:$DN70-1,,),ROW(INDIRECT("1:"&amp;COUNT(OFFSET($D$42,0,$DN30:$DN70-1,,):OFFSET($D$42,DX$5*120-1,$DN30:$DN70-1,,))-DX$5*24+1))+DX$5*24-2,0,-DX$5*24)))*1</f>
        <v>944252</v>
      </c>
      <c r="DY30" s="54">
        <f t="shared" ca="1" si="20"/>
        <v>-0.72175228063930386</v>
      </c>
      <c r="DZ30" s="57"/>
      <c r="EA30" s="53">
        <f t="array" aca="1" ref="EA30" ca="1">MAX(SUBTOTAL(109,OFFSET(OFFSET($D$42,0,$CQ30:$CQ70-1,,):OFFSET($D$42,EA$5*120-1,$CQ30:$CQ70-1,,),ROW(INDIRECT("1:"&amp;COUNT(OFFSET($D$42,0,$CQ30:$CQ70-1,,):OFFSET($D$42,EA$5*120-1,$CQ30:$CQ70-1,,))-EA$5*24+1))+EA$5*24-2,0,-EA$5*24)))*1</f>
        <v>1186984</v>
      </c>
      <c r="EB30" s="54">
        <f t="shared" ca="1" si="21"/>
        <v>-0.67586446637478603</v>
      </c>
      <c r="EC30" s="57"/>
      <c r="ED30" s="53">
        <f t="array" aca="1" ref="ED30" ca="1">MAX(SUBTOTAL(109,OFFSET(OFFSET($D$42,0,$CQ30:$CQ70-1,,):OFFSET($D$42,ED$5*120-1,$CQ30:$CQ70-1,,),ROW(INDIRECT("1:"&amp;COUNT(OFFSET($D$42,0,$CQ30:$CQ70-1,,):OFFSET($D$42,ED$5*120-1,$CQ30:$CQ70-1,,))-ED$5*24+1))+ED$5*24-2,0,-ED$5*24)))*1</f>
        <v>1372317</v>
      </c>
      <c r="EE30" s="54">
        <f t="shared" ca="1" si="22"/>
        <v>-0.63503731360153315</v>
      </c>
      <c r="EG30" s="19"/>
      <c r="EH30" s="19"/>
      <c r="EJ30" s="67" t="s">
        <v>46</v>
      </c>
      <c r="EK30" s="68" t="s">
        <v>47</v>
      </c>
      <c r="EL30" s="69">
        <f>D40</f>
        <v>0</v>
      </c>
      <c r="EM30" s="70">
        <v>1</v>
      </c>
      <c r="EN30" s="70">
        <v>2</v>
      </c>
      <c r="EO30" s="70">
        <v>3</v>
      </c>
      <c r="EP30" s="70">
        <v>4</v>
      </c>
      <c r="EQ30" s="70">
        <v>5</v>
      </c>
      <c r="ER30" s="70">
        <v>6</v>
      </c>
      <c r="ES30" s="70">
        <v>7</v>
      </c>
      <c r="ET30" s="70">
        <v>8</v>
      </c>
      <c r="EU30" s="70">
        <v>9</v>
      </c>
      <c r="EV30" s="70">
        <v>10</v>
      </c>
      <c r="EW30" s="70">
        <v>11</v>
      </c>
      <c r="EX30" s="70">
        <v>12</v>
      </c>
      <c r="EY30" s="70">
        <v>13</v>
      </c>
      <c r="EZ30" s="70">
        <v>14</v>
      </c>
      <c r="FA30" s="70">
        <v>15</v>
      </c>
      <c r="FB30" s="70">
        <v>16</v>
      </c>
      <c r="FC30" s="70">
        <v>17</v>
      </c>
      <c r="FD30" s="70">
        <v>18</v>
      </c>
      <c r="FE30" s="70">
        <v>19</v>
      </c>
      <c r="FF30" s="70">
        <v>20</v>
      </c>
      <c r="FG30" s="70">
        <v>21</v>
      </c>
      <c r="FH30" s="70">
        <v>22</v>
      </c>
      <c r="FI30" s="70">
        <v>23</v>
      </c>
      <c r="FJ30" s="70">
        <v>24</v>
      </c>
      <c r="FK30" s="70">
        <v>25</v>
      </c>
      <c r="FL30" s="70">
        <v>26</v>
      </c>
      <c r="FM30" s="70">
        <v>27</v>
      </c>
      <c r="FN30" s="70">
        <v>28</v>
      </c>
      <c r="FO30" s="70">
        <v>29</v>
      </c>
      <c r="FP30" s="70">
        <v>30</v>
      </c>
      <c r="FQ30" s="70">
        <v>31</v>
      </c>
      <c r="FR30" s="70">
        <v>32</v>
      </c>
      <c r="FS30" s="70">
        <v>33</v>
      </c>
      <c r="FT30" s="70">
        <v>34</v>
      </c>
      <c r="FU30" s="70">
        <v>35</v>
      </c>
      <c r="FV30" s="70">
        <v>36</v>
      </c>
      <c r="FW30" s="70">
        <v>37</v>
      </c>
      <c r="FX30" s="70">
        <v>38</v>
      </c>
      <c r="FY30" s="70">
        <v>39</v>
      </c>
      <c r="FZ30" s="70">
        <v>40</v>
      </c>
      <c r="GA30" s="70">
        <v>41</v>
      </c>
      <c r="GB30"/>
      <c r="GC30" s="19"/>
      <c r="GD30" s="19"/>
      <c r="GE30" s="19"/>
      <c r="GF30" s="10">
        <f t="shared" si="12"/>
        <v>2003</v>
      </c>
      <c r="GG30" s="52">
        <v>25</v>
      </c>
      <c r="GH30" s="58">
        <f t="array" aca="1" ref="GH30" ca="1">MAX(OFFSET($D$42,0,GG30:GG70-1,,):OFFSET($D$42,710,GG30:GG70-1,,))*1</f>
        <v>16338</v>
      </c>
      <c r="GI30" s="58">
        <f t="array" aca="1" ref="GI30" ca="1">MAX(SUBTOTAL(1,OFFSET(OFFSET($D$42,0,$GG30:$GG70-1,,):OFFSET($D$42,724,$GG30:$GG70-1,,),ROW(INDIRECT("1:"&amp;COUNT(OFFSET($D$42,0,$GG30:$GG70-1,,):OFFSET($D$42,724,$GG30:$GG70-1,,))-GI$5*24+1))+GI$5*24-2,0,-GI$5*24)))*1</f>
        <v>15082.5</v>
      </c>
      <c r="GJ30" s="58">
        <f t="array" aca="1" ref="GJ30" ca="1">MAX(SUBTOTAL(1,OFFSET(OFFSET($D$42,0,$GG30:$GG70-1,,):OFFSET($D$42,724,$GG30:$GG70-1,,),ROW(INDIRECT("1:"&amp;COUNT(OFFSET($D$42,0,$GG30:$GG70-1,,):OFFSET($D$42,724,$GG30:$GG70-1,,))-GJ$5*24+1))+GJ$5*24-2,0,-GJ$5*24)))*1</f>
        <v>13572.208333333334</v>
      </c>
      <c r="GK30" s="58">
        <f t="array" aca="1" ref="GK30" ca="1">MAX(SUBTOTAL(1,OFFSET(OFFSET($D$42,0,$GG30:$GG70-1,,):OFFSET($D$42,724,$GG30:$GG70-1,,),ROW(INDIRECT("1:"&amp;COUNT(OFFSET($D$42,0,$GG30:$GG70-1,,):OFFSET($D$42,724,$GG30:$GG70-1,,))-GK$5*24+1))+GK$5*24-2,0,-GK$5*24)))*1</f>
        <v>13114.611111111111</v>
      </c>
      <c r="GL30" s="58">
        <f t="array" aca="1" ref="GL30" ca="1">MAX(SUBTOTAL(1,OFFSET(OFFSET($D$42,0,$GG30:$GG70-1,,):OFFSET($D$42,724,$GG30:$GG70-1,,),ROW(INDIRECT("1:"&amp;COUNT(OFFSET($D$42,0,$GG30:$GG70-1,,):OFFSET($D$42,724,$GG30:$GG70-1,,))-GL$5*24+1))+GL$5*24-2,0,-GL$5*24)))*1</f>
        <v>12364.416666666666</v>
      </c>
      <c r="GM30" s="58">
        <f t="array" aca="1" ref="GM30" ca="1">MAX(SUBTOTAL(1,OFFSET(OFFSET($D$42,0,$GG30:$GG70-1,,):OFFSET($D$42,724,$GG30:$GG70-1,,),ROW(INDIRECT("1:"&amp;COUNT(OFFSET($D$42,0,$GG30:$GG70-1,,):OFFSET($D$42,724,$GG30:$GG70-1,,))-GM$5*24+1))+GM$5*24-2,0,-GM$5*24)))*1</f>
        <v>11435.975</v>
      </c>
      <c r="GN30" s="59">
        <v>25</v>
      </c>
      <c r="GO30" s="10"/>
      <c r="GP30" s="10">
        <f t="shared" si="31"/>
        <v>2003</v>
      </c>
      <c r="GQ30" s="60">
        <f t="shared" si="28"/>
        <v>-4.0000000001164153</v>
      </c>
      <c r="GR30" s="60">
        <f t="shared" si="29"/>
        <v>-45.000000001309672</v>
      </c>
      <c r="GS30" s="60"/>
      <c r="GT30" s="19">
        <v>16955</v>
      </c>
      <c r="GU30" s="1">
        <v>31444.166666666668</v>
      </c>
      <c r="GV30" s="19">
        <v>15715.291666666666</v>
      </c>
      <c r="GW30" s="1">
        <v>31444.166666666668</v>
      </c>
      <c r="GX30" s="19">
        <v>13491.680555555555</v>
      </c>
      <c r="GY30" s="1">
        <v>31444.166666666668</v>
      </c>
      <c r="GZ30" s="19">
        <v>13491.680555555555</v>
      </c>
      <c r="HA30" s="1">
        <v>31444.166666666668</v>
      </c>
      <c r="HC30" s="19">
        <v>16955</v>
      </c>
      <c r="HD30" s="1">
        <v>31444.166666666668</v>
      </c>
      <c r="HE30" s="19">
        <v>15715.291666666666</v>
      </c>
      <c r="HF30" s="1">
        <v>31444.166666666668</v>
      </c>
      <c r="HG30" s="19">
        <v>13491.680555555555</v>
      </c>
      <c r="HH30" s="1">
        <v>31444.166666666668</v>
      </c>
      <c r="HI30" s="19">
        <v>13491.680555555555</v>
      </c>
      <c r="HJ30" s="1">
        <v>31444.166666666668</v>
      </c>
      <c r="HL30" s="19">
        <v>16955</v>
      </c>
      <c r="HM30" s="1">
        <v>31444.166666666668</v>
      </c>
      <c r="HN30" s="19">
        <v>15715.291666666666</v>
      </c>
      <c r="HO30" s="1">
        <v>31444.166666666668</v>
      </c>
      <c r="HP30" s="19">
        <v>13491.680555555555</v>
      </c>
      <c r="HQ30" s="1">
        <v>31444.166666666668</v>
      </c>
      <c r="HR30" s="19">
        <v>13491.680555555555</v>
      </c>
      <c r="HS30" s="1">
        <v>31444.166666666668</v>
      </c>
    </row>
    <row r="31" spans="1:227" ht="15.75" thickBot="1" x14ac:dyDescent="0.3">
      <c r="A31" s="1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U31" s="15" cm="1">
        <f t="array" aca="1" ref="AU31" ca="1">OFFSET($B$42,AV30,0,,)</f>
        <v>31451.416666666879</v>
      </c>
      <c r="AV31" s="2">
        <f t="shared" si="5"/>
        <v>180</v>
      </c>
      <c r="AW31" s="2">
        <f ca="1">MIN(INDEX($D$42:$D$402,MATCH($AU31,$B$42:$B$402)):OFFSET(INDEX($D$42:$D$402,MATCH($AU31,$B$42:$B$402)),6,41,,))</f>
        <v>4338</v>
      </c>
      <c r="AX31" s="5">
        <f ca="1">_xlfn.QUARTILE.INC(INDEX($D$42:$D$402,MATCH($AU31,$B$42:$B$402)):OFFSET(INDEX($D$42:$D$402,MATCH($AU31,$B$42:$B$402)),6,41,,),1)</f>
        <v>5021.5</v>
      </c>
      <c r="AY31" s="5">
        <f ca="1">_xlfn.QUARTILE.INC(INDEX($D$42:$D$402,MATCH($AU31,$B$42:$B$402)):OFFSET(INDEX($D$42:$D$402,MATCH($AU31,$B$42:$B$402)),6,41,,),2)</f>
        <v>5390</v>
      </c>
      <c r="AZ31" s="5">
        <f ca="1">_xlfn.QUARTILE.INC(INDEX($D$42:$D$402,MATCH($AU31,$B$42:$B$402)):OFFSET(INDEX($D$42:$D$402,MATCH($AU31,$B$42:$B$402)),6,41,,),3)</f>
        <v>6010.5</v>
      </c>
      <c r="BA31" s="5">
        <f ca="1">MAX(INDEX($D$42:$D$402,MATCH($AU31,$B$42:$B$402)):OFFSET(INDEX($D$42:$D$402,MATCH($AU31,$B$42:$B$402)),6,41,,))</f>
        <v>7787</v>
      </c>
      <c r="BC31" s="5">
        <f t="shared" ca="1" si="2"/>
        <v>4338</v>
      </c>
      <c r="BD31" s="5">
        <f t="shared" ca="1" si="3"/>
        <v>683.5</v>
      </c>
      <c r="BE31" s="5">
        <f t="shared" ca="1" si="3"/>
        <v>368.5</v>
      </c>
      <c r="BF31" s="5">
        <f t="shared" ca="1" si="3"/>
        <v>620.5</v>
      </c>
      <c r="BG31" s="5">
        <f t="shared" ca="1" si="3"/>
        <v>1776.5</v>
      </c>
      <c r="BI31" s="5">
        <f t="shared" ca="1" si="4"/>
        <v>5472</v>
      </c>
      <c r="BJ31" s="5"/>
      <c r="BK31" s="15">
        <f t="shared" si="6"/>
        <v>31445.375000000036</v>
      </c>
      <c r="BL31" s="5">
        <f t="shared" si="1"/>
        <v>12311</v>
      </c>
      <c r="BS31" s="37"/>
      <c r="BV31">
        <f t="shared" si="24"/>
        <v>25</v>
      </c>
      <c r="BW31" s="37">
        <f t="shared" si="13"/>
        <v>31445.208333333365</v>
      </c>
      <c r="BX31" s="19" cm="1">
        <f t="array" ref="BX31">INDEX('[1]X3WM (NAT)'!$G$14:$G$950,MATCH($BW$6,'[1]X3WM (NAT)'!$E$14:$E$950,)+BV31)</f>
        <v>12608.5703125</v>
      </c>
      <c r="BY31" s="19"/>
      <c r="CA31" s="37">
        <f t="shared" si="7"/>
        <v>31445.208333333365</v>
      </c>
      <c r="CB31">
        <f t="shared" si="34"/>
        <v>13165</v>
      </c>
      <c r="CC31">
        <f t="shared" si="34"/>
        <v>12968</v>
      </c>
      <c r="CD31">
        <f t="shared" si="34"/>
        <v>12745</v>
      </c>
      <c r="CE31">
        <f t="shared" si="34"/>
        <v>12401</v>
      </c>
      <c r="CF31">
        <f t="shared" si="34"/>
        <v>12322</v>
      </c>
      <c r="CG31">
        <f t="shared" si="34"/>
        <v>12141</v>
      </c>
      <c r="CH31">
        <f t="shared" si="34"/>
        <v>11999</v>
      </c>
      <c r="CI31">
        <f t="shared" si="34"/>
        <v>11973</v>
      </c>
      <c r="CJ31">
        <f t="shared" si="34"/>
        <v>11954</v>
      </c>
      <c r="CK31">
        <f t="shared" si="34"/>
        <v>11887</v>
      </c>
      <c r="CL31">
        <f t="shared" si="34"/>
        <v>11815</v>
      </c>
      <c r="CN31" s="21"/>
      <c r="CO31" s="19"/>
      <c r="CP31" s="10">
        <f t="shared" si="9"/>
        <v>2004</v>
      </c>
      <c r="CQ31" s="52">
        <v>26</v>
      </c>
      <c r="CR31" s="53">
        <f t="array" aca="1" ref="CR31" ca="1">MAX(OFFSET($D$42,0,CQ31:CQ71-1,,):OFFSET($D$42,24-1,CQ31:CQ71-1,,))*1</f>
        <v>16333</v>
      </c>
      <c r="CS31" s="54">
        <f t="shared" ca="1" si="25"/>
        <v>-2.6866947548391034E-3</v>
      </c>
      <c r="CU31" s="53">
        <f t="array" aca="1" ref="CU31" ca="1">MAX(SUBTOTAL(109,OFFSET(OFFSET($D$42,0,$CQ31:$CQ71-1,,):OFFSET($D$42,CU$5*24-1,$CQ31:$CQ71-1,,),ROW(INDIRECT("1:"&amp;COUNT(OFFSET($D$42,0,$CQ31:$CQ71-1,,):OFFSET($D$42,CU$5*24-1,$CQ31:$CQ71-1,,))-CU$5*24+1))+CU$5*24-2,0,-CU$5*24)))*1</f>
        <v>358997</v>
      </c>
      <c r="CV31" s="54">
        <f t="shared" ca="1" si="26"/>
        <v>-1.050145118478971E-2</v>
      </c>
      <c r="CY31" s="10">
        <f t="shared" si="10"/>
        <v>2004</v>
      </c>
      <c r="CZ31" s="52">
        <v>26</v>
      </c>
      <c r="DA31" s="53">
        <f t="array" aca="1" ref="DA31" ca="1">MAX(OFFSET($D$42,0,CZ31:CZ71-1,,):OFFSET($D$42,72-1,CZ31:CZ71-1,,))*1</f>
        <v>18660</v>
      </c>
      <c r="DB31" s="54">
        <f t="shared" ca="1" si="14"/>
        <v>0.12626750362143893</v>
      </c>
      <c r="DC31" s="57"/>
      <c r="DD31" s="53">
        <f t="array" aca="1" ref="DD31" ca="1">MAX(SUBTOTAL(109,OFFSET(OFFSET($D$42,0,$CZ31:$CZ71-1,,):OFFSET($D$42,DD$5*72-1,$CZ31:$CZ71-1,,),ROW(INDIRECT("1:"&amp;COUNT(OFFSET($D$42,0,$CZ31:$CZ71-1,,):OFFSET($D$42,DD$5*72-1,$CZ31:$CZ71-1,,))-DD$5*24+1))+DD$5*24-2,0,-DD$5*24)))*1</f>
        <v>415651</v>
      </c>
      <c r="DE31" s="54">
        <f t="shared" ca="1" si="15"/>
        <v>0.11187170639060535</v>
      </c>
      <c r="DF31" s="57"/>
      <c r="DG31" s="53">
        <f t="array" aca="1" ref="DG31" ca="1">MAX(SUBTOTAL(109,OFFSET(OFFSET($D$42,0,$CZ31:$CZ71-1,,):OFFSET($D$42,DG$5*72-1,$CZ31:$CZ71-1,,),ROW(INDIRECT("1:"&amp;COUNT(OFFSET($D$42,0,$CZ31:$CZ71-1,,):OFFSET($D$42,DG$5*72-1,$CZ31:$CZ71-1,,))-DG$5*24+1))+DG$5*24-2,0,-DG$5*24)))*1</f>
        <v>751851</v>
      </c>
      <c r="DH31" s="54">
        <f t="shared" ca="1" si="16"/>
        <v>6.7209177546692561E-2</v>
      </c>
      <c r="DI31" s="57"/>
      <c r="DJ31" s="53">
        <f t="array" aca="1" ref="DJ31" ca="1">MAX(SUBTOTAL(109,OFFSET(OFFSET($D$42,0,$CZ31:$CZ71-1,,):OFFSET($D$42,DJ$5*72-1,$CZ31:$CZ71-1,,),ROW(INDIRECT("1:"&amp;COUNT(OFFSET($D$42,0,$CZ31:$CZ71-1,,):OFFSET($D$42,DJ$5*72-1,$CZ31:$CZ71-1,,))-DJ$5*24+1))+DJ$5*24-2,0,-DJ$5*24)))*1</f>
        <v>1107679</v>
      </c>
      <c r="DK31" s="54">
        <f t="shared" ca="1" si="17"/>
        <v>5.2770691798554585E-2</v>
      </c>
      <c r="DM31" s="10">
        <f t="shared" si="11"/>
        <v>2004</v>
      </c>
      <c r="DN31" s="52">
        <v>26</v>
      </c>
      <c r="DO31" s="53">
        <f t="array" aca="1" ref="DO31" ca="1">MAX(OFFSET($D$42,0,DN31:DN71-1,,):OFFSET($D$42,120-1,DN31:DN71-1,,))*1</f>
        <v>18660</v>
      </c>
      <c r="DP31" s="54">
        <f t="shared" ca="1" si="27"/>
        <v>0.12626750362143893</v>
      </c>
      <c r="DQ31" s="57"/>
      <c r="DR31" s="53">
        <f t="array" aca="1" ref="DR31" ca="1">MAX(SUBTOTAL(109,OFFSET(OFFSET($D$42,0,$DN31:$DN71-1,,):OFFSET($D$42,DR$5*120-1,$DN31:$DN71-1,,),ROW(INDIRECT("1:"&amp;COUNT(OFFSET($D$42,0,$DN31:$DN71-1,,):OFFSET($D$42,DR$5*120-1,$DN31:$DN71-1,,))-DR$5*24+1))+DR$5*24-2,0,-DR$5*24)))*1</f>
        <v>415651</v>
      </c>
      <c r="DS31" s="54">
        <f t="shared" ca="1" si="18"/>
        <v>0.11187170639060535</v>
      </c>
      <c r="DT31" s="57"/>
      <c r="DU31" s="53">
        <f t="array" aca="1" ref="DU31" ca="1">MAX(SUBTOTAL(109,OFFSET(OFFSET($D$42,0,$CQ31:$CQ71-1,,):OFFSET($D$42,DU$5*120-1,$CQ31:$CQ71-1,,),ROW(INDIRECT("1:"&amp;COUNT(OFFSET($D$42,0,$CQ31:$CQ71-1,,):OFFSET($D$42,DU$5*120-1,$CQ31:$CQ71-1,,))-DU$5*24+1))+DU$5*24-2,0,-DU$5*24)))*1</f>
        <v>751851</v>
      </c>
      <c r="DV31" s="54">
        <f t="shared" ca="1" si="19"/>
        <v>6.7209177546692561E-2</v>
      </c>
      <c r="DW31" s="57"/>
      <c r="DX31" s="53">
        <f t="array" aca="1" ref="DX31" ca="1">MAX(SUBTOTAL(109,OFFSET(OFFSET($D$42,0,$DN31:$DN71-1,,):OFFSET($D$42,DX$5*120-1,$DN31:$DN71-1,,),ROW(INDIRECT("1:"&amp;COUNT(OFFSET($D$42,0,$DN31:$DN71-1,,):OFFSET($D$42,DX$5*120-1,$DN31:$DN71-1,,))-DX$5*24+1))+DX$5*24-2,0,-DX$5*24)))*1</f>
        <v>1107679</v>
      </c>
      <c r="DY31" s="54">
        <f t="shared" ca="1" si="20"/>
        <v>-0.67359438419644702</v>
      </c>
      <c r="DZ31" s="57"/>
      <c r="EA31" s="53">
        <f t="array" aca="1" ref="EA31" ca="1">MAX(SUBTOTAL(109,OFFSET(OFFSET($D$42,0,$CQ31:$CQ71-1,,):OFFSET($D$42,EA$5*120-1,$CQ31:$CQ71-1,,),ROW(INDIRECT("1:"&amp;COUNT(OFFSET($D$42,0,$CQ31:$CQ71-1,,):OFFSET($D$42,EA$5*120-1,$CQ31:$CQ71-1,,))-EA$5*24+1))+EA$5*24-2,0,-EA$5*24)))*1</f>
        <v>1384383</v>
      </c>
      <c r="EB31" s="54">
        <f t="shared" ca="1" si="21"/>
        <v>-0.62195975476781939</v>
      </c>
      <c r="EC31" s="57"/>
      <c r="ED31" s="53">
        <f t="array" aca="1" ref="ED31" ca="1">MAX(SUBTOTAL(109,OFFSET(OFFSET($D$42,0,$CQ31:$CQ71-1,,):OFFSET($D$42,ED$5*120-1,$CQ31:$CQ71-1,,),ROW(INDIRECT("1:"&amp;COUNT(OFFSET($D$42,0,$CQ31:$CQ71-1,,):OFFSET($D$42,ED$5*120-1,$CQ31:$CQ71-1,,))-ED$5*24+1))+ED$5*24-2,0,-ED$5*24)))*1</f>
        <v>1600732</v>
      </c>
      <c r="EE31" s="54">
        <f t="shared" ca="1" si="22"/>
        <v>-0.57429117986296851</v>
      </c>
      <c r="EG31" s="19"/>
      <c r="EH31" s="19"/>
      <c r="EK31" s="1"/>
      <c r="EL31" s="71" t="s">
        <v>48</v>
      </c>
      <c r="EM31" s="72">
        <v>1980</v>
      </c>
      <c r="EN31" s="72">
        <v>1981</v>
      </c>
      <c r="EO31" s="72">
        <v>1982</v>
      </c>
      <c r="EP31" s="72">
        <v>1983</v>
      </c>
      <c r="EQ31" s="72">
        <v>1984</v>
      </c>
      <c r="ER31" s="72">
        <v>1985</v>
      </c>
      <c r="ES31" s="72">
        <v>1986</v>
      </c>
      <c r="ET31" s="72">
        <v>1987</v>
      </c>
      <c r="EU31" s="72">
        <v>1988</v>
      </c>
      <c r="EV31" s="72">
        <v>1989</v>
      </c>
      <c r="EW31" s="72">
        <v>1990</v>
      </c>
      <c r="EX31" s="72">
        <v>1991</v>
      </c>
      <c r="EY31" s="72">
        <v>1992</v>
      </c>
      <c r="EZ31" s="72">
        <v>1993</v>
      </c>
      <c r="FA31" s="72">
        <v>1994</v>
      </c>
      <c r="FB31" s="72">
        <v>1995</v>
      </c>
      <c r="FC31" s="72">
        <v>1996</v>
      </c>
      <c r="FD31" s="72">
        <v>1997</v>
      </c>
      <c r="FE31" s="72">
        <v>1998</v>
      </c>
      <c r="FF31" s="72">
        <v>1999</v>
      </c>
      <c r="FG31" s="72">
        <v>2000</v>
      </c>
      <c r="FH31" s="72">
        <v>2001</v>
      </c>
      <c r="FI31" s="72">
        <v>2002</v>
      </c>
      <c r="FJ31" s="72">
        <v>2003</v>
      </c>
      <c r="FK31" s="72">
        <v>2004</v>
      </c>
      <c r="FL31" s="72">
        <v>2005</v>
      </c>
      <c r="FM31" s="72">
        <v>2006</v>
      </c>
      <c r="FN31" s="72">
        <v>2007</v>
      </c>
      <c r="FO31" s="72">
        <v>2008</v>
      </c>
      <c r="FP31" s="72">
        <v>2009</v>
      </c>
      <c r="FQ31" s="72">
        <v>2010</v>
      </c>
      <c r="FR31" s="72">
        <v>2011</v>
      </c>
      <c r="FS31" s="72">
        <v>2012</v>
      </c>
      <c r="FT31" s="72">
        <v>2013</v>
      </c>
      <c r="FU31" s="72">
        <v>2014</v>
      </c>
      <c r="FV31" s="72">
        <v>2015</v>
      </c>
      <c r="FW31" s="72">
        <v>2016</v>
      </c>
      <c r="FX31" s="72">
        <v>2017</v>
      </c>
      <c r="FY31" s="72">
        <v>2018</v>
      </c>
      <c r="FZ31" s="72">
        <v>2019</v>
      </c>
      <c r="GA31" s="72">
        <v>2020</v>
      </c>
      <c r="GB31"/>
      <c r="GC31" s="19"/>
      <c r="GD31" s="19"/>
      <c r="GE31" s="19"/>
      <c r="GF31" s="10">
        <f t="shared" si="12"/>
        <v>2004</v>
      </c>
      <c r="GG31" s="52">
        <v>26</v>
      </c>
      <c r="GH31" s="58">
        <f t="array" aca="1" ref="GH31" ca="1">MAX(OFFSET($D$42,0,GG31:GG71-1,,):OFFSET($D$42,710,GG31:GG71-1,,))*1</f>
        <v>18660</v>
      </c>
      <c r="GI31" s="58">
        <f t="array" aca="1" ref="GI31" ca="1">MAX(SUBTOTAL(1,OFFSET(OFFSET($D$42,0,$GG31:$GG71-1,,):OFFSET($D$42,724,$GG31:$GG71-1,,),ROW(INDIRECT("1:"&amp;COUNT(OFFSET($D$42,0,$GG31:$GG71-1,,):OFFSET($D$42,724,$GG31:$GG71-1,,))-GI$5*24+1))+GI$5*24-2,0,-GI$5*24)))*1</f>
        <v>17318.791666666668</v>
      </c>
      <c r="GJ31" s="58">
        <f t="array" aca="1" ref="GJ31" ca="1">MAX(SUBTOTAL(1,OFFSET(OFFSET($D$42,0,$GG31:$GG71-1,,):OFFSET($D$42,724,$GG31:$GG71-1,,),ROW(INDIRECT("1:"&amp;COUNT(OFFSET($D$42,0,$GG31:$GG71-1,,):OFFSET($D$42,724,$GG31:$GG71-1,,))-GJ$5*24+1))+GJ$5*24-2,0,-GJ$5*24)))*1</f>
        <v>15663.5625</v>
      </c>
      <c r="GK31" s="58">
        <f t="array" aca="1" ref="GK31" ca="1">MAX(SUBTOTAL(1,OFFSET(OFFSET($D$42,0,$GG31:$GG71-1,,):OFFSET($D$42,724,$GG31:$GG71-1,,),ROW(INDIRECT("1:"&amp;COUNT(OFFSET($D$42,0,$GG31:$GG71-1,,):OFFSET($D$42,724,$GG31:$GG71-1,,))-GK$5*24+1))+GK$5*24-2,0,-GK$5*24)))*1</f>
        <v>15384.430555555555</v>
      </c>
      <c r="GL31" s="58">
        <f t="array" aca="1" ref="GL31" ca="1">MAX(SUBTOTAL(1,OFFSET(OFFSET($D$42,0,$GG31:$GG71-1,,):OFFSET($D$42,724,$GG31:$GG71-1,,),ROW(INDIRECT("1:"&amp;COUNT(OFFSET($D$42,0,$GG31:$GG71-1,,):OFFSET($D$42,724,$GG31:$GG71-1,,))-GL$5*24+1))+GL$5*24-2,0,-GL$5*24)))*1</f>
        <v>14420.65625</v>
      </c>
      <c r="GM31" s="58">
        <f t="array" aca="1" ref="GM31" ca="1">MAX(SUBTOTAL(1,OFFSET(OFFSET($D$42,0,$GG31:$GG71-1,,):OFFSET($D$42,724,$GG31:$GG71-1,,),ROW(INDIRECT("1:"&amp;COUNT(OFFSET($D$42,0,$GG31:$GG71-1,,):OFFSET($D$42,724,$GG31:$GG71-1,,))-GM$5*24+1))+GM$5*24-2,0,-GM$5*24)))*1</f>
        <v>13339.433333333332</v>
      </c>
      <c r="GN31" s="59">
        <v>26</v>
      </c>
      <c r="GO31" s="10"/>
      <c r="GP31" s="10">
        <f t="shared" si="31"/>
        <v>2004</v>
      </c>
      <c r="GQ31" s="60">
        <f t="shared" si="28"/>
        <v>-4.0000000001164153</v>
      </c>
      <c r="GR31" s="60">
        <f t="shared" si="29"/>
        <v>1.0000000000291038</v>
      </c>
      <c r="GS31" s="60"/>
      <c r="GT31" s="19">
        <v>16955</v>
      </c>
      <c r="GU31" s="1">
        <v>31444.166666666668</v>
      </c>
      <c r="GV31" s="19">
        <v>15584.833333333334</v>
      </c>
      <c r="GW31" s="1">
        <v>31444.166666666668</v>
      </c>
      <c r="GX31" s="19">
        <v>15682.944444444445</v>
      </c>
      <c r="GY31" s="1">
        <v>31444.166666666668</v>
      </c>
      <c r="GZ31" s="19">
        <v>15682.944444444445</v>
      </c>
      <c r="HA31" s="1">
        <v>31444.166666666668</v>
      </c>
      <c r="HC31" s="19">
        <v>18831</v>
      </c>
      <c r="HD31" s="1">
        <v>31446.08333333339</v>
      </c>
      <c r="HE31" s="19">
        <v>17514</v>
      </c>
      <c r="HF31" s="1">
        <v>31444.166666666668</v>
      </c>
      <c r="HG31" s="19">
        <v>15682.944444444445</v>
      </c>
      <c r="HH31" s="1">
        <v>31444.166666666668</v>
      </c>
      <c r="HI31" s="19">
        <v>15682.944444444445</v>
      </c>
      <c r="HJ31" s="1">
        <v>31444.166666666668</v>
      </c>
      <c r="HL31" s="19">
        <v>18831</v>
      </c>
      <c r="HM31" s="1">
        <v>31446.08333333339</v>
      </c>
      <c r="HN31" s="19">
        <v>17514</v>
      </c>
      <c r="HO31" s="1">
        <v>31445.750000000047</v>
      </c>
      <c r="HP31" s="19">
        <v>15682.944444444445</v>
      </c>
      <c r="HQ31" s="1">
        <v>31444.166666666668</v>
      </c>
      <c r="HR31" s="19">
        <v>15682.944444444445</v>
      </c>
      <c r="HS31" s="1">
        <v>31444.166666666668</v>
      </c>
    </row>
    <row r="32" spans="1:227" x14ac:dyDescent="0.25">
      <c r="A32" s="14"/>
      <c r="B32" s="2" t="s">
        <v>2</v>
      </c>
      <c r="C32" s="2"/>
      <c r="D32" s="3">
        <f t="shared" ref="D32:AS32" ca="1" si="35">D26</f>
        <v>12941</v>
      </c>
      <c r="E32" s="3">
        <f t="shared" ca="1" si="35"/>
        <v>12383</v>
      </c>
      <c r="F32" s="3">
        <f t="shared" ca="1" si="35"/>
        <v>12394</v>
      </c>
      <c r="G32" s="3">
        <f t="shared" ca="1" si="35"/>
        <v>12396</v>
      </c>
      <c r="H32" s="3">
        <f t="shared" ca="1" si="35"/>
        <v>12250</v>
      </c>
      <c r="I32" s="3">
        <f t="shared" ca="1" si="35"/>
        <v>12484</v>
      </c>
      <c r="J32" s="3">
        <f t="shared" ca="1" si="35"/>
        <v>12504</v>
      </c>
      <c r="K32" s="3">
        <f t="shared" ca="1" si="35"/>
        <v>13148</v>
      </c>
      <c r="L32" s="3">
        <f t="shared" ca="1" si="35"/>
        <v>12274</v>
      </c>
      <c r="M32" s="3">
        <f t="shared" ca="1" si="35"/>
        <v>12252</v>
      </c>
      <c r="N32" s="3">
        <f t="shared" ca="1" si="35"/>
        <v>12541</v>
      </c>
      <c r="O32" s="3">
        <f t="shared" ca="1" si="35"/>
        <v>12518</v>
      </c>
      <c r="P32" s="3">
        <f t="shared" ca="1" si="35"/>
        <v>12639</v>
      </c>
      <c r="Q32" s="3">
        <f t="shared" ca="1" si="35"/>
        <v>13410</v>
      </c>
      <c r="R32" s="3">
        <f t="shared" ca="1" si="35"/>
        <v>12398</v>
      </c>
      <c r="S32" s="3">
        <f t="shared" ca="1" si="35"/>
        <v>12435</v>
      </c>
      <c r="T32" s="3">
        <f t="shared" ca="1" si="35"/>
        <v>12462</v>
      </c>
      <c r="U32" s="3">
        <f t="shared" ca="1" si="35"/>
        <v>12439</v>
      </c>
      <c r="V32" s="3">
        <f t="shared" ca="1" si="35"/>
        <v>12947</v>
      </c>
      <c r="W32" s="3">
        <f t="shared" ca="1" si="35"/>
        <v>13792</v>
      </c>
      <c r="X32" s="3">
        <f t="shared" ca="1" si="35"/>
        <v>12288</v>
      </c>
      <c r="Y32" s="3">
        <f t="shared" ca="1" si="35"/>
        <v>12463</v>
      </c>
      <c r="Z32" s="3">
        <f t="shared" ca="1" si="35"/>
        <v>12429</v>
      </c>
      <c r="AA32" s="3">
        <f t="shared" ca="1" si="35"/>
        <v>12322</v>
      </c>
      <c r="AB32" s="3">
        <f t="shared" ca="1" si="35"/>
        <v>12721</v>
      </c>
      <c r="AC32" s="3">
        <f t="shared" ca="1" si="35"/>
        <v>12509</v>
      </c>
      <c r="AD32" s="3">
        <f t="shared" ca="1" si="35"/>
        <v>12361</v>
      </c>
      <c r="AE32" s="3">
        <f t="shared" ca="1" si="35"/>
        <v>13171</v>
      </c>
      <c r="AF32" s="3">
        <f t="shared" ca="1" si="35"/>
        <v>12308</v>
      </c>
      <c r="AG32" s="3">
        <f t="shared" ca="1" si="35"/>
        <v>12225</v>
      </c>
      <c r="AH32" s="3">
        <f t="shared" ca="1" si="35"/>
        <v>12590</v>
      </c>
      <c r="AI32" s="3">
        <f t="shared" ca="1" si="35"/>
        <v>12325</v>
      </c>
      <c r="AJ32" s="3">
        <f t="shared" ca="1" si="35"/>
        <v>12441</v>
      </c>
      <c r="AK32" s="3">
        <f t="shared" ca="1" si="35"/>
        <v>12852</v>
      </c>
      <c r="AL32" s="3">
        <f t="shared" ca="1" si="35"/>
        <v>12498</v>
      </c>
      <c r="AM32" s="3">
        <f t="shared" ca="1" si="35"/>
        <v>12218</v>
      </c>
      <c r="AN32" s="3">
        <f t="shared" ca="1" si="35"/>
        <v>12601</v>
      </c>
      <c r="AO32" s="3">
        <f t="shared" ca="1" si="35"/>
        <v>12271</v>
      </c>
      <c r="AP32" s="3">
        <f t="shared" ca="1" si="35"/>
        <v>12532</v>
      </c>
      <c r="AQ32" s="3">
        <f t="shared" ca="1" si="35"/>
        <v>12489</v>
      </c>
      <c r="AR32" s="3">
        <f t="shared" ca="1" si="35"/>
        <v>12807</v>
      </c>
      <c r="AS32" s="3">
        <f t="shared" ca="1" si="35"/>
        <v>12638</v>
      </c>
      <c r="AU32" s="15" cm="1">
        <f t="array" aca="1" ref="AU32" ca="1">OFFSET($B$42,AV31,0,,)</f>
        <v>31451.666666666886</v>
      </c>
      <c r="AV32" s="2">
        <f t="shared" si="5"/>
        <v>186</v>
      </c>
      <c r="AW32" s="2">
        <f ca="1">MIN(INDEX($D$42:$D$402,MATCH($AU32,$B$42:$B$402)):OFFSET(INDEX($D$42:$D$402,MATCH($AU32,$B$42:$B$402)),6,41,,))</f>
        <v>4263</v>
      </c>
      <c r="AX32" s="5">
        <f ca="1">_xlfn.QUARTILE.INC(INDEX($D$42:$D$402,MATCH($AU32,$B$42:$B$402)):OFFSET(INDEX($D$42:$D$402,MATCH($AU32,$B$42:$B$402)),6,41,,),1)</f>
        <v>4898.25</v>
      </c>
      <c r="AY32" s="5">
        <f ca="1">_xlfn.QUARTILE.INC(INDEX($D$42:$D$402,MATCH($AU32,$B$42:$B$402)):OFFSET(INDEX($D$42:$D$402,MATCH($AU32,$B$42:$B$402)),6,41,,),2)</f>
        <v>5248.5</v>
      </c>
      <c r="AZ32" s="5">
        <f ca="1">_xlfn.QUARTILE.INC(INDEX($D$42:$D$402,MATCH($AU32,$B$42:$B$402)):OFFSET(INDEX($D$42:$D$402,MATCH($AU32,$B$42:$B$402)),6,41,,),3)</f>
        <v>5818.25</v>
      </c>
      <c r="BA32" s="5">
        <f ca="1">MAX(INDEX($D$42:$D$402,MATCH($AU32,$B$42:$B$402)):OFFSET(INDEX($D$42:$D$402,MATCH($AU32,$B$42:$B$402)),6,41,,))</f>
        <v>7480</v>
      </c>
      <c r="BC32" s="5">
        <f t="shared" ca="1" si="2"/>
        <v>4263</v>
      </c>
      <c r="BD32" s="5">
        <f t="shared" ca="1" si="3"/>
        <v>635.25</v>
      </c>
      <c r="BE32" s="5">
        <f t="shared" ca="1" si="3"/>
        <v>350.25</v>
      </c>
      <c r="BF32" s="5">
        <f t="shared" ca="1" si="3"/>
        <v>569.75</v>
      </c>
      <c r="BG32" s="5">
        <f t="shared" ca="1" si="3"/>
        <v>1661.75</v>
      </c>
      <c r="BI32" s="5">
        <f t="shared" ca="1" si="4"/>
        <v>5323</v>
      </c>
      <c r="BJ32" s="5"/>
      <c r="BK32" s="15">
        <f t="shared" si="6"/>
        <v>31445.416666666704</v>
      </c>
      <c r="BL32" s="5">
        <f t="shared" si="1"/>
        <v>12296</v>
      </c>
      <c r="BV32">
        <f t="shared" si="24"/>
        <v>26</v>
      </c>
      <c r="BW32" s="37">
        <f t="shared" si="13"/>
        <v>31445.250000000033</v>
      </c>
      <c r="BX32" s="19" cm="1">
        <f t="array" ref="BX32">INDEX('[1]X3WM (NAT)'!$G$14:$G$950,MATCH($BW$6,'[1]X3WM (NAT)'!$E$14:$E$950,)+BV32)</f>
        <v>12499.2998046875</v>
      </c>
      <c r="BY32" s="19"/>
      <c r="CA32" s="37">
        <f t="shared" si="7"/>
        <v>31445.250000000033</v>
      </c>
      <c r="CB32">
        <f t="shared" si="34"/>
        <v>13717</v>
      </c>
      <c r="CC32">
        <f t="shared" si="34"/>
        <v>13149</v>
      </c>
      <c r="CD32">
        <f t="shared" si="34"/>
        <v>12750</v>
      </c>
      <c r="CE32">
        <f t="shared" si="34"/>
        <v>12371</v>
      </c>
      <c r="CF32">
        <f t="shared" si="34"/>
        <v>12283</v>
      </c>
      <c r="CG32">
        <f t="shared" si="34"/>
        <v>12045</v>
      </c>
      <c r="CH32">
        <f t="shared" si="34"/>
        <v>11906</v>
      </c>
      <c r="CI32">
        <f t="shared" si="34"/>
        <v>11839</v>
      </c>
      <c r="CJ32">
        <f t="shared" si="34"/>
        <v>11835</v>
      </c>
      <c r="CK32">
        <f t="shared" si="34"/>
        <v>11727</v>
      </c>
      <c r="CL32">
        <f t="shared" si="34"/>
        <v>11648</v>
      </c>
      <c r="CN32" s="21"/>
      <c r="CO32" s="19"/>
      <c r="CP32" s="10">
        <f t="shared" si="9"/>
        <v>2005</v>
      </c>
      <c r="CQ32" s="52">
        <v>27</v>
      </c>
      <c r="CR32" s="53">
        <f t="array" aca="1" ref="CR32" ca="1">MAX(OFFSET($D$42,0,CQ32:CQ72-1,,):OFFSET($D$42,24-1,CQ32:CQ72-1,,))*1</f>
        <v>16333</v>
      </c>
      <c r="CS32" s="54">
        <f t="shared" ca="1" si="25"/>
        <v>-2.6866947548391034E-3</v>
      </c>
      <c r="CU32" s="53">
        <f t="array" aca="1" ref="CU32" ca="1">MAX(SUBTOTAL(109,OFFSET(OFFSET($D$42,0,$CQ32:$CQ72-1,,):OFFSET($D$42,CU$5*24-1,$CQ32:$CQ72-1,,),ROW(INDIRECT("1:"&amp;COUNT(OFFSET($D$42,0,$CQ32:$CQ72-1,,):OFFSET($D$42,CU$5*24-1,$CQ32:$CQ72-1,,))-CU$5*24+1))+CU$5*24-2,0,-CU$5*24)))*1</f>
        <v>358885</v>
      </c>
      <c r="CV32" s="54">
        <f t="shared" ca="1" si="26"/>
        <v>-1.0810155261612924E-2</v>
      </c>
      <c r="CY32" s="10">
        <f t="shared" si="10"/>
        <v>2005</v>
      </c>
      <c r="CZ32" s="52">
        <v>27</v>
      </c>
      <c r="DA32" s="53">
        <f t="array" aca="1" ref="DA32" ca="1">MAX(OFFSET($D$42,0,CZ32:CZ72-1,,):OFFSET($D$42,72-1,CZ32:CZ72-1,,))*1</f>
        <v>16333</v>
      </c>
      <c r="DB32" s="54">
        <f t="shared" ca="1" si="14"/>
        <v>-1.4183969097054563E-2</v>
      </c>
      <c r="DC32" s="57"/>
      <c r="DD32" s="53">
        <f t="array" aca="1" ref="DD32" ca="1">MAX(SUBTOTAL(109,OFFSET(OFFSET($D$42,0,$CZ32:$CZ72-1,,):OFFSET($D$42,DD$5*72-1,$CZ32:$CZ72-1,,),ROW(INDIRECT("1:"&amp;COUNT(OFFSET($D$42,0,$CZ32:$CZ72-1,,):OFFSET($D$42,DD$5*72-1,$CZ32:$CZ72-1,,))-DD$5*24+1))+DD$5*24-2,0,-DD$5*24)))*1</f>
        <v>358885</v>
      </c>
      <c r="DE32" s="54">
        <f t="shared" ca="1" si="15"/>
        <v>-3.9978064895808255E-2</v>
      </c>
      <c r="DF32" s="57"/>
      <c r="DG32" s="53">
        <f t="array" aca="1" ref="DG32" ca="1">MAX(SUBTOTAL(109,OFFSET(OFFSET($D$42,0,$CZ32:$CZ72-1,,):OFFSET($D$42,DG$5*72-1,$CZ32:$CZ72-1,,),ROW(INDIRECT("1:"&amp;COUNT(OFFSET($D$42,0,$CZ32:$CZ72-1,,):OFFSET($D$42,DG$5*72-1,$CZ32:$CZ72-1,,))-DG$5*24+1))+DG$5*24-2,0,-DG$5*24)))*1</f>
        <v>659346</v>
      </c>
      <c r="DH32" s="54">
        <f t="shared" ca="1" si="16"/>
        <v>-6.4096340393639761E-2</v>
      </c>
      <c r="DI32" s="57"/>
      <c r="DJ32" s="53">
        <f t="array" aca="1" ref="DJ32" ca="1">MAX(SUBTOTAL(109,OFFSET(OFFSET($D$42,0,$CZ32:$CZ72-1,,):OFFSET($D$42,DJ$5*72-1,$CZ32:$CZ72-1,,),ROW(INDIRECT("1:"&amp;COUNT(OFFSET($D$42,0,$CZ32:$CZ72-1,,):OFFSET($D$42,DJ$5*72-1,$CZ32:$CZ72-1,,))-DJ$5*24+1))+DJ$5*24-2,0,-DJ$5*24)))*1</f>
        <v>953539</v>
      </c>
      <c r="DK32" s="54">
        <f t="shared" ca="1" si="17"/>
        <v>-9.372849653473439E-2</v>
      </c>
      <c r="DM32" s="10">
        <f t="shared" si="11"/>
        <v>2005</v>
      </c>
      <c r="DN32" s="52">
        <v>27</v>
      </c>
      <c r="DO32" s="53">
        <f t="array" aca="1" ref="DO32" ca="1">MAX(OFFSET($D$42,0,DN32:DN72-1,,):OFFSET($D$42,120-1,DN32:DN72-1,,))*1</f>
        <v>16333</v>
      </c>
      <c r="DP32" s="54">
        <f t="shared" ca="1" si="27"/>
        <v>-1.4183969097054563E-2</v>
      </c>
      <c r="DQ32" s="57"/>
      <c r="DR32" s="53">
        <f t="array" aca="1" ref="DR32" ca="1">MAX(SUBTOTAL(109,OFFSET(OFFSET($D$42,0,$DN32:$DN72-1,,):OFFSET($D$42,DR$5*120-1,$DN32:$DN72-1,,),ROW(INDIRECT("1:"&amp;COUNT(OFFSET($D$42,0,$DN32:$DN72-1,,):OFFSET($D$42,DR$5*120-1,$DN32:$DN72-1,,))-DR$5*24+1))+DR$5*24-2,0,-DR$5*24)))*1</f>
        <v>358885</v>
      </c>
      <c r="DS32" s="54">
        <f t="shared" ca="1" si="18"/>
        <v>-3.9978064895808255E-2</v>
      </c>
      <c r="DT32" s="57"/>
      <c r="DU32" s="53">
        <f t="array" aca="1" ref="DU32" ca="1">MAX(SUBTOTAL(109,OFFSET(OFFSET($D$42,0,$CQ32:$CQ72-1,,):OFFSET($D$42,DU$5*120-1,$CQ32:$CQ72-1,,),ROW(INDIRECT("1:"&amp;COUNT(OFFSET($D$42,0,$CQ32:$CQ72-1,,):OFFSET($D$42,DU$5*120-1,$CQ32:$CQ72-1,,))-DU$5*24+1))+DU$5*24-2,0,-DU$5*24)))*1</f>
        <v>659346</v>
      </c>
      <c r="DV32" s="54">
        <f t="shared" ca="1" si="19"/>
        <v>-6.4096340393639761E-2</v>
      </c>
      <c r="DW32" s="57"/>
      <c r="DX32" s="53">
        <f t="array" aca="1" ref="DX32" ca="1">MAX(SUBTOTAL(109,OFFSET(OFFSET($D$42,0,$DN32:$DN72-1,,):OFFSET($D$42,DX$5*120-1,$DN32:$DN72-1,,),ROW(INDIRECT("1:"&amp;COUNT(OFFSET($D$42,0,$DN32:$DN72-1,,):OFFSET($D$42,DX$5*120-1,$DN32:$DN72-1,,))-DX$5*24+1))+DX$5*24-2,0,-DX$5*24)))*1</f>
        <v>953539</v>
      </c>
      <c r="DY32" s="54">
        <f t="shared" ca="1" si="20"/>
        <v>-0.71901563134472701</v>
      </c>
      <c r="DZ32" s="57"/>
      <c r="EA32" s="53">
        <f t="array" aca="1" ref="EA32" ca="1">MAX(SUBTOTAL(109,OFFSET(OFFSET($D$42,0,$CQ32:$CQ72-1,,):OFFSET($D$42,EA$5*120-1,$CQ32:$CQ72-1,,),ROW(INDIRECT("1:"&amp;COUNT(OFFSET($D$42,0,$CQ32:$CQ72-1,,):OFFSET($D$42,EA$5*120-1,$CQ32:$CQ72-1,,))-EA$5*24+1))+EA$5*24-2,0,-EA$5*24)))*1</f>
        <v>1182471</v>
      </c>
      <c r="EB32" s="54">
        <f t="shared" ca="1" si="21"/>
        <v>-0.67709685338526848</v>
      </c>
      <c r="EC32" s="57"/>
      <c r="ED32" s="53">
        <f t="array" aca="1" ref="ED32" ca="1">MAX(SUBTOTAL(109,OFFSET(OFFSET($D$42,0,$CQ32:$CQ72-1,,):OFFSET($D$42,ED$5*120-1,$CQ32:$CQ72-1,,),ROW(INDIRECT("1:"&amp;COUNT(OFFSET($D$42,0,$CQ32:$CQ72-1,,):OFFSET($D$42,ED$5*120-1,$CQ32:$CQ72-1,,))-ED$5*24+1))+ED$5*24-2,0,-ED$5*24)))*1</f>
        <v>1355164</v>
      </c>
      <c r="EE32" s="54">
        <f t="shared" ca="1" si="22"/>
        <v>-0.63959909120815961</v>
      </c>
      <c r="EG32" s="19"/>
      <c r="EH32" s="19"/>
      <c r="EJ32" s="1">
        <f t="shared" ref="EJ32:EJ95" si="36">EK32-TIME(8,0,0)</f>
        <v>31444.166666666668</v>
      </c>
      <c r="EK32" s="1">
        <v>31444.5</v>
      </c>
      <c r="EL32" s="73">
        <f ca="1">AVERAGE(D42:OFFSET(D42,24-1,0,,))</f>
        <v>15116.958333333334</v>
      </c>
      <c r="EM32" s="73">
        <f ca="1">AVERAGE(E42:OFFSET(E42,24-1,0,,))</f>
        <v>14957.791666666666</v>
      </c>
      <c r="EN32" s="73">
        <f ca="1">AVERAGE(F42:OFFSET(F42,24-1,0,,))</f>
        <v>14953.875</v>
      </c>
      <c r="EO32" s="73">
        <f ca="1">AVERAGE(G42:OFFSET(G42,24-1,0,,))</f>
        <v>14965.25</v>
      </c>
      <c r="EP32" s="73">
        <f ca="1">AVERAGE(H42:OFFSET(H42,24-1,0,,))</f>
        <v>14923.583333333334</v>
      </c>
      <c r="EQ32" s="73">
        <f ca="1">AVERAGE(I42:OFFSET(I42,24-1,0,,))</f>
        <v>14973.916666666666</v>
      </c>
      <c r="ER32" s="73">
        <f ca="1">AVERAGE(J42:OFFSET(J42,24-1,0,,))</f>
        <v>14944.5</v>
      </c>
      <c r="ES32" s="73">
        <f ca="1">AVERAGE(K42:OFFSET(K42,24-1,0,,))</f>
        <v>15280.666666666666</v>
      </c>
      <c r="ET32" s="73">
        <f ca="1">AVERAGE(L42:OFFSET(L42,24-1,0,,))</f>
        <v>14922.5</v>
      </c>
      <c r="EU32" s="73">
        <f ca="1">AVERAGE(M42:OFFSET(M42,24-1,0,,))</f>
        <v>14914.708333333334</v>
      </c>
      <c r="EV32" s="73">
        <f ca="1">AVERAGE(N42:OFFSET(N42,24-1,0,,))</f>
        <v>14994.833333333334</v>
      </c>
      <c r="EW32" s="73">
        <f ca="1">AVERAGE(O42:OFFSET(O42,24-1,0,,))</f>
        <v>15031.083333333334</v>
      </c>
      <c r="EX32" s="73">
        <f ca="1">AVERAGE(P42:OFFSET(P42,24-1,0,,))</f>
        <v>14999.25</v>
      </c>
      <c r="EY32" s="73">
        <f ca="1">AVERAGE(Q42:OFFSET(Q42,24-1,0,,))</f>
        <v>15533.583333333334</v>
      </c>
      <c r="EZ32" s="73">
        <f ca="1">AVERAGE(R42:OFFSET(R42,24-1,0,,))</f>
        <v>14971.125</v>
      </c>
      <c r="FA32" s="73">
        <f ca="1">AVERAGE(S42:OFFSET(S42,24-1,0,,))</f>
        <v>14955.166666666666</v>
      </c>
      <c r="FB32" s="73">
        <f ca="1">AVERAGE(T42:OFFSET(T42,24-1,0,,))</f>
        <v>14986.458333333334</v>
      </c>
      <c r="FC32" s="73">
        <f ca="1">AVERAGE(U42:OFFSET(U42,24-1,0,,))</f>
        <v>14953.166666666666</v>
      </c>
      <c r="FD32" s="73">
        <f ca="1">AVERAGE(V42:OFFSET(V42,24-1,0,,))</f>
        <v>15122.083333333334</v>
      </c>
      <c r="FE32" s="73">
        <f ca="1">AVERAGE(W42:OFFSET(W42,24-1,0,,))</f>
        <v>15491.75</v>
      </c>
      <c r="FF32" s="73">
        <f ca="1">AVERAGE(X42:OFFSET(X42,24-1,0,,))</f>
        <v>14929.833333333334</v>
      </c>
      <c r="FG32" s="73">
        <f ca="1">AVERAGE(Y42:OFFSET(Y42,24-1,0,,))</f>
        <v>14996.666666666666</v>
      </c>
      <c r="FH32" s="73">
        <f ca="1">AVERAGE(Z42:OFFSET(Z42,24-1,0,,))</f>
        <v>14956.875</v>
      </c>
      <c r="FI32" s="73">
        <f ca="1">AVERAGE(AA42:OFFSET(AA42,24-1,0,,))</f>
        <v>14942.416666666666</v>
      </c>
      <c r="FJ32" s="73">
        <f ca="1">AVERAGE(AB42:OFFSET(AB42,24-1,0,,))</f>
        <v>15082.5</v>
      </c>
      <c r="FK32" s="73">
        <f ca="1">AVERAGE(AC42:OFFSET(AC42,24-1,0,,))</f>
        <v>14958.208333333334</v>
      </c>
      <c r="FL32" s="73">
        <f ca="1">AVERAGE(AD42:OFFSET(AD42,24-1,0,,))</f>
        <v>14953.541666666666</v>
      </c>
      <c r="FM32" s="73">
        <f ca="1">AVERAGE(AE42:OFFSET(AE42,24-1,0,,))</f>
        <v>15107.791666666666</v>
      </c>
      <c r="FN32" s="73">
        <f ca="1">AVERAGE(AF42:OFFSET(AF42,24-1,0,,))</f>
        <v>14938.75</v>
      </c>
      <c r="FO32" s="73">
        <f ca="1">AVERAGE(AG42:OFFSET(AG42,24-1,0,,))</f>
        <v>14927.958333333334</v>
      </c>
      <c r="FP32" s="73">
        <f ca="1">AVERAGE(AH42:OFFSET(AH42,24-1,0,,))</f>
        <v>14991.583333333334</v>
      </c>
      <c r="FQ32" s="73">
        <f ca="1">AVERAGE(AI42:OFFSET(AI42,24-1,0,,))</f>
        <v>14947.166666666666</v>
      </c>
      <c r="FR32" s="73">
        <f ca="1">AVERAGE(AJ42:OFFSET(AJ42,24-1,0,,))</f>
        <v>14949.916666666666</v>
      </c>
      <c r="FS32" s="73">
        <f ca="1">AVERAGE(AK42:OFFSET(AK42,24-1,0,,))</f>
        <v>15141.958333333334</v>
      </c>
      <c r="FT32" s="73">
        <f ca="1">AVERAGE(AL42:OFFSET(AL42,24-1,0,,))</f>
        <v>14971.916666666666</v>
      </c>
      <c r="FU32" s="73">
        <f ca="1">AVERAGE(AM42:OFFSET(AM42,24-1,0,,))</f>
        <v>14916.375</v>
      </c>
      <c r="FV32" s="73">
        <f ca="1">AVERAGE(AN42:OFFSET(AN42,24-1,0,,))</f>
        <v>14986.416666666666</v>
      </c>
      <c r="FW32" s="73">
        <f ca="1">AVERAGE(AO42:OFFSET(AO42,24-1,0,,))</f>
        <v>14910.625</v>
      </c>
      <c r="FX32" s="73">
        <f ca="1">AVERAGE(AP42:OFFSET(AP42,24-1,0,,))</f>
        <v>14968.5</v>
      </c>
      <c r="FY32" s="73">
        <f ca="1">AVERAGE(AQ42:OFFSET(AQ42,24-1,0,,))</f>
        <v>14982.291666666666</v>
      </c>
      <c r="FZ32" s="73">
        <f ca="1">AVERAGE(AR42:OFFSET(AR42,24-1,0,,))</f>
        <v>15009.25</v>
      </c>
      <c r="GA32" s="73">
        <f ca="1">AVERAGE(AS42:OFFSET(AS42,24-1,0,,))</f>
        <v>15007.708333333334</v>
      </c>
      <c r="GB32" s="19"/>
      <c r="GC32" s="19"/>
      <c r="GD32" s="19"/>
      <c r="GE32" s="19"/>
      <c r="GF32" s="10">
        <f t="shared" si="12"/>
        <v>2005</v>
      </c>
      <c r="GG32" s="52">
        <v>27</v>
      </c>
      <c r="GH32" s="58">
        <f t="array" aca="1" ref="GH32" ca="1">MAX(OFFSET($D$42,0,GG32:GG72-1,,):OFFSET($D$42,710,GG32:GG72-1,,))*1</f>
        <v>16333</v>
      </c>
      <c r="GI32" s="58">
        <f t="array" aca="1" ref="GI32" ca="1">MAX(SUBTOTAL(1,OFFSET(OFFSET($D$42,0,$GG32:$GG72-1,,):OFFSET($D$42,724,$GG32:$GG72-1,,),ROW(INDIRECT("1:"&amp;COUNT(OFFSET($D$42,0,$GG32:$GG72-1,,):OFFSET($D$42,724,$GG32:$GG72-1,,))-GI$5*24+1))+GI$5*24-2,0,-GI$5*24)))*1</f>
        <v>14953.541666666666</v>
      </c>
      <c r="GJ32" s="58">
        <f t="array" aca="1" ref="GJ32" ca="1">MAX(SUBTOTAL(1,OFFSET(OFFSET($D$42,0,$GG32:$GG72-1,,):OFFSET($D$42,724,$GG32:$GG72-1,,),ROW(INDIRECT("1:"&amp;COUNT(OFFSET($D$42,0,$GG32:$GG72-1,,):OFFSET($D$42,724,$GG32:$GG72-1,,))-GJ$5*24+1))+GJ$5*24-2,0,-GJ$5*24)))*1</f>
        <v>13736.375</v>
      </c>
      <c r="GK32" s="58">
        <f t="array" aca="1" ref="GK32" ca="1">MAX(SUBTOTAL(1,OFFSET(OFFSET($D$42,0,$GG32:$GG72-1,,):OFFSET($D$42,724,$GG32:$GG72-1,,),ROW(INDIRECT("1:"&amp;COUNT(OFFSET($D$42,0,$GG32:$GG72-1,,):OFFSET($D$42,724,$GG32:$GG72-1,,))-GK$5*24+1))+GK$5*24-2,0,-GK$5*24)))*1</f>
        <v>13243.597222222223</v>
      </c>
      <c r="GL32" s="58">
        <f t="array" aca="1" ref="GL32" ca="1">MAX(SUBTOTAL(1,OFFSET(OFFSET($D$42,0,$GG32:$GG72-1,,):OFFSET($D$42,724,$GG32:$GG72-1,,),ROW(INDIRECT("1:"&amp;COUNT(OFFSET($D$42,0,$GG32:$GG72-1,,):OFFSET($D$42,724,$GG32:$GG72-1,,))-GL$5*24+1))+GL$5*24-2,0,-GL$5*24)))*1</f>
        <v>12317.40625</v>
      </c>
      <c r="GM32" s="58">
        <f t="array" aca="1" ref="GM32" ca="1">MAX(SUBTOTAL(1,OFFSET(OFFSET($D$42,0,$GG32:$GG72-1,,):OFFSET($D$42,724,$GG32:$GG72-1,,),ROW(INDIRECT("1:"&amp;COUNT(OFFSET($D$42,0,$GG32:$GG72-1,,):OFFSET($D$42,724,$GG32:$GG72-1,,))-GM$5*24+1))+GM$5*24-2,0,-GM$5*24)))*1</f>
        <v>11293.033333333333</v>
      </c>
      <c r="GN32" s="59">
        <v>27</v>
      </c>
      <c r="GO32" s="10"/>
      <c r="GP32" s="10">
        <f t="shared" si="31"/>
        <v>2005</v>
      </c>
      <c r="GQ32" s="60">
        <f t="shared" si="28"/>
        <v>-4.0000000001164153</v>
      </c>
      <c r="GR32" s="60">
        <f t="shared" si="29"/>
        <v>-45.000000001309672</v>
      </c>
      <c r="GS32" s="60"/>
      <c r="GT32" s="19">
        <v>16955</v>
      </c>
      <c r="GU32" s="1">
        <v>31444.166666666668</v>
      </c>
      <c r="GV32" s="19">
        <v>15587.791666666666</v>
      </c>
      <c r="GW32" s="1">
        <v>31444.166666666668</v>
      </c>
      <c r="GX32" s="19">
        <v>13619.680555555555</v>
      </c>
      <c r="GY32" s="1">
        <v>31444.166666666668</v>
      </c>
      <c r="GZ32" s="19">
        <v>13619.680555555555</v>
      </c>
      <c r="HA32" s="1">
        <v>31444.166666666668</v>
      </c>
      <c r="HC32" s="19">
        <v>16955</v>
      </c>
      <c r="HD32" s="1">
        <v>31444.166666666668</v>
      </c>
      <c r="HE32" s="19">
        <v>15587.791666666666</v>
      </c>
      <c r="HF32" s="1">
        <v>31444.166666666668</v>
      </c>
      <c r="HG32" s="19">
        <v>13619.680555555555</v>
      </c>
      <c r="HH32" s="1">
        <v>31444.166666666668</v>
      </c>
      <c r="HI32" s="19">
        <v>13619.680555555555</v>
      </c>
      <c r="HJ32" s="1">
        <v>31444.166666666668</v>
      </c>
      <c r="HL32" s="19">
        <v>16955</v>
      </c>
      <c r="HM32" s="1">
        <v>31444.166666666668</v>
      </c>
      <c r="HN32" s="19">
        <v>15587.791666666666</v>
      </c>
      <c r="HO32" s="1">
        <v>31444.166666666668</v>
      </c>
      <c r="HP32" s="19">
        <v>13619.680555555555</v>
      </c>
      <c r="HQ32" s="1">
        <v>31444.166666666668</v>
      </c>
      <c r="HR32" s="19">
        <v>13619.680555555555</v>
      </c>
      <c r="HS32" s="1">
        <v>31444.166666666668</v>
      </c>
    </row>
    <row r="33" spans="1:227" x14ac:dyDescent="0.25">
      <c r="A33" s="14"/>
      <c r="B33" s="2" t="s">
        <v>7</v>
      </c>
      <c r="C33" s="2"/>
      <c r="D33" s="3">
        <f t="shared" ref="D33:AS36" ca="1" si="37">D27-D26</f>
        <v>1184.5</v>
      </c>
      <c r="E33" s="3">
        <f t="shared" ca="1" si="37"/>
        <v>1516</v>
      </c>
      <c r="F33" s="3">
        <f t="shared" ca="1" si="37"/>
        <v>1488</v>
      </c>
      <c r="G33" s="3">
        <f t="shared" ca="1" si="37"/>
        <v>1518.25</v>
      </c>
      <c r="H33" s="3">
        <f t="shared" ca="1" si="37"/>
        <v>1594.25</v>
      </c>
      <c r="I33" s="3">
        <f t="shared" ca="1" si="37"/>
        <v>1426.25</v>
      </c>
      <c r="J33" s="3">
        <f t="shared" ca="1" si="37"/>
        <v>1306</v>
      </c>
      <c r="K33" s="3">
        <f t="shared" ca="1" si="37"/>
        <v>1255.75</v>
      </c>
      <c r="L33" s="3">
        <f t="shared" ca="1" si="37"/>
        <v>1560</v>
      </c>
      <c r="M33" s="3">
        <f t="shared" ca="1" si="37"/>
        <v>1561</v>
      </c>
      <c r="N33" s="3">
        <f t="shared" ca="1" si="37"/>
        <v>1395.75</v>
      </c>
      <c r="O33" s="3">
        <f t="shared" ca="1" si="37"/>
        <v>1508.5</v>
      </c>
      <c r="P33" s="3">
        <f t="shared" ca="1" si="37"/>
        <v>1285</v>
      </c>
      <c r="Q33" s="3">
        <f t="shared" ca="1" si="37"/>
        <v>1503.75</v>
      </c>
      <c r="R33" s="3">
        <f t="shared" ca="1" si="37"/>
        <v>1528.25</v>
      </c>
      <c r="S33" s="3">
        <f t="shared" ca="1" si="37"/>
        <v>1433.25</v>
      </c>
      <c r="T33" s="3">
        <f t="shared" ca="1" si="37"/>
        <v>1490</v>
      </c>
      <c r="U33" s="3">
        <f t="shared" ca="1" si="37"/>
        <v>1420.5</v>
      </c>
      <c r="V33" s="3">
        <f t="shared" ca="1" si="37"/>
        <v>1201.5</v>
      </c>
      <c r="W33" s="3">
        <f t="shared" ca="1" si="37"/>
        <v>1005.75</v>
      </c>
      <c r="X33" s="3">
        <f t="shared" ca="1" si="37"/>
        <v>1560.5</v>
      </c>
      <c r="Y33" s="3">
        <f t="shared" ca="1" si="37"/>
        <v>1512.75</v>
      </c>
      <c r="Z33" s="3">
        <f t="shared" ca="1" si="37"/>
        <v>1451</v>
      </c>
      <c r="AA33" s="3">
        <f t="shared" ca="1" si="37"/>
        <v>1545.25</v>
      </c>
      <c r="AB33" s="3">
        <f t="shared" ca="1" si="37"/>
        <v>1397.5</v>
      </c>
      <c r="AC33" s="3">
        <f t="shared" ca="1" si="37"/>
        <v>1343.5</v>
      </c>
      <c r="AD33" s="3">
        <f t="shared" ca="1" si="37"/>
        <v>1532.25</v>
      </c>
      <c r="AE33" s="3">
        <f t="shared" ca="1" si="37"/>
        <v>878.75</v>
      </c>
      <c r="AF33" s="3">
        <f t="shared" ca="1" si="37"/>
        <v>1559.25</v>
      </c>
      <c r="AG33" s="3">
        <f t="shared" ca="1" si="37"/>
        <v>1623.5</v>
      </c>
      <c r="AH33" s="3">
        <f t="shared" ca="1" si="37"/>
        <v>1332</v>
      </c>
      <c r="AI33" s="3">
        <f t="shared" ca="1" si="37"/>
        <v>1559.75</v>
      </c>
      <c r="AJ33" s="3">
        <f t="shared" ca="1" si="37"/>
        <v>1410.25</v>
      </c>
      <c r="AK33" s="3">
        <f t="shared" ca="1" si="37"/>
        <v>1392.25</v>
      </c>
      <c r="AL33" s="3">
        <f t="shared" ca="1" si="37"/>
        <v>1400</v>
      </c>
      <c r="AM33" s="3">
        <f t="shared" ca="1" si="37"/>
        <v>1609.25</v>
      </c>
      <c r="AN33" s="3">
        <f t="shared" ca="1" si="37"/>
        <v>1301.75</v>
      </c>
      <c r="AO33" s="3">
        <f t="shared" ca="1" si="37"/>
        <v>1521.25</v>
      </c>
      <c r="AP33" s="3">
        <f t="shared" ca="1" si="37"/>
        <v>1343.75</v>
      </c>
      <c r="AQ33" s="3">
        <f t="shared" ca="1" si="37"/>
        <v>1446.75</v>
      </c>
      <c r="AR33" s="3">
        <f t="shared" ca="1" si="37"/>
        <v>1091.75</v>
      </c>
      <c r="AS33" s="3">
        <f t="shared" ca="1" si="37"/>
        <v>1321.75</v>
      </c>
      <c r="AU33" s="15"/>
      <c r="AY33" s="5"/>
      <c r="AZ33" s="5"/>
      <c r="BA33" s="5"/>
      <c r="BK33" s="15">
        <f t="shared" si="6"/>
        <v>31445.458333333372</v>
      </c>
      <c r="BL33" s="5">
        <f t="shared" si="1"/>
        <v>12377</v>
      </c>
      <c r="BV33">
        <f t="shared" si="24"/>
        <v>27</v>
      </c>
      <c r="BW33" s="37">
        <f t="shared" si="13"/>
        <v>31445.291666666701</v>
      </c>
      <c r="BX33" s="19" cm="1">
        <f t="array" ref="BX33">INDEX('[1]X3WM (NAT)'!$G$14:$G$950,MATCH($BW$6,'[1]X3WM (NAT)'!$E$14:$E$950,)+BV33)</f>
        <v>12412.6396484375</v>
      </c>
      <c r="BY33" s="19"/>
      <c r="CA33" s="37">
        <f t="shared" si="7"/>
        <v>31445.291666666701</v>
      </c>
      <c r="CB33">
        <f t="shared" si="34"/>
        <v>13827</v>
      </c>
      <c r="CC33">
        <f t="shared" si="34"/>
        <v>13331</v>
      </c>
      <c r="CD33">
        <f t="shared" si="34"/>
        <v>12649</v>
      </c>
      <c r="CE33">
        <f t="shared" si="34"/>
        <v>12426</v>
      </c>
      <c r="CF33">
        <f t="shared" si="34"/>
        <v>12287</v>
      </c>
      <c r="CG33">
        <f t="shared" si="34"/>
        <v>12016</v>
      </c>
      <c r="CH33">
        <f t="shared" si="34"/>
        <v>11813</v>
      </c>
      <c r="CI33">
        <f t="shared" si="34"/>
        <v>11726</v>
      </c>
      <c r="CJ33">
        <f t="shared" si="34"/>
        <v>11694</v>
      </c>
      <c r="CK33">
        <f t="shared" si="34"/>
        <v>11586</v>
      </c>
      <c r="CL33">
        <f t="shared" si="34"/>
        <v>11491</v>
      </c>
      <c r="CN33" s="21"/>
      <c r="CO33" s="19"/>
      <c r="CP33" s="10">
        <f t="shared" si="9"/>
        <v>2006</v>
      </c>
      <c r="CQ33" s="52">
        <v>28</v>
      </c>
      <c r="CR33" s="53">
        <f t="array" aca="1" ref="CR33" ca="1">MAX(OFFSET($D$42,0,CQ33:CQ73-1,,):OFFSET($D$42,24-1,CQ33:CQ73-1,,))*1</f>
        <v>16336</v>
      </c>
      <c r="CS33" s="54">
        <f t="shared" ca="1" si="25"/>
        <v>-2.5035110215546191E-3</v>
      </c>
      <c r="CU33" s="53">
        <f t="array" aca="1" ref="CU33" ca="1">MAX(SUBTOTAL(109,OFFSET(OFFSET($D$42,0,$CQ33:$CQ73-1,,):OFFSET($D$42,CU$5*24-1,$CQ33:$CQ73-1,,),ROW(INDIRECT("1:"&amp;COUNT(OFFSET($D$42,0,$CQ33:$CQ73-1,,):OFFSET($D$42,CU$5*24-1,$CQ33:$CQ73-1,,))-CU$5*24+1))+CU$5*24-2,0,-CU$5*24)))*1</f>
        <v>362587</v>
      </c>
      <c r="CV33" s="54">
        <f t="shared" ca="1" si="26"/>
        <v>-6.0638300804560005E-4</v>
      </c>
      <c r="CY33" s="10">
        <f t="shared" si="10"/>
        <v>2006</v>
      </c>
      <c r="CZ33" s="52">
        <v>28</v>
      </c>
      <c r="DA33" s="53">
        <f t="array" aca="1" ref="DA33" ca="1">MAX(OFFSET($D$42,0,CZ33:CZ73-1,,):OFFSET($D$42,72-1,CZ33:CZ73-1,,))*1</f>
        <v>30634</v>
      </c>
      <c r="DB33" s="54">
        <f t="shared" ca="1" si="14"/>
        <v>0.84898599710284883</v>
      </c>
      <c r="DC33" s="57"/>
      <c r="DD33" s="53">
        <f t="array" aca="1" ref="DD33" ca="1">MAX(SUBTOTAL(109,OFFSET(OFFSET($D$42,0,$CZ33:$CZ73-1,,):OFFSET($D$42,DD$5*72-1,$CZ33:$CZ73-1,,),ROW(INDIRECT("1:"&amp;COUNT(OFFSET($D$42,0,$CZ33:$CZ73-1,,):OFFSET($D$42,DD$5*72-1,$CZ33:$CZ73-1,,))-DD$5*24+1))+DD$5*24-2,0,-DD$5*24)))*1</f>
        <v>656215</v>
      </c>
      <c r="DE33" s="54">
        <f t="shared" ca="1" si="15"/>
        <v>0.75538346307144955</v>
      </c>
      <c r="DF33" s="57"/>
      <c r="DG33" s="53">
        <f t="array" aca="1" ref="DG33" ca="1">MAX(SUBTOTAL(109,OFFSET(OFFSET($D$42,0,$CZ33:$CZ73-1,,):OFFSET($D$42,DG$5*72-1,$CZ33:$CZ73-1,,),ROW(INDIRECT("1:"&amp;COUNT(OFFSET($D$42,0,$CZ33:$CZ73-1,,):OFFSET($D$42,DG$5*72-1,$CZ33:$CZ73-1,,))-DG$5*24+1))+DG$5*24-2,0,-DG$5*24)))*1</f>
        <v>1113913</v>
      </c>
      <c r="DH33" s="54">
        <f t="shared" ca="1" si="16"/>
        <v>0.58113532679822055</v>
      </c>
      <c r="DI33" s="57"/>
      <c r="DJ33" s="53">
        <f t="array" aca="1" ref="DJ33" ca="1">MAX(SUBTOTAL(109,OFFSET(OFFSET($D$42,0,$CZ33:$CZ73-1,,):OFFSET($D$42,DJ$5*72-1,$CZ33:$CZ73-1,,),ROW(INDIRECT("1:"&amp;COUNT(OFFSET($D$42,0,$CZ33:$CZ73-1,,):OFFSET($D$42,DJ$5*72-1,$CZ33:$CZ73-1,,))-DJ$5*24+1))+DJ$5*24-2,0,-DJ$5*24)))*1</f>
        <v>1464227</v>
      </c>
      <c r="DK33" s="54">
        <f t="shared" ca="1" si="17"/>
        <v>0.39164439493763281</v>
      </c>
      <c r="DM33" s="10">
        <f t="shared" si="11"/>
        <v>2006</v>
      </c>
      <c r="DN33" s="52">
        <v>28</v>
      </c>
      <c r="DO33" s="53">
        <f t="array" aca="1" ref="DO33" ca="1">MAX(OFFSET($D$42,0,DN33:DN73-1,,):OFFSET($D$42,120-1,DN33:DN73-1,,))*1</f>
        <v>30634</v>
      </c>
      <c r="DP33" s="54">
        <f t="shared" ca="1" si="27"/>
        <v>0.84898599710284883</v>
      </c>
      <c r="DQ33" s="57"/>
      <c r="DR33" s="53">
        <f t="array" aca="1" ref="DR33" ca="1">MAX(SUBTOTAL(109,OFFSET(OFFSET($D$42,0,$DN33:$DN73-1,,):OFFSET($D$42,DR$5*120-1,$DN33:$DN73-1,,),ROW(INDIRECT("1:"&amp;COUNT(OFFSET($D$42,0,$DN33:$DN73-1,,):OFFSET($D$42,DR$5*120-1,$DN33:$DN73-1,,))-DR$5*24+1))+DR$5*24-2,0,-DR$5*24)))*1</f>
        <v>656215</v>
      </c>
      <c r="DS33" s="54">
        <f t="shared" ca="1" si="18"/>
        <v>0.75538346307144955</v>
      </c>
      <c r="DT33" s="57"/>
      <c r="DU33" s="53">
        <f t="array" aca="1" ref="DU33" ca="1">MAX(SUBTOTAL(109,OFFSET(OFFSET($D$42,0,$CQ33:$CQ73-1,,):OFFSET($D$42,DU$5*120-1,$CQ33:$CQ73-1,,),ROW(INDIRECT("1:"&amp;COUNT(OFFSET($D$42,0,$CQ33:$CQ73-1,,):OFFSET($D$42,DU$5*120-1,$CQ33:$CQ73-1,,))-DU$5*24+1))+DU$5*24-2,0,-DU$5*24)))*1</f>
        <v>1113913</v>
      </c>
      <c r="DV33" s="54">
        <f t="shared" ca="1" si="19"/>
        <v>0.58113532679822055</v>
      </c>
      <c r="DW33" s="57"/>
      <c r="DX33" s="53">
        <f t="array" aca="1" ref="DX33" ca="1">MAX(SUBTOTAL(109,OFFSET(OFFSET($D$42,0,$DN33:$DN73-1,,):OFFSET($D$42,DX$5*120-1,$DN33:$DN73-1,,),ROW(INDIRECT("1:"&amp;COUNT(OFFSET($D$42,0,$DN33:$DN73-1,,):OFFSET($D$42,DX$5*120-1,$DN33:$DN73-1,,))-DX$5*24+1))+DX$5*24-2,0,-DX$5*24)))*1</f>
        <v>1464227</v>
      </c>
      <c r="DY33" s="54">
        <f t="shared" ca="1" si="20"/>
        <v>-0.56852850364483853</v>
      </c>
      <c r="DZ33" s="57"/>
      <c r="EA33" s="53">
        <f t="array" aca="1" ref="EA33" ca="1">MAX(SUBTOTAL(109,OFFSET(OFFSET($D$42,0,$CQ33:$CQ73-1,,):OFFSET($D$42,EA$5*120-1,$CQ33:$CQ73-1,,),ROW(INDIRECT("1:"&amp;COUNT(OFFSET($D$42,0,$CQ33:$CQ73-1,,):OFFSET($D$42,EA$5*120-1,$CQ33:$CQ73-1,,))-EA$5*24+1))+EA$5*24-2,0,-EA$5*24)))*1</f>
        <v>1817878</v>
      </c>
      <c r="EB33" s="54">
        <f t="shared" ca="1" si="21"/>
        <v>-0.5035831522619203</v>
      </c>
      <c r="EC33" s="57"/>
      <c r="ED33" s="53">
        <f t="array" aca="1" ref="ED33" ca="1">MAX(SUBTOTAL(109,OFFSET(OFFSET($D$42,0,$CQ33:$CQ73-1,,):OFFSET($D$42,ED$5*120-1,$CQ33:$CQ73-1,,),ROW(INDIRECT("1:"&amp;COUNT(OFFSET($D$42,0,$CQ33:$CQ73-1,,):OFFSET($D$42,ED$5*120-1,$CQ33:$CQ73-1,,))-ED$5*24+1))+ED$5*24-2,0,-ED$5*24)))*1</f>
        <v>2081076</v>
      </c>
      <c r="EE33" s="54">
        <f t="shared" ca="1" si="22"/>
        <v>-0.44654545009689756</v>
      </c>
      <c r="EG33" s="19"/>
      <c r="EH33" s="19"/>
      <c r="EI33">
        <v>1</v>
      </c>
      <c r="EJ33" s="1">
        <f t="shared" si="36"/>
        <v>31444.208333333336</v>
      </c>
      <c r="EK33" s="1">
        <f t="shared" ref="EK33:EK96" si="38">EK32+TIME(1,0,0)</f>
        <v>31444.541666666668</v>
      </c>
      <c r="EL33" s="73">
        <f ca="1">AVERAGE(D43:OFFSET(D43,24-1,0,,))</f>
        <v>14977.666666666666</v>
      </c>
      <c r="EM33" s="73">
        <f ca="1">AVERAGE(E43:OFFSET(E43,24-1,0,,))</f>
        <v>14795.75</v>
      </c>
      <c r="EN33" s="73">
        <f ca="1">AVERAGE(F43:OFFSET(F43,24-1,0,,))</f>
        <v>14792.5</v>
      </c>
      <c r="EO33" s="73">
        <f ca="1">AVERAGE(G43:OFFSET(G43,24-1,0,,))</f>
        <v>14803.75</v>
      </c>
      <c r="EP33" s="73">
        <f ca="1">AVERAGE(H43:OFFSET(H43,24-1,0,,))</f>
        <v>14755.416666666666</v>
      </c>
      <c r="EQ33" s="73">
        <f ca="1">AVERAGE(I43:OFFSET(I43,24-1,0,,))</f>
        <v>14816.916666666666</v>
      </c>
      <c r="ER33" s="73">
        <f ca="1">AVERAGE(J43:OFFSET(J43,24-1,0,,))</f>
        <v>14789.5</v>
      </c>
      <c r="ES33" s="73">
        <f ca="1">AVERAGE(K43:OFFSET(K43,24-1,0,,))</f>
        <v>15152.125</v>
      </c>
      <c r="ET33" s="73">
        <f ca="1">AVERAGE(L43:OFFSET(L43,24-1,0,,))</f>
        <v>14755.75</v>
      </c>
      <c r="EU33" s="73">
        <f ca="1">AVERAGE(M43:OFFSET(M43,24-1,0,,))</f>
        <v>14746.916666666666</v>
      </c>
      <c r="EV33" s="73">
        <f ca="1">AVERAGE(N43:OFFSET(N43,24-1,0,,))</f>
        <v>14840.291666666666</v>
      </c>
      <c r="EW33" s="73">
        <f ca="1">AVERAGE(O43:OFFSET(O43,24-1,0,,))</f>
        <v>14874.5</v>
      </c>
      <c r="EX33" s="73">
        <f ca="1">AVERAGE(P43:OFFSET(P43,24-1,0,,))</f>
        <v>14850.25</v>
      </c>
      <c r="EY33" s="73">
        <f ca="1">AVERAGE(Q43:OFFSET(Q43,24-1,0,,))</f>
        <v>15413.166666666666</v>
      </c>
      <c r="EZ33" s="73">
        <f ca="1">AVERAGE(R43:OFFSET(R43,24-1,0,,))</f>
        <v>14809.541666666666</v>
      </c>
      <c r="FA33" s="73">
        <f ca="1">AVERAGE(S43:OFFSET(S43,24-1,0,,))</f>
        <v>14796</v>
      </c>
      <c r="FB33" s="73">
        <f ca="1">AVERAGE(T43:OFFSET(T43,24-1,0,,))</f>
        <v>14827.833333333334</v>
      </c>
      <c r="FC33" s="73">
        <f ca="1">AVERAGE(U43:OFFSET(U43,24-1,0,,))</f>
        <v>14794.333333333334</v>
      </c>
      <c r="FD33" s="73">
        <f ca="1">AVERAGE(V43:OFFSET(V43,24-1,0,,))</f>
        <v>14985.916666666666</v>
      </c>
      <c r="FE33" s="73">
        <f ca="1">AVERAGE(W43:OFFSET(W43,24-1,0,,))</f>
        <v>15391.166666666666</v>
      </c>
      <c r="FF33" s="73">
        <f ca="1">AVERAGE(X43:OFFSET(X43,24-1,0,,))</f>
        <v>14763.5</v>
      </c>
      <c r="FG33" s="73">
        <f ca="1">AVERAGE(Y43:OFFSET(Y43,24-1,0,,))</f>
        <v>14837.875</v>
      </c>
      <c r="FH33" s="73">
        <f ca="1">AVERAGE(Z43:OFFSET(Z43,24-1,0,,))</f>
        <v>14797.375</v>
      </c>
      <c r="FI33" s="73">
        <f ca="1">AVERAGE(AA43:OFFSET(AA43,24-1,0,,))</f>
        <v>14777.583333333334</v>
      </c>
      <c r="FJ33" s="73">
        <f ca="1">AVERAGE(AB43:OFFSET(AB43,24-1,0,,))</f>
        <v>14935.291666666666</v>
      </c>
      <c r="FK33" s="73">
        <f ca="1">AVERAGE(AC43:OFFSET(AC43,24-1,0,,))</f>
        <v>14803.083333333334</v>
      </c>
      <c r="FL33" s="73">
        <f ca="1">AVERAGE(AD43:OFFSET(AD43,24-1,0,,))</f>
        <v>14790.416666666666</v>
      </c>
      <c r="FM33" s="73">
        <f ca="1">AVERAGE(AE43:OFFSET(AE43,24-1,0,,))</f>
        <v>14984.416666666666</v>
      </c>
      <c r="FN33" s="73">
        <f ca="1">AVERAGE(AF43:OFFSET(AF43,24-1,0,,))</f>
        <v>14773.291666666666</v>
      </c>
      <c r="FO33" s="73">
        <f ca="1">AVERAGE(AG43:OFFSET(AG43,24-1,0,,))</f>
        <v>14758.416666666666</v>
      </c>
      <c r="FP33" s="73">
        <f ca="1">AVERAGE(AH43:OFFSET(AH43,24-1,0,,))</f>
        <v>14839.75</v>
      </c>
      <c r="FQ33" s="73">
        <f ca="1">AVERAGE(AI43:OFFSET(AI43,24-1,0,,))</f>
        <v>14782.375</v>
      </c>
      <c r="FR33" s="73">
        <f ca="1">AVERAGE(AJ43:OFFSET(AJ43,24-1,0,,))</f>
        <v>14791.25</v>
      </c>
      <c r="FS33" s="73">
        <f ca="1">AVERAGE(AK43:OFFSET(AK43,24-1,0,,))</f>
        <v>14999.625</v>
      </c>
      <c r="FT33" s="73">
        <f ca="1">AVERAGE(AL43:OFFSET(AL43,24-1,0,,))</f>
        <v>14815.625</v>
      </c>
      <c r="FU33" s="73">
        <f ca="1">AVERAGE(AM43:OFFSET(AM43,24-1,0,,))</f>
        <v>14746.708333333334</v>
      </c>
      <c r="FV33" s="73">
        <f ca="1">AVERAGE(AN43:OFFSET(AN43,24-1,0,,))</f>
        <v>14835.333333333334</v>
      </c>
      <c r="FW33" s="73">
        <f ca="1">AVERAGE(AO43:OFFSET(AO43,24-1,0,,))</f>
        <v>14743.916666666666</v>
      </c>
      <c r="FX33" s="73">
        <f ca="1">AVERAGE(AP43:OFFSET(AP43,24-1,0,,))</f>
        <v>14814.25</v>
      </c>
      <c r="FY33" s="73">
        <f ca="1">AVERAGE(AQ43:OFFSET(AQ43,24-1,0,,))</f>
        <v>14825.458333333334</v>
      </c>
      <c r="FZ33" s="73">
        <f ca="1">AVERAGE(AR43:OFFSET(AR43,24-1,0,,))</f>
        <v>14868.791666666666</v>
      </c>
      <c r="GA33" s="73">
        <f ca="1">AVERAGE(AS43:OFFSET(AS43,24-1,0,,))</f>
        <v>14858.125</v>
      </c>
      <c r="GB33"/>
      <c r="GC33" s="19"/>
      <c r="GD33" s="19"/>
      <c r="GE33" s="19"/>
      <c r="GF33" s="10">
        <f t="shared" si="12"/>
        <v>2006</v>
      </c>
      <c r="GG33" s="52">
        <v>28</v>
      </c>
      <c r="GH33" s="58">
        <f t="array" aca="1" ref="GH33" ca="1">MAX(OFFSET($D$42,0,GG33:GG73-1,,):OFFSET($D$42,710,GG33:GG73-1,,))*1</f>
        <v>30634</v>
      </c>
      <c r="GI33" s="58">
        <f t="array" aca="1" ref="GI33" ca="1">MAX(SUBTOTAL(1,OFFSET(OFFSET($D$42,0,$GG33:$GG73-1,,):OFFSET($D$42,724,$GG33:$GG73-1,,),ROW(INDIRECT("1:"&amp;COUNT(OFFSET($D$42,0,$GG33:$GG73-1,,):OFFSET($D$42,724,$GG33:$GG73-1,,))-GI$5*24+1))+GI$5*24-2,0,-GI$5*24)))*1</f>
        <v>27342.291666666668</v>
      </c>
      <c r="GJ33" s="58">
        <f t="array" aca="1" ref="GJ33" ca="1">MAX(SUBTOTAL(1,OFFSET(OFFSET($D$42,0,$GG33:$GG73-1,,):OFFSET($D$42,724,$GG33:$GG73-1,,),ROW(INDIRECT("1:"&amp;COUNT(OFFSET($D$42,0,$GG33:$GG73-1,,):OFFSET($D$42,724,$GG33:$GG73-1,,))-GJ$5*24+1))+GJ$5*24-2,0,-GJ$5*24)))*1</f>
        <v>23206.520833333332</v>
      </c>
      <c r="GK33" s="58">
        <f t="array" aca="1" ref="GK33" ca="1">MAX(SUBTOTAL(1,OFFSET(OFFSET($D$42,0,$GG33:$GG73-1,,):OFFSET($D$42,724,$GG33:$GG73-1,,),ROW(INDIRECT("1:"&amp;COUNT(OFFSET($D$42,0,$GG33:$GG73-1,,):OFFSET($D$42,724,$GG33:$GG73-1,,))-GK$5*24+1))+GK$5*24-2,0,-GK$5*24)))*1</f>
        <v>20336.486111111109</v>
      </c>
      <c r="GL33" s="58">
        <f t="array" aca="1" ref="GL33" ca="1">MAX(SUBTOTAL(1,OFFSET(OFFSET($D$42,0,$GG33:$GG73-1,,):OFFSET($D$42,724,$GG33:$GG73-1,,),ROW(INDIRECT("1:"&amp;COUNT(OFFSET($D$42,0,$GG33:$GG73-1,,):OFFSET($D$42,724,$GG33:$GG73-1,,))-GL$5*24+1))+GL$5*24-2,0,-GL$5*24)))*1</f>
        <v>18936.229166666668</v>
      </c>
      <c r="GM33" s="58">
        <f t="array" aca="1" ref="GM33" ca="1">MAX(SUBTOTAL(1,OFFSET(OFFSET($D$42,0,$GG33:$GG73-1,,):OFFSET($D$42,724,$GG33:$GG73-1,,),ROW(INDIRECT("1:"&amp;COUNT(OFFSET($D$42,0,$GG33:$GG73-1,,):OFFSET($D$42,724,$GG33:$GG73-1,,))-GM$5*24+1))+GM$5*24-2,0,-GM$5*24)))*1</f>
        <v>17342.3</v>
      </c>
      <c r="GN33" s="59">
        <v>28</v>
      </c>
      <c r="GO33" s="10"/>
      <c r="GP33" s="10">
        <f t="shared" si="31"/>
        <v>2006</v>
      </c>
      <c r="GQ33" s="60">
        <f t="shared" si="28"/>
        <v>-4.0000000001164153</v>
      </c>
      <c r="GR33" s="60">
        <f t="shared" si="29"/>
        <v>2.0000000000582077</v>
      </c>
      <c r="GS33" s="60"/>
      <c r="GT33" s="19">
        <v>16955</v>
      </c>
      <c r="GU33" s="1">
        <v>31444.166666666668</v>
      </c>
      <c r="GV33" s="19">
        <v>20938.166666666668</v>
      </c>
      <c r="GW33" s="1">
        <v>31445.125000000029</v>
      </c>
      <c r="GX33" s="19">
        <v>20806.388888888891</v>
      </c>
      <c r="GY33" s="1">
        <v>31444.500000000011</v>
      </c>
      <c r="GZ33" s="19">
        <v>20806.388888888891</v>
      </c>
      <c r="HA33" s="1">
        <v>31444.500000000011</v>
      </c>
      <c r="HC33" s="19">
        <v>31739</v>
      </c>
      <c r="HD33" s="1">
        <v>31446.125000000058</v>
      </c>
      <c r="HE33" s="19">
        <v>28162.166666666668</v>
      </c>
      <c r="HF33" s="1">
        <v>31445.125000000029</v>
      </c>
      <c r="HG33" s="19">
        <v>20806.388888888891</v>
      </c>
      <c r="HH33" s="1">
        <v>31444.500000000011</v>
      </c>
      <c r="HI33" s="19">
        <v>20806.388888888891</v>
      </c>
      <c r="HJ33" s="1">
        <v>31444.500000000011</v>
      </c>
      <c r="HL33" s="19">
        <v>31739</v>
      </c>
      <c r="HM33" s="1">
        <v>31446.125000000058</v>
      </c>
      <c r="HN33" s="19">
        <v>28162.166666666668</v>
      </c>
      <c r="HO33" s="1">
        <v>31445.750000000047</v>
      </c>
      <c r="HP33" s="19">
        <v>20806.388888888891</v>
      </c>
      <c r="HQ33" s="1">
        <v>31444.500000000011</v>
      </c>
      <c r="HR33" s="19">
        <v>20806.388888888891</v>
      </c>
      <c r="HS33" s="1">
        <v>31444.500000000011</v>
      </c>
    </row>
    <row r="34" spans="1:227" x14ac:dyDescent="0.25">
      <c r="A34" s="14"/>
      <c r="B34" s="2" t="s">
        <v>8</v>
      </c>
      <c r="C34" s="2"/>
      <c r="D34" s="3">
        <f t="shared" ca="1" si="37"/>
        <v>1338</v>
      </c>
      <c r="E34" s="3">
        <f t="shared" ca="1" si="37"/>
        <v>1502</v>
      </c>
      <c r="F34" s="3">
        <f t="shared" ca="1" si="37"/>
        <v>1515</v>
      </c>
      <c r="G34" s="3">
        <f t="shared" ca="1" si="37"/>
        <v>1494.25</v>
      </c>
      <c r="H34" s="3">
        <f t="shared" ca="1" si="37"/>
        <v>1541.25</v>
      </c>
      <c r="I34" s="3">
        <f t="shared" ca="1" si="37"/>
        <v>1493.75</v>
      </c>
      <c r="J34" s="3">
        <f t="shared" ca="1" si="37"/>
        <v>1569.5</v>
      </c>
      <c r="K34" s="3">
        <f t="shared" ca="1" si="37"/>
        <v>1315.75</v>
      </c>
      <c r="L34" s="3">
        <f t="shared" ca="1" si="37"/>
        <v>1548</v>
      </c>
      <c r="M34" s="3">
        <f t="shared" ca="1" si="37"/>
        <v>1568.5</v>
      </c>
      <c r="N34" s="3">
        <f t="shared" ca="1" si="37"/>
        <v>1490.25</v>
      </c>
      <c r="O34" s="3">
        <f t="shared" ca="1" si="37"/>
        <v>1460.5</v>
      </c>
      <c r="P34" s="3">
        <f t="shared" ca="1" si="37"/>
        <v>1495</v>
      </c>
      <c r="Q34" s="3">
        <f t="shared" ca="1" si="37"/>
        <v>1084.75</v>
      </c>
      <c r="R34" s="3">
        <f t="shared" ca="1" si="37"/>
        <v>1488.75</v>
      </c>
      <c r="S34" s="3">
        <f t="shared" ca="1" si="37"/>
        <v>1525.75</v>
      </c>
      <c r="T34" s="3">
        <f t="shared" ca="1" si="37"/>
        <v>1468</v>
      </c>
      <c r="U34" s="3">
        <f t="shared" ca="1" si="37"/>
        <v>1535</v>
      </c>
      <c r="V34" s="3">
        <f t="shared" ca="1" si="37"/>
        <v>1368.5</v>
      </c>
      <c r="W34" s="3">
        <f t="shared" ca="1" si="37"/>
        <v>1051.25</v>
      </c>
      <c r="X34" s="3">
        <f t="shared" ca="1" si="37"/>
        <v>1538.5</v>
      </c>
      <c r="Y34" s="3">
        <f t="shared" ca="1" si="37"/>
        <v>1458.75</v>
      </c>
      <c r="Z34" s="3">
        <f t="shared" ca="1" si="37"/>
        <v>1515</v>
      </c>
      <c r="AA34" s="3">
        <f t="shared" ca="1" si="37"/>
        <v>1532.25</v>
      </c>
      <c r="AB34" s="3">
        <f t="shared" ca="1" si="37"/>
        <v>1379</v>
      </c>
      <c r="AC34" s="3">
        <f t="shared" ca="1" si="37"/>
        <v>1536.5</v>
      </c>
      <c r="AD34" s="3">
        <f t="shared" ca="1" si="37"/>
        <v>1507.75</v>
      </c>
      <c r="AE34" s="3">
        <f t="shared" ca="1" si="37"/>
        <v>1410.25</v>
      </c>
      <c r="AF34" s="3">
        <f t="shared" ca="1" si="37"/>
        <v>1526.25</v>
      </c>
      <c r="AG34" s="3">
        <f t="shared" ca="1" si="37"/>
        <v>1560</v>
      </c>
      <c r="AH34" s="3">
        <f t="shared" ca="1" si="37"/>
        <v>1486.5</v>
      </c>
      <c r="AI34" s="3">
        <f t="shared" ca="1" si="37"/>
        <v>1515.75</v>
      </c>
      <c r="AJ34" s="3">
        <f t="shared" ca="1" si="37"/>
        <v>1537.75</v>
      </c>
      <c r="AK34" s="3">
        <f t="shared" ca="1" si="37"/>
        <v>1295.25</v>
      </c>
      <c r="AL34" s="3">
        <f t="shared" ca="1" si="37"/>
        <v>1502.5</v>
      </c>
      <c r="AM34" s="3">
        <f t="shared" ca="1" si="37"/>
        <v>1562.25</v>
      </c>
      <c r="AN34" s="3">
        <f t="shared" ca="1" si="37"/>
        <v>1501.25</v>
      </c>
      <c r="AO34" s="3">
        <f t="shared" ca="1" si="37"/>
        <v>1582.75</v>
      </c>
      <c r="AP34" s="3">
        <f t="shared" ca="1" si="37"/>
        <v>1518.75</v>
      </c>
      <c r="AQ34" s="3">
        <f t="shared" ca="1" si="37"/>
        <v>1476.75</v>
      </c>
      <c r="AR34" s="3">
        <f t="shared" ca="1" si="37"/>
        <v>1502.75</v>
      </c>
      <c r="AS34" s="3">
        <f t="shared" ca="1" si="37"/>
        <v>1457.25</v>
      </c>
      <c r="AU34" s="15"/>
      <c r="AY34" s="5"/>
      <c r="AZ34" s="5"/>
      <c r="BA34" s="5"/>
      <c r="BK34" s="15">
        <f t="shared" si="6"/>
        <v>31445.50000000004</v>
      </c>
      <c r="BL34" s="5">
        <f t="shared" si="1"/>
        <v>12558</v>
      </c>
      <c r="BV34">
        <f t="shared" si="24"/>
        <v>28</v>
      </c>
      <c r="BW34" s="37">
        <f t="shared" si="13"/>
        <v>31445.333333333369</v>
      </c>
      <c r="BX34" s="19" cm="1">
        <f t="array" ref="BX34">INDEX('[1]X3WM (NAT)'!$G$14:$G$950,MATCH($BW$6,'[1]X3WM (NAT)'!$E$14:$E$950,)+BV34)</f>
        <v>12350.1796875</v>
      </c>
      <c r="BY34" s="19"/>
      <c r="CA34" s="37">
        <f t="shared" si="7"/>
        <v>31445.333333333369</v>
      </c>
      <c r="CB34">
        <f t="shared" si="34"/>
        <v>14236</v>
      </c>
      <c r="CC34">
        <f t="shared" si="34"/>
        <v>13547</v>
      </c>
      <c r="CD34">
        <f t="shared" si="34"/>
        <v>12563</v>
      </c>
      <c r="CE34">
        <f t="shared" si="34"/>
        <v>12504</v>
      </c>
      <c r="CF34">
        <f t="shared" si="34"/>
        <v>12301</v>
      </c>
      <c r="CG34">
        <f t="shared" si="34"/>
        <v>11957</v>
      </c>
      <c r="CH34">
        <f t="shared" si="34"/>
        <v>11727</v>
      </c>
      <c r="CI34">
        <f t="shared" si="34"/>
        <v>11626</v>
      </c>
      <c r="CJ34">
        <f t="shared" si="34"/>
        <v>11572</v>
      </c>
      <c r="CK34">
        <f t="shared" si="34"/>
        <v>11450</v>
      </c>
      <c r="CL34">
        <f t="shared" si="34"/>
        <v>11344</v>
      </c>
      <c r="CN34" s="21"/>
      <c r="CO34" s="19"/>
      <c r="CP34" s="10">
        <f t="shared" si="9"/>
        <v>2007</v>
      </c>
      <c r="CQ34" s="52">
        <v>29</v>
      </c>
      <c r="CR34" s="53">
        <f t="array" aca="1" ref="CR34" ca="1">MAX(OFFSET($D$42,0,CQ34:CQ74-1,,):OFFSET($D$42,24-1,CQ34:CQ74-1,,))*1</f>
        <v>16333</v>
      </c>
      <c r="CS34" s="54">
        <f t="shared" ca="1" si="25"/>
        <v>-2.6866947548391034E-3</v>
      </c>
      <c r="CU34" s="53">
        <f t="array" aca="1" ref="CU34" ca="1">MAX(SUBTOTAL(109,OFFSET(OFFSET($D$42,0,$CQ34:$CQ74-1,,):OFFSET($D$42,CU$5*24-1,$CQ34:$CQ74-1,,),ROW(INDIRECT("1:"&amp;COUNT(OFFSET($D$42,0,$CQ34:$CQ74-1,,):OFFSET($D$42,CU$5*24-1,$CQ34:$CQ74-1,,))-CU$5*24+1))+CU$5*24-2,0,-CU$5*24)))*1</f>
        <v>358530</v>
      </c>
      <c r="CV34" s="54">
        <f t="shared" ca="1" si="26"/>
        <v>-1.1788636933686505E-2</v>
      </c>
      <c r="CY34" s="10">
        <f t="shared" si="10"/>
        <v>2007</v>
      </c>
      <c r="CZ34" s="52">
        <v>29</v>
      </c>
      <c r="DA34" s="53">
        <f t="array" aca="1" ref="DA34" ca="1">MAX(OFFSET($D$42,0,CZ34:CZ74-1,,):OFFSET($D$42,72-1,CZ34:CZ74-1,,))*1</f>
        <v>16333</v>
      </c>
      <c r="DB34" s="54">
        <f t="shared" ca="1" si="14"/>
        <v>-1.4183969097054563E-2</v>
      </c>
      <c r="DC34" s="57"/>
      <c r="DD34" s="53">
        <f t="array" aca="1" ref="DD34" ca="1">MAX(SUBTOTAL(109,OFFSET(OFFSET($D$42,0,$CZ34:$CZ74-1,,):OFFSET($D$42,DD$5*72-1,$CZ34:$CZ74-1,,),ROW(INDIRECT("1:"&amp;COUNT(OFFSET($D$42,0,$CZ34:$CZ74-1,,):OFFSET($D$42,DD$5*72-1,$CZ34:$CZ74-1,,))-DD$5*24+1))+DD$5*24-2,0,-DD$5*24)))*1</f>
        <v>358530</v>
      </c>
      <c r="DE34" s="54">
        <f t="shared" ca="1" si="15"/>
        <v>-4.0927694406548434E-2</v>
      </c>
      <c r="DF34" s="57"/>
      <c r="DG34" s="53">
        <f t="array" aca="1" ref="DG34" ca="1">MAX(SUBTOTAL(109,OFFSET(OFFSET($D$42,0,$CZ34:$CZ74-1,,):OFFSET($D$42,DG$5*72-1,$CZ34:$CZ74-1,,),ROW(INDIRECT("1:"&amp;COUNT(OFFSET($D$42,0,$CZ34:$CZ74-1,,):OFFSET($D$42,DG$5*72-1,$CZ34:$CZ74-1,,))-DG$5*24+1))+DG$5*24-2,0,-DG$5*24)))*1</f>
        <v>641881</v>
      </c>
      <c r="DH34" s="54">
        <f t="shared" ca="1" si="16"/>
        <v>-8.888690166954813E-2</v>
      </c>
      <c r="DI34" s="57"/>
      <c r="DJ34" s="53">
        <f t="array" aca="1" ref="DJ34" ca="1">MAX(SUBTOTAL(109,OFFSET(OFFSET($D$42,0,$CZ34:$CZ74-1,,):OFFSET($D$42,DJ$5*72-1,$CZ34:$CZ74-1,,),ROW(INDIRECT("1:"&amp;COUNT(OFFSET($D$42,0,$CZ34:$CZ74-1,,):OFFSET($D$42,DJ$5*72-1,$CZ34:$CZ74-1,,))-DJ$5*24+1))+DJ$5*24-2,0,-DJ$5*24)))*1</f>
        <v>927871</v>
      </c>
      <c r="DK34" s="54">
        <f t="shared" ca="1" si="17"/>
        <v>-0.11812411847672778</v>
      </c>
      <c r="DM34" s="10">
        <f t="shared" si="11"/>
        <v>2007</v>
      </c>
      <c r="DN34" s="52">
        <v>29</v>
      </c>
      <c r="DO34" s="53">
        <f t="array" aca="1" ref="DO34" ca="1">MAX(OFFSET($D$42,0,DN34:DN74-1,,):OFFSET($D$42,120-1,DN34:DN74-1,,))*1</f>
        <v>16333</v>
      </c>
      <c r="DP34" s="54">
        <f t="shared" ca="1" si="27"/>
        <v>-1.4183969097054563E-2</v>
      </c>
      <c r="DQ34" s="57"/>
      <c r="DR34" s="53">
        <f t="array" aca="1" ref="DR34" ca="1">MAX(SUBTOTAL(109,OFFSET(OFFSET($D$42,0,$DN34:$DN74-1,,):OFFSET($D$42,DR$5*120-1,$DN34:$DN74-1,,),ROW(INDIRECT("1:"&amp;COUNT(OFFSET($D$42,0,$DN34:$DN74-1,,):OFFSET($D$42,DR$5*120-1,$DN34:$DN74-1,,))-DR$5*24+1))+DR$5*24-2,0,-DR$5*24)))*1</f>
        <v>358530</v>
      </c>
      <c r="DS34" s="54">
        <f t="shared" ca="1" si="18"/>
        <v>-4.0927694406548434E-2</v>
      </c>
      <c r="DT34" s="57"/>
      <c r="DU34" s="53">
        <f t="array" aca="1" ref="DU34" ca="1">MAX(SUBTOTAL(109,OFFSET(OFFSET($D$42,0,$CQ34:$CQ74-1,,):OFFSET($D$42,DU$5*120-1,$CQ34:$CQ74-1,,),ROW(INDIRECT("1:"&amp;COUNT(OFFSET($D$42,0,$CQ34:$CQ74-1,,):OFFSET($D$42,DU$5*120-1,$CQ34:$CQ74-1,,))-DU$5*24+1))+DU$5*24-2,0,-DU$5*24)))*1</f>
        <v>641881</v>
      </c>
      <c r="DV34" s="54">
        <f t="shared" ca="1" si="19"/>
        <v>-8.888690166954813E-2</v>
      </c>
      <c r="DW34" s="57"/>
      <c r="DX34" s="53">
        <f t="array" aca="1" ref="DX34" ca="1">MAX(SUBTOTAL(109,OFFSET(OFFSET($D$42,0,$DN34:$DN74-1,,):OFFSET($D$42,DX$5*120-1,$DN34:$DN74-1,,),ROW(INDIRECT("1:"&amp;COUNT(OFFSET($D$42,0,$DN34:$DN74-1,,):OFFSET($D$42,DX$5*120-1,$DN34:$DN74-1,,))-DX$5*24+1))+DX$5*24-2,0,-DX$5*24)))*1</f>
        <v>927871</v>
      </c>
      <c r="DY34" s="54">
        <f t="shared" ca="1" si="20"/>
        <v>-0.72657935634668669</v>
      </c>
      <c r="DZ34" s="57"/>
      <c r="EA34" s="53">
        <f t="array" aca="1" ref="EA34" ca="1">MAX(SUBTOTAL(109,OFFSET(OFFSET($D$42,0,$CQ34:$CQ74-1,,):OFFSET($D$42,EA$5*120-1,$CQ34:$CQ74-1,,),ROW(INDIRECT("1:"&amp;COUNT(OFFSET($D$42,0,$CQ34:$CQ74-1,,):OFFSET($D$42,EA$5*120-1,$CQ34:$CQ74-1,,))-EA$5*24+1))+EA$5*24-2,0,-EA$5*24)))*1</f>
        <v>1179298</v>
      </c>
      <c r="EB34" s="54">
        <f t="shared" ca="1" si="21"/>
        <v>-0.67796332003367554</v>
      </c>
      <c r="EC34" s="57"/>
      <c r="ED34" s="53">
        <f t="array" aca="1" ref="ED34" ca="1">MAX(SUBTOTAL(109,OFFSET(OFFSET($D$42,0,$CQ34:$CQ74-1,,):OFFSET($D$42,ED$5*120-1,$CQ34:$CQ74-1,,),ROW(INDIRECT("1:"&amp;COUNT(OFFSET($D$42,0,$CQ34:$CQ74-1,,):OFFSET($D$42,ED$5*120-1,$CQ34:$CQ74-1,,))-ED$5*24+1))+ED$5*24-2,0,-ED$5*24)))*1</f>
        <v>1371763</v>
      </c>
      <c r="EE34" s="54">
        <f t="shared" ca="1" si="22"/>
        <v>-0.63518464787507545</v>
      </c>
      <c r="EG34" s="19"/>
      <c r="EH34" s="19"/>
      <c r="EI34">
        <v>2</v>
      </c>
      <c r="EJ34" s="1">
        <f t="shared" si="36"/>
        <v>31444.250000000004</v>
      </c>
      <c r="EK34" s="1">
        <f t="shared" si="38"/>
        <v>31444.583333333336</v>
      </c>
      <c r="EL34" s="73">
        <f ca="1">AVERAGE(D44:OFFSET(D44,24-1,0,,))</f>
        <v>14828.041666666666</v>
      </c>
      <c r="EM34" s="73">
        <f ca="1">AVERAGE(E44:OFFSET(E44,24-1,0,,))</f>
        <v>14621.833333333334</v>
      </c>
      <c r="EN34" s="73">
        <f ca="1">AVERAGE(F44:OFFSET(F44,24-1,0,,))</f>
        <v>14622.041666666666</v>
      </c>
      <c r="EO34" s="73">
        <f ca="1">AVERAGE(G44:OFFSET(G44,24-1,0,,))</f>
        <v>14628.541666666666</v>
      </c>
      <c r="EP34" s="73">
        <f ca="1">AVERAGE(H44:OFFSET(H44,24-1,0,,))</f>
        <v>14574.416666666666</v>
      </c>
      <c r="EQ34" s="73">
        <f ca="1">AVERAGE(I44:OFFSET(I44,24-1,0,,))</f>
        <v>14649.5</v>
      </c>
      <c r="ER34" s="73">
        <f ca="1">AVERAGE(J44:OFFSET(J44,24-1,0,,))</f>
        <v>14629.458333333334</v>
      </c>
      <c r="ES34" s="73">
        <f ca="1">AVERAGE(K44:OFFSET(K44,24-1,0,,))</f>
        <v>15021.5</v>
      </c>
      <c r="ET34" s="73">
        <f ca="1">AVERAGE(L44:OFFSET(L44,24-1,0,,))</f>
        <v>14581.041666666666</v>
      </c>
      <c r="EU34" s="73">
        <f ca="1">AVERAGE(M44:OFFSET(M44,24-1,0,,))</f>
        <v>14565.708333333334</v>
      </c>
      <c r="EV34" s="73">
        <f ca="1">AVERAGE(N44:OFFSET(N44,24-1,0,,))</f>
        <v>14677.833333333334</v>
      </c>
      <c r="EW34" s="73">
        <f ca="1">AVERAGE(O44:OFFSET(O44,24-1,0,,))</f>
        <v>14708.791666666666</v>
      </c>
      <c r="EX34" s="73">
        <f ca="1">AVERAGE(P44:OFFSET(P44,24-1,0,,))</f>
        <v>14711.541666666666</v>
      </c>
      <c r="EY34" s="73">
        <f ca="1">AVERAGE(Q44:OFFSET(Q44,24-1,0,,))</f>
        <v>15280.208333333334</v>
      </c>
      <c r="EZ34" s="73">
        <f ca="1">AVERAGE(R44:OFFSET(R44,24-1,0,,))</f>
        <v>14636.458333333334</v>
      </c>
      <c r="FA34" s="73">
        <f ca="1">AVERAGE(S44:OFFSET(S44,24-1,0,,))</f>
        <v>14626.333333333334</v>
      </c>
      <c r="FB34" s="73">
        <f ca="1">AVERAGE(T44:OFFSET(T44,24-1,0,,))</f>
        <v>14657.833333333334</v>
      </c>
      <c r="FC34" s="73">
        <f ca="1">AVERAGE(U44:OFFSET(U44,24-1,0,,))</f>
        <v>14626.25</v>
      </c>
      <c r="FD34" s="73">
        <f ca="1">AVERAGE(V44:OFFSET(V44,24-1,0,,))</f>
        <v>14843.666666666666</v>
      </c>
      <c r="FE34" s="73">
        <f ca="1">AVERAGE(W44:OFFSET(W44,24-1,0,,))</f>
        <v>15286.416666666666</v>
      </c>
      <c r="FF34" s="73">
        <f ca="1">AVERAGE(X44:OFFSET(X44,24-1,0,,))</f>
        <v>14589.083333333334</v>
      </c>
      <c r="FG34" s="73">
        <f ca="1">AVERAGE(Y44:OFFSET(Y44,24-1,0,,))</f>
        <v>14665.083333333334</v>
      </c>
      <c r="FH34" s="73">
        <f ca="1">AVERAGE(Z44:OFFSET(Z44,24-1,0,,))</f>
        <v>14628.666666666666</v>
      </c>
      <c r="FI34" s="73">
        <f ca="1">AVERAGE(AA44:OFFSET(AA44,24-1,0,,))</f>
        <v>14604.875</v>
      </c>
      <c r="FJ34" s="73">
        <f ca="1">AVERAGE(AB44:OFFSET(AB44,24-1,0,,))</f>
        <v>14777.25</v>
      </c>
      <c r="FK34" s="73">
        <f ca="1">AVERAGE(AC44:OFFSET(AC44,24-1,0,,))</f>
        <v>14643.208333333334</v>
      </c>
      <c r="FL34" s="73">
        <f ca="1">AVERAGE(AD44:OFFSET(AD44,24-1,0,,))</f>
        <v>14617.5</v>
      </c>
      <c r="FM34" s="73">
        <f ca="1">AVERAGE(AE44:OFFSET(AE44,24-1,0,,))</f>
        <v>14869.5</v>
      </c>
      <c r="FN34" s="73">
        <f ca="1">AVERAGE(AF44:OFFSET(AF44,24-1,0,,))</f>
        <v>14595.291666666666</v>
      </c>
      <c r="FO34" s="73">
        <f ca="1">AVERAGE(AG44:OFFSET(AG44,24-1,0,,))</f>
        <v>14577.916666666666</v>
      </c>
      <c r="FP34" s="73">
        <f ca="1">AVERAGE(AH44:OFFSET(AH44,24-1,0,,))</f>
        <v>14678.5</v>
      </c>
      <c r="FQ34" s="73">
        <f ca="1">AVERAGE(AI44:OFFSET(AI44,24-1,0,,))</f>
        <v>14607.041666666666</v>
      </c>
      <c r="FR34" s="73">
        <f ca="1">AVERAGE(AJ44:OFFSET(AJ44,24-1,0,,))</f>
        <v>14625.583333333334</v>
      </c>
      <c r="FS34" s="73">
        <f ca="1">AVERAGE(AK44:OFFSET(AK44,24-1,0,,))</f>
        <v>14844.5</v>
      </c>
      <c r="FT34" s="73">
        <f ca="1">AVERAGE(AL44:OFFSET(AL44,24-1,0,,))</f>
        <v>14650.041666666666</v>
      </c>
      <c r="FU34" s="73">
        <f ca="1">AVERAGE(AM44:OFFSET(AM44,24-1,0,,))</f>
        <v>14563.291666666666</v>
      </c>
      <c r="FV34" s="73">
        <f ca="1">AVERAGE(AN44:OFFSET(AN44,24-1,0,,))</f>
        <v>14675.291666666666</v>
      </c>
      <c r="FW34" s="73">
        <f ca="1">AVERAGE(AO44:OFFSET(AO44,24-1,0,,))</f>
        <v>14570.583333333334</v>
      </c>
      <c r="FX34" s="73">
        <f ca="1">AVERAGE(AP44:OFFSET(AP44,24-1,0,,))</f>
        <v>14653.416666666666</v>
      </c>
      <c r="FY34" s="73">
        <f ca="1">AVERAGE(AQ44:OFFSET(AQ44,24-1,0,,))</f>
        <v>14659.291666666666</v>
      </c>
      <c r="FZ34" s="73">
        <f ca="1">AVERAGE(AR44:OFFSET(AR44,24-1,0,,))</f>
        <v>14744.041666666666</v>
      </c>
      <c r="GA34" s="73">
        <f ca="1">AVERAGE(AS44:OFFSET(AS44,24-1,0,,))</f>
        <v>14701.541666666666</v>
      </c>
      <c r="GB34" s="19"/>
      <c r="GC34" s="19"/>
      <c r="GD34" s="19"/>
      <c r="GE34" s="19"/>
      <c r="GF34" s="10">
        <f t="shared" si="12"/>
        <v>2007</v>
      </c>
      <c r="GG34" s="52">
        <v>29</v>
      </c>
      <c r="GH34" s="58">
        <f t="array" aca="1" ref="GH34" ca="1">MAX(OFFSET($D$42,0,GG34:GG74-1,,):OFFSET($D$42,710,GG34:GG74-1,,))*1</f>
        <v>16333</v>
      </c>
      <c r="GI34" s="58">
        <f t="array" aca="1" ref="GI34" ca="1">MAX(SUBTOTAL(1,OFFSET(OFFSET($D$42,0,$GG34:$GG74-1,,):OFFSET($D$42,724,$GG34:$GG74-1,,),ROW(INDIRECT("1:"&amp;COUNT(OFFSET($D$42,0,$GG34:$GG74-1,,):OFFSET($D$42,724,$GG34:$GG74-1,,))-GI$5*24+1))+GI$5*24-2,0,-GI$5*24)))*1</f>
        <v>14938.75</v>
      </c>
      <c r="GJ34" s="58">
        <f t="array" aca="1" ref="GJ34" ca="1">MAX(SUBTOTAL(1,OFFSET(OFFSET($D$42,0,$GG34:$GG74-1,,):OFFSET($D$42,724,$GG34:$GG74-1,,),ROW(INDIRECT("1:"&amp;COUNT(OFFSET($D$42,0,$GG34:$GG74-1,,):OFFSET($D$42,724,$GG34:$GG74-1,,))-GJ$5*24+1))+GJ$5*24-2,0,-GJ$5*24)))*1</f>
        <v>13372.520833333334</v>
      </c>
      <c r="GK34" s="58">
        <f t="array" aca="1" ref="GK34" ca="1">MAX(SUBTOTAL(1,OFFSET(OFFSET($D$42,0,$GG34:$GG74-1,,):OFFSET($D$42,724,$GG34:$GG74-1,,),ROW(INDIRECT("1:"&amp;COUNT(OFFSET($D$42,0,$GG34:$GG74-1,,):OFFSET($D$42,724,$GG34:$GG74-1,,))-GK$5*24+1))+GK$5*24-2,0,-GK$5*24)))*1</f>
        <v>12887.097222222223</v>
      </c>
      <c r="GL34" s="58">
        <f t="array" aca="1" ref="GL34" ca="1">MAX(SUBTOTAL(1,OFFSET(OFFSET($D$42,0,$GG34:$GG74-1,,):OFFSET($D$42,724,$GG34:$GG74-1,,),ROW(INDIRECT("1:"&amp;COUNT(OFFSET($D$42,0,$GG34:$GG74-1,,):OFFSET($D$42,724,$GG34:$GG74-1,,))-GL$5*24+1))+GL$5*24-2,0,-GL$5*24)))*1</f>
        <v>12284.354166666666</v>
      </c>
      <c r="GM34" s="58">
        <f t="array" aca="1" ref="GM34" ca="1">MAX(SUBTOTAL(1,OFFSET(OFFSET($D$42,0,$GG34:$GG74-1,,):OFFSET($D$42,724,$GG34:$GG74-1,,),ROW(INDIRECT("1:"&amp;COUNT(OFFSET($D$42,0,$GG34:$GG74-1,,):OFFSET($D$42,724,$GG34:$GG74-1,,))-GM$5*24+1))+GM$5*24-2,0,-GM$5*24)))*1</f>
        <v>11431.358333333334</v>
      </c>
      <c r="GN34" s="59">
        <v>29</v>
      </c>
      <c r="GO34" s="10"/>
      <c r="GP34" s="10">
        <f t="shared" si="31"/>
        <v>2007</v>
      </c>
      <c r="GQ34" s="60">
        <f t="shared" si="28"/>
        <v>-4.0000000001164153</v>
      </c>
      <c r="GR34" s="60">
        <f t="shared" si="29"/>
        <v>-45.000000001309672</v>
      </c>
      <c r="GS34" s="60"/>
      <c r="GT34" s="19">
        <v>16955</v>
      </c>
      <c r="GU34" s="1">
        <v>31444.166666666668</v>
      </c>
      <c r="GV34" s="19">
        <v>15577.708333333334</v>
      </c>
      <c r="GW34" s="1">
        <v>31444.166666666668</v>
      </c>
      <c r="GX34" s="19">
        <v>13209.013888888889</v>
      </c>
      <c r="GY34" s="1">
        <v>31444.166666666668</v>
      </c>
      <c r="GZ34" s="19">
        <v>13209.013888888889</v>
      </c>
      <c r="HA34" s="1">
        <v>31444.166666666668</v>
      </c>
      <c r="HC34" s="19">
        <v>16955</v>
      </c>
      <c r="HD34" s="1">
        <v>31444.166666666668</v>
      </c>
      <c r="HE34" s="19">
        <v>15577.708333333334</v>
      </c>
      <c r="HF34" s="1">
        <v>31444.166666666668</v>
      </c>
      <c r="HG34" s="19">
        <v>13209.013888888889</v>
      </c>
      <c r="HH34" s="1">
        <v>31444.166666666668</v>
      </c>
      <c r="HI34" s="19">
        <v>13209.013888888889</v>
      </c>
      <c r="HJ34" s="1">
        <v>31444.166666666668</v>
      </c>
      <c r="HL34" s="19">
        <v>16955</v>
      </c>
      <c r="HM34" s="1">
        <v>31444.166666666668</v>
      </c>
      <c r="HN34" s="19">
        <v>15577.708333333334</v>
      </c>
      <c r="HO34" s="1">
        <v>31444.166666666668</v>
      </c>
      <c r="HP34" s="19">
        <v>13209.013888888889</v>
      </c>
      <c r="HQ34" s="1">
        <v>31444.166666666668</v>
      </c>
      <c r="HR34" s="19">
        <v>13209.013888888889</v>
      </c>
      <c r="HS34" s="1">
        <v>31444.166666666668</v>
      </c>
    </row>
    <row r="35" spans="1:227" x14ac:dyDescent="0.25">
      <c r="A35" s="14"/>
      <c r="B35" s="2" t="s">
        <v>9</v>
      </c>
      <c r="C35" s="2"/>
      <c r="D35" s="3">
        <f t="shared" ca="1" si="37"/>
        <v>736.5</v>
      </c>
      <c r="E35" s="3">
        <f t="shared" ca="1" si="37"/>
        <v>759.25</v>
      </c>
      <c r="F35" s="3">
        <f t="shared" ca="1" si="37"/>
        <v>763</v>
      </c>
      <c r="G35" s="3">
        <f t="shared" ca="1" si="37"/>
        <v>752</v>
      </c>
      <c r="H35" s="3">
        <f t="shared" ca="1" si="37"/>
        <v>774</v>
      </c>
      <c r="I35" s="3">
        <f t="shared" ca="1" si="37"/>
        <v>756.25</v>
      </c>
      <c r="J35" s="3">
        <f t="shared" ca="1" si="37"/>
        <v>780.25</v>
      </c>
      <c r="K35" s="3">
        <f t="shared" ca="1" si="37"/>
        <v>485.5</v>
      </c>
      <c r="L35" s="3">
        <f t="shared" ca="1" si="37"/>
        <v>777.5</v>
      </c>
      <c r="M35" s="3">
        <f t="shared" ca="1" si="37"/>
        <v>778.25</v>
      </c>
      <c r="N35" s="3">
        <f t="shared" ca="1" si="37"/>
        <v>734.75</v>
      </c>
      <c r="O35" s="3">
        <f t="shared" ca="1" si="37"/>
        <v>677.5</v>
      </c>
      <c r="P35" s="3">
        <f t="shared" ca="1" si="37"/>
        <v>743</v>
      </c>
      <c r="Q35" s="3">
        <f t="shared" ca="1" si="37"/>
        <v>283</v>
      </c>
      <c r="R35" s="3">
        <f t="shared" ca="1" si="37"/>
        <v>746</v>
      </c>
      <c r="S35" s="3">
        <f t="shared" ca="1" si="37"/>
        <v>766</v>
      </c>
      <c r="T35" s="3">
        <f t="shared" ca="1" si="37"/>
        <v>741</v>
      </c>
      <c r="U35" s="3">
        <f t="shared" ca="1" si="37"/>
        <v>765.75</v>
      </c>
      <c r="V35" s="3">
        <f t="shared" ca="1" si="37"/>
        <v>647.75</v>
      </c>
      <c r="W35" s="3">
        <f t="shared" ca="1" si="37"/>
        <v>372.25</v>
      </c>
      <c r="X35" s="3">
        <f t="shared" ca="1" si="37"/>
        <v>772.75</v>
      </c>
      <c r="Y35" s="3">
        <f t="shared" ca="1" si="37"/>
        <v>727.25</v>
      </c>
      <c r="Z35" s="3">
        <f t="shared" ca="1" si="37"/>
        <v>765</v>
      </c>
      <c r="AA35" s="3">
        <f t="shared" ca="1" si="37"/>
        <v>760.75</v>
      </c>
      <c r="AB35" s="3">
        <f t="shared" ca="1" si="37"/>
        <v>667.75</v>
      </c>
      <c r="AC35" s="3">
        <f t="shared" ca="1" si="37"/>
        <v>770.75</v>
      </c>
      <c r="AD35" s="3">
        <f t="shared" ca="1" si="37"/>
        <v>759.25</v>
      </c>
      <c r="AE35" s="3">
        <f t="shared" ca="1" si="37"/>
        <v>703.25</v>
      </c>
      <c r="AF35" s="3">
        <f t="shared" ca="1" si="37"/>
        <v>766.5</v>
      </c>
      <c r="AG35" s="3">
        <f t="shared" ca="1" si="37"/>
        <v>752.25</v>
      </c>
      <c r="AH35" s="3">
        <f t="shared" ca="1" si="37"/>
        <v>752</v>
      </c>
      <c r="AI35" s="3">
        <f t="shared" ca="1" si="37"/>
        <v>759.5</v>
      </c>
      <c r="AJ35" s="3">
        <f t="shared" ca="1" si="37"/>
        <v>770.75</v>
      </c>
      <c r="AK35" s="3">
        <f t="shared" ca="1" si="37"/>
        <v>626.5</v>
      </c>
      <c r="AL35" s="3">
        <f t="shared" ca="1" si="37"/>
        <v>759.75</v>
      </c>
      <c r="AM35" s="3">
        <f t="shared" ca="1" si="37"/>
        <v>770.25</v>
      </c>
      <c r="AN35" s="3">
        <f t="shared" ca="1" si="37"/>
        <v>756.5</v>
      </c>
      <c r="AO35" s="3">
        <f t="shared" ca="1" si="37"/>
        <v>784.5</v>
      </c>
      <c r="AP35" s="3">
        <f t="shared" ca="1" si="37"/>
        <v>765.5</v>
      </c>
      <c r="AQ35" s="3">
        <f t="shared" ca="1" si="37"/>
        <v>748</v>
      </c>
      <c r="AR35" s="3">
        <f t="shared" ca="1" si="37"/>
        <v>758.75</v>
      </c>
      <c r="AS35" s="3">
        <f t="shared" ca="1" si="37"/>
        <v>743.75</v>
      </c>
      <c r="AU35" s="15"/>
      <c r="AY35" s="5"/>
      <c r="AZ35" s="5"/>
      <c r="BA35" s="5"/>
      <c r="BK35" s="15">
        <f t="shared" si="6"/>
        <v>31445.541666666708</v>
      </c>
      <c r="BL35" s="5">
        <f t="shared" si="1"/>
        <v>12822</v>
      </c>
      <c r="BS35" s="63"/>
      <c r="BV35">
        <f t="shared" si="24"/>
        <v>29</v>
      </c>
      <c r="BW35" s="37">
        <f t="shared" si="13"/>
        <v>31445.375000000036</v>
      </c>
      <c r="BX35" s="19" cm="1">
        <f t="array" ref="BX35">INDEX('[1]X3WM (NAT)'!$G$14:$G$950,MATCH($BW$6,'[1]X3WM (NAT)'!$E$14:$E$950,)+BV35)</f>
        <v>12310.75</v>
      </c>
      <c r="BY35" s="19"/>
      <c r="CA35" s="37">
        <f t="shared" si="7"/>
        <v>31445.375000000036</v>
      </c>
      <c r="CB35">
        <f t="shared" si="34"/>
        <v>14776</v>
      </c>
      <c r="CC35">
        <f t="shared" si="34"/>
        <v>13791</v>
      </c>
      <c r="CD35">
        <f t="shared" si="34"/>
        <v>12684</v>
      </c>
      <c r="CE35">
        <f t="shared" si="34"/>
        <v>12437</v>
      </c>
      <c r="CF35">
        <f t="shared" si="34"/>
        <v>12326</v>
      </c>
      <c r="CG35">
        <f t="shared" si="34"/>
        <v>11910</v>
      </c>
      <c r="CH35">
        <f t="shared" si="34"/>
        <v>11627</v>
      </c>
      <c r="CI35">
        <f t="shared" si="34"/>
        <v>11533</v>
      </c>
      <c r="CJ35">
        <f t="shared" si="34"/>
        <v>11461</v>
      </c>
      <c r="CK35">
        <f t="shared" si="34"/>
        <v>11324</v>
      </c>
      <c r="CL35">
        <f t="shared" si="34"/>
        <v>11203</v>
      </c>
      <c r="CN35" s="21"/>
      <c r="CO35" s="19"/>
      <c r="CP35" s="10">
        <f t="shared" si="9"/>
        <v>2008</v>
      </c>
      <c r="CQ35" s="52">
        <v>30</v>
      </c>
      <c r="CR35" s="53">
        <f t="array" aca="1" ref="CR35" ca="1">MAX(OFFSET($D$42,0,CQ35:CQ75-1,,):OFFSET($D$42,24-1,CQ35:CQ75-1,,))*1</f>
        <v>16333</v>
      </c>
      <c r="CS35" s="54">
        <f t="shared" ca="1" si="25"/>
        <v>-2.6866947548391034E-3</v>
      </c>
      <c r="CU35" s="53">
        <f t="array" aca="1" ref="CU35" ca="1">MAX(SUBTOTAL(109,OFFSET(OFFSET($D$42,0,$CQ35:$CQ75-1,,):OFFSET($D$42,CU$5*24-1,$CQ35:$CQ75-1,,),ROW(INDIRECT("1:"&amp;COUNT(OFFSET($D$42,0,$CQ35:$CQ75-1,,):OFFSET($D$42,CU$5*24-1,$CQ35:$CQ75-1,,))-CU$5*24+1))+CU$5*24-2,0,-CU$5*24)))*1</f>
        <v>358271</v>
      </c>
      <c r="CV35" s="54">
        <f t="shared" ca="1" si="26"/>
        <v>-1.2502515111340189E-2</v>
      </c>
      <c r="CY35" s="10">
        <f t="shared" si="10"/>
        <v>2008</v>
      </c>
      <c r="CZ35" s="52">
        <v>30</v>
      </c>
      <c r="DA35" s="53">
        <f t="array" aca="1" ref="DA35" ca="1">MAX(OFFSET($D$42,0,CZ35:CZ75-1,,):OFFSET($D$42,72-1,CZ35:CZ75-1,,))*1</f>
        <v>16333</v>
      </c>
      <c r="DB35" s="54">
        <f t="shared" ca="1" si="14"/>
        <v>-1.4183969097054563E-2</v>
      </c>
      <c r="DC35" s="57"/>
      <c r="DD35" s="53">
        <f t="array" aca="1" ref="DD35" ca="1">MAX(SUBTOTAL(109,OFFSET(OFFSET($D$42,0,$CZ35:$CZ75-1,,):OFFSET($D$42,DD$5*72-1,$CZ35:$CZ75-1,,),ROW(INDIRECT("1:"&amp;COUNT(OFFSET($D$42,0,$CZ35:$CZ75-1,,):OFFSET($D$42,DD$5*72-1,$CZ35:$CZ75-1,,))-DD$5*24+1))+DD$5*24-2,0,-DD$5*24)))*1</f>
        <v>358271</v>
      </c>
      <c r="DE35" s="54">
        <f t="shared" ca="1" si="15"/>
        <v>-4.1620522697482815E-2</v>
      </c>
      <c r="DF35" s="57"/>
      <c r="DG35" s="53">
        <f t="array" aca="1" ref="DG35" ca="1">MAX(SUBTOTAL(109,OFFSET(OFFSET($D$42,0,$CZ35:$CZ75-1,,):OFFSET($D$42,DG$5*72-1,$CZ35:$CZ75-1,,),ROW(INDIRECT("1:"&amp;COUNT(OFFSET($D$42,0,$CZ35:$CZ75-1,,):OFFSET($D$42,DG$5*72-1,$CZ35:$CZ75-1,,))-DG$5*24+1))+DG$5*24-2,0,-DG$5*24)))*1</f>
        <v>645892</v>
      </c>
      <c r="DH35" s="54">
        <f t="shared" ca="1" si="16"/>
        <v>-8.3193518258287413E-2</v>
      </c>
      <c r="DI35" s="57"/>
      <c r="DJ35" s="53">
        <f t="array" aca="1" ref="DJ35" ca="1">MAX(SUBTOTAL(109,OFFSET(OFFSET($D$42,0,$CZ35:$CZ75-1,,):OFFSET($D$42,DJ$5*72-1,$CZ35:$CZ75-1,,),ROW(INDIRECT("1:"&amp;COUNT(OFFSET($D$42,0,$CZ35:$CZ75-1,,):OFFSET($D$42,DJ$5*72-1,$CZ35:$CZ75-1,,))-DJ$5*24+1))+DJ$5*24-2,0,-DJ$5*24)))*1</f>
        <v>954394</v>
      </c>
      <c r="DK35" s="54">
        <f t="shared" ca="1" si="17"/>
        <v>-9.2915879394310355E-2</v>
      </c>
      <c r="DM35" s="10">
        <f t="shared" si="11"/>
        <v>2008</v>
      </c>
      <c r="DN35" s="52">
        <v>30</v>
      </c>
      <c r="DO35" s="53">
        <f t="array" aca="1" ref="DO35" ca="1">MAX(OFFSET($D$42,0,DN35:DN75-1,,):OFFSET($D$42,120-1,DN35:DN75-1,,))*1</f>
        <v>16333</v>
      </c>
      <c r="DP35" s="54">
        <f t="shared" ca="1" si="27"/>
        <v>-1.4183969097054563E-2</v>
      </c>
      <c r="DQ35" s="57"/>
      <c r="DR35" s="53">
        <f t="array" aca="1" ref="DR35" ca="1">MAX(SUBTOTAL(109,OFFSET(OFFSET($D$42,0,$DN35:$DN75-1,,):OFFSET($D$42,DR$5*120-1,$DN35:$DN75-1,,),ROW(INDIRECT("1:"&amp;COUNT(OFFSET($D$42,0,$DN35:$DN75-1,,):OFFSET($D$42,DR$5*120-1,$DN35:$DN75-1,,))-DR$5*24+1))+DR$5*24-2,0,-DR$5*24)))*1</f>
        <v>358271</v>
      </c>
      <c r="DS35" s="54">
        <f t="shared" ca="1" si="18"/>
        <v>-4.1620522697482815E-2</v>
      </c>
      <c r="DT35" s="57"/>
      <c r="DU35" s="53">
        <f t="array" aca="1" ref="DU35" ca="1">MAX(SUBTOTAL(109,OFFSET(OFFSET($D$42,0,$CQ35:$CQ75-1,,):OFFSET($D$42,DU$5*120-1,$CQ35:$CQ75-1,,),ROW(INDIRECT("1:"&amp;COUNT(OFFSET($D$42,0,$CQ35:$CQ75-1,,):OFFSET($D$42,DU$5*120-1,$CQ35:$CQ75-1,,))-DU$5*24+1))+DU$5*24-2,0,-DU$5*24)))*1</f>
        <v>645892</v>
      </c>
      <c r="DV35" s="54">
        <f t="shared" ca="1" si="19"/>
        <v>-8.3193518258287413E-2</v>
      </c>
      <c r="DW35" s="57"/>
      <c r="DX35" s="53">
        <f t="array" aca="1" ref="DX35" ca="1">MAX(SUBTOTAL(109,OFFSET(OFFSET($D$42,0,$DN35:$DN75-1,,):OFFSET($D$42,DX$5*120-1,$DN35:$DN75-1,,),ROW(INDIRECT("1:"&amp;COUNT(OFFSET($D$42,0,$DN35:$DN75-1,,):OFFSET($D$42,DX$5*120-1,$DN35:$DN75-1,,))-DX$5*24+1))+DX$5*24-2,0,-DX$5*24)))*1</f>
        <v>954394</v>
      </c>
      <c r="DY35" s="54">
        <f t="shared" ca="1" si="20"/>
        <v>-0.71876368398316104</v>
      </c>
      <c r="DZ35" s="57"/>
      <c r="EA35" s="53">
        <f t="array" aca="1" ref="EA35" ca="1">MAX(SUBTOTAL(109,OFFSET(OFFSET($D$42,0,$CQ35:$CQ75-1,,):OFFSET($D$42,EA$5*120-1,$CQ35:$CQ75-1,,),ROW(INDIRECT("1:"&amp;COUNT(OFFSET($D$42,0,$CQ35:$CQ75-1,,):OFFSET($D$42,EA$5*120-1,$CQ35:$CQ75-1,,))-EA$5*24+1))+EA$5*24-2,0,-EA$5*24)))*1</f>
        <v>1196774</v>
      </c>
      <c r="EB35" s="54">
        <f t="shared" ca="1" si="21"/>
        <v>-0.67319106313245858</v>
      </c>
      <c r="EC35" s="57"/>
      <c r="ED35" s="53">
        <f t="array" aca="1" ref="ED35" ca="1">MAX(SUBTOTAL(109,OFFSET(OFFSET($D$42,0,$CQ35:$CQ75-1,,):OFFSET($D$42,ED$5*120-1,$CQ35:$CQ75-1,,),ROW(INDIRECT("1:"&amp;COUNT(OFFSET($D$42,0,$CQ35:$CQ75-1,,):OFFSET($D$42,ED$5*120-1,$CQ35:$CQ75-1,,))-ED$5*24+1))+ED$5*24-2,0,-ED$5*24)))*1</f>
        <v>1378825</v>
      </c>
      <c r="EE35" s="54">
        <f t="shared" ca="1" si="22"/>
        <v>-0.63330653480692434</v>
      </c>
      <c r="EG35" s="19"/>
      <c r="EH35" s="19"/>
      <c r="EI35">
        <v>3</v>
      </c>
      <c r="EJ35" s="1">
        <f t="shared" si="36"/>
        <v>31444.291666666672</v>
      </c>
      <c r="EK35" s="1">
        <f t="shared" si="38"/>
        <v>31444.625000000004</v>
      </c>
      <c r="EL35" s="73">
        <f ca="1">AVERAGE(D45:OFFSET(D45,24-1,0,,))</f>
        <v>14669.666666666666</v>
      </c>
      <c r="EM35" s="73">
        <f ca="1">AVERAGE(E45:OFFSET(E45,24-1,0,,))</f>
        <v>14437.75</v>
      </c>
      <c r="EN35" s="73">
        <f ca="1">AVERAGE(F45:OFFSET(F45,24-1,0,,))</f>
        <v>14444.041666666666</v>
      </c>
      <c r="EO35" s="73">
        <f ca="1">AVERAGE(G45:OFFSET(G45,24-1,0,,))</f>
        <v>14441.416666666666</v>
      </c>
      <c r="EP35" s="73">
        <f ca="1">AVERAGE(H45:OFFSET(H45,24-1,0,,))</f>
        <v>14382.375</v>
      </c>
      <c r="EQ35" s="73">
        <f ca="1">AVERAGE(I45:OFFSET(I45,24-1,0,,))</f>
        <v>14473.708333333334</v>
      </c>
      <c r="ER35" s="73">
        <f ca="1">AVERAGE(J45:OFFSET(J45,24-1,0,,))</f>
        <v>14466.916666666666</v>
      </c>
      <c r="ES35" s="73">
        <f ca="1">AVERAGE(K45:OFFSET(K45,24-1,0,,))</f>
        <v>14891.666666666666</v>
      </c>
      <c r="ET35" s="73">
        <f ca="1">AVERAGE(L45:OFFSET(L45,24-1,0,,))</f>
        <v>14400.375</v>
      </c>
      <c r="EU35" s="73">
        <f ca="1">AVERAGE(M45:OFFSET(M45,24-1,0,,))</f>
        <v>14372.666666666666</v>
      </c>
      <c r="EV35" s="73">
        <f ca="1">AVERAGE(N45:OFFSET(N45,24-1,0,,))</f>
        <v>14508.791666666666</v>
      </c>
      <c r="EW35" s="73">
        <f ca="1">AVERAGE(O45:OFFSET(O45,24-1,0,,))</f>
        <v>14535.416666666666</v>
      </c>
      <c r="EX35" s="73">
        <f ca="1">AVERAGE(P45:OFFSET(P45,24-1,0,,))</f>
        <v>14586</v>
      </c>
      <c r="EY35" s="73">
        <f ca="1">AVERAGE(Q45:OFFSET(Q45,24-1,0,,))</f>
        <v>15135.708333333334</v>
      </c>
      <c r="EZ35" s="73">
        <f ca="1">AVERAGE(R45:OFFSET(R45,24-1,0,,))</f>
        <v>14453.625</v>
      </c>
      <c r="FA35" s="73">
        <f ca="1">AVERAGE(S45:OFFSET(S45,24-1,0,,))</f>
        <v>14447.875</v>
      </c>
      <c r="FB35" s="73">
        <f ca="1">AVERAGE(T45:OFFSET(T45,24-1,0,,))</f>
        <v>14478.208333333334</v>
      </c>
      <c r="FC35" s="73">
        <f ca="1">AVERAGE(U45:OFFSET(U45,24-1,0,,))</f>
        <v>14450.583333333334</v>
      </c>
      <c r="FD35" s="73">
        <f ca="1">AVERAGE(V45:OFFSET(V45,24-1,0,,))</f>
        <v>14697.5</v>
      </c>
      <c r="FE35" s="73">
        <f ca="1">AVERAGE(W45:OFFSET(W45,24-1,0,,))</f>
        <v>15180.166666666666</v>
      </c>
      <c r="FF35" s="73">
        <f ca="1">AVERAGE(X45:OFFSET(X45,24-1,0,,))</f>
        <v>14408.25</v>
      </c>
      <c r="FG35" s="73">
        <f ca="1">AVERAGE(Y45:OFFSET(Y45,24-1,0,,))</f>
        <v>14480.791666666666</v>
      </c>
      <c r="FH35" s="73">
        <f ca="1">AVERAGE(Z45:OFFSET(Z45,24-1,0,,))</f>
        <v>14453.166666666666</v>
      </c>
      <c r="FI35" s="73">
        <f ca="1">AVERAGE(AA45:OFFSET(AA45,24-1,0,,))</f>
        <v>14425.791666666666</v>
      </c>
      <c r="FJ35" s="73">
        <f ca="1">AVERAGE(AB45:OFFSET(AB45,24-1,0,,))</f>
        <v>14609.833333333334</v>
      </c>
      <c r="FK35" s="73">
        <f ca="1">AVERAGE(AC45:OFFSET(AC45,24-1,0,,))</f>
        <v>14481.291666666666</v>
      </c>
      <c r="FL35" s="73">
        <f ca="1">AVERAGE(AD45:OFFSET(AD45,24-1,0,,))</f>
        <v>14436.208333333334</v>
      </c>
      <c r="FM35" s="73">
        <f ca="1">AVERAGE(AE45:OFFSET(AE45,24-1,0,,))</f>
        <v>14768.166666666666</v>
      </c>
      <c r="FN35" s="73">
        <f ca="1">AVERAGE(AF45:OFFSET(AF45,24-1,0,,))</f>
        <v>14406.541666666666</v>
      </c>
      <c r="FO35" s="73">
        <f ca="1">AVERAGE(AG45:OFFSET(AG45,24-1,0,,))</f>
        <v>14388.041666666666</v>
      </c>
      <c r="FP35" s="73">
        <f ca="1">AVERAGE(AH45:OFFSET(AH45,24-1,0,,))</f>
        <v>14510.041666666666</v>
      </c>
      <c r="FQ35" s="73">
        <f ca="1">AVERAGE(AI45:OFFSET(AI45,24-1,0,,))</f>
        <v>14422.791666666666</v>
      </c>
      <c r="FR35" s="73">
        <f ca="1">AVERAGE(AJ45:OFFSET(AJ45,24-1,0,,))</f>
        <v>14454.625</v>
      </c>
      <c r="FS35" s="73">
        <f ca="1">AVERAGE(AK45:OFFSET(AK45,24-1,0,,))</f>
        <v>14677.958333333334</v>
      </c>
      <c r="FT35" s="73">
        <f ca="1">AVERAGE(AL45:OFFSET(AL45,24-1,0,,))</f>
        <v>14476.916666666666</v>
      </c>
      <c r="FU35" s="73">
        <f ca="1">AVERAGE(AM45:OFFSET(AM45,24-1,0,,))</f>
        <v>14367.625</v>
      </c>
      <c r="FV35" s="73">
        <f ca="1">AVERAGE(AN45:OFFSET(AN45,24-1,0,,))</f>
        <v>14508.125</v>
      </c>
      <c r="FW35" s="73">
        <f ca="1">AVERAGE(AO45:OFFSET(AO45,24-1,0,,))</f>
        <v>14392.208333333334</v>
      </c>
      <c r="FX35" s="73">
        <f ca="1">AVERAGE(AP45:OFFSET(AP45,24-1,0,,))</f>
        <v>14487.833333333334</v>
      </c>
      <c r="FY35" s="73">
        <f ca="1">AVERAGE(AQ45:OFFSET(AQ45,24-1,0,,))</f>
        <v>14487.416666666666</v>
      </c>
      <c r="FZ35" s="73">
        <f ca="1">AVERAGE(AR45:OFFSET(AR45,24-1,0,,))</f>
        <v>14639.291666666666</v>
      </c>
      <c r="GA35" s="73">
        <f ca="1">AVERAGE(AS45:OFFSET(AS45,24-1,0,,))</f>
        <v>14540.083333333334</v>
      </c>
      <c r="GB35" s="19"/>
      <c r="GC35" s="19"/>
      <c r="GD35" s="19"/>
      <c r="GE35" s="19"/>
      <c r="GF35" s="10">
        <f t="shared" si="12"/>
        <v>2008</v>
      </c>
      <c r="GG35" s="52">
        <v>30</v>
      </c>
      <c r="GH35" s="58">
        <f t="array" aca="1" ref="GH35" ca="1">MAX(OFFSET($D$42,0,GG35:GG75-1,,):OFFSET($D$42,710,GG35:GG75-1,,))*1</f>
        <v>16333</v>
      </c>
      <c r="GI35" s="58">
        <f t="array" aca="1" ref="GI35" ca="1">MAX(SUBTOTAL(1,OFFSET(OFFSET($D$42,0,$GG35:$GG75-1,,):OFFSET($D$42,724,$GG35:$GG75-1,,),ROW(INDIRECT("1:"&amp;COUNT(OFFSET($D$42,0,$GG35:$GG75-1,,):OFFSET($D$42,724,$GG35:$GG75-1,,))-GI$5*24+1))+GI$5*24-2,0,-GI$5*24)))*1</f>
        <v>14927.958333333334</v>
      </c>
      <c r="GJ35" s="58">
        <f t="array" aca="1" ref="GJ35" ca="1">MAX(SUBTOTAL(1,OFFSET(OFFSET($D$42,0,$GG35:$GG75-1,,):OFFSET($D$42,724,$GG35:$GG75-1,,),ROW(INDIRECT("1:"&amp;COUNT(OFFSET($D$42,0,$GG35:$GG75-1,,):OFFSET($D$42,724,$GG35:$GG75-1,,))-GJ$5*24+1))+GJ$5*24-2,0,-GJ$5*24)))*1</f>
        <v>13456.083333333334</v>
      </c>
      <c r="GK35" s="58">
        <f t="array" aca="1" ref="GK35" ca="1">MAX(SUBTOTAL(1,OFFSET(OFFSET($D$42,0,$GG35:$GG75-1,,):OFFSET($D$42,724,$GG35:$GG75-1,,),ROW(INDIRECT("1:"&amp;COUNT(OFFSET($D$42,0,$GG35:$GG75-1,,):OFFSET($D$42,724,$GG35:$GG75-1,,))-GK$5*24+1))+GK$5*24-2,0,-GK$5*24)))*1</f>
        <v>13255.472222222223</v>
      </c>
      <c r="GL35" s="58">
        <f t="array" aca="1" ref="GL35" ca="1">MAX(SUBTOTAL(1,OFFSET(OFFSET($D$42,0,$GG35:$GG75-1,,):OFFSET($D$42,724,$GG35:$GG75-1,,),ROW(INDIRECT("1:"&amp;COUNT(OFFSET($D$42,0,$GG35:$GG75-1,,):OFFSET($D$42,724,$GG35:$GG75-1,,))-GL$5*24+1))+GL$5*24-2,0,-GL$5*24)))*1</f>
        <v>12466.395833333334</v>
      </c>
      <c r="GM35" s="58">
        <f t="array" aca="1" ref="GM35" ca="1">MAX(SUBTOTAL(1,OFFSET(OFFSET($D$42,0,$GG35:$GG75-1,,):OFFSET($D$42,724,$GG35:$GG75-1,,),ROW(INDIRECT("1:"&amp;COUNT(OFFSET($D$42,0,$GG35:$GG75-1,,):OFFSET($D$42,724,$GG35:$GG75-1,,))-GM$5*24+1))+GM$5*24-2,0,-GM$5*24)))*1</f>
        <v>11490.208333333334</v>
      </c>
      <c r="GN35" s="59">
        <v>30</v>
      </c>
      <c r="GO35" s="10"/>
      <c r="GP35" s="10">
        <f t="shared" si="31"/>
        <v>2008</v>
      </c>
      <c r="GQ35" s="60">
        <f t="shared" si="28"/>
        <v>-4.0000000001164153</v>
      </c>
      <c r="GR35" s="60">
        <f t="shared" si="29"/>
        <v>-45.000000001309672</v>
      </c>
      <c r="GS35" s="60"/>
      <c r="GT35" s="19">
        <v>16955</v>
      </c>
      <c r="GU35" s="1">
        <v>31444.166666666668</v>
      </c>
      <c r="GV35" s="19">
        <v>15579.708333333334</v>
      </c>
      <c r="GW35" s="1">
        <v>31444.166666666668</v>
      </c>
      <c r="GX35" s="19">
        <v>13546.319444444445</v>
      </c>
      <c r="GY35" s="1">
        <v>31444.166666666668</v>
      </c>
      <c r="GZ35" s="19">
        <v>13546.319444444445</v>
      </c>
      <c r="HA35" s="1">
        <v>31444.166666666668</v>
      </c>
      <c r="HC35" s="19">
        <v>16955</v>
      </c>
      <c r="HD35" s="1">
        <v>31444.166666666668</v>
      </c>
      <c r="HE35" s="19">
        <v>15579.708333333334</v>
      </c>
      <c r="HF35" s="1">
        <v>31444.166666666668</v>
      </c>
      <c r="HG35" s="19">
        <v>13546.319444444445</v>
      </c>
      <c r="HH35" s="1">
        <v>31444.166666666668</v>
      </c>
      <c r="HI35" s="19">
        <v>13546.319444444445</v>
      </c>
      <c r="HJ35" s="1">
        <v>31444.166666666668</v>
      </c>
      <c r="HL35" s="19">
        <v>16955</v>
      </c>
      <c r="HM35" s="1">
        <v>31444.166666666668</v>
      </c>
      <c r="HN35" s="19">
        <v>15579.708333333334</v>
      </c>
      <c r="HO35" s="1">
        <v>31444.166666666668</v>
      </c>
      <c r="HP35" s="19">
        <v>13546.319444444445</v>
      </c>
      <c r="HQ35" s="1">
        <v>31444.166666666668</v>
      </c>
      <c r="HR35" s="19">
        <v>13546.319444444445</v>
      </c>
      <c r="HS35" s="1">
        <v>31444.166666666668</v>
      </c>
    </row>
    <row r="36" spans="1:227" x14ac:dyDescent="0.25">
      <c r="A36" s="14"/>
      <c r="B36" s="2" t="s">
        <v>10</v>
      </c>
      <c r="C36" s="2"/>
      <c r="D36" s="3">
        <f t="shared" ca="1" si="37"/>
        <v>177</v>
      </c>
      <c r="E36" s="3">
        <f t="shared" ca="1" si="37"/>
        <v>172.75</v>
      </c>
      <c r="F36" s="3">
        <f t="shared" ca="1" si="37"/>
        <v>173</v>
      </c>
      <c r="G36" s="3">
        <f t="shared" ca="1" si="37"/>
        <v>173.5</v>
      </c>
      <c r="H36" s="3">
        <f t="shared" ca="1" si="37"/>
        <v>173.5</v>
      </c>
      <c r="I36" s="3">
        <f t="shared" ca="1" si="37"/>
        <v>173.75</v>
      </c>
      <c r="J36" s="3">
        <f t="shared" ca="1" si="37"/>
        <v>173.25</v>
      </c>
      <c r="K36" s="3">
        <f t="shared" ca="1" si="37"/>
        <v>176</v>
      </c>
      <c r="L36" s="3">
        <f t="shared" ca="1" si="37"/>
        <v>172.5</v>
      </c>
      <c r="M36" s="3">
        <f t="shared" ca="1" si="37"/>
        <v>172.25</v>
      </c>
      <c r="N36" s="3">
        <f t="shared" ca="1" si="37"/>
        <v>172.25</v>
      </c>
      <c r="O36" s="3">
        <f t="shared" ca="1" si="37"/>
        <v>172.5</v>
      </c>
      <c r="P36" s="3">
        <f t="shared" ca="1" si="37"/>
        <v>174</v>
      </c>
      <c r="Q36" s="3">
        <f t="shared" ca="1" si="37"/>
        <v>145.5</v>
      </c>
      <c r="R36" s="3">
        <f t="shared" ca="1" si="37"/>
        <v>174</v>
      </c>
      <c r="S36" s="3">
        <f t="shared" ca="1" si="37"/>
        <v>173</v>
      </c>
      <c r="T36" s="3">
        <f t="shared" ca="1" si="37"/>
        <v>174</v>
      </c>
      <c r="U36" s="3">
        <f t="shared" ca="1" si="37"/>
        <v>172.75</v>
      </c>
      <c r="V36" s="3">
        <f t="shared" ca="1" si="37"/>
        <v>171.25</v>
      </c>
      <c r="W36" s="3">
        <f t="shared" ca="1" si="37"/>
        <v>150.75</v>
      </c>
      <c r="X36" s="3">
        <f t="shared" ca="1" si="37"/>
        <v>173.25</v>
      </c>
      <c r="Y36" s="3">
        <f t="shared" ca="1" si="37"/>
        <v>173.25</v>
      </c>
      <c r="Z36" s="3">
        <f t="shared" ca="1" si="37"/>
        <v>173</v>
      </c>
      <c r="AA36" s="3">
        <f t="shared" ca="1" si="37"/>
        <v>172.75</v>
      </c>
      <c r="AB36" s="3">
        <f t="shared" ca="1" si="37"/>
        <v>172.75</v>
      </c>
      <c r="AC36" s="3">
        <f t="shared" ca="1" si="37"/>
        <v>173.25</v>
      </c>
      <c r="AD36" s="3">
        <f t="shared" ca="1" si="37"/>
        <v>172.75</v>
      </c>
      <c r="AE36" s="3">
        <f t="shared" ca="1" si="37"/>
        <v>172.75</v>
      </c>
      <c r="AF36" s="3">
        <f t="shared" ca="1" si="37"/>
        <v>173</v>
      </c>
      <c r="AG36" s="3">
        <f t="shared" ca="1" si="37"/>
        <v>172.25</v>
      </c>
      <c r="AH36" s="3">
        <f t="shared" ca="1" si="37"/>
        <v>173.5</v>
      </c>
      <c r="AI36" s="3">
        <f t="shared" ca="1" si="37"/>
        <v>173</v>
      </c>
      <c r="AJ36" s="3">
        <f t="shared" ca="1" si="37"/>
        <v>173.25</v>
      </c>
      <c r="AK36" s="3">
        <f t="shared" ca="1" si="37"/>
        <v>172</v>
      </c>
      <c r="AL36" s="3">
        <f t="shared" ca="1" si="37"/>
        <v>172.75</v>
      </c>
      <c r="AM36" s="3">
        <f t="shared" ca="1" si="37"/>
        <v>172.25</v>
      </c>
      <c r="AN36" s="3">
        <f t="shared" ca="1" si="37"/>
        <v>173.5</v>
      </c>
      <c r="AO36" s="3">
        <f t="shared" ca="1" si="37"/>
        <v>172.5</v>
      </c>
      <c r="AP36" s="3">
        <f t="shared" ca="1" si="37"/>
        <v>173</v>
      </c>
      <c r="AQ36" s="3">
        <f t="shared" ca="1" si="37"/>
        <v>173.5</v>
      </c>
      <c r="AR36" s="3">
        <f t="shared" ca="1" si="37"/>
        <v>172.75</v>
      </c>
      <c r="AS36" s="3">
        <f t="shared" ca="1" si="37"/>
        <v>173.25</v>
      </c>
      <c r="AU36" s="15"/>
      <c r="AY36" s="5"/>
      <c r="AZ36" s="5"/>
      <c r="BA36" s="5"/>
      <c r="BK36" s="15">
        <f t="shared" si="6"/>
        <v>31445.583333333376</v>
      </c>
      <c r="BL36" s="5">
        <f t="shared" si="1"/>
        <v>13175</v>
      </c>
      <c r="BV36">
        <f t="shared" si="24"/>
        <v>30</v>
      </c>
      <c r="BW36" s="37">
        <f t="shared" si="13"/>
        <v>31445.416666666704</v>
      </c>
      <c r="BX36" s="19" cm="1">
        <f t="array" ref="BX36">INDEX('[1]X3WM (NAT)'!$G$14:$G$950,MATCH($BW$6,'[1]X3WM (NAT)'!$E$14:$E$950,)+BV36)</f>
        <v>12295.9296875</v>
      </c>
      <c r="BY36" s="19"/>
      <c r="CA36" s="37">
        <f t="shared" si="7"/>
        <v>31445.416666666704</v>
      </c>
      <c r="CB36">
        <f t="shared" si="34"/>
        <v>15347</v>
      </c>
      <c r="CC36">
        <f t="shared" si="34"/>
        <v>14060</v>
      </c>
      <c r="CD36">
        <f t="shared" si="34"/>
        <v>12819</v>
      </c>
      <c r="CE36">
        <f t="shared" si="34"/>
        <v>12474</v>
      </c>
      <c r="CF36">
        <f t="shared" si="34"/>
        <v>12364</v>
      </c>
      <c r="CG36">
        <f t="shared" si="34"/>
        <v>11844</v>
      </c>
      <c r="CH36">
        <f t="shared" si="34"/>
        <v>11541</v>
      </c>
      <c r="CI36">
        <f t="shared" si="34"/>
        <v>11439</v>
      </c>
      <c r="CJ36">
        <f t="shared" si="34"/>
        <v>11355</v>
      </c>
      <c r="CK36">
        <f t="shared" si="34"/>
        <v>11207</v>
      </c>
      <c r="CL36">
        <f t="shared" si="34"/>
        <v>11072</v>
      </c>
      <c r="CN36" s="21"/>
      <c r="CO36" s="19"/>
      <c r="CP36" s="10">
        <f t="shared" si="9"/>
        <v>2009</v>
      </c>
      <c r="CQ36" s="52">
        <v>31</v>
      </c>
      <c r="CR36" s="53">
        <f t="array" aca="1" ref="CR36" ca="1">MAX(OFFSET($D$42,0,CQ36:CQ76-1,,):OFFSET($D$42,24-1,CQ36:CQ76-1,,))*1</f>
        <v>16334</v>
      </c>
      <c r="CS36" s="54">
        <f t="shared" ca="1" si="25"/>
        <v>-2.6256335104109423E-3</v>
      </c>
      <c r="CU36" s="53">
        <f t="array" aca="1" ref="CU36" ca="1">MAX(SUBTOTAL(109,OFFSET(OFFSET($D$42,0,$CQ36:$CQ76-1,,):OFFSET($D$42,CU$5*24-1,$CQ36:$CQ76-1,,),ROW(INDIRECT("1:"&amp;COUNT(OFFSET($D$42,0,$CQ36:$CQ76-1,,):OFFSET($D$42,CU$5*24-1,$CQ36:$CQ76-1,,))-CU$5*24+1))+CU$5*24-2,0,-CU$5*24)))*1</f>
        <v>359798</v>
      </c>
      <c r="CV36" s="54">
        <f t="shared" ca="1" si="26"/>
        <v>-8.2936657782236838E-3</v>
      </c>
      <c r="CY36" s="10">
        <f t="shared" si="10"/>
        <v>2009</v>
      </c>
      <c r="CZ36" s="52">
        <v>31</v>
      </c>
      <c r="DA36" s="53">
        <f t="array" aca="1" ref="DA36" ca="1">MAX(OFFSET($D$42,0,CZ36:CZ76-1,,):OFFSET($D$42,72-1,CZ36:CZ76-1,,))*1</f>
        <v>17735</v>
      </c>
      <c r="DB36" s="54">
        <f t="shared" ca="1" si="14"/>
        <v>7.04369869628199E-2</v>
      </c>
      <c r="DC36" s="57"/>
      <c r="DD36" s="53">
        <f t="array" aca="1" ref="DD36" ca="1">MAX(SUBTOTAL(109,OFFSET(OFFSET($D$42,0,$CZ36:$CZ76-1,,):OFFSET($D$42,DD$5*72-1,$CZ36:$CZ76-1,,),ROW(INDIRECT("1:"&amp;COUNT(OFFSET($D$42,0,$CZ36:$CZ76-1,,):OFFSET($D$42,DD$5*72-1,$CZ36:$CZ76-1,,))-DD$5*24+1))+DD$5*24-2,0,-DD$5*24)))*1</f>
        <v>405780</v>
      </c>
      <c r="DE36" s="54">
        <f t="shared" ca="1" si="15"/>
        <v>8.5466655966615845E-2</v>
      </c>
      <c r="DF36" s="57"/>
      <c r="DG36" s="53">
        <f t="array" aca="1" ref="DG36" ca="1">MAX(SUBTOTAL(109,OFFSET(OFFSET($D$42,0,$CZ36:$CZ76-1,,):OFFSET($D$42,DG$5*72-1,$CZ36:$CZ76-1,,),ROW(INDIRECT("1:"&amp;COUNT(OFFSET($D$42,0,$CZ36:$CZ76-1,,):OFFSET($D$42,DG$5*72-1,$CZ36:$CZ76-1,,))-DG$5*24+1))+DG$5*24-2,0,-DG$5*24)))*1</f>
        <v>760750</v>
      </c>
      <c r="DH36" s="54">
        <f t="shared" ca="1" si="16"/>
        <v>7.9840795341957871E-2</v>
      </c>
      <c r="DI36" s="57"/>
      <c r="DJ36" s="53">
        <f t="array" aca="1" ref="DJ36" ca="1">MAX(SUBTOTAL(109,OFFSET(OFFSET($D$42,0,$CZ36:$CZ76-1,,):OFFSET($D$42,DJ$5*72-1,$CZ36:$CZ76-1,,),ROW(INDIRECT("1:"&amp;COUNT(OFFSET($D$42,0,$CZ36:$CZ76-1,,):OFFSET($D$42,DJ$5*72-1,$CZ36:$CZ76-1,,))-DJ$5*24+1))+DJ$5*24-2,0,-DJ$5*24)))*1</f>
        <v>1096818</v>
      </c>
      <c r="DK36" s="54">
        <f t="shared" ca="1" si="17"/>
        <v>4.2448078041659225E-2</v>
      </c>
      <c r="DM36" s="10">
        <f t="shared" si="11"/>
        <v>2009</v>
      </c>
      <c r="DN36" s="52">
        <v>31</v>
      </c>
      <c r="DO36" s="53">
        <f t="array" aca="1" ref="DO36" ca="1">MAX(OFFSET($D$42,0,DN36:DN76-1,,):OFFSET($D$42,120-1,DN36:DN76-1,,))*1</f>
        <v>17735</v>
      </c>
      <c r="DP36" s="54">
        <f t="shared" ca="1" si="27"/>
        <v>7.04369869628199E-2</v>
      </c>
      <c r="DQ36" s="57"/>
      <c r="DR36" s="53">
        <f t="array" aca="1" ref="DR36" ca="1">MAX(SUBTOTAL(109,OFFSET(OFFSET($D$42,0,$DN36:$DN76-1,,):OFFSET($D$42,DR$5*120-1,$DN36:$DN76-1,,),ROW(INDIRECT("1:"&amp;COUNT(OFFSET($D$42,0,$DN36:$DN76-1,,):OFFSET($D$42,DR$5*120-1,$DN36:$DN76-1,,))-DR$5*24+1))+DR$5*24-2,0,-DR$5*24)))*1</f>
        <v>405780</v>
      </c>
      <c r="DS36" s="54">
        <f t="shared" ca="1" si="18"/>
        <v>8.5466655966615845E-2</v>
      </c>
      <c r="DT36" s="57"/>
      <c r="DU36" s="53">
        <f t="array" aca="1" ref="DU36" ca="1">MAX(SUBTOTAL(109,OFFSET(OFFSET($D$42,0,$CQ36:$CQ76-1,,):OFFSET($D$42,DU$5*120-1,$CQ36:$CQ76-1,,),ROW(INDIRECT("1:"&amp;COUNT(OFFSET($D$42,0,$CQ36:$CQ76-1,,):OFFSET($D$42,DU$5*120-1,$CQ36:$CQ76-1,,))-DU$5*24+1))+DU$5*24-2,0,-DU$5*24)))*1</f>
        <v>760750</v>
      </c>
      <c r="DV36" s="54">
        <f t="shared" ca="1" si="19"/>
        <v>7.9840795341957871E-2</v>
      </c>
      <c r="DW36" s="57"/>
      <c r="DX36" s="53">
        <f t="array" aca="1" ref="DX36" ca="1">MAX(SUBTOTAL(109,OFFSET(OFFSET($D$42,0,$DN36:$DN76-1,,):OFFSET($D$42,DX$5*120-1,$DN36:$DN76-1,,),ROW(INDIRECT("1:"&amp;COUNT(OFFSET($D$42,0,$DN36:$DN76-1,,):OFFSET($D$42,DX$5*120-1,$DN36:$DN76-1,,))-DX$5*24+1))+DX$5*24-2,0,-DX$5*24)))*1</f>
        <v>1096818</v>
      </c>
      <c r="DY36" s="54">
        <f t="shared" ca="1" si="20"/>
        <v>-0.67679485237652659</v>
      </c>
      <c r="DZ36" s="57"/>
      <c r="EA36" s="53">
        <f t="array" aca="1" ref="EA36" ca="1">MAX(SUBTOTAL(109,OFFSET(OFFSET($D$42,0,$CQ36:$CQ76-1,,):OFFSET($D$42,EA$5*120-1,$CQ36:$CQ76-1,,),ROW(INDIRECT("1:"&amp;COUNT(OFFSET($D$42,0,$CQ36:$CQ76-1,,):OFFSET($D$42,EA$5*120-1,$CQ36:$CQ76-1,,))-EA$5*24+1))+EA$5*24-2,0,-EA$5*24)))*1</f>
        <v>1409619</v>
      </c>
      <c r="EB36" s="54">
        <f t="shared" ca="1" si="21"/>
        <v>-0.61506843666532951</v>
      </c>
      <c r="EC36" s="57"/>
      <c r="ED36" s="53">
        <f t="array" aca="1" ref="ED36" ca="1">MAX(SUBTOTAL(109,OFFSET(OFFSET($D$42,0,$CQ36:$CQ76-1,,):OFFSET($D$42,ED$5*120-1,$CQ36:$CQ76-1,,),ROW(INDIRECT("1:"&amp;COUNT(OFFSET($D$42,0,$CQ36:$CQ76-1,,):OFFSET($D$42,ED$5*120-1,$CQ36:$CQ76-1,,))-ED$5*24+1))+ED$5*24-2,0,-ED$5*24)))*1</f>
        <v>1631789</v>
      </c>
      <c r="EE36" s="54">
        <f t="shared" ca="1" si="22"/>
        <v>-0.56603168431530915</v>
      </c>
      <c r="EG36" s="19"/>
      <c r="EH36" s="19"/>
      <c r="EI36">
        <v>4</v>
      </c>
      <c r="EJ36" s="1">
        <f t="shared" si="36"/>
        <v>31444.333333333339</v>
      </c>
      <c r="EK36" s="1">
        <f t="shared" si="38"/>
        <v>31444.666666666672</v>
      </c>
      <c r="EL36" s="73">
        <f ca="1">AVERAGE(D46:OFFSET(D46,24-1,0,,))</f>
        <v>14505.25</v>
      </c>
      <c r="EM36" s="73">
        <f ca="1">AVERAGE(E46:OFFSET(E46,24-1,0,,))</f>
        <v>14245.583333333334</v>
      </c>
      <c r="EN36" s="73">
        <f ca="1">AVERAGE(F46:OFFSET(F46,24-1,0,,))</f>
        <v>14260.541666666666</v>
      </c>
      <c r="EO36" s="73">
        <f ca="1">AVERAGE(G46:OFFSET(G46,24-1,0,,))</f>
        <v>14244.791666666666</v>
      </c>
      <c r="EP36" s="73">
        <f ca="1">AVERAGE(H46:OFFSET(H46,24-1,0,,))</f>
        <v>14181.375</v>
      </c>
      <c r="EQ36" s="73">
        <f ca="1">AVERAGE(I46:OFFSET(I46,24-1,0,,))</f>
        <v>14291.958333333334</v>
      </c>
      <c r="ER36" s="73">
        <f ca="1">AVERAGE(J46:OFFSET(J46,24-1,0,,))</f>
        <v>14304.875</v>
      </c>
      <c r="ES36" s="73">
        <f ca="1">AVERAGE(K46:OFFSET(K46,24-1,0,,))</f>
        <v>14766.291666666666</v>
      </c>
      <c r="ET36" s="73">
        <f ca="1">AVERAGE(L46:OFFSET(L46,24-1,0,,))</f>
        <v>14216.625</v>
      </c>
      <c r="EU36" s="73">
        <f ca="1">AVERAGE(M46:OFFSET(M46,24-1,0,,))</f>
        <v>14169.958333333334</v>
      </c>
      <c r="EV36" s="73">
        <f ca="1">AVERAGE(N46:OFFSET(N46,24-1,0,,))</f>
        <v>14335.166666666666</v>
      </c>
      <c r="EW36" s="73">
        <f ca="1">AVERAGE(O46:OFFSET(O46,24-1,0,,))</f>
        <v>14356.458333333334</v>
      </c>
      <c r="EX36" s="73">
        <f ca="1">AVERAGE(P46:OFFSET(P46,24-1,0,,))</f>
        <v>14477.916666666666</v>
      </c>
      <c r="EY36" s="73">
        <f ca="1">AVERAGE(Q46:OFFSET(Q46,24-1,0,,))</f>
        <v>14981.208333333334</v>
      </c>
      <c r="EZ36" s="73">
        <f ca="1">AVERAGE(R46:OFFSET(R46,24-1,0,,))</f>
        <v>14263.291666666666</v>
      </c>
      <c r="FA36" s="73">
        <f ca="1">AVERAGE(S46:OFFSET(S46,24-1,0,,))</f>
        <v>14262.75</v>
      </c>
      <c r="FB36" s="73">
        <f ca="1">AVERAGE(T46:OFFSET(T46,24-1,0,,))</f>
        <v>14291.375</v>
      </c>
      <c r="FC36" s="73">
        <f ca="1">AVERAGE(U46:OFFSET(U46,24-1,0,,))</f>
        <v>14269.541666666666</v>
      </c>
      <c r="FD36" s="73">
        <f ca="1">AVERAGE(V46:OFFSET(V46,24-1,0,,))</f>
        <v>14550.125</v>
      </c>
      <c r="FE36" s="73">
        <f ca="1">AVERAGE(W46:OFFSET(W46,24-1,0,,))</f>
        <v>15075.5</v>
      </c>
      <c r="FF36" s="73">
        <f ca="1">AVERAGE(X46:OFFSET(X46,24-1,0,,))</f>
        <v>14223.416666666666</v>
      </c>
      <c r="FG36" s="73">
        <f ca="1">AVERAGE(Y46:OFFSET(Y46,24-1,0,,))</f>
        <v>14288.166666666666</v>
      </c>
      <c r="FH36" s="73">
        <f ca="1">AVERAGE(Z46:OFFSET(Z46,24-1,0,,))</f>
        <v>14274</v>
      </c>
      <c r="FI36" s="73">
        <f ca="1">AVERAGE(AA46:OFFSET(AA46,24-1,0,,))</f>
        <v>14242.416666666666</v>
      </c>
      <c r="FJ36" s="73">
        <f ca="1">AVERAGE(AB46:OFFSET(AB46,24-1,0,,))</f>
        <v>14435.083333333334</v>
      </c>
      <c r="FK36" s="73">
        <f ca="1">AVERAGE(AC46:OFFSET(AC46,24-1,0,,))</f>
        <v>14320.5</v>
      </c>
      <c r="FL36" s="73">
        <f ca="1">AVERAGE(AD46:OFFSET(AD46,24-1,0,,))</f>
        <v>14248.583333333334</v>
      </c>
      <c r="FM36" s="73">
        <f ca="1">AVERAGE(AE46:OFFSET(AE46,24-1,0,,))</f>
        <v>14686.166666666666</v>
      </c>
      <c r="FN36" s="73">
        <f ca="1">AVERAGE(AF46:OFFSET(AF46,24-1,0,,))</f>
        <v>14209.333333333334</v>
      </c>
      <c r="FO36" s="73">
        <f ca="1">AVERAGE(AG46:OFFSET(AG46,24-1,0,,))</f>
        <v>14190.958333333334</v>
      </c>
      <c r="FP36" s="73">
        <f ca="1">AVERAGE(AH46:OFFSET(AH46,24-1,0,,))</f>
        <v>14337.375</v>
      </c>
      <c r="FQ36" s="73">
        <f ca="1">AVERAGE(AI46:OFFSET(AI46,24-1,0,,))</f>
        <v>14231.541666666666</v>
      </c>
      <c r="FR36" s="73">
        <f ca="1">AVERAGE(AJ46:OFFSET(AJ46,24-1,0,,))</f>
        <v>14280.791666666666</v>
      </c>
      <c r="FS36" s="73">
        <f ca="1">AVERAGE(AK46:OFFSET(AK46,24-1,0,,))</f>
        <v>14502.083333333334</v>
      </c>
      <c r="FT36" s="73">
        <f ca="1">AVERAGE(AL46:OFFSET(AL46,24-1,0,,))</f>
        <v>14298.541666666666</v>
      </c>
      <c r="FU36" s="73">
        <f ca="1">AVERAGE(AM46:OFFSET(AM46,24-1,0,,))</f>
        <v>14161.75</v>
      </c>
      <c r="FV36" s="73">
        <f ca="1">AVERAGE(AN46:OFFSET(AN46,24-1,0,,))</f>
        <v>14336.333333333334</v>
      </c>
      <c r="FW36" s="73">
        <f ca="1">AVERAGE(AO46:OFFSET(AO46,24-1,0,,))</f>
        <v>14211.125</v>
      </c>
      <c r="FX36" s="73">
        <f ca="1">AVERAGE(AP46:OFFSET(AP46,24-1,0,,))</f>
        <v>14319.958333333334</v>
      </c>
      <c r="FY36" s="73">
        <f ca="1">AVERAGE(AQ46:OFFSET(AQ46,24-1,0,,))</f>
        <v>14314.291666666666</v>
      </c>
      <c r="FZ36" s="73">
        <f ca="1">AVERAGE(AR46:OFFSET(AR46,24-1,0,,))</f>
        <v>14559.666666666666</v>
      </c>
      <c r="GA36" s="73">
        <f ca="1">AVERAGE(AS46:OFFSET(AS46,24-1,0,,))</f>
        <v>14376.5</v>
      </c>
      <c r="GB36" s="19"/>
      <c r="GC36" s="19"/>
      <c r="GD36" s="19"/>
      <c r="GE36" s="19"/>
      <c r="GF36" s="10">
        <f t="shared" si="12"/>
        <v>2009</v>
      </c>
      <c r="GG36" s="52">
        <v>31</v>
      </c>
      <c r="GH36" s="58">
        <f t="array" aca="1" ref="GH36" ca="1">MAX(OFFSET($D$42,0,GG36:GG76-1,,):OFFSET($D$42,710,GG36:GG76-1,,))*1</f>
        <v>17735</v>
      </c>
      <c r="GI36" s="58">
        <f t="array" aca="1" ref="GI36" ca="1">MAX(SUBTOTAL(1,OFFSET(OFFSET($D$42,0,$GG36:$GG76-1,,):OFFSET($D$42,724,$GG36:$GG76-1,,),ROW(INDIRECT("1:"&amp;COUNT(OFFSET($D$42,0,$GG36:$GG76-1,,):OFFSET($D$42,724,$GG36:$GG76-1,,))-GI$5*24+1))+GI$5*24-2,0,-GI$5*24)))*1</f>
        <v>16907.5</v>
      </c>
      <c r="GJ36" s="58">
        <f t="array" aca="1" ref="GJ36" ca="1">MAX(SUBTOTAL(1,OFFSET(OFFSET($D$42,0,$GG36:$GG76-1,,):OFFSET($D$42,724,$GG36:$GG76-1,,),ROW(INDIRECT("1:"&amp;COUNT(OFFSET($D$42,0,$GG36:$GG76-1,,):OFFSET($D$42,724,$GG36:$GG76-1,,))-GJ$5*24+1))+GJ$5*24-2,0,-GJ$5*24)))*1</f>
        <v>15848.958333333334</v>
      </c>
      <c r="GK36" s="58">
        <f t="array" aca="1" ref="GK36" ca="1">MAX(SUBTOTAL(1,OFFSET(OFFSET($D$42,0,$GG36:$GG76-1,,):OFFSET($D$42,724,$GG36:$GG76-1,,),ROW(INDIRECT("1:"&amp;COUNT(OFFSET($D$42,0,$GG36:$GG76-1,,):OFFSET($D$42,724,$GG36:$GG76-1,,))-GK$5*24+1))+GK$5*24-2,0,-GK$5*24)))*1</f>
        <v>15233.583333333334</v>
      </c>
      <c r="GL36" s="58">
        <f t="array" aca="1" ref="GL36" ca="1">MAX(SUBTOTAL(1,OFFSET(OFFSET($D$42,0,$GG36:$GG76-1,,):OFFSET($D$42,724,$GG36:$GG76-1,,),ROW(INDIRECT("1:"&amp;COUNT(OFFSET($D$42,0,$GG36:$GG76-1,,):OFFSET($D$42,724,$GG36:$GG76-1,,))-GL$5*24+1))+GL$5*24-2,0,-GL$5*24)))*1</f>
        <v>14683.53125</v>
      </c>
      <c r="GM36" s="58">
        <f t="array" aca="1" ref="GM36" ca="1">MAX(SUBTOTAL(1,OFFSET(OFFSET($D$42,0,$GG36:$GG76-1,,):OFFSET($D$42,724,$GG36:$GG76-1,,),ROW(INDIRECT("1:"&amp;COUNT(OFFSET($D$42,0,$GG36:$GG76-1,,):OFFSET($D$42,724,$GG36:$GG76-1,,))-GM$5*24+1))+GM$5*24-2,0,-GM$5*24)))*1</f>
        <v>13598.241666666667</v>
      </c>
      <c r="GN36" s="59">
        <v>31</v>
      </c>
      <c r="GO36" s="10"/>
      <c r="GP36" s="10">
        <f t="shared" si="31"/>
        <v>2009</v>
      </c>
      <c r="GQ36" s="60">
        <f t="shared" si="28"/>
        <v>-4.0000000001164153</v>
      </c>
      <c r="GR36" s="60">
        <f t="shared" si="29"/>
        <v>5.0000000001455192</v>
      </c>
      <c r="GS36" s="60"/>
      <c r="GT36" s="19">
        <v>16955</v>
      </c>
      <c r="GU36" s="1">
        <v>31444.166666666668</v>
      </c>
      <c r="GV36" s="19">
        <v>15609.541666666666</v>
      </c>
      <c r="GW36" s="1">
        <v>31444.166666666668</v>
      </c>
      <c r="GX36" s="19">
        <v>15473.666666666666</v>
      </c>
      <c r="GY36" s="1">
        <v>31444.166666666668</v>
      </c>
      <c r="GZ36" s="19">
        <v>15473.666666666666</v>
      </c>
      <c r="HA36" s="1">
        <v>31444.166666666668</v>
      </c>
      <c r="HC36" s="19">
        <v>17946</v>
      </c>
      <c r="HD36" s="1">
        <v>31446.250000000062</v>
      </c>
      <c r="HE36" s="19">
        <v>17103.291666666668</v>
      </c>
      <c r="HF36" s="1">
        <v>31444.166666666668</v>
      </c>
      <c r="HG36" s="19">
        <v>15473.666666666666</v>
      </c>
      <c r="HH36" s="1">
        <v>31444.166666666668</v>
      </c>
      <c r="HI36" s="19">
        <v>15473.666666666666</v>
      </c>
      <c r="HJ36" s="1">
        <v>31444.166666666668</v>
      </c>
      <c r="HL36" s="19">
        <v>17946</v>
      </c>
      <c r="HM36" s="1">
        <v>31446.250000000062</v>
      </c>
      <c r="HN36" s="19">
        <v>17103.291666666668</v>
      </c>
      <c r="HO36" s="1">
        <v>31445.916666666719</v>
      </c>
      <c r="HP36" s="19">
        <v>15473.666666666666</v>
      </c>
      <c r="HQ36" s="1">
        <v>31444.166666666668</v>
      </c>
      <c r="HR36" s="19">
        <v>15473.666666666666</v>
      </c>
      <c r="HS36" s="1">
        <v>31444.166666666668</v>
      </c>
    </row>
    <row r="37" spans="1:227" x14ac:dyDescent="0.25">
      <c r="A37" s="1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61"/>
      <c r="AU37" s="15"/>
      <c r="AY37" s="5"/>
      <c r="AZ37" s="5"/>
      <c r="BA37" s="5"/>
      <c r="BK37" s="15">
        <f t="shared" si="6"/>
        <v>31445.625000000044</v>
      </c>
      <c r="BL37" s="5">
        <f t="shared" si="1"/>
        <v>13611</v>
      </c>
      <c r="BS37" s="51"/>
      <c r="BV37">
        <f t="shared" si="24"/>
        <v>31</v>
      </c>
      <c r="BW37" s="37">
        <f t="shared" si="13"/>
        <v>31445.458333333372</v>
      </c>
      <c r="BX37" s="19" cm="1">
        <f t="array" ref="BX37">INDEX('[1]X3WM (NAT)'!$G$14:$G$950,MATCH($BW$6,'[1]X3WM (NAT)'!$E$14:$E$950,)+BV37)</f>
        <v>12376.98046875</v>
      </c>
      <c r="BY37" s="19"/>
      <c r="CA37" s="37">
        <f t="shared" si="7"/>
        <v>31445.458333333372</v>
      </c>
      <c r="CB37">
        <f t="shared" si="34"/>
        <v>16345</v>
      </c>
      <c r="CC37">
        <f t="shared" si="34"/>
        <v>14573</v>
      </c>
      <c r="CD37">
        <f t="shared" si="34"/>
        <v>13075</v>
      </c>
      <c r="CE37">
        <f t="shared" si="34"/>
        <v>12582</v>
      </c>
      <c r="CF37">
        <f t="shared" si="34"/>
        <v>12523</v>
      </c>
      <c r="CG37">
        <f t="shared" si="34"/>
        <v>11926</v>
      </c>
      <c r="CH37">
        <f t="shared" si="34"/>
        <v>11572</v>
      </c>
      <c r="CI37">
        <f t="shared" si="34"/>
        <v>11446</v>
      </c>
      <c r="CJ37">
        <f t="shared" si="34"/>
        <v>11347</v>
      </c>
      <c r="CK37">
        <f t="shared" si="34"/>
        <v>11166</v>
      </c>
      <c r="CL37">
        <f t="shared" si="34"/>
        <v>11012</v>
      </c>
      <c r="CN37" s="21"/>
      <c r="CO37" s="19"/>
      <c r="CP37" s="10">
        <f t="shared" si="9"/>
        <v>2010</v>
      </c>
      <c r="CQ37" s="52">
        <v>32</v>
      </c>
      <c r="CR37" s="53">
        <f t="array" aca="1" ref="CR37" ca="1">MAX(OFFSET($D$42,0,CQ37:CQ77-1,,):OFFSET($D$42,24-1,CQ37:CQ77-1,,))*1</f>
        <v>16333</v>
      </c>
      <c r="CS37" s="54">
        <f t="shared" ca="1" si="25"/>
        <v>-2.6866947548391034E-3</v>
      </c>
      <c r="CU37" s="53">
        <f t="array" aca="1" ref="CU37" ca="1">MAX(SUBTOTAL(109,OFFSET(OFFSET($D$42,0,$CQ37:$CQ77-1,,):OFFSET($D$42,CU$5*24-1,$CQ37:$CQ77-1,,),ROW(INDIRECT("1:"&amp;COUNT(OFFSET($D$42,0,$CQ37:$CQ77-1,,):OFFSET($D$42,CU$5*24-1,$CQ37:$CQ77-1,,))-CU$5*24+1))+CU$5*24-2,0,-CU$5*24)))*1</f>
        <v>358732</v>
      </c>
      <c r="CV37" s="54">
        <f t="shared" ca="1" si="26"/>
        <v>-1.1231867080844636E-2</v>
      </c>
      <c r="CY37" s="10">
        <f t="shared" si="10"/>
        <v>2010</v>
      </c>
      <c r="CZ37" s="52">
        <v>32</v>
      </c>
      <c r="DA37" s="53">
        <f t="array" aca="1" ref="DA37" ca="1">MAX(OFFSET($D$42,0,CZ37:CZ77-1,,):OFFSET($D$42,72-1,CZ37:CZ77-1,,))*1</f>
        <v>16333</v>
      </c>
      <c r="DB37" s="54">
        <f t="shared" ca="1" si="14"/>
        <v>-1.4183969097054563E-2</v>
      </c>
      <c r="DC37" s="57"/>
      <c r="DD37" s="53">
        <f t="array" aca="1" ref="DD37" ca="1">MAX(SUBTOTAL(109,OFFSET(OFFSET($D$42,0,$CZ37:$CZ77-1,,):OFFSET($D$42,DD$5*72-1,$CZ37:$CZ77-1,,),ROW(INDIRECT("1:"&amp;COUNT(OFFSET($D$42,0,$CZ37:$CZ77-1,,):OFFSET($D$42,DD$5*72-1,$CZ37:$CZ77-1,,))-DD$5*24+1))+DD$5*24-2,0,-DD$5*24)))*1</f>
        <v>358732</v>
      </c>
      <c r="DE37" s="54">
        <f t="shared" ca="1" si="15"/>
        <v>-4.038734183987374E-2</v>
      </c>
      <c r="DF37" s="57"/>
      <c r="DG37" s="53">
        <f t="array" aca="1" ref="DG37" ca="1">MAX(SUBTOTAL(109,OFFSET(OFFSET($D$42,0,$CZ37:$CZ77-1,,):OFFSET($D$42,DG$5*72-1,$CZ37:$CZ77-1,,),ROW(INDIRECT("1:"&amp;COUNT(OFFSET($D$42,0,$CZ37:$CZ77-1,,):OFFSET($D$42,DG$5*72-1,$CZ37:$CZ77-1,,))-DG$5*24+1))+DG$5*24-2,0,-DG$5*24)))*1</f>
        <v>649403</v>
      </c>
      <c r="DH37" s="54">
        <f t="shared" ca="1" si="16"/>
        <v>-7.8209856040153181E-2</v>
      </c>
      <c r="DI37" s="57"/>
      <c r="DJ37" s="53">
        <f t="array" aca="1" ref="DJ37" ca="1">MAX(SUBTOTAL(109,OFFSET(OFFSET($D$42,0,$CZ37:$CZ77-1,,):OFFSET($D$42,DJ$5*72-1,$CZ37:$CZ77-1,,),ROW(INDIRECT("1:"&amp;COUNT(OFFSET($D$42,0,$CZ37:$CZ77-1,,):OFFSET($D$42,DJ$5*72-1,$CZ37:$CZ77-1,,))-DJ$5*24+1))+DJ$5*24-2,0,-DJ$5*24)))*1</f>
        <v>945105</v>
      </c>
      <c r="DK37" s="54">
        <f t="shared" ca="1" si="17"/>
        <v>-0.10174441812811028</v>
      </c>
      <c r="DM37" s="10">
        <f t="shared" si="11"/>
        <v>2010</v>
      </c>
      <c r="DN37" s="52">
        <v>32</v>
      </c>
      <c r="DO37" s="53">
        <f t="array" aca="1" ref="DO37" ca="1">MAX(OFFSET($D$42,0,DN37:DN77-1,,):OFFSET($D$42,120-1,DN37:DN77-1,,))*1</f>
        <v>16333</v>
      </c>
      <c r="DP37" s="54">
        <f t="shared" ca="1" si="27"/>
        <v>-1.4183969097054563E-2</v>
      </c>
      <c r="DQ37" s="57"/>
      <c r="DR37" s="53">
        <f t="array" aca="1" ref="DR37" ca="1">MAX(SUBTOTAL(109,OFFSET(OFFSET($D$42,0,$DN37:$DN77-1,,):OFFSET($D$42,DR$5*120-1,$DN37:$DN77-1,,),ROW(INDIRECT("1:"&amp;COUNT(OFFSET($D$42,0,$DN37:$DN77-1,,):OFFSET($D$42,DR$5*120-1,$DN37:$DN77-1,,))-DR$5*24+1))+DR$5*24-2,0,-DR$5*24)))*1</f>
        <v>358732</v>
      </c>
      <c r="DS37" s="54">
        <f t="shared" ca="1" si="18"/>
        <v>-4.038734183987374E-2</v>
      </c>
      <c r="DT37" s="57"/>
      <c r="DU37" s="53">
        <f t="array" aca="1" ref="DU37" ca="1">MAX(SUBTOTAL(109,OFFSET(OFFSET($D$42,0,$CQ37:$CQ77-1,,):OFFSET($D$42,DU$5*120-1,$CQ37:$CQ77-1,,),ROW(INDIRECT("1:"&amp;COUNT(OFFSET($D$42,0,$CQ37:$CQ77-1,,):OFFSET($D$42,DU$5*120-1,$CQ37:$CQ77-1,,))-DU$5*24+1))+DU$5*24-2,0,-DU$5*24)))*1</f>
        <v>649403</v>
      </c>
      <c r="DV37" s="54">
        <f t="shared" ca="1" si="19"/>
        <v>-7.8209856040153181E-2</v>
      </c>
      <c r="DW37" s="57"/>
      <c r="DX37" s="53">
        <f t="array" aca="1" ref="DX37" ca="1">MAX(SUBTOTAL(109,OFFSET(OFFSET($D$42,0,$DN37:$DN77-1,,):OFFSET($D$42,DX$5*120-1,$DN37:$DN77-1,,),ROW(INDIRECT("1:"&amp;COUNT(OFFSET($D$42,0,$DN37:$DN77-1,,):OFFSET($D$42,DX$5*120-1,$DN37:$DN77-1,,))-DX$5*24+1))+DX$5*24-2,0,-DX$5*24)))*1</f>
        <v>945105</v>
      </c>
      <c r="DY37" s="54">
        <f t="shared" ca="1" si="20"/>
        <v>-0.72150092262829135</v>
      </c>
      <c r="DZ37" s="57"/>
      <c r="EA37" s="53">
        <f t="array" aca="1" ref="EA37" ca="1">MAX(SUBTOTAL(109,OFFSET(OFFSET($D$42,0,$CQ37:$CQ77-1,,):OFFSET($D$42,EA$5*120-1,$CQ37:$CQ77-1,,),ROW(INDIRECT("1:"&amp;COUNT(OFFSET($D$42,0,$CQ37:$CQ77-1,,):OFFSET($D$42,EA$5*120-1,$CQ37:$CQ77-1,,))-EA$5*24+1))+EA$5*24-2,0,-EA$5*24)))*1</f>
        <v>1203476</v>
      </c>
      <c r="EB37" s="54">
        <f t="shared" ca="1" si="21"/>
        <v>-0.67136091517228702</v>
      </c>
      <c r="EC37" s="57"/>
      <c r="ED37" s="53">
        <f t="array" aca="1" ref="ED37" ca="1">MAX(SUBTOTAL(109,OFFSET(OFFSET($D$42,0,$CQ37:$CQ77-1,,):OFFSET($D$42,ED$5*120-1,$CQ37:$CQ77-1,,),ROW(INDIRECT("1:"&amp;COUNT(OFFSET($D$42,0,$CQ37:$CQ77-1,,):OFFSET($D$42,ED$5*120-1,$CQ37:$CQ77-1,,))-ED$5*24+1))+ED$5*24-2,0,-ED$5*24)))*1</f>
        <v>1436240</v>
      </c>
      <c r="EE37" s="54">
        <f t="shared" ca="1" si="22"/>
        <v>-0.61803722557329388</v>
      </c>
      <c r="EG37" s="19"/>
      <c r="EH37" s="19"/>
      <c r="EI37">
        <v>5</v>
      </c>
      <c r="EJ37" s="1">
        <f t="shared" si="36"/>
        <v>31444.375000000007</v>
      </c>
      <c r="EK37" s="1">
        <f t="shared" si="38"/>
        <v>31444.708333333339</v>
      </c>
      <c r="EL37" s="73">
        <f ca="1">AVERAGE(D47:OFFSET(D47,24-1,0,,))</f>
        <v>14337.458333333334</v>
      </c>
      <c r="EM37" s="73">
        <f ca="1">AVERAGE(E47:OFFSET(E47,24-1,0,,))</f>
        <v>14047.5</v>
      </c>
      <c r="EN37" s="73">
        <f ca="1">AVERAGE(F47:OFFSET(F47,24-1,0,,))</f>
        <v>14073.583333333334</v>
      </c>
      <c r="EO37" s="73">
        <f ca="1">AVERAGE(G47:OFFSET(G47,24-1,0,,))</f>
        <v>14040.833333333334</v>
      </c>
      <c r="EP37" s="73">
        <f ca="1">AVERAGE(H47:OFFSET(H47,24-1,0,,))</f>
        <v>13973.5</v>
      </c>
      <c r="EQ37" s="73">
        <f ca="1">AVERAGE(I47:OFFSET(I47,24-1,0,,))</f>
        <v>14106.458333333334</v>
      </c>
      <c r="ER37" s="73">
        <f ca="1">AVERAGE(J47:OFFSET(J47,24-1,0,,))</f>
        <v>14145.75</v>
      </c>
      <c r="ES37" s="73">
        <f ca="1">AVERAGE(K47:OFFSET(K47,24-1,0,,))</f>
        <v>14648.333333333334</v>
      </c>
      <c r="ET37" s="73">
        <f ca="1">AVERAGE(L47:OFFSET(L47,24-1,0,,))</f>
        <v>14032.25</v>
      </c>
      <c r="EU37" s="73">
        <f ca="1">AVERAGE(M47:OFFSET(M47,24-1,0,,))</f>
        <v>13959.625</v>
      </c>
      <c r="EV37" s="73">
        <f ca="1">AVERAGE(N47:OFFSET(N47,24-1,0,,))</f>
        <v>14158.875</v>
      </c>
      <c r="EW37" s="73">
        <f ca="1">AVERAGE(O47:OFFSET(O47,24-1,0,,))</f>
        <v>14173.958333333334</v>
      </c>
      <c r="EX37" s="73">
        <f ca="1">AVERAGE(P47:OFFSET(P47,24-1,0,,))</f>
        <v>14390.416666666666</v>
      </c>
      <c r="EY37" s="73">
        <f ca="1">AVERAGE(Q47:OFFSET(Q47,24-1,0,,))</f>
        <v>14818.5</v>
      </c>
      <c r="EZ37" s="73">
        <f ca="1">AVERAGE(R47:OFFSET(R47,24-1,0,,))</f>
        <v>14067.541666666666</v>
      </c>
      <c r="FA37" s="73">
        <f ca="1">AVERAGE(S47:OFFSET(S47,24-1,0,,))</f>
        <v>14073.083333333334</v>
      </c>
      <c r="FB37" s="73">
        <f ca="1">AVERAGE(T47:OFFSET(T47,24-1,0,,))</f>
        <v>14099.375</v>
      </c>
      <c r="FC37" s="73">
        <f ca="1">AVERAGE(U47:OFFSET(U47,24-1,0,,))</f>
        <v>14085.25</v>
      </c>
      <c r="FD37" s="73">
        <f ca="1">AVERAGE(V47:OFFSET(V47,24-1,0,,))</f>
        <v>14403.791666666666</v>
      </c>
      <c r="FE37" s="73">
        <f ca="1">AVERAGE(W47:OFFSET(W47,24-1,0,,))</f>
        <v>14974.791666666666</v>
      </c>
      <c r="FF37" s="73">
        <f ca="1">AVERAGE(X47:OFFSET(X47,24-1,0,,))</f>
        <v>14036.708333333334</v>
      </c>
      <c r="FG37" s="73">
        <f ca="1">AVERAGE(Y47:OFFSET(Y47,24-1,0,,))</f>
        <v>14089.708333333334</v>
      </c>
      <c r="FH37" s="73">
        <f ca="1">AVERAGE(Z47:OFFSET(Z47,24-1,0,,))</f>
        <v>14093.666666666666</v>
      </c>
      <c r="FI37" s="73">
        <f ca="1">AVERAGE(AA47:OFFSET(AA47,24-1,0,,))</f>
        <v>14056.833333333334</v>
      </c>
      <c r="FJ37" s="73">
        <f ca="1">AVERAGE(AB47:OFFSET(AB47,24-1,0,,))</f>
        <v>14254.958333333334</v>
      </c>
      <c r="FK37" s="73">
        <f ca="1">AVERAGE(AC47:OFFSET(AC47,24-1,0,,))</f>
        <v>14163.416666666666</v>
      </c>
      <c r="FL37" s="73">
        <f ca="1">AVERAGE(AD47:OFFSET(AD47,24-1,0,,))</f>
        <v>14056.666666666666</v>
      </c>
      <c r="FM37" s="73">
        <f ca="1">AVERAGE(AE47:OFFSET(AE47,24-1,0,,))</f>
        <v>14627.791666666666</v>
      </c>
      <c r="FN37" s="73">
        <f ca="1">AVERAGE(AF47:OFFSET(AF47,24-1,0,,))</f>
        <v>14005.875</v>
      </c>
      <c r="FO37" s="73">
        <f ca="1">AVERAGE(AG47:OFFSET(AG47,24-1,0,,))</f>
        <v>13988.791666666666</v>
      </c>
      <c r="FP37" s="73">
        <f ca="1">AVERAGE(AH47:OFFSET(AH47,24-1,0,,))</f>
        <v>14162.75</v>
      </c>
      <c r="FQ37" s="73">
        <f ca="1">AVERAGE(AI47:OFFSET(AI47,24-1,0,,))</f>
        <v>14035.416666666666</v>
      </c>
      <c r="FR37" s="73">
        <f ca="1">AVERAGE(AJ47:OFFSET(AJ47,24-1,0,,))</f>
        <v>14106.166666666666</v>
      </c>
      <c r="FS37" s="73">
        <f ca="1">AVERAGE(AK47:OFFSET(AK47,24-1,0,,))</f>
        <v>14318.833333333334</v>
      </c>
      <c r="FT37" s="73">
        <f ca="1">AVERAGE(AL47:OFFSET(AL47,24-1,0,,))</f>
        <v>14117.083333333334</v>
      </c>
      <c r="FU37" s="73">
        <f ca="1">AVERAGE(AM47:OFFSET(AM47,24-1,0,,))</f>
        <v>13947.625</v>
      </c>
      <c r="FV37" s="73">
        <f ca="1">AVERAGE(AN47:OFFSET(AN47,24-1,0,,))</f>
        <v>14162.041666666666</v>
      </c>
      <c r="FW37" s="73">
        <f ca="1">AVERAGE(AO47:OFFSET(AO47,24-1,0,,))</f>
        <v>14029.416666666666</v>
      </c>
      <c r="FX37" s="73">
        <f ca="1">AVERAGE(AP47:OFFSET(AP47,24-1,0,,))</f>
        <v>14151.958333333334</v>
      </c>
      <c r="FY37" s="73">
        <f ca="1">AVERAGE(AQ47:OFFSET(AQ47,24-1,0,,))</f>
        <v>14142.791666666666</v>
      </c>
      <c r="FZ37" s="73">
        <f ca="1">AVERAGE(AR47:OFFSET(AR47,24-1,0,,))</f>
        <v>14508.875</v>
      </c>
      <c r="GA37" s="73">
        <f ca="1">AVERAGE(AS47:OFFSET(AS47,24-1,0,,))</f>
        <v>14212.958333333334</v>
      </c>
      <c r="GB37" s="19"/>
      <c r="GC37" s="19"/>
      <c r="GD37" s="19"/>
      <c r="GE37" s="19"/>
      <c r="GF37" s="10">
        <f t="shared" si="12"/>
        <v>2010</v>
      </c>
      <c r="GG37" s="52">
        <v>32</v>
      </c>
      <c r="GH37" s="58">
        <f t="array" aca="1" ref="GH37" ca="1">MAX(OFFSET($D$42,0,GG37:GG77-1,,):OFFSET($D$42,710,GG37:GG77-1,,))*1</f>
        <v>16333</v>
      </c>
      <c r="GI37" s="58">
        <f t="array" aca="1" ref="GI37" ca="1">MAX(SUBTOTAL(1,OFFSET(OFFSET($D$42,0,$GG37:$GG77-1,,):OFFSET($D$42,724,$GG37:$GG77-1,,),ROW(INDIRECT("1:"&amp;COUNT(OFFSET($D$42,0,$GG37:$GG77-1,,):OFFSET($D$42,724,$GG37:$GG77-1,,))-GI$5*24+1))+GI$5*24-2,0,-GI$5*24)))*1</f>
        <v>14947.166666666666</v>
      </c>
      <c r="GJ37" s="58">
        <f t="array" aca="1" ref="GJ37" ca="1">MAX(SUBTOTAL(1,OFFSET(OFFSET($D$42,0,$GG37:$GG77-1,,):OFFSET($D$42,724,$GG37:$GG77-1,,),ROW(INDIRECT("1:"&amp;COUNT(OFFSET($D$42,0,$GG37:$GG77-1,,):OFFSET($D$42,724,$GG37:$GG77-1,,))-GJ$5*24+1))+GJ$5*24-2,0,-GJ$5*24)))*1</f>
        <v>13529.229166666666</v>
      </c>
      <c r="GK37" s="58">
        <f t="array" aca="1" ref="GK37" ca="1">MAX(SUBTOTAL(1,OFFSET(OFFSET($D$42,0,$GG37:$GG77-1,,):OFFSET($D$42,724,$GG37:$GG77-1,,),ROW(INDIRECT("1:"&amp;COUNT(OFFSET($D$42,0,$GG37:$GG77-1,,):OFFSET($D$42,724,$GG37:$GG77-1,,))-GK$5*24+1))+GK$5*24-2,0,-GK$5*24)))*1</f>
        <v>13126.458333333334</v>
      </c>
      <c r="GL37" s="58">
        <f t="array" aca="1" ref="GL37" ca="1">MAX(SUBTOTAL(1,OFFSET(OFFSET($D$42,0,$GG37:$GG77-1,,):OFFSET($D$42,724,$GG37:$GG77-1,,),ROW(INDIRECT("1:"&amp;COUNT(OFFSET($D$42,0,$GG37:$GG77-1,,):OFFSET($D$42,724,$GG37:$GG77-1,,))-GL$5*24+1))+GL$5*24-2,0,-GL$5*24)))*1</f>
        <v>12536.208333333334</v>
      </c>
      <c r="GM37" s="58">
        <f t="array" aca="1" ref="GM37" ca="1">MAX(SUBTOTAL(1,OFFSET(OFFSET($D$42,0,$GG37:$GG77-1,,):OFFSET($D$42,724,$GG37:$GG77-1,,),ROW(INDIRECT("1:"&amp;COUNT(OFFSET($D$42,0,$GG37:$GG77-1,,):OFFSET($D$42,724,$GG37:$GG77-1,,))-GM$5*24+1))+GM$5*24-2,0,-GM$5*24)))*1</f>
        <v>11968.666666666666</v>
      </c>
      <c r="GN37" s="59">
        <v>32</v>
      </c>
      <c r="GO37" s="10"/>
      <c r="GP37" s="10">
        <f t="shared" si="31"/>
        <v>2010</v>
      </c>
      <c r="GQ37" s="60">
        <f t="shared" si="28"/>
        <v>-4.0000000001164153</v>
      </c>
      <c r="GR37" s="60">
        <f t="shared" si="29"/>
        <v>-45.000000001309672</v>
      </c>
      <c r="GS37" s="60"/>
      <c r="GT37" s="19">
        <v>16955</v>
      </c>
      <c r="GU37" s="1">
        <v>31444.166666666668</v>
      </c>
      <c r="GV37" s="19">
        <v>15585.041666666666</v>
      </c>
      <c r="GW37" s="1">
        <v>31444.166666666668</v>
      </c>
      <c r="GX37" s="19">
        <v>13482.569444444445</v>
      </c>
      <c r="GY37" s="1">
        <v>31444.166666666668</v>
      </c>
      <c r="GZ37" s="19">
        <v>13482.569444444445</v>
      </c>
      <c r="HA37" s="1">
        <v>31444.166666666668</v>
      </c>
      <c r="HC37" s="19">
        <v>16955</v>
      </c>
      <c r="HD37" s="1">
        <v>31444.166666666668</v>
      </c>
      <c r="HE37" s="19">
        <v>15585.041666666666</v>
      </c>
      <c r="HF37" s="1">
        <v>31444.166666666668</v>
      </c>
      <c r="HG37" s="19">
        <v>13482.569444444445</v>
      </c>
      <c r="HH37" s="1">
        <v>31444.166666666668</v>
      </c>
      <c r="HI37" s="19">
        <v>13482.569444444445</v>
      </c>
      <c r="HJ37" s="1">
        <v>31444.166666666668</v>
      </c>
      <c r="HL37" s="19">
        <v>16955</v>
      </c>
      <c r="HM37" s="1">
        <v>31444.166666666668</v>
      </c>
      <c r="HN37" s="19">
        <v>15585.041666666666</v>
      </c>
      <c r="HO37" s="1">
        <v>31444.166666666668</v>
      </c>
      <c r="HP37" s="19">
        <v>13482.569444444445</v>
      </c>
      <c r="HQ37" s="1">
        <v>31444.166666666668</v>
      </c>
      <c r="HR37" s="19">
        <v>13482.569444444445</v>
      </c>
      <c r="HS37" s="1">
        <v>31444.166666666668</v>
      </c>
    </row>
    <row r="38" spans="1:227" x14ac:dyDescent="0.25">
      <c r="D38"/>
      <c r="AU38" s="15"/>
      <c r="AY38" s="5"/>
      <c r="AZ38" s="5"/>
      <c r="BA38" s="5"/>
      <c r="BK38" s="15">
        <f t="shared" si="6"/>
        <v>31445.666666666712</v>
      </c>
      <c r="BL38" s="5">
        <f t="shared" si="1"/>
        <v>14111</v>
      </c>
      <c r="BV38">
        <f t="shared" si="24"/>
        <v>32</v>
      </c>
      <c r="BW38" s="37">
        <f t="shared" si="13"/>
        <v>31445.50000000004</v>
      </c>
      <c r="BX38" s="19" cm="1">
        <f t="array" ref="BX38">INDEX('[1]X3WM (NAT)'!$G$14:$G$950,MATCH($BW$6,'[1]X3WM (NAT)'!$E$14:$E$950,)+BV38)</f>
        <v>12557.6201171875</v>
      </c>
      <c r="BY38" s="19"/>
      <c r="CA38" s="37">
        <f t="shared" si="7"/>
        <v>31445.50000000004</v>
      </c>
      <c r="CB38">
        <f t="shared" ref="CB38:CL53" si="39">PERCENTILE($E74:$AS74,1-CB$4)</f>
        <v>17595</v>
      </c>
      <c r="CC38">
        <f t="shared" si="39"/>
        <v>15246</v>
      </c>
      <c r="CD38">
        <f t="shared" si="39"/>
        <v>13249</v>
      </c>
      <c r="CE38">
        <f t="shared" si="39"/>
        <v>12923</v>
      </c>
      <c r="CF38">
        <f t="shared" si="39"/>
        <v>12794</v>
      </c>
      <c r="CG38">
        <f t="shared" si="39"/>
        <v>12094</v>
      </c>
      <c r="CH38">
        <f t="shared" si="39"/>
        <v>11567</v>
      </c>
      <c r="CI38">
        <f t="shared" si="39"/>
        <v>11510</v>
      </c>
      <c r="CJ38">
        <f t="shared" si="39"/>
        <v>11428</v>
      </c>
      <c r="CK38">
        <f t="shared" si="39"/>
        <v>11168</v>
      </c>
      <c r="CL38">
        <f t="shared" si="39"/>
        <v>11011</v>
      </c>
      <c r="CN38" s="21"/>
      <c r="CO38" s="19"/>
      <c r="CP38" s="10">
        <f t="shared" si="9"/>
        <v>2011</v>
      </c>
      <c r="CQ38" s="52">
        <v>33</v>
      </c>
      <c r="CR38" s="53">
        <f t="array" aca="1" ref="CR38" ca="1">MAX(OFFSET($D$42,0,CQ38:CQ78-1,,):OFFSET($D$42,24-1,CQ38:CQ78-1,,))*1</f>
        <v>16333</v>
      </c>
      <c r="CS38" s="54">
        <f t="shared" ca="1" si="25"/>
        <v>-2.6866947548391034E-3</v>
      </c>
      <c r="CU38" s="53">
        <f t="array" aca="1" ref="CU38" ca="1">MAX(SUBTOTAL(109,OFFSET(OFFSET($D$42,0,$CQ38:$CQ78-1,,):OFFSET($D$42,CU$5*24-1,$CQ38:$CQ78-1,,),ROW(INDIRECT("1:"&amp;COUNT(OFFSET($D$42,0,$CQ38:$CQ78-1,,):OFFSET($D$42,CU$5*24-1,$CQ38:$CQ78-1,,))-CU$5*24+1))+CU$5*24-2,0,-CU$5*24)))*1</f>
        <v>358798</v>
      </c>
      <c r="CV38" s="54">
        <f t="shared" ca="1" si="26"/>
        <v>-1.1049952178430956E-2</v>
      </c>
      <c r="CY38" s="10">
        <f t="shared" si="10"/>
        <v>2011</v>
      </c>
      <c r="CZ38" s="52">
        <v>33</v>
      </c>
      <c r="DA38" s="53">
        <f t="array" aca="1" ref="DA38" ca="1">MAX(OFFSET($D$42,0,CZ38:CZ78-1,,):OFFSET($D$42,72-1,CZ38:CZ78-1,,))*1</f>
        <v>16333</v>
      </c>
      <c r="DB38" s="54">
        <f t="shared" ca="1" si="14"/>
        <v>-1.4183969097054563E-2</v>
      </c>
      <c r="DC38" s="57"/>
      <c r="DD38" s="53">
        <f t="array" aca="1" ref="DD38" ca="1">MAX(SUBTOTAL(109,OFFSET(OFFSET($D$42,0,$CZ38:$CZ78-1,,):OFFSET($D$42,DD$5*72-1,$CZ38:$CZ78-1,,),ROW(INDIRECT("1:"&amp;COUNT(OFFSET($D$42,0,$CZ38:$CZ78-1,,):OFFSET($D$42,DD$5*72-1,$CZ38:$CZ78-1,,))-DD$5*24+1))+DD$5*24-2,0,-DD$5*24)))*1</f>
        <v>358798</v>
      </c>
      <c r="DE38" s="54">
        <f t="shared" ca="1" si="15"/>
        <v>-4.0210791001257254E-2</v>
      </c>
      <c r="DF38" s="57"/>
      <c r="DG38" s="53">
        <f t="array" aca="1" ref="DG38" ca="1">MAX(SUBTOTAL(109,OFFSET(OFFSET($D$42,0,$CZ38:$CZ78-1,,):OFFSET($D$42,DG$5*72-1,$CZ38:$CZ78-1,,),ROW(INDIRECT("1:"&amp;COUNT(OFFSET($D$42,0,$CZ38:$CZ78-1,,):OFFSET($D$42,DG$5*72-1,$CZ38:$CZ78-1,,))-DG$5*24+1))+DG$5*24-2,0,-DG$5*24)))*1</f>
        <v>666836</v>
      </c>
      <c r="DH38" s="54">
        <f t="shared" ca="1" si="16"/>
        <v>-5.3464716920604907E-2</v>
      </c>
      <c r="DI38" s="57"/>
      <c r="DJ38" s="53">
        <f t="array" aca="1" ref="DJ38" ca="1">MAX(SUBTOTAL(109,OFFSET(OFFSET($D$42,0,$CZ38:$CZ78-1,,):OFFSET($D$42,DJ$5*72-1,$CZ38:$CZ78-1,,),ROW(INDIRECT("1:"&amp;COUNT(OFFSET($D$42,0,$CZ38:$CZ78-1,,):OFFSET($D$42,DJ$5*72-1,$CZ38:$CZ78-1,,))-DJ$5*24+1))+DJ$5*24-2,0,-DJ$5*24)))*1</f>
        <v>950745</v>
      </c>
      <c r="DK38" s="54">
        <f t="shared" ca="1" si="17"/>
        <v>-9.6383996289523613E-2</v>
      </c>
      <c r="DM38" s="10">
        <f t="shared" si="11"/>
        <v>2011</v>
      </c>
      <c r="DN38" s="52">
        <v>33</v>
      </c>
      <c r="DO38" s="53">
        <f t="array" aca="1" ref="DO38" ca="1">MAX(OFFSET($D$42,0,DN38:DN78-1,,):OFFSET($D$42,120-1,DN38:DN78-1,,))*1</f>
        <v>16333</v>
      </c>
      <c r="DP38" s="54">
        <f t="shared" ca="1" si="27"/>
        <v>-1.4183969097054563E-2</v>
      </c>
      <c r="DQ38" s="57"/>
      <c r="DR38" s="53">
        <f t="array" aca="1" ref="DR38" ca="1">MAX(SUBTOTAL(109,OFFSET(OFFSET($D$42,0,$DN38:$DN78-1,,):OFFSET($D$42,DR$5*120-1,$DN38:$DN78-1,,),ROW(INDIRECT("1:"&amp;COUNT(OFFSET($D$42,0,$DN38:$DN78-1,,):OFFSET($D$42,DR$5*120-1,$DN38:$DN78-1,,))-DR$5*24+1))+DR$5*24-2,0,-DR$5*24)))*1</f>
        <v>358798</v>
      </c>
      <c r="DS38" s="54">
        <f t="shared" ca="1" si="18"/>
        <v>-4.0210791001257254E-2</v>
      </c>
      <c r="DT38" s="57"/>
      <c r="DU38" s="53">
        <f t="array" aca="1" ref="DU38" ca="1">MAX(SUBTOTAL(109,OFFSET(OFFSET($D$42,0,$CQ38:$CQ78-1,,):OFFSET($D$42,DU$5*120-1,$CQ38:$CQ78-1,,),ROW(INDIRECT("1:"&amp;COUNT(OFFSET($D$42,0,$CQ38:$CQ78-1,,):OFFSET($D$42,DU$5*120-1,$CQ38:$CQ78-1,,))-DU$5*24+1))+DU$5*24-2,0,-DU$5*24)))*1</f>
        <v>666836</v>
      </c>
      <c r="DV38" s="54">
        <f t="shared" ca="1" si="19"/>
        <v>-5.3464716920604907E-2</v>
      </c>
      <c r="DW38" s="57"/>
      <c r="DX38" s="53">
        <f t="array" aca="1" ref="DX38" ca="1">MAX(SUBTOTAL(109,OFFSET(OFFSET($D$42,0,$DN38:$DN78-1,,):OFFSET($D$42,DX$5*120-1,$DN38:$DN78-1,,),ROW(INDIRECT("1:"&amp;COUNT(OFFSET($D$42,0,$DN38:$DN78-1,,):OFFSET($D$42,DX$5*120-1,$DN38:$DN78-1,,))-DX$5*24+1))+DX$5*24-2,0,-DX$5*24)))*1</f>
        <v>950745</v>
      </c>
      <c r="DY38" s="54">
        <f t="shared" ca="1" si="20"/>
        <v>-0.71983895406778597</v>
      </c>
      <c r="DZ38" s="57"/>
      <c r="EA38" s="53">
        <f t="array" aca="1" ref="EA38" ca="1">MAX(SUBTOTAL(109,OFFSET(OFFSET($D$42,0,$CQ38:$CQ78-1,,):OFFSET($D$42,EA$5*120-1,$CQ38:$CQ78-1,,),ROW(INDIRECT("1:"&amp;COUNT(OFFSET($D$42,0,$CQ38:$CQ78-1,,):OFFSET($D$42,EA$5*120-1,$CQ38:$CQ78-1,,))-EA$5*24+1))+EA$5*24-2,0,-EA$5*24)))*1</f>
        <v>1194221</v>
      </c>
      <c r="EB38" s="54">
        <f t="shared" ca="1" si="21"/>
        <v>-0.67388822334468146</v>
      </c>
      <c r="EC38" s="57"/>
      <c r="ED38" s="53">
        <f t="array" aca="1" ref="ED38" ca="1">MAX(SUBTOTAL(109,OFFSET(OFFSET($D$42,0,$CQ38:$CQ78-1,,):OFFSET($D$42,ED$5*120-1,$CQ38:$CQ78-1,,),ROW(INDIRECT("1:"&amp;COUNT(OFFSET($D$42,0,$CQ38:$CQ78-1,,):OFFSET($D$42,ED$5*120-1,$CQ38:$CQ78-1,,))-ED$5*24+1))+ED$5*24-2,0,-ED$5*24)))*1</f>
        <v>1387997</v>
      </c>
      <c r="EE38" s="54">
        <f t="shared" ca="1" si="22"/>
        <v>-0.63086727495687012</v>
      </c>
      <c r="EG38" s="19"/>
      <c r="EH38" s="19"/>
      <c r="EI38">
        <v>6</v>
      </c>
      <c r="EJ38" s="1">
        <f t="shared" si="36"/>
        <v>31444.416666666675</v>
      </c>
      <c r="EK38" s="1">
        <f t="shared" si="38"/>
        <v>31444.750000000007</v>
      </c>
      <c r="EL38" s="73">
        <f ca="1">AVERAGE(D48:OFFSET(D48,24-1,0,,))</f>
        <v>14168.791666666666</v>
      </c>
      <c r="EM38" s="73">
        <f ca="1">AVERAGE(E48:OFFSET(E48,24-1,0,,))</f>
        <v>13845.208333333334</v>
      </c>
      <c r="EN38" s="73">
        <f ca="1">AVERAGE(F48:OFFSET(F48,24-1,0,,))</f>
        <v>13884.916666666666</v>
      </c>
      <c r="EO38" s="73">
        <f ca="1">AVERAGE(G48:OFFSET(G48,24-1,0,,))</f>
        <v>13831.333333333334</v>
      </c>
      <c r="EP38" s="73">
        <f ca="1">AVERAGE(H48:OFFSET(H48,24-1,0,,))</f>
        <v>13760.541666666666</v>
      </c>
      <c r="EQ38" s="73">
        <f ca="1">AVERAGE(I48:OFFSET(I48,24-1,0,,))</f>
        <v>13919.125</v>
      </c>
      <c r="ER38" s="73">
        <f ca="1">AVERAGE(J48:OFFSET(J48,24-1,0,,))</f>
        <v>13991.541666666666</v>
      </c>
      <c r="ES38" s="73">
        <f ca="1">AVERAGE(K48:OFFSET(K48,24-1,0,,))</f>
        <v>14540.416666666666</v>
      </c>
      <c r="ET38" s="73">
        <f ca="1">AVERAGE(L48:OFFSET(L48,24-1,0,,))</f>
        <v>13849.25</v>
      </c>
      <c r="EU38" s="73">
        <f ca="1">AVERAGE(M48:OFFSET(M48,24-1,0,,))</f>
        <v>13743.416666666666</v>
      </c>
      <c r="EV38" s="73">
        <f ca="1">AVERAGE(N48:OFFSET(N48,24-1,0,,))</f>
        <v>13981.666666666666</v>
      </c>
      <c r="EW38" s="73">
        <f ca="1">AVERAGE(O48:OFFSET(O48,24-1,0,,))</f>
        <v>13989.583333333334</v>
      </c>
      <c r="EX38" s="73">
        <f ca="1">AVERAGE(P48:OFFSET(P48,24-1,0,,))</f>
        <v>14326.083333333334</v>
      </c>
      <c r="EY38" s="73">
        <f ca="1">AVERAGE(Q48:OFFSET(Q48,24-1,0,,))</f>
        <v>14649.208333333334</v>
      </c>
      <c r="EZ38" s="73">
        <f ca="1">AVERAGE(R48:OFFSET(R48,24-1,0,,))</f>
        <v>13868.166666666666</v>
      </c>
      <c r="FA38" s="73">
        <f ca="1">AVERAGE(S48:OFFSET(S48,24-1,0,,))</f>
        <v>13880.666666666666</v>
      </c>
      <c r="FB38" s="73">
        <f ca="1">AVERAGE(T48:OFFSET(T48,24-1,0,,))</f>
        <v>13903.916666666666</v>
      </c>
      <c r="FC38" s="73">
        <f ca="1">AVERAGE(U48:OFFSET(U48,24-1,0,,))</f>
        <v>13899.458333333334</v>
      </c>
      <c r="FD38" s="73">
        <f ca="1">AVERAGE(V48:OFFSET(V48,24-1,0,,))</f>
        <v>14260.375</v>
      </c>
      <c r="FE38" s="73">
        <f ca="1">AVERAGE(W48:OFFSET(W48,24-1,0,,))</f>
        <v>14880.041666666666</v>
      </c>
      <c r="FF38" s="73">
        <f ca="1">AVERAGE(X48:OFFSET(X48,24-1,0,,))</f>
        <v>13849.958333333334</v>
      </c>
      <c r="FG38" s="73">
        <f ca="1">AVERAGE(Y48:OFFSET(Y48,24-1,0,,))</f>
        <v>13887.333333333334</v>
      </c>
      <c r="FH38" s="73">
        <f ca="1">AVERAGE(Z48:OFFSET(Z48,24-1,0,,))</f>
        <v>13914.25</v>
      </c>
      <c r="FI38" s="73">
        <f ca="1">AVERAGE(AA48:OFFSET(AA48,24-1,0,,))</f>
        <v>13870.708333333334</v>
      </c>
      <c r="FJ38" s="73">
        <f ca="1">AVERAGE(AB48:OFFSET(AB48,24-1,0,,))</f>
        <v>14071.125</v>
      </c>
      <c r="FK38" s="73">
        <f ca="1">AVERAGE(AC48:OFFSET(AC48,24-1,0,,))</f>
        <v>14012.166666666666</v>
      </c>
      <c r="FL38" s="73">
        <f ca="1">AVERAGE(AD48:OFFSET(AD48,24-1,0,,))</f>
        <v>13862.25</v>
      </c>
      <c r="FM38" s="73">
        <f ca="1">AVERAGE(AE48:OFFSET(AE48,24-1,0,,))</f>
        <v>14596.416666666666</v>
      </c>
      <c r="FN38" s="73">
        <f ca="1">AVERAGE(AF48:OFFSET(AF48,24-1,0,,))</f>
        <v>13797.916666666666</v>
      </c>
      <c r="FO38" s="73">
        <f ca="1">AVERAGE(AG48:OFFSET(AG48,24-1,0,,))</f>
        <v>13783.291666666666</v>
      </c>
      <c r="FP38" s="73">
        <f ca="1">AVERAGE(AH48:OFFSET(AH48,24-1,0,,))</f>
        <v>13987.958333333334</v>
      </c>
      <c r="FQ38" s="73">
        <f ca="1">AVERAGE(AI48:OFFSET(AI48,24-1,0,,))</f>
        <v>13836.208333333334</v>
      </c>
      <c r="FR38" s="73">
        <f ca="1">AVERAGE(AJ48:OFFSET(AJ48,24-1,0,,))</f>
        <v>13932.583333333334</v>
      </c>
      <c r="FS38" s="73">
        <f ca="1">AVERAGE(AK48:OFFSET(AK48,24-1,0,,))</f>
        <v>14130.083333333334</v>
      </c>
      <c r="FT38" s="73">
        <f ca="1">AVERAGE(AL48:OFFSET(AL48,24-1,0,,))</f>
        <v>13934.375</v>
      </c>
      <c r="FU38" s="73">
        <f ca="1">AVERAGE(AM48:OFFSET(AM48,24-1,0,,))</f>
        <v>13726.958333333334</v>
      </c>
      <c r="FV38" s="73">
        <f ca="1">AVERAGE(AN48:OFFSET(AN48,24-1,0,,))</f>
        <v>13987.166666666666</v>
      </c>
      <c r="FW38" s="73">
        <f ca="1">AVERAGE(AO48:OFFSET(AO48,24-1,0,,))</f>
        <v>13848.875</v>
      </c>
      <c r="FX38" s="73">
        <f ca="1">AVERAGE(AP48:OFFSET(AP48,24-1,0,,))</f>
        <v>13985.75</v>
      </c>
      <c r="FY38" s="73">
        <f ca="1">AVERAGE(AQ48:OFFSET(AQ48,24-1,0,,))</f>
        <v>13975</v>
      </c>
      <c r="FZ38" s="73">
        <f ca="1">AVERAGE(AR48:OFFSET(AR48,24-1,0,,))</f>
        <v>14489.708333333334</v>
      </c>
      <c r="GA38" s="73">
        <f ca="1">AVERAGE(AS48:OFFSET(AS48,24-1,0,,))</f>
        <v>14051.291666666666</v>
      </c>
      <c r="GB38" s="19"/>
      <c r="GC38" s="19"/>
      <c r="GD38" s="19"/>
      <c r="GE38" s="19"/>
      <c r="GF38" s="10">
        <f t="shared" si="12"/>
        <v>2011</v>
      </c>
      <c r="GG38" s="52">
        <v>33</v>
      </c>
      <c r="GH38" s="58">
        <f t="array" aca="1" ref="GH38" ca="1">MAX(OFFSET($D$42,0,GG38:GG78-1,,):OFFSET($D$42,710,GG38:GG78-1,,))*1</f>
        <v>16333</v>
      </c>
      <c r="GI38" s="58">
        <f t="array" aca="1" ref="GI38" ca="1">MAX(SUBTOTAL(1,OFFSET(OFFSET($D$42,0,$GG38:$GG78-1,,):OFFSET($D$42,724,$GG38:$GG78-1,,),ROW(INDIRECT("1:"&amp;COUNT(OFFSET($D$42,0,$GG38:$GG78-1,,):OFFSET($D$42,724,$GG38:$GG78-1,,))-GI$5*24+1))+GI$5*24-2,0,-GI$5*24)))*1</f>
        <v>14949.916666666666</v>
      </c>
      <c r="GJ38" s="58">
        <f t="array" aca="1" ref="GJ38" ca="1">MAX(SUBTOTAL(1,OFFSET(OFFSET($D$42,0,$GG38:$GG78-1,,):OFFSET($D$42,724,$GG38:$GG78-1,,),ROW(INDIRECT("1:"&amp;COUNT(OFFSET($D$42,0,$GG38:$GG78-1,,):OFFSET($D$42,724,$GG38:$GG78-1,,))-GJ$5*24+1))+GJ$5*24-2,0,-GJ$5*24)))*1</f>
        <v>13892.416666666666</v>
      </c>
      <c r="GK38" s="58">
        <f t="array" aca="1" ref="GK38" ca="1">MAX(SUBTOTAL(1,OFFSET(OFFSET($D$42,0,$GG38:$GG78-1,,):OFFSET($D$42,724,$GG38:$GG78-1,,),ROW(INDIRECT("1:"&amp;COUNT(OFFSET($D$42,0,$GG38:$GG78-1,,):OFFSET($D$42,724,$GG38:$GG78-1,,))-GK$5*24+1))+GK$5*24-2,0,-GK$5*24)))*1</f>
        <v>13204.791666666666</v>
      </c>
      <c r="GL38" s="58">
        <f t="array" aca="1" ref="GL38" ca="1">MAX(SUBTOTAL(1,OFFSET(OFFSET($D$42,0,$GG38:$GG78-1,,):OFFSET($D$42,724,$GG38:$GG78-1,,),ROW(INDIRECT("1:"&amp;COUNT(OFFSET($D$42,0,$GG38:$GG78-1,,):OFFSET($D$42,724,$GG38:$GG78-1,,))-GL$5*24+1))+GL$5*24-2,0,-GL$5*24)))*1</f>
        <v>12439.802083333334</v>
      </c>
      <c r="GM38" s="58">
        <f t="array" aca="1" ref="GM38" ca="1">MAX(SUBTOTAL(1,OFFSET(OFFSET($D$42,0,$GG38:$GG78-1,,):OFFSET($D$42,724,$GG38:$GG78-1,,),ROW(INDIRECT("1:"&amp;COUNT(OFFSET($D$42,0,$GG38:$GG78-1,,):OFFSET($D$42,724,$GG38:$GG78-1,,))-GM$5*24+1))+GM$5*24-2,0,-GM$5*24)))*1</f>
        <v>11566.641666666666</v>
      </c>
      <c r="GN38" s="59">
        <v>33</v>
      </c>
      <c r="GO38" s="10"/>
      <c r="GP38" s="10">
        <f t="shared" si="31"/>
        <v>2011</v>
      </c>
      <c r="GQ38" s="60">
        <f t="shared" si="28"/>
        <v>-4.0000000001164153</v>
      </c>
      <c r="GR38" s="60">
        <f t="shared" si="29"/>
        <v>-45.000000001309672</v>
      </c>
      <c r="GS38" s="60"/>
      <c r="GT38" s="19">
        <v>16955</v>
      </c>
      <c r="GU38" s="1">
        <v>31444.166666666668</v>
      </c>
      <c r="GV38" s="19">
        <v>15579.291666666666</v>
      </c>
      <c r="GW38" s="1">
        <v>31444.166666666668</v>
      </c>
      <c r="GX38" s="19">
        <v>13523.708333333334</v>
      </c>
      <c r="GY38" s="1">
        <v>31444.166666666668</v>
      </c>
      <c r="GZ38" s="19">
        <v>13523.708333333334</v>
      </c>
      <c r="HA38" s="1">
        <v>31444.166666666668</v>
      </c>
      <c r="HC38" s="19">
        <v>16955</v>
      </c>
      <c r="HD38" s="1">
        <v>31444.166666666668</v>
      </c>
      <c r="HE38" s="19">
        <v>15579.291666666666</v>
      </c>
      <c r="HF38" s="1">
        <v>31444.166666666668</v>
      </c>
      <c r="HG38" s="19">
        <v>13523.708333333334</v>
      </c>
      <c r="HH38" s="1">
        <v>31444.166666666668</v>
      </c>
      <c r="HI38" s="19">
        <v>13523.708333333334</v>
      </c>
      <c r="HJ38" s="1">
        <v>31444.166666666668</v>
      </c>
      <c r="HL38" s="19">
        <v>16955</v>
      </c>
      <c r="HM38" s="1">
        <v>31444.166666666668</v>
      </c>
      <c r="HN38" s="19">
        <v>15579.291666666666</v>
      </c>
      <c r="HO38" s="1">
        <v>31444.166666666668</v>
      </c>
      <c r="HP38" s="19">
        <v>13523.708333333334</v>
      </c>
      <c r="HQ38" s="1">
        <v>31444.166666666668</v>
      </c>
      <c r="HR38" s="19">
        <v>13523.708333333334</v>
      </c>
      <c r="HS38" s="1">
        <v>31444.166666666668</v>
      </c>
    </row>
    <row r="39" spans="1:227" ht="15.75" thickBot="1" x14ac:dyDescent="0.3">
      <c r="B39" s="64" t="s">
        <v>44</v>
      </c>
      <c r="C39" s="64"/>
      <c r="D39" s="65"/>
      <c r="E39" s="66" t="s">
        <v>45</v>
      </c>
      <c r="F39" s="66" t="s">
        <v>45</v>
      </c>
      <c r="G39" s="66" t="s">
        <v>45</v>
      </c>
      <c r="H39" s="66" t="s">
        <v>45</v>
      </c>
      <c r="I39" s="66" t="s">
        <v>45</v>
      </c>
      <c r="J39" s="66" t="s">
        <v>45</v>
      </c>
      <c r="K39" s="66" t="s">
        <v>45</v>
      </c>
      <c r="L39" s="66" t="s">
        <v>45</v>
      </c>
      <c r="M39" s="66" t="s">
        <v>45</v>
      </c>
      <c r="N39" s="66" t="s">
        <v>45</v>
      </c>
      <c r="O39" s="66" t="s">
        <v>45</v>
      </c>
      <c r="P39" s="66" t="s">
        <v>45</v>
      </c>
      <c r="Q39" s="66" t="s">
        <v>45</v>
      </c>
      <c r="R39" s="66" t="s">
        <v>45</v>
      </c>
      <c r="S39" s="66" t="s">
        <v>45</v>
      </c>
      <c r="T39" s="66" t="s">
        <v>45</v>
      </c>
      <c r="U39" s="66" t="s">
        <v>45</v>
      </c>
      <c r="V39" s="66" t="s">
        <v>45</v>
      </c>
      <c r="W39" s="66" t="s">
        <v>45</v>
      </c>
      <c r="X39" s="66" t="s">
        <v>45</v>
      </c>
      <c r="Y39" s="66" t="s">
        <v>45</v>
      </c>
      <c r="Z39" s="66" t="s">
        <v>45</v>
      </c>
      <c r="AA39" s="66" t="s">
        <v>45</v>
      </c>
      <c r="AB39" s="66" t="s">
        <v>45</v>
      </c>
      <c r="AC39" s="66" t="s">
        <v>45</v>
      </c>
      <c r="AD39" s="66" t="s">
        <v>45</v>
      </c>
      <c r="AE39" s="66" t="s">
        <v>45</v>
      </c>
      <c r="AF39" s="66" t="s">
        <v>45</v>
      </c>
      <c r="AG39" s="66" t="s">
        <v>45</v>
      </c>
      <c r="AH39" s="66" t="s">
        <v>45</v>
      </c>
      <c r="AI39" s="66" t="s">
        <v>45</v>
      </c>
      <c r="AJ39" s="66" t="s">
        <v>45</v>
      </c>
      <c r="AK39" s="66" t="s">
        <v>45</v>
      </c>
      <c r="AL39" s="66" t="s">
        <v>45</v>
      </c>
      <c r="AM39" s="66" t="s">
        <v>45</v>
      </c>
      <c r="AN39" s="66" t="s">
        <v>45</v>
      </c>
      <c r="AO39" s="66" t="s">
        <v>45</v>
      </c>
      <c r="AP39" s="66" t="s">
        <v>45</v>
      </c>
      <c r="AQ39" s="66" t="s">
        <v>45</v>
      </c>
      <c r="AR39" s="66" t="s">
        <v>45</v>
      </c>
      <c r="AS39" s="66" t="s">
        <v>45</v>
      </c>
      <c r="AU39" s="15"/>
      <c r="AY39" s="5"/>
      <c r="AZ39" s="5"/>
      <c r="BA39" s="5"/>
      <c r="BK39" s="15">
        <f t="shared" si="6"/>
        <v>31445.708333333379</v>
      </c>
      <c r="BL39" s="5">
        <f t="shared" si="1"/>
        <v>14564</v>
      </c>
      <c r="BV39">
        <f t="shared" si="24"/>
        <v>33</v>
      </c>
      <c r="BW39" s="37">
        <f t="shared" si="13"/>
        <v>31445.541666666708</v>
      </c>
      <c r="BX39" s="19" cm="1">
        <f t="array" ref="BX39">INDEX('[1]X3WM (NAT)'!$G$14:$G$950,MATCH($BW$6,'[1]X3WM (NAT)'!$E$14:$E$950,)+BV39)</f>
        <v>12821.6904296875</v>
      </c>
      <c r="BY39" s="19"/>
      <c r="CA39" s="37">
        <f t="shared" si="7"/>
        <v>31445.541666666708</v>
      </c>
      <c r="CB39">
        <f t="shared" si="39"/>
        <v>19062</v>
      </c>
      <c r="CC39">
        <f t="shared" si="39"/>
        <v>16029</v>
      </c>
      <c r="CD39">
        <f t="shared" si="39"/>
        <v>13725</v>
      </c>
      <c r="CE39">
        <f t="shared" si="39"/>
        <v>13291</v>
      </c>
      <c r="CF39">
        <f t="shared" si="39"/>
        <v>13134</v>
      </c>
      <c r="CG39">
        <f t="shared" si="39"/>
        <v>12284</v>
      </c>
      <c r="CH39">
        <f t="shared" si="39"/>
        <v>11710</v>
      </c>
      <c r="CI39">
        <f t="shared" si="39"/>
        <v>11611</v>
      </c>
      <c r="CJ39">
        <f t="shared" si="39"/>
        <v>11491</v>
      </c>
      <c r="CK39">
        <f t="shared" si="39"/>
        <v>11203</v>
      </c>
      <c r="CL39">
        <f t="shared" si="39"/>
        <v>11041</v>
      </c>
      <c r="CN39" s="21"/>
      <c r="CO39" s="19"/>
      <c r="CP39" s="10">
        <f t="shared" si="9"/>
        <v>2012</v>
      </c>
      <c r="CQ39" s="52">
        <v>34</v>
      </c>
      <c r="CR39" s="53">
        <f t="array" aca="1" ref="CR39" ca="1">MAX(OFFSET($D$42,0,CQ39:CQ79-1,,):OFFSET($D$42,24-1,CQ39:CQ79-1,,))*1</f>
        <v>16338</v>
      </c>
      <c r="CS39" s="54">
        <f t="shared" ca="1" si="25"/>
        <v>-2.3813885326982964E-3</v>
      </c>
      <c r="CU39" s="53">
        <f t="array" aca="1" ref="CU39" ca="1">MAX(SUBTOTAL(109,OFFSET(OFFSET($D$42,0,$CQ39:$CQ79-1,,):OFFSET($D$42,CU$5*24-1,$CQ39:$CQ79-1,,),ROW(INDIRECT("1:"&amp;COUNT(OFFSET($D$42,0,$CQ39:$CQ79-1,,):OFFSET($D$42,CU$5*24-1,$CQ39:$CQ79-1,,))-CU$5*24+1))+CU$5*24-2,0,-CU$5*24)))*1</f>
        <v>363407</v>
      </c>
      <c r="CV39" s="54">
        <f t="shared" ca="1" si="26"/>
        <v>1.6537718401243636E-3</v>
      </c>
      <c r="CY39" s="10">
        <f t="shared" si="10"/>
        <v>2012</v>
      </c>
      <c r="CZ39" s="52">
        <v>34</v>
      </c>
      <c r="DA39" s="53">
        <f t="array" aca="1" ref="DA39" ca="1">MAX(OFFSET($D$42,0,CZ39:CZ79-1,,):OFFSET($D$42,72-1,CZ39:CZ79-1,,))*1</f>
        <v>16338</v>
      </c>
      <c r="DB39" s="54">
        <f t="shared" ca="1" si="14"/>
        <v>-1.3882182520521487E-2</v>
      </c>
      <c r="DC39" s="57"/>
      <c r="DD39" s="53">
        <f t="array" aca="1" ref="DD39" ca="1">MAX(SUBTOTAL(109,OFFSET(OFFSET($D$42,0,$CZ39:$CZ79-1,,):OFFSET($D$42,DD$5*72-1,$CZ39:$CZ79-1,,),ROW(INDIRECT("1:"&amp;COUNT(OFFSET($D$42,0,$CZ39:$CZ79-1,,):OFFSET($D$42,DD$5*72-1,$CZ39:$CZ79-1,,))-DD$5*24+1))+DD$5*24-2,0,-DD$5*24)))*1</f>
        <v>363407</v>
      </c>
      <c r="DE39" s="54">
        <f t="shared" ca="1" si="15"/>
        <v>-2.7881657437872829E-2</v>
      </c>
      <c r="DF39" s="57"/>
      <c r="DG39" s="53">
        <f t="array" aca="1" ref="DG39" ca="1">MAX(SUBTOTAL(109,OFFSET(OFFSET($D$42,0,$CZ39:$CZ79-1,,):OFFSET($D$42,DG$5*72-1,$CZ39:$CZ79-1,,),ROW(INDIRECT("1:"&amp;COUNT(OFFSET($D$42,0,$CZ39:$CZ79-1,,):OFFSET($D$42,DG$5*72-1,$CZ39:$CZ79-1,,))-DG$5*24+1))+DG$5*24-2,0,-DG$5*24)))*1</f>
        <v>645903</v>
      </c>
      <c r="DH39" s="54">
        <f t="shared" ca="1" si="16"/>
        <v>-8.3177904392038635E-2</v>
      </c>
      <c r="DI39" s="57"/>
      <c r="DJ39" s="53">
        <f t="array" aca="1" ref="DJ39" ca="1">MAX(SUBTOTAL(109,OFFSET(OFFSET($D$42,0,$CZ39:$CZ79-1,,):OFFSET($D$42,DJ$5*72-1,$CZ39:$CZ79-1,,),ROW(INDIRECT("1:"&amp;COUNT(OFFSET($D$42,0,$CZ39:$CZ79-1,,):OFFSET($D$42,DJ$5*72-1,$CZ39:$CZ79-1,,))-DJ$5*24+1))+DJ$5*24-2,0,-DJ$5*24)))*1</f>
        <v>914617</v>
      </c>
      <c r="DK39" s="54">
        <f t="shared" ca="1" si="17"/>
        <v>-0.13072110979740648</v>
      </c>
      <c r="DM39" s="10">
        <f t="shared" si="11"/>
        <v>2012</v>
      </c>
      <c r="DN39" s="52">
        <v>34</v>
      </c>
      <c r="DO39" s="53">
        <f t="array" aca="1" ref="DO39" ca="1">MAX(OFFSET($D$42,0,DN39:DN79-1,,):OFFSET($D$42,120-1,DN39:DN79-1,,))*1</f>
        <v>16338</v>
      </c>
      <c r="DP39" s="54">
        <f t="shared" ca="1" si="27"/>
        <v>-1.3882182520521487E-2</v>
      </c>
      <c r="DQ39" s="57"/>
      <c r="DR39" s="53">
        <f t="array" aca="1" ref="DR39" ca="1">MAX(SUBTOTAL(109,OFFSET(OFFSET($D$42,0,$DN39:$DN79-1,,):OFFSET($D$42,DR$5*120-1,$DN39:$DN79-1,,),ROW(INDIRECT("1:"&amp;COUNT(OFFSET($D$42,0,$DN39:$DN79-1,,):OFFSET($D$42,DR$5*120-1,$DN39:$DN79-1,,))-DR$5*24+1))+DR$5*24-2,0,-DR$5*24)))*1</f>
        <v>363407</v>
      </c>
      <c r="DS39" s="54">
        <f t="shared" ca="1" si="18"/>
        <v>-2.7881657437872829E-2</v>
      </c>
      <c r="DT39" s="57"/>
      <c r="DU39" s="53">
        <f t="array" aca="1" ref="DU39" ca="1">MAX(SUBTOTAL(109,OFFSET(OFFSET($D$42,0,$CQ39:$CQ79-1,,):OFFSET($D$42,DU$5*120-1,$CQ39:$CQ79-1,,),ROW(INDIRECT("1:"&amp;COUNT(OFFSET($D$42,0,$CQ39:$CQ79-1,,):OFFSET($D$42,DU$5*120-1,$CQ39:$CQ79-1,,))-DU$5*24+1))+DU$5*24-2,0,-DU$5*24)))*1</f>
        <v>645903</v>
      </c>
      <c r="DV39" s="54">
        <f t="shared" ca="1" si="19"/>
        <v>-8.3177904392038635E-2</v>
      </c>
      <c r="DW39" s="57"/>
      <c r="DX39" s="53">
        <f t="array" aca="1" ref="DX39" ca="1">MAX(SUBTOTAL(109,OFFSET(OFFSET($D$42,0,$DN39:$DN79-1,,):OFFSET($D$42,DX$5*120-1,$DN39:$DN79-1,,),ROW(INDIRECT("1:"&amp;COUNT(OFFSET($D$42,0,$DN39:$DN79-1,,):OFFSET($D$42,DX$5*120-1,$DN39:$DN79-1,,))-DX$5*24+1))+DX$5*24-2,0,-DX$5*24)))*1</f>
        <v>914617</v>
      </c>
      <c r="DY39" s="54">
        <f t="shared" ca="1" si="20"/>
        <v>-0.73048498246387428</v>
      </c>
      <c r="DZ39" s="57"/>
      <c r="EA39" s="53">
        <f t="array" aca="1" ref="EA39" ca="1">MAX(SUBTOTAL(109,OFFSET(OFFSET($D$42,0,$CQ39:$CQ79-1,,):OFFSET($D$42,EA$5*120-1,$CQ39:$CQ79-1,,),ROW(INDIRECT("1:"&amp;COUNT(OFFSET($D$42,0,$CQ39:$CQ79-1,,):OFFSET($D$42,EA$5*120-1,$CQ39:$CQ79-1,,))-EA$5*24+1))+EA$5*24-2,0,-EA$5*24)))*1</f>
        <v>1145832</v>
      </c>
      <c r="EB39" s="54">
        <f t="shared" ca="1" si="21"/>
        <v>-0.68710204453906187</v>
      </c>
      <c r="EC39" s="57"/>
      <c r="ED39" s="53">
        <f t="array" aca="1" ref="ED39" ca="1">MAX(SUBTOTAL(109,OFFSET(OFFSET($D$42,0,$CQ39:$CQ79-1,,):OFFSET($D$42,ED$5*120-1,$CQ39:$CQ79-1,,),ROW(INDIRECT("1:"&amp;COUNT(OFFSET($D$42,0,$CQ39:$CQ79-1,,):OFFSET($D$42,ED$5*120-1,$CQ39:$CQ79-1,,))-ED$5*24+1))+ED$5*24-2,0,-ED$5*24)))*1</f>
        <v>1325848</v>
      </c>
      <c r="EE39" s="54">
        <f t="shared" ca="1" si="22"/>
        <v>-0.64739557417416349</v>
      </c>
      <c r="EG39" s="19"/>
      <c r="EH39" s="19"/>
      <c r="EI39">
        <v>7</v>
      </c>
      <c r="EJ39" s="1">
        <f t="shared" si="36"/>
        <v>31444.458333333343</v>
      </c>
      <c r="EK39" s="1">
        <f t="shared" si="38"/>
        <v>31444.791666666675</v>
      </c>
      <c r="EL39" s="73">
        <f ca="1">AVERAGE(D49:OFFSET(D49,24-1,0,,))</f>
        <v>14001.833333333334</v>
      </c>
      <c r="EM39" s="73">
        <f ca="1">AVERAGE(E49:OFFSET(E49,24-1,0,,))</f>
        <v>13640.75</v>
      </c>
      <c r="EN39" s="73">
        <f ca="1">AVERAGE(F49:OFFSET(F49,24-1,0,,))</f>
        <v>13696.458333333334</v>
      </c>
      <c r="EO39" s="73">
        <f ca="1">AVERAGE(G49:OFFSET(G49,24-1,0,,))</f>
        <v>13618.208333333334</v>
      </c>
      <c r="EP39" s="73">
        <f ca="1">AVERAGE(H49:OFFSET(H49,24-1,0,,))</f>
        <v>13544.333333333334</v>
      </c>
      <c r="EQ39" s="73">
        <f ca="1">AVERAGE(I49:OFFSET(I49,24-1,0,,))</f>
        <v>13732.041666666666</v>
      </c>
      <c r="ER39" s="73">
        <f ca="1">AVERAGE(J49:OFFSET(J49,24-1,0,,))</f>
        <v>13844.208333333334</v>
      </c>
      <c r="ES39" s="73">
        <f ca="1">AVERAGE(K49:OFFSET(K49,24-1,0,,))</f>
        <v>14445</v>
      </c>
      <c r="ET39" s="73">
        <f ca="1">AVERAGE(L49:OFFSET(L49,24-1,0,,))</f>
        <v>13669.625</v>
      </c>
      <c r="EU39" s="73">
        <f ca="1">AVERAGE(M49:OFFSET(M49,24-1,0,,))</f>
        <v>13523.125</v>
      </c>
      <c r="EV39" s="73">
        <f ca="1">AVERAGE(N49:OFFSET(N49,24-1,0,,))</f>
        <v>13805.333333333334</v>
      </c>
      <c r="EW39" s="73">
        <f ca="1">AVERAGE(O49:OFFSET(O49,24-1,0,,))</f>
        <v>13805.125</v>
      </c>
      <c r="EX39" s="73">
        <f ca="1">AVERAGE(P49:OFFSET(P49,24-1,0,,))</f>
        <v>14287.708333333334</v>
      </c>
      <c r="EY39" s="73">
        <f ca="1">AVERAGE(Q49:OFFSET(Q49,24-1,0,,))</f>
        <v>14474.875</v>
      </c>
      <c r="EZ39" s="73">
        <f ca="1">AVERAGE(R49:OFFSET(R49,24-1,0,,))</f>
        <v>13667.041666666666</v>
      </c>
      <c r="FA39" s="73">
        <f ca="1">AVERAGE(S49:OFFSET(S49,24-1,0,,))</f>
        <v>13687.291666666666</v>
      </c>
      <c r="FB39" s="73">
        <f ca="1">AVERAGE(T49:OFFSET(T49,24-1,0,,))</f>
        <v>13707.083333333334</v>
      </c>
      <c r="FC39" s="73">
        <f ca="1">AVERAGE(U49:OFFSET(U49,24-1,0,,))</f>
        <v>13714</v>
      </c>
      <c r="FD39" s="73">
        <f ca="1">AVERAGE(V49:OFFSET(V49,24-1,0,,))</f>
        <v>14121.791666666666</v>
      </c>
      <c r="FE39" s="73">
        <f ca="1">AVERAGE(W49:OFFSET(W49,24-1,0,,))</f>
        <v>14793.375</v>
      </c>
      <c r="FF39" s="73">
        <f ca="1">AVERAGE(X49:OFFSET(X49,24-1,0,,))</f>
        <v>13665</v>
      </c>
      <c r="FG39" s="73">
        <f ca="1">AVERAGE(Y49:OFFSET(Y49,24-1,0,,))</f>
        <v>13683.041666666666</v>
      </c>
      <c r="FH39" s="73">
        <f ca="1">AVERAGE(Z49:OFFSET(Z49,24-1,0,,))</f>
        <v>13737.75</v>
      </c>
      <c r="FI39" s="73">
        <f ca="1">AVERAGE(AA49:OFFSET(AA49,24-1,0,,))</f>
        <v>13685.833333333334</v>
      </c>
      <c r="FJ39" s="73">
        <f ca="1">AVERAGE(AB49:OFFSET(AB49,24-1,0,,))</f>
        <v>13885.208333333334</v>
      </c>
      <c r="FK39" s="73">
        <f ca="1">AVERAGE(AC49:OFFSET(AC49,24-1,0,,))</f>
        <v>13868.75</v>
      </c>
      <c r="FL39" s="73">
        <f ca="1">AVERAGE(AD49:OFFSET(AD49,24-1,0,,))</f>
        <v>13667.125</v>
      </c>
      <c r="FM39" s="73">
        <f ca="1">AVERAGE(AE49:OFFSET(AE49,24-1,0,,))</f>
        <v>14595.625</v>
      </c>
      <c r="FN39" s="73">
        <f ca="1">AVERAGE(AF49:OFFSET(AF49,24-1,0,,))</f>
        <v>13587.291666666666</v>
      </c>
      <c r="FO39" s="73">
        <f ca="1">AVERAGE(AG49:OFFSET(AG49,24-1,0,,))</f>
        <v>13576.333333333334</v>
      </c>
      <c r="FP39" s="73">
        <f ca="1">AVERAGE(AH49:OFFSET(AH49,24-1,0,,))</f>
        <v>13815.125</v>
      </c>
      <c r="FQ39" s="73">
        <f ca="1">AVERAGE(AI49:OFFSET(AI49,24-1,0,,))</f>
        <v>13635.833333333334</v>
      </c>
      <c r="FR39" s="73">
        <f ca="1">AVERAGE(AJ49:OFFSET(AJ49,24-1,0,,))</f>
        <v>13761.916666666666</v>
      </c>
      <c r="FS39" s="73">
        <f ca="1">AVERAGE(AK49:OFFSET(AK49,24-1,0,,))</f>
        <v>13937.458333333334</v>
      </c>
      <c r="FT39" s="73">
        <f ca="1">AVERAGE(AL49:OFFSET(AL49,24-1,0,,))</f>
        <v>13752.458333333334</v>
      </c>
      <c r="FU39" s="73">
        <f ca="1">AVERAGE(AM49:OFFSET(AM49,24-1,0,,))</f>
        <v>13501.541666666666</v>
      </c>
      <c r="FV39" s="73">
        <f ca="1">AVERAGE(AN49:OFFSET(AN49,24-1,0,,))</f>
        <v>13813.666666666666</v>
      </c>
      <c r="FW39" s="73">
        <f ca="1">AVERAGE(AO49:OFFSET(AO49,24-1,0,,))</f>
        <v>13671.375</v>
      </c>
      <c r="FX39" s="73">
        <f ca="1">AVERAGE(AP49:OFFSET(AP49,24-1,0,,))</f>
        <v>13823.333333333334</v>
      </c>
      <c r="FY39" s="73">
        <f ca="1">AVERAGE(AQ49:OFFSET(AQ49,24-1,0,,))</f>
        <v>13813</v>
      </c>
      <c r="FZ39" s="73">
        <f ca="1">AVERAGE(AR49:OFFSET(AR49,24-1,0,,))</f>
        <v>14505.208333333334</v>
      </c>
      <c r="GA39" s="73">
        <f ca="1">AVERAGE(AS49:OFFSET(AS49,24-1,0,,))</f>
        <v>13893.375</v>
      </c>
      <c r="GB39" s="19"/>
      <c r="GC39" s="19"/>
      <c r="GD39" s="19"/>
      <c r="GE39" s="19"/>
      <c r="GF39" s="10">
        <f t="shared" si="12"/>
        <v>2012</v>
      </c>
      <c r="GG39" s="52">
        <v>34</v>
      </c>
      <c r="GH39" s="58">
        <f t="array" aca="1" ref="GH39" ca="1">MAX(OFFSET($D$42,0,GG39:GG79-1,,):OFFSET($D$42,710,GG39:GG79-1,,))*1</f>
        <v>16338</v>
      </c>
      <c r="GI39" s="58">
        <f t="array" aca="1" ref="GI39" ca="1">MAX(SUBTOTAL(1,OFFSET(OFFSET($D$42,0,$GG39:$GG79-1,,):OFFSET($D$42,724,$GG39:$GG79-1,,),ROW(INDIRECT("1:"&amp;COUNT(OFFSET($D$42,0,$GG39:$GG79-1,,):OFFSET($D$42,724,$GG39:$GG79-1,,))-GI$5*24+1))+GI$5*24-2,0,-GI$5*24)))*1</f>
        <v>15141.958333333334</v>
      </c>
      <c r="GJ39" s="58">
        <f t="array" aca="1" ref="GJ39" ca="1">MAX(SUBTOTAL(1,OFFSET(OFFSET($D$42,0,$GG39:$GG79-1,,):OFFSET($D$42,724,$GG39:$GG79-1,,),ROW(INDIRECT("1:"&amp;COUNT(OFFSET($D$42,0,$GG39:$GG79-1,,):OFFSET($D$42,724,$GG39:$GG79-1,,))-GJ$5*24+1))+GJ$5*24-2,0,-GJ$5*24)))*1</f>
        <v>13456.3125</v>
      </c>
      <c r="GK39" s="58">
        <f t="array" aca="1" ref="GK39" ca="1">MAX(SUBTOTAL(1,OFFSET(OFFSET($D$42,0,$GG39:$GG79-1,,):OFFSET($D$42,724,$GG39:$GG79-1,,),ROW(INDIRECT("1:"&amp;COUNT(OFFSET($D$42,0,$GG39:$GG79-1,,):OFFSET($D$42,724,$GG39:$GG79-1,,))-GK$5*24+1))+GK$5*24-2,0,-GK$5*24)))*1</f>
        <v>12703.013888888889</v>
      </c>
      <c r="GL39" s="58">
        <f t="array" aca="1" ref="GL39" ca="1">MAX(SUBTOTAL(1,OFFSET(OFFSET($D$42,0,$GG39:$GG79-1,,):OFFSET($D$42,724,$GG39:$GG79-1,,),ROW(INDIRECT("1:"&amp;COUNT(OFFSET($D$42,0,$GG39:$GG79-1,,):OFFSET($D$42,724,$GG39:$GG79-1,,))-GL$5*24+1))+GL$5*24-2,0,-GL$5*24)))*1</f>
        <v>11935.75</v>
      </c>
      <c r="GM39" s="58">
        <f t="array" aca="1" ref="GM39" ca="1">MAX(SUBTOTAL(1,OFFSET(OFFSET($D$42,0,$GG39:$GG79-1,,):OFFSET($D$42,724,$GG39:$GG79-1,,),ROW(INDIRECT("1:"&amp;COUNT(OFFSET($D$42,0,$GG39:$GG79-1,,):OFFSET($D$42,724,$GG39:$GG79-1,,))-GM$5*24+1))+GM$5*24-2,0,-GM$5*24)))*1</f>
        <v>11048.733333333334</v>
      </c>
      <c r="GN39" s="59">
        <v>34</v>
      </c>
      <c r="GO39" s="10"/>
      <c r="GP39" s="10">
        <f t="shared" si="31"/>
        <v>2012</v>
      </c>
      <c r="GQ39" s="60">
        <f t="shared" si="28"/>
        <v>-4.0000000001164153</v>
      </c>
      <c r="GR39" s="60">
        <f t="shared" si="29"/>
        <v>-45.000000001309672</v>
      </c>
      <c r="GS39" s="60"/>
      <c r="GT39" s="19">
        <v>16955</v>
      </c>
      <c r="GU39" s="1">
        <v>31444.166666666668</v>
      </c>
      <c r="GV39" s="19">
        <v>15768</v>
      </c>
      <c r="GW39" s="1">
        <v>31444.166666666668</v>
      </c>
      <c r="GX39" s="19">
        <v>13054.763888888889</v>
      </c>
      <c r="GY39" s="1">
        <v>31444.166666666668</v>
      </c>
      <c r="GZ39" s="19">
        <v>13054.763888888889</v>
      </c>
      <c r="HA39" s="1">
        <v>31444.166666666668</v>
      </c>
      <c r="HC39" s="19">
        <v>16955</v>
      </c>
      <c r="HD39" s="1">
        <v>31444.166666666668</v>
      </c>
      <c r="HE39" s="19">
        <v>15768</v>
      </c>
      <c r="HF39" s="1">
        <v>31444.166666666668</v>
      </c>
      <c r="HG39" s="19">
        <v>13054.763888888889</v>
      </c>
      <c r="HH39" s="1">
        <v>31444.166666666668</v>
      </c>
      <c r="HI39" s="19">
        <v>13054.763888888889</v>
      </c>
      <c r="HJ39" s="1">
        <v>31444.166666666668</v>
      </c>
      <c r="HL39" s="19">
        <v>16955</v>
      </c>
      <c r="HM39" s="1">
        <v>31444.166666666668</v>
      </c>
      <c r="HN39" s="19">
        <v>15768</v>
      </c>
      <c r="HO39" s="1">
        <v>31444.166666666668</v>
      </c>
      <c r="HP39" s="19">
        <v>13054.763888888889</v>
      </c>
      <c r="HQ39" s="1">
        <v>31444.166666666668</v>
      </c>
      <c r="HR39" s="19">
        <v>13054.763888888889</v>
      </c>
      <c r="HS39" s="1">
        <v>31444.166666666668</v>
      </c>
    </row>
    <row r="40" spans="1:227" x14ac:dyDescent="0.25">
      <c r="B40" s="67" t="s">
        <v>46</v>
      </c>
      <c r="C40" s="68" t="s">
        <v>47</v>
      </c>
      <c r="D40" s="69"/>
      <c r="E40" s="70">
        <v>1</v>
      </c>
      <c r="F40" s="70">
        <v>2</v>
      </c>
      <c r="G40" s="70">
        <v>3</v>
      </c>
      <c r="H40" s="70">
        <v>4</v>
      </c>
      <c r="I40" s="70">
        <v>5</v>
      </c>
      <c r="J40" s="70">
        <v>6</v>
      </c>
      <c r="K40" s="70">
        <v>7</v>
      </c>
      <c r="L40" s="70">
        <v>8</v>
      </c>
      <c r="M40" s="70">
        <v>9</v>
      </c>
      <c r="N40" s="70">
        <v>10</v>
      </c>
      <c r="O40" s="70">
        <v>11</v>
      </c>
      <c r="P40" s="70">
        <v>12</v>
      </c>
      <c r="Q40" s="70">
        <v>13</v>
      </c>
      <c r="R40" s="70">
        <v>14</v>
      </c>
      <c r="S40" s="70">
        <v>15</v>
      </c>
      <c r="T40" s="70">
        <v>16</v>
      </c>
      <c r="U40" s="70">
        <v>17</v>
      </c>
      <c r="V40" s="70">
        <v>18</v>
      </c>
      <c r="W40" s="70">
        <v>19</v>
      </c>
      <c r="X40" s="70">
        <v>20</v>
      </c>
      <c r="Y40" s="70">
        <v>21</v>
      </c>
      <c r="Z40" s="70">
        <v>22</v>
      </c>
      <c r="AA40" s="70">
        <v>23</v>
      </c>
      <c r="AB40" s="70">
        <v>24</v>
      </c>
      <c r="AC40" s="70">
        <v>25</v>
      </c>
      <c r="AD40" s="70">
        <v>26</v>
      </c>
      <c r="AE40" s="70">
        <v>27</v>
      </c>
      <c r="AF40" s="70">
        <v>28</v>
      </c>
      <c r="AG40" s="70">
        <v>29</v>
      </c>
      <c r="AH40" s="70">
        <v>30</v>
      </c>
      <c r="AI40" s="70">
        <v>31</v>
      </c>
      <c r="AJ40" s="70">
        <v>32</v>
      </c>
      <c r="AK40" s="70">
        <v>33</v>
      </c>
      <c r="AL40" s="70">
        <v>34</v>
      </c>
      <c r="AM40" s="70">
        <v>35</v>
      </c>
      <c r="AN40" s="70">
        <v>36</v>
      </c>
      <c r="AO40" s="70">
        <v>37</v>
      </c>
      <c r="AP40" s="70">
        <v>38</v>
      </c>
      <c r="AQ40" s="70">
        <v>39</v>
      </c>
      <c r="AR40" s="70">
        <v>40</v>
      </c>
      <c r="AS40" s="70">
        <v>41</v>
      </c>
      <c r="AU40" s="15"/>
      <c r="AY40" s="5"/>
      <c r="AZ40" s="5"/>
      <c r="BA40" s="5"/>
      <c r="BK40" s="15">
        <f t="shared" si="6"/>
        <v>31445.750000000047</v>
      </c>
      <c r="BL40" s="5">
        <f t="shared" si="1"/>
        <v>14999</v>
      </c>
      <c r="BV40">
        <f t="shared" si="24"/>
        <v>34</v>
      </c>
      <c r="BW40" s="37">
        <f t="shared" si="13"/>
        <v>31445.583333333376</v>
      </c>
      <c r="BX40" s="19" cm="1">
        <f t="array" ref="BX40">INDEX('[1]X3WM (NAT)'!$G$14:$G$950,MATCH($BW$6,'[1]X3WM (NAT)'!$E$14:$E$950,)+BV40)</f>
        <v>13174.7802734375</v>
      </c>
      <c r="BY40" s="19"/>
      <c r="CA40" s="37">
        <f t="shared" si="7"/>
        <v>31445.583333333376</v>
      </c>
      <c r="CB40">
        <f t="shared" si="39"/>
        <v>20572</v>
      </c>
      <c r="CC40">
        <f t="shared" si="39"/>
        <v>16895</v>
      </c>
      <c r="CD40">
        <f t="shared" si="39"/>
        <v>14633</v>
      </c>
      <c r="CE40">
        <f t="shared" si="39"/>
        <v>13675</v>
      </c>
      <c r="CF40">
        <f t="shared" si="39"/>
        <v>13515</v>
      </c>
      <c r="CG40">
        <f t="shared" si="39"/>
        <v>12536</v>
      </c>
      <c r="CH40">
        <f t="shared" si="39"/>
        <v>11816</v>
      </c>
      <c r="CI40">
        <f t="shared" si="39"/>
        <v>11731</v>
      </c>
      <c r="CJ40">
        <f t="shared" si="39"/>
        <v>11564</v>
      </c>
      <c r="CK40">
        <f t="shared" si="39"/>
        <v>11255</v>
      </c>
      <c r="CL40">
        <f t="shared" si="39"/>
        <v>11089</v>
      </c>
      <c r="CN40" s="21"/>
      <c r="CO40" s="19"/>
      <c r="CP40" s="10">
        <f t="shared" si="9"/>
        <v>2013</v>
      </c>
      <c r="CQ40" s="52">
        <v>35</v>
      </c>
      <c r="CR40" s="53">
        <f t="array" aca="1" ref="CR40" ca="1">MAX(OFFSET($D$42,0,CQ40:CQ80-1,,):OFFSET($D$42,24-1,CQ40:CQ80-1,,))*1</f>
        <v>16333</v>
      </c>
      <c r="CS40" s="54">
        <f t="shared" ca="1" si="25"/>
        <v>-2.6866947548391034E-3</v>
      </c>
      <c r="CU40" s="53">
        <f t="array" aca="1" ref="CU40" ca="1">MAX(SUBTOTAL(109,OFFSET(OFFSET($D$42,0,$CQ40:$CQ80-1,,):OFFSET($D$42,CU$5*24-1,$CQ40:$CQ80-1,,),ROW(INDIRECT("1:"&amp;COUNT(OFFSET($D$42,0,$CQ40:$CQ80-1,,):OFFSET($D$42,CU$5*24-1,$CQ40:$CQ80-1,,))-CU$5*24+1))+CU$5*24-2,0,-CU$5*24)))*1</f>
        <v>359326</v>
      </c>
      <c r="CV40" s="54">
        <f t="shared" ca="1" si="26"/>
        <v>-9.5946329591215171E-3</v>
      </c>
      <c r="CY40" s="10">
        <f t="shared" si="10"/>
        <v>2013</v>
      </c>
      <c r="CZ40" s="52">
        <v>35</v>
      </c>
      <c r="DA40" s="53">
        <f t="array" aca="1" ref="DA40" ca="1">MAX(OFFSET($D$42,0,CZ40:CZ80-1,,):OFFSET($D$42,72-1,CZ40:CZ80-1,,))*1</f>
        <v>16333</v>
      </c>
      <c r="DB40" s="54">
        <f t="shared" ca="1" si="14"/>
        <v>-1.4183969097054563E-2</v>
      </c>
      <c r="DC40" s="57"/>
      <c r="DD40" s="53">
        <f t="array" aca="1" ref="DD40" ca="1">MAX(SUBTOTAL(109,OFFSET(OFFSET($D$42,0,$CZ40:$CZ80-1,,):OFFSET($D$42,DD$5*72-1,$CZ40:$CZ80-1,,),ROW(INDIRECT("1:"&amp;COUNT(OFFSET($D$42,0,$CZ40:$CZ80-1,,):OFFSET($D$42,DD$5*72-1,$CZ40:$CZ80-1,,))-DD$5*24+1))+DD$5*24-2,0,-DD$5*24)))*1</f>
        <v>359326</v>
      </c>
      <c r="DE40" s="54">
        <f t="shared" ca="1" si="15"/>
        <v>-3.8798384292325391E-2</v>
      </c>
      <c r="DF40" s="57"/>
      <c r="DG40" s="53">
        <f t="array" aca="1" ref="DG40" ca="1">MAX(SUBTOTAL(109,OFFSET(OFFSET($D$42,0,$CZ40:$CZ80-1,,):OFFSET($D$42,DG$5*72-1,$CZ40:$CZ80-1,,),ROW(INDIRECT("1:"&amp;COUNT(OFFSET($D$42,0,$CZ40:$CZ80-1,,):OFFSET($D$42,DG$5*72-1,$CZ40:$CZ80-1,,))-DG$5*24+1))+DG$5*24-2,0,-DG$5*24)))*1</f>
        <v>679901</v>
      </c>
      <c r="DH40" s="54">
        <f t="shared" ca="1" si="16"/>
        <v>-3.4919702144209669E-2</v>
      </c>
      <c r="DI40" s="57"/>
      <c r="DJ40" s="53">
        <f t="array" aca="1" ref="DJ40" ca="1">MAX(SUBTOTAL(109,OFFSET(OFFSET($D$42,0,$CZ40:$CZ80-1,,):OFFSET($D$42,DJ$5*72-1,$CZ40:$CZ80-1,,),ROW(INDIRECT("1:"&amp;COUNT(OFFSET($D$42,0,$CZ40:$CZ80-1,,):OFFSET($D$42,DJ$5*72-1,$CZ40:$CZ80-1,,))-DJ$5*24+1))+DJ$5*24-2,0,-DJ$5*24)))*1</f>
        <v>1022565</v>
      </c>
      <c r="DK40" s="54">
        <f t="shared" ca="1" si="17"/>
        <v>-2.8124156493903946E-2</v>
      </c>
      <c r="DM40" s="10">
        <f t="shared" si="11"/>
        <v>2013</v>
      </c>
      <c r="DN40" s="52">
        <v>35</v>
      </c>
      <c r="DO40" s="53">
        <f t="array" aca="1" ref="DO40" ca="1">MAX(OFFSET($D$42,0,DN40:DN80-1,,):OFFSET($D$42,120-1,DN40:DN80-1,,))*1</f>
        <v>16333</v>
      </c>
      <c r="DP40" s="54">
        <f t="shared" ca="1" si="27"/>
        <v>-1.4183969097054563E-2</v>
      </c>
      <c r="DQ40" s="57"/>
      <c r="DR40" s="53">
        <f t="array" aca="1" ref="DR40" ca="1">MAX(SUBTOTAL(109,OFFSET(OFFSET($D$42,0,$DN40:$DN80-1,,):OFFSET($D$42,DR$5*120-1,$DN40:$DN80-1,,),ROW(INDIRECT("1:"&amp;COUNT(OFFSET($D$42,0,$DN40:$DN80-1,,):OFFSET($D$42,DR$5*120-1,$DN40:$DN80-1,,))-DR$5*24+1))+DR$5*24-2,0,-DR$5*24)))*1</f>
        <v>359326</v>
      </c>
      <c r="DS40" s="54">
        <f t="shared" ca="1" si="18"/>
        <v>-3.8798384292325391E-2</v>
      </c>
      <c r="DT40" s="57"/>
      <c r="DU40" s="53">
        <f t="array" aca="1" ref="DU40" ca="1">MAX(SUBTOTAL(109,OFFSET(OFFSET($D$42,0,$CQ40:$CQ80-1,,):OFFSET($D$42,DU$5*120-1,$CQ40:$CQ80-1,,),ROW(INDIRECT("1:"&amp;COUNT(OFFSET($D$42,0,$CQ40:$CQ80-1,,):OFFSET($D$42,DU$5*120-1,$CQ40:$CQ80-1,,))-DU$5*24+1))+DU$5*24-2,0,-DU$5*24)))*1</f>
        <v>679901</v>
      </c>
      <c r="DV40" s="54">
        <f t="shared" ca="1" si="19"/>
        <v>-3.4919702144209669E-2</v>
      </c>
      <c r="DW40" s="57"/>
      <c r="DX40" s="53">
        <f t="array" aca="1" ref="DX40" ca="1">MAX(SUBTOTAL(109,OFFSET(OFFSET($D$42,0,$DN40:$DN80-1,,):OFFSET($D$42,DX$5*120-1,$DN40:$DN80-1,,),ROW(INDIRECT("1:"&amp;COUNT(OFFSET($D$42,0,$DN40:$DN80-1,,):OFFSET($D$42,DX$5*120-1,$DN40:$DN80-1,,))-DX$5*24+1))+DX$5*24-2,0,-DX$5*24)))*1</f>
        <v>1022565</v>
      </c>
      <c r="DY40" s="54">
        <f t="shared" ca="1" si="20"/>
        <v>-0.69867537569624405</v>
      </c>
      <c r="DZ40" s="57"/>
      <c r="EA40" s="53">
        <f t="array" aca="1" ref="EA40" ca="1">MAX(SUBTOTAL(109,OFFSET(OFFSET($D$42,0,$CQ40:$CQ80-1,,):OFFSET($D$42,EA$5*120-1,$CQ40:$CQ80-1,,),ROW(INDIRECT("1:"&amp;COUNT(OFFSET($D$42,0,$CQ40:$CQ80-1,,):OFFSET($D$42,EA$5*120-1,$CQ40:$CQ80-1,,))-EA$5*24+1))+EA$5*24-2,0,-EA$5*24)))*1</f>
        <v>1297743</v>
      </c>
      <c r="EB40" s="54">
        <f t="shared" ca="1" si="21"/>
        <v>-0.645618963850072</v>
      </c>
      <c r="EC40" s="57"/>
      <c r="ED40" s="53">
        <f t="array" aca="1" ref="ED40" ca="1">MAX(SUBTOTAL(109,OFFSET(OFFSET($D$42,0,$CQ40:$CQ80-1,,):OFFSET($D$42,ED$5*120-1,$CQ40:$CQ80-1,,),ROW(INDIRECT("1:"&amp;COUNT(OFFSET($D$42,0,$CQ40:$CQ80-1,,):OFFSET($D$42,ED$5*120-1,$CQ40:$CQ80-1,,))-ED$5*24+1))+ED$5*24-2,0,-ED$5*24)))*1</f>
        <v>1506757</v>
      </c>
      <c r="EE40" s="54">
        <f t="shared" ca="1" si="22"/>
        <v>-0.59928348736502224</v>
      </c>
      <c r="EG40" s="19"/>
      <c r="EH40" s="19"/>
      <c r="EI40">
        <v>8</v>
      </c>
      <c r="EJ40" s="1">
        <f t="shared" si="36"/>
        <v>31444.500000000011</v>
      </c>
      <c r="EK40" s="1">
        <f t="shared" si="38"/>
        <v>31444.833333333343</v>
      </c>
      <c r="EL40" s="73">
        <f ca="1">AVERAGE(D50:OFFSET(D50,24-1,0,,))</f>
        <v>13842.541666666666</v>
      </c>
      <c r="EM40" s="73">
        <f ca="1">AVERAGE(E50:OFFSET(E50,24-1,0,,))</f>
        <v>13440.041666666666</v>
      </c>
      <c r="EN40" s="73">
        <f ca="1">AVERAGE(F50:OFFSET(F50,24-1,0,,))</f>
        <v>13513.791666666666</v>
      </c>
      <c r="EO40" s="73">
        <f ca="1">AVERAGE(G50:OFFSET(G50,24-1,0,,))</f>
        <v>13406.416666666666</v>
      </c>
      <c r="EP40" s="73">
        <f ca="1">AVERAGE(H50:OFFSET(H50,24-1,0,,))</f>
        <v>13329.791666666666</v>
      </c>
      <c r="EQ40" s="73">
        <f ca="1">AVERAGE(I50:OFFSET(I50,24-1,0,,))</f>
        <v>13553.208333333334</v>
      </c>
      <c r="ER40" s="73">
        <f ca="1">AVERAGE(J50:OFFSET(J50,24-1,0,,))</f>
        <v>13706.375</v>
      </c>
      <c r="ES40" s="73">
        <f ca="1">AVERAGE(K50:OFFSET(K50,24-1,0,,))</f>
        <v>14374.083333333334</v>
      </c>
      <c r="ET40" s="73">
        <f ca="1">AVERAGE(L50:OFFSET(L50,24-1,0,,))</f>
        <v>13509.875</v>
      </c>
      <c r="EU40" s="73">
        <f ca="1">AVERAGE(M50:OFFSET(M50,24-1,0,,))</f>
        <v>13304.666666666666</v>
      </c>
      <c r="EV40" s="73">
        <f ca="1">AVERAGE(N50:OFFSET(N50,24-1,0,,))</f>
        <v>13636</v>
      </c>
      <c r="EW40" s="73">
        <f ca="1">AVERAGE(O50:OFFSET(O50,24-1,0,,))</f>
        <v>13627</v>
      </c>
      <c r="EX40" s="73">
        <f ca="1">AVERAGE(P50:OFFSET(P50,24-1,0,,))</f>
        <v>14294.958333333334</v>
      </c>
      <c r="EY40" s="73">
        <f ca="1">AVERAGE(Q50:OFFSET(Q50,24-1,0,,))</f>
        <v>14299.25</v>
      </c>
      <c r="EZ40" s="73">
        <f ca="1">AVERAGE(R50:OFFSET(R50,24-1,0,,))</f>
        <v>13470.333333333334</v>
      </c>
      <c r="FA40" s="73">
        <f ca="1">AVERAGE(S50:OFFSET(S50,24-1,0,,))</f>
        <v>13497.666666666666</v>
      </c>
      <c r="FB40" s="73">
        <f ca="1">AVERAGE(T50:OFFSET(T50,24-1,0,,))</f>
        <v>13517.083333333334</v>
      </c>
      <c r="FC40" s="73">
        <f ca="1">AVERAGE(U50:OFFSET(U50,24-1,0,,))</f>
        <v>13534.125</v>
      </c>
      <c r="FD40" s="73">
        <f ca="1">AVERAGE(V50:OFFSET(V50,24-1,0,,))</f>
        <v>13992.333333333334</v>
      </c>
      <c r="FE40" s="73">
        <f ca="1">AVERAGE(W50:OFFSET(W50,24-1,0,,))</f>
        <v>14738.416666666666</v>
      </c>
      <c r="FF40" s="73">
        <f ca="1">AVERAGE(X50:OFFSET(X50,24-1,0,,))</f>
        <v>13488.5</v>
      </c>
      <c r="FG40" s="73">
        <f ca="1">AVERAGE(Y50:OFFSET(Y50,24-1,0,,))</f>
        <v>13482.333333333334</v>
      </c>
      <c r="FH40" s="73">
        <f ca="1">AVERAGE(Z50:OFFSET(Z50,24-1,0,,))</f>
        <v>13569.291666666666</v>
      </c>
      <c r="FI40" s="73">
        <f ca="1">AVERAGE(AA50:OFFSET(AA50,24-1,0,,))</f>
        <v>13506.833333333334</v>
      </c>
      <c r="FJ40" s="73">
        <f ca="1">AVERAGE(AB50:OFFSET(AB50,24-1,0,,))</f>
        <v>13700.583333333334</v>
      </c>
      <c r="FK40" s="73">
        <f ca="1">AVERAGE(AC50:OFFSET(AC50,24-1,0,,))</f>
        <v>13743.833333333334</v>
      </c>
      <c r="FL40" s="73">
        <f ca="1">AVERAGE(AD50:OFFSET(AD50,24-1,0,,))</f>
        <v>13477.583333333334</v>
      </c>
      <c r="FM40" s="73">
        <f ca="1">AVERAGE(AE50:OFFSET(AE50,24-1,0,,))</f>
        <v>14631.291666666666</v>
      </c>
      <c r="FN40" s="73">
        <f ca="1">AVERAGE(AF50:OFFSET(AF50,24-1,0,,))</f>
        <v>13379.083333333334</v>
      </c>
      <c r="FO40" s="73">
        <f ca="1">AVERAGE(AG50:OFFSET(AG50,24-1,0,,))</f>
        <v>13374.458333333334</v>
      </c>
      <c r="FP40" s="73">
        <f ca="1">AVERAGE(AH50:OFFSET(AH50,24-1,0,,))</f>
        <v>13649.25</v>
      </c>
      <c r="FQ40" s="73">
        <f ca="1">AVERAGE(AI50:OFFSET(AI50,24-1,0,,))</f>
        <v>13440.291666666666</v>
      </c>
      <c r="FR40" s="73">
        <f ca="1">AVERAGE(AJ50:OFFSET(AJ50,24-1,0,,))</f>
        <v>13598.458333333334</v>
      </c>
      <c r="FS40" s="73">
        <f ca="1">AVERAGE(AK50:OFFSET(AK50,24-1,0,,))</f>
        <v>13745.166666666666</v>
      </c>
      <c r="FT40" s="73">
        <f ca="1">AVERAGE(AL50:OFFSET(AL50,24-1,0,,))</f>
        <v>13576.333333333334</v>
      </c>
      <c r="FU40" s="73">
        <f ca="1">AVERAGE(AM50:OFFSET(AM50,24-1,0,,))</f>
        <v>13278.166666666666</v>
      </c>
      <c r="FV40" s="73">
        <f ca="1">AVERAGE(AN50:OFFSET(AN50,24-1,0,,))</f>
        <v>13646.75</v>
      </c>
      <c r="FW40" s="73">
        <f ca="1">AVERAGE(AO50:OFFSET(AO50,24-1,0,,))</f>
        <v>13505.083333333334</v>
      </c>
      <c r="FX40" s="73">
        <f ca="1">AVERAGE(AP50:OFFSET(AP50,24-1,0,,))</f>
        <v>13671.666666666666</v>
      </c>
      <c r="FY40" s="73">
        <f ca="1">AVERAGE(AQ50:OFFSET(AQ50,24-1,0,,))</f>
        <v>13663.125</v>
      </c>
      <c r="FZ40" s="73">
        <f ca="1">AVERAGE(AR50:OFFSET(AR50,24-1,0,,))</f>
        <v>14570.041666666666</v>
      </c>
      <c r="GA40" s="73">
        <f ca="1">AVERAGE(AS50:OFFSET(AS50,24-1,0,,))</f>
        <v>13744.041666666666</v>
      </c>
      <c r="GB40" s="19"/>
      <c r="GC40" s="19"/>
      <c r="GD40" s="19"/>
      <c r="GE40" s="19"/>
      <c r="GF40" s="10">
        <f t="shared" si="12"/>
        <v>2013</v>
      </c>
      <c r="GG40" s="52">
        <v>35</v>
      </c>
      <c r="GH40" s="58">
        <f t="array" aca="1" ref="GH40" ca="1">MAX(OFFSET($D$42,0,GG40:GG80-1,,):OFFSET($D$42,710,GG40:GG80-1,,))*1</f>
        <v>16333</v>
      </c>
      <c r="GI40" s="58">
        <f t="array" aca="1" ref="GI40" ca="1">MAX(SUBTOTAL(1,OFFSET(OFFSET($D$42,0,$GG40:$GG80-1,,):OFFSET($D$42,724,$GG40:$GG80-1,,),ROW(INDIRECT("1:"&amp;COUNT(OFFSET($D$42,0,$GG40:$GG80-1,,):OFFSET($D$42,724,$GG40:$GG80-1,,))-GI$5*24+1))+GI$5*24-2,0,-GI$5*24)))*1</f>
        <v>14971.916666666666</v>
      </c>
      <c r="GJ40" s="58">
        <f t="array" aca="1" ref="GJ40" ca="1">MAX(SUBTOTAL(1,OFFSET(OFFSET($D$42,0,$GG40:$GG80-1,,):OFFSET($D$42,724,$GG40:$GG80-1,,),ROW(INDIRECT("1:"&amp;COUNT(OFFSET($D$42,0,$GG40:$GG80-1,,):OFFSET($D$42,724,$GG40:$GG80-1,,))-GJ$5*24+1))+GJ$5*24-2,0,-GJ$5*24)))*1</f>
        <v>14164.604166666666</v>
      </c>
      <c r="GK40" s="58">
        <f t="array" aca="1" ref="GK40" ca="1">MAX(SUBTOTAL(1,OFFSET(OFFSET($D$42,0,$GG40:$GG80-1,,):OFFSET($D$42,724,$GG40:$GG80-1,,),ROW(INDIRECT("1:"&amp;COUNT(OFFSET($D$42,0,$GG40:$GG80-1,,):OFFSET($D$42,724,$GG40:$GG80-1,,))-GK$5*24+1))+GK$5*24-2,0,-GK$5*24)))*1</f>
        <v>14202.291666666666</v>
      </c>
      <c r="GL40" s="58">
        <f t="array" aca="1" ref="GL40" ca="1">MAX(SUBTOTAL(1,OFFSET(OFFSET($D$42,0,$GG40:$GG80-1,,):OFFSET($D$42,724,$GG40:$GG80-1,,),ROW(INDIRECT("1:"&amp;COUNT(OFFSET($D$42,0,$GG40:$GG80-1,,):OFFSET($D$42,724,$GG40:$GG80-1,,))-GL$5*24+1))+GL$5*24-2,0,-GL$5*24)))*1</f>
        <v>13518.15625</v>
      </c>
      <c r="GM40" s="58">
        <f t="array" aca="1" ref="GM40" ca="1">MAX(SUBTOTAL(1,OFFSET(OFFSET($D$42,0,$GG40:$GG80-1,,):OFFSET($D$42,724,$GG40:$GG80-1,,),ROW(INDIRECT("1:"&amp;COUNT(OFFSET($D$42,0,$GG40:$GG80-1,,):OFFSET($D$42,724,$GG40:$GG80-1,,))-GM$5*24+1))+GM$5*24-2,0,-GM$5*24)))*1</f>
        <v>12556.308333333332</v>
      </c>
      <c r="GN40" s="59">
        <v>35</v>
      </c>
      <c r="GO40" s="10"/>
      <c r="GP40" s="10">
        <f t="shared" si="31"/>
        <v>2013</v>
      </c>
      <c r="GQ40" s="60">
        <f t="shared" si="28"/>
        <v>-4.0000000001164153</v>
      </c>
      <c r="GR40" s="60">
        <f t="shared" si="29"/>
        <v>-45.000000001309672</v>
      </c>
      <c r="GS40" s="60"/>
      <c r="GT40" s="19">
        <v>16955</v>
      </c>
      <c r="GU40" s="1">
        <v>31444.166666666668</v>
      </c>
      <c r="GV40" s="19">
        <v>15596.75</v>
      </c>
      <c r="GW40" s="1">
        <v>31444.166666666668</v>
      </c>
      <c r="GX40" s="19">
        <v>14503.180555555555</v>
      </c>
      <c r="GY40" s="1">
        <v>31444.166666666668</v>
      </c>
      <c r="GZ40" s="19">
        <v>14503.180555555555</v>
      </c>
      <c r="HA40" s="1">
        <v>31444.166666666668</v>
      </c>
      <c r="HC40" s="19">
        <v>16955</v>
      </c>
      <c r="HD40" s="1">
        <v>31444.166666666668</v>
      </c>
      <c r="HE40" s="19">
        <v>15596.75</v>
      </c>
      <c r="HF40" s="1">
        <v>31444.166666666668</v>
      </c>
      <c r="HG40" s="19">
        <v>14503.180555555555</v>
      </c>
      <c r="HH40" s="1">
        <v>31444.166666666668</v>
      </c>
      <c r="HI40" s="19">
        <v>14503.180555555555</v>
      </c>
      <c r="HJ40" s="1">
        <v>31444.166666666668</v>
      </c>
      <c r="HL40" s="19">
        <v>16955</v>
      </c>
      <c r="HM40" s="1">
        <v>31444.166666666668</v>
      </c>
      <c r="HN40" s="19">
        <v>15596.75</v>
      </c>
      <c r="HO40" s="1">
        <v>31444.166666666668</v>
      </c>
      <c r="HP40" s="19">
        <v>14503.180555555555</v>
      </c>
      <c r="HQ40" s="1">
        <v>31444.166666666668</v>
      </c>
      <c r="HR40" s="19">
        <v>14503.180555555555</v>
      </c>
      <c r="HS40" s="1">
        <v>31444.166666666668</v>
      </c>
    </row>
    <row r="41" spans="1:227" ht="15.75" thickBot="1" x14ac:dyDescent="0.3">
      <c r="C41" s="1"/>
      <c r="D41" s="71" t="s">
        <v>48</v>
      </c>
      <c r="E41" s="72">
        <v>1980</v>
      </c>
      <c r="F41" s="72">
        <v>1981</v>
      </c>
      <c r="G41" s="72">
        <v>1982</v>
      </c>
      <c r="H41" s="72">
        <v>1983</v>
      </c>
      <c r="I41" s="72">
        <v>1984</v>
      </c>
      <c r="J41" s="72">
        <v>1985</v>
      </c>
      <c r="K41" s="72">
        <v>1986</v>
      </c>
      <c r="L41" s="72">
        <v>1987</v>
      </c>
      <c r="M41" s="72">
        <v>1988</v>
      </c>
      <c r="N41" s="72">
        <v>1989</v>
      </c>
      <c r="O41" s="72">
        <v>1990</v>
      </c>
      <c r="P41" s="72">
        <v>1991</v>
      </c>
      <c r="Q41" s="72">
        <v>1992</v>
      </c>
      <c r="R41" s="72">
        <v>1993</v>
      </c>
      <c r="S41" s="72">
        <v>1994</v>
      </c>
      <c r="T41" s="72">
        <v>1995</v>
      </c>
      <c r="U41" s="72">
        <v>1996</v>
      </c>
      <c r="V41" s="72">
        <v>1997</v>
      </c>
      <c r="W41" s="72">
        <v>1998</v>
      </c>
      <c r="X41" s="72">
        <v>1999</v>
      </c>
      <c r="Y41" s="72">
        <v>2000</v>
      </c>
      <c r="Z41" s="72">
        <v>2001</v>
      </c>
      <c r="AA41" s="72">
        <v>2002</v>
      </c>
      <c r="AB41" s="72">
        <v>2003</v>
      </c>
      <c r="AC41" s="72">
        <v>2004</v>
      </c>
      <c r="AD41" s="72">
        <v>2005</v>
      </c>
      <c r="AE41" s="72">
        <v>2006</v>
      </c>
      <c r="AF41" s="72">
        <v>2007</v>
      </c>
      <c r="AG41" s="72">
        <v>2008</v>
      </c>
      <c r="AH41" s="72">
        <v>2009</v>
      </c>
      <c r="AI41" s="72">
        <v>2010</v>
      </c>
      <c r="AJ41" s="72">
        <v>2011</v>
      </c>
      <c r="AK41" s="72">
        <v>2012</v>
      </c>
      <c r="AL41" s="72">
        <v>2013</v>
      </c>
      <c r="AM41" s="72">
        <v>2014</v>
      </c>
      <c r="AN41" s="72">
        <v>2015</v>
      </c>
      <c r="AO41" s="72">
        <v>2016</v>
      </c>
      <c r="AP41" s="72">
        <v>2017</v>
      </c>
      <c r="AQ41" s="72">
        <v>2018</v>
      </c>
      <c r="AR41" s="72">
        <v>2019</v>
      </c>
      <c r="AS41" s="72">
        <v>2020</v>
      </c>
      <c r="AU41" s="15"/>
      <c r="AY41" s="5"/>
      <c r="AZ41" s="5"/>
      <c r="BA41" s="5"/>
      <c r="BK41" s="15">
        <f t="shared" si="6"/>
        <v>31445.791666666715</v>
      </c>
      <c r="BL41" s="5">
        <f t="shared" si="1"/>
        <v>15385</v>
      </c>
      <c r="BR41" s="37" t="str">
        <f>D41</f>
        <v>X3WM_200</v>
      </c>
      <c r="BS41" s="20">
        <f ca="1">D28</f>
        <v>15463.5</v>
      </c>
      <c r="BV41">
        <f t="shared" si="24"/>
        <v>35</v>
      </c>
      <c r="BW41" s="37">
        <f t="shared" si="13"/>
        <v>31445.625000000044</v>
      </c>
      <c r="BX41" s="19" cm="1">
        <f t="array" ref="BX41">INDEX('[1]X3WM (NAT)'!$G$14:$G$950,MATCH($BW$6,'[1]X3WM (NAT)'!$E$14:$E$950,)+BV41)</f>
        <v>13611.48046875</v>
      </c>
      <c r="BY41" s="19"/>
      <c r="CA41" s="37">
        <f t="shared" si="7"/>
        <v>31445.625000000044</v>
      </c>
      <c r="CB41">
        <f t="shared" si="39"/>
        <v>22206</v>
      </c>
      <c r="CC41">
        <f t="shared" si="39"/>
        <v>17845</v>
      </c>
      <c r="CD41">
        <f t="shared" si="39"/>
        <v>15342</v>
      </c>
      <c r="CE41">
        <f t="shared" si="39"/>
        <v>13932</v>
      </c>
      <c r="CF41">
        <f t="shared" si="39"/>
        <v>13824</v>
      </c>
      <c r="CG41">
        <f t="shared" si="39"/>
        <v>12798</v>
      </c>
      <c r="CH41">
        <f t="shared" si="39"/>
        <v>12056</v>
      </c>
      <c r="CI41">
        <f t="shared" si="39"/>
        <v>11865</v>
      </c>
      <c r="CJ41">
        <f t="shared" si="39"/>
        <v>11675</v>
      </c>
      <c r="CK41">
        <f t="shared" si="39"/>
        <v>11319</v>
      </c>
      <c r="CL41">
        <f t="shared" si="39"/>
        <v>11166</v>
      </c>
      <c r="CN41" s="21"/>
      <c r="CO41" s="19"/>
      <c r="CP41" s="10">
        <f t="shared" si="9"/>
        <v>2014</v>
      </c>
      <c r="CQ41" s="52">
        <v>36</v>
      </c>
      <c r="CR41" s="53">
        <f t="array" aca="1" ref="CR41" ca="1">MAX(OFFSET($D$42,0,CQ41:CQ81-1,,):OFFSET($D$42,24-1,CQ41:CQ81-1,,))*1</f>
        <v>16332</v>
      </c>
      <c r="CS41" s="54">
        <f t="shared" ca="1" si="25"/>
        <v>-2.747755999267265E-3</v>
      </c>
      <c r="CU41" s="53">
        <f t="array" aca="1" ref="CU41" ca="1">MAX(SUBTOTAL(109,OFFSET(OFFSET($D$42,0,$CQ41:$CQ81-1,,):OFFSET($D$42,CU$5*24-1,$CQ41:$CQ81-1,,),ROW(INDIRECT("1:"&amp;COUNT(OFFSET($D$42,0,$CQ41:$CQ81-1,,):OFFSET($D$42,CU$5*24-1,$CQ41:$CQ81-1,,))-CU$5*24+1))+CU$5*24-2,0,-CU$5*24)))*1</f>
        <v>357993</v>
      </c>
      <c r="CV41" s="54">
        <f t="shared" ca="1" si="26"/>
        <v>-1.3268762730597811E-2</v>
      </c>
      <c r="CY41" s="10">
        <f t="shared" si="10"/>
        <v>2014</v>
      </c>
      <c r="CZ41" s="52">
        <v>36</v>
      </c>
      <c r="DA41" s="53">
        <f t="array" aca="1" ref="DA41" ca="1">MAX(OFFSET($D$42,0,CZ41:CZ81-1,,):OFFSET($D$42,72-1,CZ41:CZ81-1,,))*1</f>
        <v>16332</v>
      </c>
      <c r="DB41" s="54">
        <f t="shared" ca="1" si="14"/>
        <v>-1.4244326412361178E-2</v>
      </c>
      <c r="DC41" s="57"/>
      <c r="DD41" s="53">
        <f t="array" aca="1" ref="DD41" ca="1">MAX(SUBTOTAL(109,OFFSET(OFFSET($D$42,0,$CZ41:$CZ81-1,,):OFFSET($D$42,DD$5*72-1,$CZ41:$CZ81-1,,),ROW(INDIRECT("1:"&amp;COUNT(OFFSET($D$42,0,$CZ41:$CZ81-1,,):OFFSET($D$42,DD$5*72-1,$CZ41:$CZ81-1,,))-DD$5*24+1))+DD$5*24-2,0,-DD$5*24)))*1</f>
        <v>357993</v>
      </c>
      <c r="DE41" s="54">
        <f t="shared" ca="1" si="15"/>
        <v>-4.236417622983709E-2</v>
      </c>
      <c r="DF41" s="57"/>
      <c r="DG41" s="53">
        <f t="array" aca="1" ref="DG41" ca="1">MAX(SUBTOTAL(109,OFFSET(OFFSET($D$42,0,$CZ41:$CZ81-1,,):OFFSET($D$42,DG$5*72-1,$CZ41:$CZ81-1,,),ROW(INDIRECT("1:"&amp;COUNT(OFFSET($D$42,0,$CZ41:$CZ81-1,,):OFFSET($D$42,DG$5*72-1,$CZ41:$CZ81-1,,))-DG$5*24+1))+DG$5*24-2,0,-DG$5*24)))*1</f>
        <v>626604</v>
      </c>
      <c r="DH41" s="54">
        <f t="shared" ca="1" si="16"/>
        <v>-0.11057172300433497</v>
      </c>
      <c r="DI41" s="57"/>
      <c r="DJ41" s="53">
        <f t="array" aca="1" ref="DJ41" ca="1">MAX(SUBTOTAL(109,OFFSET(OFFSET($D$42,0,$CZ41:$CZ81-1,,):OFFSET($D$42,DJ$5*72-1,$CZ41:$CZ81-1,,),ROW(INDIRECT("1:"&amp;COUNT(OFFSET($D$42,0,$CZ41:$CZ81-1,,):OFFSET($D$42,DJ$5*72-1,$CZ41:$CZ81-1,,))-DJ$5*24+1))+DJ$5*24-2,0,-DJ$5*24)))*1</f>
        <v>854575</v>
      </c>
      <c r="DK41" s="54">
        <f t="shared" ca="1" si="17"/>
        <v>-0.18778679207265841</v>
      </c>
      <c r="DM41" s="10">
        <f t="shared" si="11"/>
        <v>2014</v>
      </c>
      <c r="DN41" s="52">
        <v>36</v>
      </c>
      <c r="DO41" s="53">
        <f t="array" aca="1" ref="DO41" ca="1">MAX(OFFSET($D$42,0,DN41:DN81-1,,):OFFSET($D$42,120-1,DN41:DN81-1,,))*1</f>
        <v>16332</v>
      </c>
      <c r="DP41" s="54">
        <f t="shared" ca="1" si="27"/>
        <v>-1.4244326412361178E-2</v>
      </c>
      <c r="DQ41" s="57"/>
      <c r="DR41" s="53">
        <f t="array" aca="1" ref="DR41" ca="1">MAX(SUBTOTAL(109,OFFSET(OFFSET($D$42,0,$DN41:$DN81-1,,):OFFSET($D$42,DR$5*120-1,$DN41:$DN81-1,,),ROW(INDIRECT("1:"&amp;COUNT(OFFSET($D$42,0,$DN41:$DN81-1,,):OFFSET($D$42,DR$5*120-1,$DN41:$DN81-1,,))-DR$5*24+1))+DR$5*24-2,0,-DR$5*24)))*1</f>
        <v>357993</v>
      </c>
      <c r="DS41" s="54">
        <f t="shared" ca="1" si="18"/>
        <v>-4.236417622983709E-2</v>
      </c>
      <c r="DT41" s="57"/>
      <c r="DU41" s="53">
        <f t="array" aca="1" ref="DU41" ca="1">MAX(SUBTOTAL(109,OFFSET(OFFSET($D$42,0,$CQ41:$CQ81-1,,):OFFSET($D$42,DU$5*120-1,$CQ41:$CQ81-1,,),ROW(INDIRECT("1:"&amp;COUNT(OFFSET($D$42,0,$CQ41:$CQ81-1,,):OFFSET($D$42,DU$5*120-1,$CQ41:$CQ81-1,,))-DU$5*24+1))+DU$5*24-2,0,-DU$5*24)))*1</f>
        <v>626604</v>
      </c>
      <c r="DV41" s="54">
        <f t="shared" ca="1" si="19"/>
        <v>-0.11057172300433497</v>
      </c>
      <c r="DW41" s="57"/>
      <c r="DX41" s="53">
        <f t="array" aca="1" ref="DX41" ca="1">MAX(SUBTOTAL(109,OFFSET(OFFSET($D$42,0,$DN41:$DN81-1,,):OFFSET($D$42,DX$5*120-1,$DN41:$DN81-1,,),ROW(INDIRECT("1:"&amp;COUNT(OFFSET($D$42,0,$DN41:$DN81-1,,):OFFSET($D$42,DX$5*120-1,$DN41:$DN81-1,,))-DX$5*24+1))+DX$5*24-2,0,-DX$5*24)))*1</f>
        <v>854575</v>
      </c>
      <c r="DY41" s="54">
        <f t="shared" ca="1" si="20"/>
        <v>-0.74817787542661618</v>
      </c>
      <c r="DZ41" s="57"/>
      <c r="EA41" s="53">
        <f t="array" aca="1" ref="EA41" ca="1">MAX(SUBTOTAL(109,OFFSET(OFFSET($D$42,0,$CQ41:$CQ81-1,,):OFFSET($D$42,EA$5*120-1,$CQ41:$CQ81-1,,),ROW(INDIRECT("1:"&amp;COUNT(OFFSET($D$42,0,$CQ41:$CQ81-1,,):OFFSET($D$42,EA$5*120-1,$CQ41:$CQ81-1,,))-EA$5*24+1))+EA$5*24-2,0,-EA$5*24)))*1</f>
        <v>1032602</v>
      </c>
      <c r="EB41" s="54">
        <f t="shared" ca="1" si="21"/>
        <v>-0.71802231513443882</v>
      </c>
      <c r="EC41" s="57"/>
      <c r="ED41" s="53">
        <f t="array" aca="1" ref="ED41" ca="1">MAX(SUBTOTAL(109,OFFSET(OFFSET($D$42,0,$CQ41:$CQ81-1,,):OFFSET($D$42,ED$5*120-1,$CQ41:$CQ81-1,,),ROW(INDIRECT("1:"&amp;COUNT(OFFSET($D$42,0,$CQ41:$CQ81-1,,):OFFSET($D$42,ED$5*120-1,$CQ41:$CQ81-1,,))-ED$5*24+1))+ED$5*24-2,0,-ED$5*24)))*1</f>
        <v>1178311</v>
      </c>
      <c r="EE41" s="54">
        <f t="shared" ca="1" si="22"/>
        <v>-0.68663249965360484</v>
      </c>
      <c r="EG41" s="19"/>
      <c r="EH41" s="19"/>
      <c r="EI41">
        <v>9</v>
      </c>
      <c r="EJ41" s="1">
        <f t="shared" si="36"/>
        <v>31444.541666666679</v>
      </c>
      <c r="EK41" s="1">
        <f t="shared" si="38"/>
        <v>31444.875000000011</v>
      </c>
      <c r="EL41" s="73">
        <f ca="1">AVERAGE(D51:OFFSET(D51,24-1,0,,))</f>
        <v>13696.125</v>
      </c>
      <c r="EM41" s="73">
        <f ca="1">AVERAGE(E51:OFFSET(E51,24-1,0,,))</f>
        <v>13247.833333333334</v>
      </c>
      <c r="EN41" s="73">
        <f ca="1">AVERAGE(F51:OFFSET(F51,24-1,0,,))</f>
        <v>13341.541666666666</v>
      </c>
      <c r="EO41" s="73">
        <f ca="1">AVERAGE(G51:OFFSET(G51,24-1,0,,))</f>
        <v>13199.25</v>
      </c>
      <c r="EP41" s="73">
        <f ca="1">AVERAGE(H51:OFFSET(H51,24-1,0,,))</f>
        <v>13120.375</v>
      </c>
      <c r="EQ41" s="73">
        <f ca="1">AVERAGE(I51:OFFSET(I51,24-1,0,,))</f>
        <v>13389.875</v>
      </c>
      <c r="ER41" s="73">
        <f ca="1">AVERAGE(J51:OFFSET(J51,24-1,0,,))</f>
        <v>13581.833333333334</v>
      </c>
      <c r="ES41" s="73">
        <f ca="1">AVERAGE(K51:OFFSET(K51,24-1,0,,))</f>
        <v>14334.958333333334</v>
      </c>
      <c r="ET41" s="73">
        <f ca="1">AVERAGE(L51:OFFSET(L51,24-1,0,,))</f>
        <v>13380.166666666666</v>
      </c>
      <c r="EU41" s="73">
        <f ca="1">AVERAGE(M51:OFFSET(M51,24-1,0,,))</f>
        <v>13092</v>
      </c>
      <c r="EV41" s="73">
        <f ca="1">AVERAGE(N51:OFFSET(N51,24-1,0,,))</f>
        <v>13477.125</v>
      </c>
      <c r="EW41" s="73">
        <f ca="1">AVERAGE(O51:OFFSET(O51,24-1,0,,))</f>
        <v>13458.791666666666</v>
      </c>
      <c r="EX41" s="73">
        <f ca="1">AVERAGE(P51:OFFSET(P51,24-1,0,,))</f>
        <v>14359.333333333334</v>
      </c>
      <c r="EY41" s="73">
        <f ca="1">AVERAGE(Q51:OFFSET(Q51,24-1,0,,))</f>
        <v>14123.75</v>
      </c>
      <c r="EZ41" s="73">
        <f ca="1">AVERAGE(R51:OFFSET(R51,24-1,0,,))</f>
        <v>13281.333333333334</v>
      </c>
      <c r="FA41" s="73">
        <f ca="1">AVERAGE(S51:OFFSET(S51,24-1,0,,))</f>
        <v>13313.833333333334</v>
      </c>
      <c r="FB41" s="73">
        <f ca="1">AVERAGE(T51:OFFSET(T51,24-1,0,,))</f>
        <v>13340.791666666666</v>
      </c>
      <c r="FC41" s="73">
        <f ca="1">AVERAGE(U51:OFFSET(U51,24-1,0,,))</f>
        <v>13363.041666666666</v>
      </c>
      <c r="FD41" s="73">
        <f ca="1">AVERAGE(V51:OFFSET(V51,24-1,0,,))</f>
        <v>13874.541666666666</v>
      </c>
      <c r="FE41" s="73">
        <f ca="1">AVERAGE(W51:OFFSET(W51,24-1,0,,))</f>
        <v>14721.75</v>
      </c>
      <c r="FF41" s="73">
        <f ca="1">AVERAGE(X51:OFFSET(X51,24-1,0,,))</f>
        <v>13324.166666666666</v>
      </c>
      <c r="FG41" s="73">
        <f ca="1">AVERAGE(Y51:OFFSET(Y51,24-1,0,,))</f>
        <v>13291.791666666666</v>
      </c>
      <c r="FH41" s="73">
        <f ca="1">AVERAGE(Z51:OFFSET(Z51,24-1,0,,))</f>
        <v>13413.375</v>
      </c>
      <c r="FI41" s="73">
        <f ca="1">AVERAGE(AA51:OFFSET(AA51,24-1,0,,))</f>
        <v>13336.333333333334</v>
      </c>
      <c r="FJ41" s="73">
        <f ca="1">AVERAGE(AB51:OFFSET(AB51,24-1,0,,))</f>
        <v>13520.125</v>
      </c>
      <c r="FK41" s="73">
        <f ca="1">AVERAGE(AC51:OFFSET(AC51,24-1,0,,))</f>
        <v>13642.958333333334</v>
      </c>
      <c r="FL41" s="73">
        <f ca="1">AVERAGE(AD51:OFFSET(AD51,24-1,0,,))</f>
        <v>13298.125</v>
      </c>
      <c r="FM41" s="73">
        <f ca="1">AVERAGE(AE51:OFFSET(AE51,24-1,0,,))</f>
        <v>14712.125</v>
      </c>
      <c r="FN41" s="73">
        <f ca="1">AVERAGE(AF51:OFFSET(AF51,24-1,0,,))</f>
        <v>13176.125</v>
      </c>
      <c r="FO41" s="73">
        <f ca="1">AVERAGE(AG51:OFFSET(AG51,24-1,0,,))</f>
        <v>13180</v>
      </c>
      <c r="FP41" s="73">
        <f ca="1">AVERAGE(AH51:OFFSET(AH51,24-1,0,,))</f>
        <v>13496.125</v>
      </c>
      <c r="FQ41" s="73">
        <f ca="1">AVERAGE(AI51:OFFSET(AI51,24-1,0,,))</f>
        <v>13253.875</v>
      </c>
      <c r="FR41" s="73">
        <f ca="1">AVERAGE(AJ51:OFFSET(AJ51,24-1,0,,))</f>
        <v>13446.541666666666</v>
      </c>
      <c r="FS41" s="73">
        <f ca="1">AVERAGE(AK51:OFFSET(AK51,24-1,0,,))</f>
        <v>13555.041666666666</v>
      </c>
      <c r="FT41" s="73">
        <f ca="1">AVERAGE(AL51:OFFSET(AL51,24-1,0,,))</f>
        <v>13411.041666666666</v>
      </c>
      <c r="FU41" s="73">
        <f ca="1">AVERAGE(AM51:OFFSET(AM51,24-1,0,,))</f>
        <v>13059.958333333334</v>
      </c>
      <c r="FV41" s="73">
        <f ca="1">AVERAGE(AN51:OFFSET(AN51,24-1,0,,))</f>
        <v>13492.458333333334</v>
      </c>
      <c r="FW41" s="73">
        <f ca="1">AVERAGE(AO51:OFFSET(AO51,24-1,0,,))</f>
        <v>13352.666666666666</v>
      </c>
      <c r="FX41" s="73">
        <f ca="1">AVERAGE(AP51:OFFSET(AP51,24-1,0,,))</f>
        <v>13536.416666666666</v>
      </c>
      <c r="FY41" s="73">
        <f ca="1">AVERAGE(AQ51:OFFSET(AQ51,24-1,0,,))</f>
        <v>13531.333333333334</v>
      </c>
      <c r="FZ41" s="73">
        <f ca="1">AVERAGE(AR51:OFFSET(AR51,24-1,0,,))</f>
        <v>14698.416666666666</v>
      </c>
      <c r="GA41" s="73">
        <f ca="1">AVERAGE(AS51:OFFSET(AS51,24-1,0,,))</f>
        <v>13607.875</v>
      </c>
      <c r="GB41" s="19"/>
      <c r="GC41" s="19"/>
      <c r="GD41" s="19"/>
      <c r="GE41" s="19"/>
      <c r="GF41" s="10">
        <f t="shared" si="12"/>
        <v>2014</v>
      </c>
      <c r="GG41" s="52">
        <v>36</v>
      </c>
      <c r="GH41" s="58">
        <f t="array" aca="1" ref="GH41" ca="1">MAX(OFFSET($D$42,0,GG41:GG81-1,,):OFFSET($D$42,710,GG41:GG81-1,,))*1</f>
        <v>16332</v>
      </c>
      <c r="GI41" s="58">
        <f t="array" aca="1" ref="GI41" ca="1">MAX(SUBTOTAL(1,OFFSET(OFFSET($D$42,0,$GG41:$GG81-1,,):OFFSET($D$42,724,$GG41:$GG81-1,,),ROW(INDIRECT("1:"&amp;COUNT(OFFSET($D$42,0,$GG41:$GG81-1,,):OFFSET($D$42,724,$GG41:$GG81-1,,))-GI$5*24+1))+GI$5*24-2,0,-GI$5*24)))*1</f>
        <v>14916.375</v>
      </c>
      <c r="GJ41" s="58">
        <f t="array" aca="1" ref="GJ41" ca="1">MAX(SUBTOTAL(1,OFFSET(OFFSET($D$42,0,$GG41:$GG81-1,,):OFFSET($D$42,724,$GG41:$GG81-1,,),ROW(INDIRECT("1:"&amp;COUNT(OFFSET($D$42,0,$GG41:$GG81-1,,):OFFSET($D$42,724,$GG41:$GG81-1,,))-GJ$5*24+1))+GJ$5*24-2,0,-GJ$5*24)))*1</f>
        <v>13054.25</v>
      </c>
      <c r="GK41" s="58">
        <f t="array" aca="1" ref="GK41" ca="1">MAX(SUBTOTAL(1,OFFSET(OFFSET($D$42,0,$GG41:$GG81-1,,):OFFSET($D$42,724,$GG41:$GG81-1,,),ROW(INDIRECT("1:"&amp;COUNT(OFFSET($D$42,0,$GG41:$GG81-1,,):OFFSET($D$42,724,$GG41:$GG81-1,,))-GK$5*24+1))+GK$5*24-2,0,-GK$5*24)))*1</f>
        <v>11869.097222222223</v>
      </c>
      <c r="GL41" s="58">
        <f t="array" aca="1" ref="GL41" ca="1">MAX(SUBTOTAL(1,OFFSET(OFFSET($D$42,0,$GG41:$GG81-1,,):OFFSET($D$42,724,$GG41:$GG81-1,,),ROW(INDIRECT("1:"&amp;COUNT(OFFSET($D$42,0,$GG41:$GG81-1,,):OFFSET($D$42,724,$GG41:$GG81-1,,))-GL$5*24+1))+GL$5*24-2,0,-GL$5*24)))*1</f>
        <v>10756.270833333334</v>
      </c>
      <c r="GM41" s="58">
        <f t="array" aca="1" ref="GM41" ca="1">MAX(SUBTOTAL(1,OFFSET(OFFSET($D$42,0,$GG41:$GG81-1,,):OFFSET($D$42,724,$GG41:$GG81-1,,),ROW(INDIRECT("1:"&amp;COUNT(OFFSET($D$42,0,$GG41:$GG81-1,,):OFFSET($D$42,724,$GG41:$GG81-1,,))-GM$5*24+1))+GM$5*24-2,0,-GM$5*24)))*1</f>
        <v>9819.2583333333332</v>
      </c>
      <c r="GN41" s="59">
        <v>36</v>
      </c>
      <c r="GO41" s="10"/>
      <c r="GP41" s="10">
        <f t="shared" si="31"/>
        <v>2014</v>
      </c>
      <c r="GQ41" s="60">
        <f t="shared" si="28"/>
        <v>-4.0000000001164153</v>
      </c>
      <c r="GR41" s="60">
        <f t="shared" si="29"/>
        <v>-45.000000001309672</v>
      </c>
      <c r="GS41" s="60"/>
      <c r="GT41" s="19">
        <v>16955</v>
      </c>
      <c r="GU41" s="1">
        <v>31444.166666666668</v>
      </c>
      <c r="GV41" s="19">
        <v>15563.083333333334</v>
      </c>
      <c r="GW41" s="1">
        <v>31444.166666666668</v>
      </c>
      <c r="GX41" s="19">
        <v>12252.75</v>
      </c>
      <c r="GY41" s="1">
        <v>31444.166666666668</v>
      </c>
      <c r="GZ41" s="19">
        <v>12252.75</v>
      </c>
      <c r="HA41" s="1">
        <v>31444.166666666668</v>
      </c>
      <c r="HC41" s="19">
        <v>16955</v>
      </c>
      <c r="HD41" s="1">
        <v>31444.166666666668</v>
      </c>
      <c r="HE41" s="19">
        <v>15563.083333333334</v>
      </c>
      <c r="HF41" s="1">
        <v>31444.166666666668</v>
      </c>
      <c r="HG41" s="19">
        <v>12252.75</v>
      </c>
      <c r="HH41" s="1">
        <v>31444.166666666668</v>
      </c>
      <c r="HI41" s="19">
        <v>12252.75</v>
      </c>
      <c r="HJ41" s="1">
        <v>31444.166666666668</v>
      </c>
      <c r="HL41" s="19">
        <v>16955</v>
      </c>
      <c r="HM41" s="1">
        <v>31444.166666666668</v>
      </c>
      <c r="HN41" s="19">
        <v>15563.083333333334</v>
      </c>
      <c r="HO41" s="1">
        <v>31444.166666666668</v>
      </c>
      <c r="HP41" s="19">
        <v>12252.75</v>
      </c>
      <c r="HQ41" s="1">
        <v>31444.166666666668</v>
      </c>
      <c r="HR41" s="19">
        <v>12252.75</v>
      </c>
      <c r="HS41" s="1">
        <v>31444.166666666668</v>
      </c>
    </row>
    <row r="42" spans="1:227" x14ac:dyDescent="0.25">
      <c r="B42" s="1">
        <f t="shared" ref="B42:B105" si="40">C42-TIME(8,0,0)</f>
        <v>31444.166666666668</v>
      </c>
      <c r="C42" s="1">
        <v>31444.5</v>
      </c>
      <c r="D42" s="73">
        <v>16073</v>
      </c>
      <c r="E42" s="74">
        <v>16034</v>
      </c>
      <c r="F42" s="74">
        <v>16034</v>
      </c>
      <c r="G42" s="74">
        <v>16034</v>
      </c>
      <c r="H42" s="74">
        <v>16034</v>
      </c>
      <c r="I42" s="74">
        <v>16034</v>
      </c>
      <c r="J42" s="74">
        <v>16034</v>
      </c>
      <c r="K42" s="74">
        <v>16034</v>
      </c>
      <c r="L42" s="74">
        <v>16034</v>
      </c>
      <c r="M42" s="74">
        <v>16034</v>
      </c>
      <c r="N42" s="74">
        <v>16034</v>
      </c>
      <c r="O42" s="74">
        <v>16034</v>
      </c>
      <c r="P42" s="74">
        <v>16034</v>
      </c>
      <c r="Q42" s="74">
        <v>16034</v>
      </c>
      <c r="R42" s="74">
        <v>16034</v>
      </c>
      <c r="S42" s="74">
        <v>16034</v>
      </c>
      <c r="T42" s="74">
        <v>16034</v>
      </c>
      <c r="U42" s="74">
        <v>16034</v>
      </c>
      <c r="V42" s="74">
        <v>16034</v>
      </c>
      <c r="W42" s="74">
        <v>16034</v>
      </c>
      <c r="X42" s="74">
        <v>16034</v>
      </c>
      <c r="Y42" s="74">
        <v>16034</v>
      </c>
      <c r="Z42" s="74">
        <v>16034</v>
      </c>
      <c r="AA42" s="74">
        <v>16034</v>
      </c>
      <c r="AB42" s="74">
        <v>16034</v>
      </c>
      <c r="AC42" s="74">
        <v>16034</v>
      </c>
      <c r="AD42" s="74">
        <v>16034</v>
      </c>
      <c r="AE42" s="74">
        <v>16034</v>
      </c>
      <c r="AF42" s="74">
        <v>16034</v>
      </c>
      <c r="AG42" s="74">
        <v>16034</v>
      </c>
      <c r="AH42" s="74">
        <v>16034</v>
      </c>
      <c r="AI42" s="74">
        <v>16034</v>
      </c>
      <c r="AJ42" s="74">
        <v>16034</v>
      </c>
      <c r="AK42" s="74">
        <v>16034</v>
      </c>
      <c r="AL42" s="74">
        <v>16034</v>
      </c>
      <c r="AM42" s="74">
        <v>16034</v>
      </c>
      <c r="AN42" s="74">
        <v>16034</v>
      </c>
      <c r="AO42" s="74">
        <v>16034</v>
      </c>
      <c r="AP42" s="74">
        <v>16034</v>
      </c>
      <c r="AQ42" s="74">
        <v>16034</v>
      </c>
      <c r="AR42" s="74">
        <v>16034</v>
      </c>
      <c r="AS42" s="74">
        <v>16034</v>
      </c>
      <c r="AU42" s="15"/>
      <c r="AY42" s="5"/>
      <c r="AZ42" s="5"/>
      <c r="BA42" s="5"/>
      <c r="BK42" s="15">
        <f t="shared" si="6"/>
        <v>31445.833333333383</v>
      </c>
      <c r="BL42" s="5">
        <f t="shared" si="1"/>
        <v>15713</v>
      </c>
      <c r="BT42" s="20">
        <f ca="1">BS41</f>
        <v>15463.5</v>
      </c>
      <c r="BV42">
        <f t="shared" si="24"/>
        <v>36</v>
      </c>
      <c r="BW42" s="37">
        <f t="shared" si="13"/>
        <v>31445.666666666712</v>
      </c>
      <c r="BX42" s="19" cm="1">
        <f t="array" ref="BX42">INDEX('[1]X3WM (NAT)'!$G$14:$G$950,MATCH($BW$6,'[1]X3WM (NAT)'!$E$14:$E$950,)+BV42)</f>
        <v>14111.4501953125</v>
      </c>
      <c r="BY42" s="19"/>
      <c r="CA42" s="37">
        <f t="shared" si="7"/>
        <v>31445.666666666712</v>
      </c>
      <c r="CB42">
        <f t="shared" si="39"/>
        <v>24008</v>
      </c>
      <c r="CC42">
        <f t="shared" si="39"/>
        <v>18911</v>
      </c>
      <c r="CD42">
        <f t="shared" si="39"/>
        <v>16002</v>
      </c>
      <c r="CE42">
        <f t="shared" si="39"/>
        <v>14381</v>
      </c>
      <c r="CF42">
        <f t="shared" si="39"/>
        <v>14115</v>
      </c>
      <c r="CG42">
        <f t="shared" si="39"/>
        <v>13054</v>
      </c>
      <c r="CH42">
        <f t="shared" si="39"/>
        <v>12066</v>
      </c>
      <c r="CI42">
        <f t="shared" si="39"/>
        <v>11958</v>
      </c>
      <c r="CJ42">
        <f t="shared" si="39"/>
        <v>11795</v>
      </c>
      <c r="CK42">
        <f t="shared" si="39"/>
        <v>11396</v>
      </c>
      <c r="CL42">
        <f t="shared" si="39"/>
        <v>11274</v>
      </c>
      <c r="CN42" s="21"/>
      <c r="CO42" s="19"/>
      <c r="CP42" s="10">
        <f t="shared" si="9"/>
        <v>2015</v>
      </c>
      <c r="CQ42" s="52">
        <v>37</v>
      </c>
      <c r="CR42" s="53">
        <f t="array" aca="1" ref="CR42" ca="1">MAX(OFFSET($D$42,0,CQ42:CQ82-1,,):OFFSET($D$42,24-1,CQ42:CQ82-1,,))*1</f>
        <v>16334</v>
      </c>
      <c r="CS42" s="54">
        <f t="shared" ca="1" si="25"/>
        <v>-2.6256335104109423E-3</v>
      </c>
      <c r="CU42" s="53">
        <f t="array" aca="1" ref="CU42" ca="1">MAX(SUBTOTAL(109,OFFSET(OFFSET($D$42,0,$CQ42:$CQ82-1,,):OFFSET($D$42,CU$5*24-1,$CQ42:$CQ82-1,,),ROW(INDIRECT("1:"&amp;COUNT(OFFSET($D$42,0,$CQ42:$CQ82-1,,):OFFSET($D$42,CU$5*24-1,$CQ42:$CQ82-1,,))-CU$5*24+1))+CU$5*24-2,0,-CU$5*24)))*1</f>
        <v>359674</v>
      </c>
      <c r="CV42" s="54">
        <f t="shared" ca="1" si="26"/>
        <v>-8.6354452918493852E-3</v>
      </c>
      <c r="CY42" s="10">
        <f t="shared" si="10"/>
        <v>2015</v>
      </c>
      <c r="CZ42" s="52">
        <v>37</v>
      </c>
      <c r="DA42" s="53">
        <f t="array" aca="1" ref="DA42" ca="1">MAX(OFFSET($D$42,0,CZ42:CZ82-1,,):OFFSET($D$42,72-1,CZ42:CZ82-1,,))*1</f>
        <v>17509</v>
      </c>
      <c r="DB42" s="54">
        <f t="shared" ca="1" si="14"/>
        <v>5.6796233703524865E-2</v>
      </c>
      <c r="DC42" s="57"/>
      <c r="DD42" s="53">
        <f t="array" aca="1" ref="DD42" ca="1">MAX(SUBTOTAL(109,OFFSET(OFFSET($D$42,0,$CZ42:$CZ82-1,,):OFFSET($D$42,DD$5*72-1,$CZ42:$CZ82-1,,),ROW(INDIRECT("1:"&amp;COUNT(OFFSET($D$42,0,$CZ42:$CZ82-1,,):OFFSET($D$42,DD$5*72-1,$CZ42:$CZ82-1,,))-DD$5*24+1))+DD$5*24-2,0,-DD$5*24)))*1</f>
        <v>395610</v>
      </c>
      <c r="DE42" s="54">
        <f t="shared" ca="1" si="15"/>
        <v>5.8261776743439533E-2</v>
      </c>
      <c r="DF42" s="57"/>
      <c r="DG42" s="53">
        <f t="array" aca="1" ref="DG42" ca="1">MAX(SUBTOTAL(109,OFFSET(OFFSET($D$42,0,$CZ42:$CZ82-1,,):OFFSET($D$42,DG$5*72-1,$CZ42:$CZ82-1,,),ROW(INDIRECT("1:"&amp;COUNT(OFFSET($D$42,0,$CZ42:$CZ82-1,,):OFFSET($D$42,DG$5*72-1,$CZ42:$CZ82-1,,))-DG$5*24+1))+DG$5*24-2,0,-DG$5*24)))*1</f>
        <v>755902</v>
      </c>
      <c r="DH42" s="54">
        <f t="shared" ca="1" si="16"/>
        <v>7.2959338653403399E-2</v>
      </c>
      <c r="DI42" s="57"/>
      <c r="DJ42" s="53">
        <f t="array" aca="1" ref="DJ42" ca="1">MAX(SUBTOTAL(109,OFFSET(OFFSET($D$42,0,$CZ42:$CZ82-1,,):OFFSET($D$42,DJ$5*72-1,$CZ42:$CZ82-1,,),ROW(INDIRECT("1:"&amp;COUNT(OFFSET($D$42,0,$CZ42:$CZ82-1,,):OFFSET($D$42,DJ$5*72-1,$CZ42:$CZ82-1,,))-DJ$5*24+1))+DJ$5*24-2,0,-DJ$5*24)))*1</f>
        <v>1083414</v>
      </c>
      <c r="DK42" s="54">
        <f t="shared" ca="1" si="17"/>
        <v>2.9708522310379831E-2</v>
      </c>
      <c r="DM42" s="10">
        <f t="shared" si="11"/>
        <v>2015</v>
      </c>
      <c r="DN42" s="52">
        <v>37</v>
      </c>
      <c r="DO42" s="53">
        <f t="array" aca="1" ref="DO42" ca="1">MAX(OFFSET($D$42,0,DN42:DN82-1,,):OFFSET($D$42,120-1,DN42:DN82-1,,))*1</f>
        <v>17509</v>
      </c>
      <c r="DP42" s="54">
        <f t="shared" ca="1" si="27"/>
        <v>5.6796233703524865E-2</v>
      </c>
      <c r="DQ42" s="57"/>
      <c r="DR42" s="53">
        <f t="array" aca="1" ref="DR42" ca="1">MAX(SUBTOTAL(109,OFFSET(OFFSET($D$42,0,$DN42:$DN82-1,,):OFFSET($D$42,DR$5*120-1,$DN42:$DN82-1,,),ROW(INDIRECT("1:"&amp;COUNT(OFFSET($D$42,0,$DN42:$DN82-1,,):OFFSET($D$42,DR$5*120-1,$DN42:$DN82-1,,))-DR$5*24+1))+DR$5*24-2,0,-DR$5*24)))*1</f>
        <v>395610</v>
      </c>
      <c r="DS42" s="54">
        <f t="shared" ca="1" si="18"/>
        <v>5.8261776743439533E-2</v>
      </c>
      <c r="DT42" s="57"/>
      <c r="DU42" s="53">
        <f t="array" aca="1" ref="DU42" ca="1">MAX(SUBTOTAL(109,OFFSET(OFFSET($D$42,0,$CQ42:$CQ82-1,,):OFFSET($D$42,DU$5*120-1,$CQ42:$CQ82-1,,),ROW(INDIRECT("1:"&amp;COUNT(OFFSET($D$42,0,$CQ42:$CQ82-1,,):OFFSET($D$42,DU$5*120-1,$CQ42:$CQ82-1,,))-DU$5*24+1))+DU$5*24-2,0,-DU$5*24)))*1</f>
        <v>755902</v>
      </c>
      <c r="DV42" s="54">
        <f t="shared" ca="1" si="19"/>
        <v>7.2959338653403399E-2</v>
      </c>
      <c r="DW42" s="57"/>
      <c r="DX42" s="53">
        <f t="array" aca="1" ref="DX42" ca="1">MAX(SUBTOTAL(109,OFFSET(OFFSET($D$42,0,$DN42:$DN82-1,,):OFFSET($D$42,DX$5*120-1,$DN42:$DN82-1,,),ROW(INDIRECT("1:"&amp;COUNT(OFFSET($D$42,0,$DN42:$DN82-1,,):OFFSET($D$42,DX$5*120-1,$DN42:$DN82-1,,))-DX$5*24+1))+DX$5*24-2,0,-DX$5*24)))*1</f>
        <v>1083414</v>
      </c>
      <c r="DY42" s="54">
        <f t="shared" ca="1" si="20"/>
        <v>-0.68074467978521713</v>
      </c>
      <c r="DZ42" s="57"/>
      <c r="EA42" s="53">
        <f t="array" aca="1" ref="EA42" ca="1">MAX(SUBTOTAL(109,OFFSET(OFFSET($D$42,0,$CQ42:$CQ82-1,,):OFFSET($D$42,EA$5*120-1,$CQ42:$CQ82-1,,),ROW(INDIRECT("1:"&amp;COUNT(OFFSET($D$42,0,$CQ42:$CQ82-1,,):OFFSET($D$42,EA$5*120-1,$CQ42:$CQ82-1,,))-EA$5*24+1))+EA$5*24-2,0,-EA$5*24)))*1</f>
        <v>1413659</v>
      </c>
      <c r="EB42" s="54">
        <f t="shared" ca="1" si="21"/>
        <v>-0.61396521408116167</v>
      </c>
      <c r="EC42" s="57"/>
      <c r="ED42" s="53">
        <f t="array" aca="1" ref="ED42" ca="1">MAX(SUBTOTAL(109,OFFSET(OFFSET($D$42,0,$CQ42:$CQ82-1,,):OFFSET($D$42,ED$5*120-1,$CQ42:$CQ82-1,,),ROW(INDIRECT("1:"&amp;COUNT(OFFSET($D$42,0,$CQ42:$CQ82-1,,):OFFSET($D$42,ED$5*120-1,$CQ42:$CQ82-1,,))-ED$5*24+1))+ED$5*24-2,0,-ED$5*24)))*1</f>
        <v>1652205</v>
      </c>
      <c r="EE42" s="54">
        <f t="shared" ca="1" si="22"/>
        <v>-0.56060212379429897</v>
      </c>
      <c r="EG42" s="19"/>
      <c r="EH42" s="19"/>
      <c r="EI42">
        <v>10</v>
      </c>
      <c r="EJ42" s="1">
        <f t="shared" si="36"/>
        <v>31444.583333333347</v>
      </c>
      <c r="EK42" s="1">
        <f t="shared" si="38"/>
        <v>31444.916666666679</v>
      </c>
      <c r="EL42" s="73">
        <f ca="1">AVERAGE(D52:OFFSET(D52,24-1,0,,))</f>
        <v>13566.916666666666</v>
      </c>
      <c r="EM42" s="73">
        <f ca="1">AVERAGE(E52:OFFSET(E52,24-1,0,,))</f>
        <v>13068.166666666666</v>
      </c>
      <c r="EN42" s="73">
        <f ca="1">AVERAGE(F52:OFFSET(F52,24-1,0,,))</f>
        <v>13183.416666666666</v>
      </c>
      <c r="EO42" s="73">
        <f ca="1">AVERAGE(G52:OFFSET(G52,24-1,0,,))</f>
        <v>12999.583333333334</v>
      </c>
      <c r="EP42" s="73">
        <f ca="1">AVERAGE(H52:OFFSET(H52,24-1,0,,))</f>
        <v>12918.5</v>
      </c>
      <c r="EQ42" s="73">
        <f ca="1">AVERAGE(I52:OFFSET(I52,24-1,0,,))</f>
        <v>13247.833333333334</v>
      </c>
      <c r="ER42" s="73">
        <f ca="1">AVERAGE(J52:OFFSET(J52,24-1,0,,))</f>
        <v>13473.5</v>
      </c>
      <c r="ES42" s="73">
        <f ca="1">AVERAGE(K52:OFFSET(K52,24-1,0,,))</f>
        <v>14332.791666666666</v>
      </c>
      <c r="ET42" s="73">
        <f ca="1">AVERAGE(L52:OFFSET(L52,24-1,0,,))</f>
        <v>13290.208333333334</v>
      </c>
      <c r="EU42" s="73">
        <f ca="1">AVERAGE(M52:OFFSET(M52,24-1,0,,))</f>
        <v>12888.041666666666</v>
      </c>
      <c r="EV42" s="73">
        <f ca="1">AVERAGE(N52:OFFSET(N52,24-1,0,,))</f>
        <v>13331.25</v>
      </c>
      <c r="EW42" s="73">
        <f ca="1">AVERAGE(O52:OFFSET(O52,24-1,0,,))</f>
        <v>13303.333333333334</v>
      </c>
      <c r="EX42" s="73">
        <f ca="1">AVERAGE(P52:OFFSET(P52,24-1,0,,))</f>
        <v>14490.916666666666</v>
      </c>
      <c r="EY42" s="73">
        <f ca="1">AVERAGE(Q52:OFFSET(Q52,24-1,0,,))</f>
        <v>13949.5</v>
      </c>
      <c r="EZ42" s="73">
        <f ca="1">AVERAGE(R52:OFFSET(R52,24-1,0,,))</f>
        <v>13102.625</v>
      </c>
      <c r="FA42" s="73">
        <f ca="1">AVERAGE(S52:OFFSET(S52,24-1,0,,))</f>
        <v>13137.791666666666</v>
      </c>
      <c r="FB42" s="73">
        <f ca="1">AVERAGE(T52:OFFSET(T52,24-1,0,,))</f>
        <v>13183.708333333334</v>
      </c>
      <c r="FC42" s="73">
        <f ca="1">AVERAGE(U52:OFFSET(U52,24-1,0,,))</f>
        <v>13203.125</v>
      </c>
      <c r="FD42" s="73">
        <f ca="1">AVERAGE(V52:OFFSET(V52,24-1,0,,))</f>
        <v>13770.583333333334</v>
      </c>
      <c r="FE42" s="73">
        <f ca="1">AVERAGE(W52:OFFSET(W52,24-1,0,,))</f>
        <v>14749.708333333334</v>
      </c>
      <c r="FF42" s="73">
        <f ca="1">AVERAGE(X52:OFFSET(X52,24-1,0,,))</f>
        <v>13174.958333333334</v>
      </c>
      <c r="FG42" s="73">
        <f ca="1">AVERAGE(Y52:OFFSET(Y52,24-1,0,,))</f>
        <v>13117.166666666666</v>
      </c>
      <c r="FH42" s="73">
        <f ca="1">AVERAGE(Z52:OFFSET(Z52,24-1,0,,))</f>
        <v>13274.166666666666</v>
      </c>
      <c r="FI42" s="73">
        <f ca="1">AVERAGE(AA52:OFFSET(AA52,24-1,0,,))</f>
        <v>13176.583333333334</v>
      </c>
      <c r="FJ42" s="73">
        <f ca="1">AVERAGE(AB52:OFFSET(AB52,24-1,0,,))</f>
        <v>13346.25</v>
      </c>
      <c r="FK42" s="73">
        <f ca="1">AVERAGE(AC52:OFFSET(AC52,24-1,0,,))</f>
        <v>13570.416666666666</v>
      </c>
      <c r="FL42" s="73">
        <f ca="1">AVERAGE(AD52:OFFSET(AD52,24-1,0,,))</f>
        <v>13132.041666666666</v>
      </c>
      <c r="FM42" s="73">
        <f ca="1">AVERAGE(AE52:OFFSET(AE52,24-1,0,,))</f>
        <v>14847.625</v>
      </c>
      <c r="FN42" s="73">
        <f ca="1">AVERAGE(AF52:OFFSET(AF52,24-1,0,,))</f>
        <v>12980.875</v>
      </c>
      <c r="FO42" s="73">
        <f ca="1">AVERAGE(AG52:OFFSET(AG52,24-1,0,,))</f>
        <v>12995.25</v>
      </c>
      <c r="FP42" s="73">
        <f ca="1">AVERAGE(AH52:OFFSET(AH52,24-1,0,,))</f>
        <v>13360.666666666666</v>
      </c>
      <c r="FQ42" s="73">
        <f ca="1">AVERAGE(AI52:OFFSET(AI52,24-1,0,,))</f>
        <v>13079.625</v>
      </c>
      <c r="FR42" s="73">
        <f ca="1">AVERAGE(AJ52:OFFSET(AJ52,24-1,0,,))</f>
        <v>13309.416666666666</v>
      </c>
      <c r="FS42" s="73">
        <f ca="1">AVERAGE(AK52:OFFSET(AK52,24-1,0,,))</f>
        <v>13368.958333333334</v>
      </c>
      <c r="FT42" s="73">
        <f ca="1">AVERAGE(AL52:OFFSET(AL52,24-1,0,,))</f>
        <v>13260.708333333334</v>
      </c>
      <c r="FU42" s="73">
        <f ca="1">AVERAGE(AM52:OFFSET(AM52,24-1,0,,))</f>
        <v>12849.25</v>
      </c>
      <c r="FV42" s="73">
        <f ca="1">AVERAGE(AN52:OFFSET(AN52,24-1,0,,))</f>
        <v>13355.75</v>
      </c>
      <c r="FW42" s="73">
        <f ca="1">AVERAGE(AO52:OFFSET(AO52,24-1,0,,))</f>
        <v>13216.416666666666</v>
      </c>
      <c r="FX42" s="73">
        <f ca="1">AVERAGE(AP52:OFFSET(AP52,24-1,0,,))</f>
        <v>13421.583333333334</v>
      </c>
      <c r="FY42" s="73">
        <f ca="1">AVERAGE(AQ52:OFFSET(AQ52,24-1,0,,))</f>
        <v>13422.75</v>
      </c>
      <c r="FZ42" s="73">
        <f ca="1">AVERAGE(AR52:OFFSET(AR52,24-1,0,,))</f>
        <v>14904.125</v>
      </c>
      <c r="GA42" s="73">
        <f ca="1">AVERAGE(AS52:OFFSET(AS52,24-1,0,,))</f>
        <v>13487.958333333334</v>
      </c>
      <c r="GB42" s="19"/>
      <c r="GC42" s="19"/>
      <c r="GD42" s="19"/>
      <c r="GE42" s="19"/>
      <c r="GF42" s="10">
        <f t="shared" si="12"/>
        <v>2015</v>
      </c>
      <c r="GG42" s="52">
        <v>37</v>
      </c>
      <c r="GH42" s="58">
        <f t="array" aca="1" ref="GH42" ca="1">MAX(OFFSET($D$42,0,GG42:GG82-1,,):OFFSET($D$42,710,GG42:GG82-1,,))*1</f>
        <v>17509</v>
      </c>
      <c r="GI42" s="58">
        <f t="array" aca="1" ref="GI42" ca="1">MAX(SUBTOTAL(1,OFFSET(OFFSET($D$42,0,$GG42:$GG82-1,,):OFFSET($D$42,724,$GG42:$GG82-1,,),ROW(INDIRECT("1:"&amp;COUNT(OFFSET($D$42,0,$GG42:$GG82-1,,):OFFSET($D$42,724,$GG42:$GG82-1,,))-GI$5*24+1))+GI$5*24-2,0,-GI$5*24)))*1</f>
        <v>16483.75</v>
      </c>
      <c r="GJ42" s="58">
        <f t="array" aca="1" ref="GJ42" ca="1">MAX(SUBTOTAL(1,OFFSET(OFFSET($D$42,0,$GG42:$GG82-1,,):OFFSET($D$42,724,$GG42:$GG82-1,,),ROW(INDIRECT("1:"&amp;COUNT(OFFSET($D$42,0,$GG42:$GG82-1,,):OFFSET($D$42,724,$GG42:$GG82-1,,))-GJ$5*24+1))+GJ$5*24-2,0,-GJ$5*24)))*1</f>
        <v>15747.958333333334</v>
      </c>
      <c r="GK42" s="58">
        <f t="array" aca="1" ref="GK42" ca="1">MAX(SUBTOTAL(1,OFFSET(OFFSET($D$42,0,$GG42:$GG82-1,,):OFFSET($D$42,724,$GG42:$GG82-1,,),ROW(INDIRECT("1:"&amp;COUNT(OFFSET($D$42,0,$GG42:$GG82-1,,):OFFSET($D$42,724,$GG42:$GG82-1,,))-GK$5*24+1))+GK$5*24-2,0,-GK$5*24)))*1</f>
        <v>15047.416666666666</v>
      </c>
      <c r="GL42" s="58">
        <f t="array" aca="1" ref="GL42" ca="1">MAX(SUBTOTAL(1,OFFSET(OFFSET($D$42,0,$GG42:$GG82-1,,):OFFSET($D$42,724,$GG42:$GG82-1,,),ROW(INDIRECT("1:"&amp;COUNT(OFFSET($D$42,0,$GG42:$GG82-1,,):OFFSET($D$42,724,$GG42:$GG82-1,,))-GL$5*24+1))+GL$5*24-2,0,-GL$5*24)))*1</f>
        <v>14725.614583333334</v>
      </c>
      <c r="GM42" s="58">
        <f t="array" aca="1" ref="GM42" ca="1">MAX(SUBTOTAL(1,OFFSET(OFFSET($D$42,0,$GG42:$GG82-1,,):OFFSET($D$42,724,$GG42:$GG82-1,,),ROW(INDIRECT("1:"&amp;COUNT(OFFSET($D$42,0,$GG42:$GG82-1,,):OFFSET($D$42,724,$GG42:$GG82-1,,))-GM$5*24+1))+GM$5*24-2,0,-GM$5*24)))*1</f>
        <v>13768.375</v>
      </c>
      <c r="GN42" s="59">
        <v>37</v>
      </c>
      <c r="GO42" s="10"/>
      <c r="GP42" s="10">
        <f t="shared" si="31"/>
        <v>2015</v>
      </c>
      <c r="GQ42" s="60">
        <f t="shared" si="28"/>
        <v>-4.0000000001164153</v>
      </c>
      <c r="GR42" s="60">
        <f t="shared" si="29"/>
        <v>6.000000000174623</v>
      </c>
      <c r="GS42" s="60"/>
      <c r="GT42" s="19">
        <v>16955</v>
      </c>
      <c r="GU42" s="1">
        <v>31444.166666666668</v>
      </c>
      <c r="GV42" s="19">
        <v>15607.125</v>
      </c>
      <c r="GW42" s="1">
        <v>31444.166666666668</v>
      </c>
      <c r="GX42" s="19">
        <v>15331.513888888889</v>
      </c>
      <c r="GY42" s="1">
        <v>31444.166666666668</v>
      </c>
      <c r="GZ42" s="19">
        <v>15331.513888888889</v>
      </c>
      <c r="HA42" s="1">
        <v>31444.166666666668</v>
      </c>
      <c r="HC42" s="19">
        <v>17926</v>
      </c>
      <c r="HD42" s="1">
        <v>31446.29166666673</v>
      </c>
      <c r="HE42" s="19">
        <v>16819.625</v>
      </c>
      <c r="HF42" s="1">
        <v>31444.166666666668</v>
      </c>
      <c r="HG42" s="19">
        <v>15331.513888888889</v>
      </c>
      <c r="HH42" s="1">
        <v>31444.166666666668</v>
      </c>
      <c r="HI42" s="19">
        <v>15331.513888888889</v>
      </c>
      <c r="HJ42" s="1">
        <v>31444.166666666668</v>
      </c>
      <c r="HL42" s="19">
        <v>17926</v>
      </c>
      <c r="HM42" s="1">
        <v>31446.29166666673</v>
      </c>
      <c r="HN42" s="19">
        <v>16819.625</v>
      </c>
      <c r="HO42" s="1">
        <v>31445.958333333387</v>
      </c>
      <c r="HP42" s="19">
        <v>15331.513888888889</v>
      </c>
      <c r="HQ42" s="1">
        <v>31444.166666666668</v>
      </c>
      <c r="HR42" s="19">
        <v>15331.513888888889</v>
      </c>
      <c r="HS42" s="1">
        <v>31444.166666666668</v>
      </c>
    </row>
    <row r="43" spans="1:227" x14ac:dyDescent="0.25">
      <c r="A43">
        <v>1</v>
      </c>
      <c r="B43" s="1">
        <f t="shared" si="40"/>
        <v>31444.208333333336</v>
      </c>
      <c r="C43" s="1">
        <f t="shared" ref="C43:C106" si="41">C42+TIME(1,0,0)</f>
        <v>31444.541666666668</v>
      </c>
      <c r="D43" s="73">
        <v>16200</v>
      </c>
      <c r="E43" s="74">
        <v>16159</v>
      </c>
      <c r="F43" s="74">
        <v>16159</v>
      </c>
      <c r="G43" s="74">
        <v>16159</v>
      </c>
      <c r="H43" s="74">
        <v>16159</v>
      </c>
      <c r="I43" s="74">
        <v>16159</v>
      </c>
      <c r="J43" s="74">
        <v>16159</v>
      </c>
      <c r="K43" s="74">
        <v>16159</v>
      </c>
      <c r="L43" s="74">
        <v>16159</v>
      </c>
      <c r="M43" s="74">
        <v>16159</v>
      </c>
      <c r="N43" s="74">
        <v>16159</v>
      </c>
      <c r="O43" s="74">
        <v>16159</v>
      </c>
      <c r="P43" s="74">
        <v>16159</v>
      </c>
      <c r="Q43" s="74">
        <v>16159</v>
      </c>
      <c r="R43" s="74">
        <v>16159</v>
      </c>
      <c r="S43" s="74">
        <v>16159</v>
      </c>
      <c r="T43" s="74">
        <v>16159</v>
      </c>
      <c r="U43" s="74">
        <v>16159</v>
      </c>
      <c r="V43" s="74">
        <v>16159</v>
      </c>
      <c r="W43" s="74">
        <v>16161</v>
      </c>
      <c r="X43" s="74">
        <v>16159</v>
      </c>
      <c r="Y43" s="74">
        <v>16159</v>
      </c>
      <c r="Z43" s="74">
        <v>16159</v>
      </c>
      <c r="AA43" s="74">
        <v>16159</v>
      </c>
      <c r="AB43" s="74">
        <v>16159</v>
      </c>
      <c r="AC43" s="74">
        <v>16159</v>
      </c>
      <c r="AD43" s="74">
        <v>16159</v>
      </c>
      <c r="AE43" s="74">
        <v>16159</v>
      </c>
      <c r="AF43" s="74">
        <v>16159</v>
      </c>
      <c r="AG43" s="74">
        <v>16159</v>
      </c>
      <c r="AH43" s="74">
        <v>16159</v>
      </c>
      <c r="AI43" s="74">
        <v>16159</v>
      </c>
      <c r="AJ43" s="74">
        <v>16159</v>
      </c>
      <c r="AK43" s="74">
        <v>16159</v>
      </c>
      <c r="AL43" s="74">
        <v>16159</v>
      </c>
      <c r="AM43" s="74">
        <v>16159</v>
      </c>
      <c r="AN43" s="74">
        <v>16159</v>
      </c>
      <c r="AO43" s="74">
        <v>16159</v>
      </c>
      <c r="AP43" s="74">
        <v>16159</v>
      </c>
      <c r="AQ43" s="74">
        <v>16159</v>
      </c>
      <c r="AR43" s="74">
        <v>16159</v>
      </c>
      <c r="AS43" s="74">
        <v>16159</v>
      </c>
      <c r="AU43" s="15"/>
      <c r="AY43" s="5"/>
      <c r="AZ43" s="5"/>
      <c r="BA43" s="5"/>
      <c r="BK43" s="15">
        <f t="shared" si="6"/>
        <v>31445.875000000051</v>
      </c>
      <c r="BL43" s="5">
        <f t="shared" si="1"/>
        <v>16000</v>
      </c>
      <c r="BV43">
        <f t="shared" si="24"/>
        <v>37</v>
      </c>
      <c r="BW43" s="37">
        <f t="shared" si="13"/>
        <v>31445.708333333379</v>
      </c>
      <c r="BX43" s="19" cm="1">
        <f t="array" ref="BX43">INDEX('[1]X3WM (NAT)'!$G$14:$G$950,MATCH($BW$6,'[1]X3WM (NAT)'!$E$14:$E$950,)+BV43)</f>
        <v>14564.1103515625</v>
      </c>
      <c r="BY43" s="19"/>
      <c r="CA43" s="37">
        <f t="shared" si="7"/>
        <v>31445.708333333379</v>
      </c>
      <c r="CB43">
        <f t="shared" si="39"/>
        <v>25307</v>
      </c>
      <c r="CC43">
        <f t="shared" si="39"/>
        <v>19680</v>
      </c>
      <c r="CD43">
        <f t="shared" si="39"/>
        <v>16477</v>
      </c>
      <c r="CE43">
        <f t="shared" si="39"/>
        <v>14693</v>
      </c>
      <c r="CF43">
        <f t="shared" si="39"/>
        <v>14281</v>
      </c>
      <c r="CG43">
        <f t="shared" si="39"/>
        <v>13174</v>
      </c>
      <c r="CH43">
        <f t="shared" si="39"/>
        <v>12092</v>
      </c>
      <c r="CI43">
        <f t="shared" si="39"/>
        <v>11979</v>
      </c>
      <c r="CJ43">
        <f t="shared" si="39"/>
        <v>11877</v>
      </c>
      <c r="CK43">
        <f t="shared" si="39"/>
        <v>11462</v>
      </c>
      <c r="CL43">
        <f t="shared" si="39"/>
        <v>11343</v>
      </c>
      <c r="CN43" s="21"/>
      <c r="CO43" s="19"/>
      <c r="CP43" s="10">
        <f t="shared" si="9"/>
        <v>2016</v>
      </c>
      <c r="CQ43" s="52">
        <v>38</v>
      </c>
      <c r="CR43" s="53">
        <f t="array" aca="1" ref="CR43" ca="1">MAX(OFFSET($D$42,0,CQ43:CQ83-1,,):OFFSET($D$42,24-1,CQ43:CQ83-1,,))*1</f>
        <v>16332</v>
      </c>
      <c r="CS43" s="54">
        <f t="shared" ca="1" si="25"/>
        <v>-2.747755999267265E-3</v>
      </c>
      <c r="CU43" s="53">
        <f t="array" aca="1" ref="CU43" ca="1">MAX(SUBTOTAL(109,OFFSET(OFFSET($D$42,0,$CQ43:$CQ83-1,,):OFFSET($D$42,CU$5*24-1,$CQ43:$CQ83-1,,),ROW(INDIRECT("1:"&amp;COUNT(OFFSET($D$42,0,$CQ43:$CQ83-1,,):OFFSET($D$42,CU$5*24-1,$CQ43:$CQ83-1,,))-CU$5*24+1))+CU$5*24-2,0,-CU$5*24)))*1</f>
        <v>357855</v>
      </c>
      <c r="CV43" s="54">
        <f t="shared" ca="1" si="26"/>
        <v>-1.3649130253826415E-2</v>
      </c>
      <c r="CY43" s="10">
        <f t="shared" si="10"/>
        <v>2016</v>
      </c>
      <c r="CZ43" s="52">
        <v>38</v>
      </c>
      <c r="DA43" s="53">
        <f t="array" aca="1" ref="DA43" ca="1">MAX(OFFSET($D$42,0,CZ43:CZ83-1,,):OFFSET($D$42,72-1,CZ43:CZ83-1,,))*1</f>
        <v>16332</v>
      </c>
      <c r="DB43" s="54">
        <f t="shared" ca="1" si="14"/>
        <v>-1.4244326412361178E-2</v>
      </c>
      <c r="DC43" s="57"/>
      <c r="DD43" s="53">
        <f t="array" aca="1" ref="DD43" ca="1">MAX(SUBTOTAL(109,OFFSET(OFFSET($D$42,0,$CZ43:$CZ83-1,,):OFFSET($D$42,DD$5*72-1,$CZ43:$CZ83-1,,),ROW(INDIRECT("1:"&amp;COUNT(OFFSET($D$42,0,$CZ43:$CZ83-1,,):OFFSET($D$42,DD$5*72-1,$CZ43:$CZ83-1,,))-DD$5*24+1))+DD$5*24-2,0,-DD$5*24)))*1</f>
        <v>357855</v>
      </c>
      <c r="DE43" s="54">
        <f t="shared" ca="1" si="15"/>
        <v>-4.2733327983307923E-2</v>
      </c>
      <c r="DF43" s="57"/>
      <c r="DG43" s="53">
        <f t="array" aca="1" ref="DG43" ca="1">MAX(SUBTOTAL(109,OFFSET(OFFSET($D$42,0,$CZ43:$CZ83-1,,):OFFSET($D$42,DG$5*72-1,$CZ43:$CZ83-1,,),ROW(INDIRECT("1:"&amp;COUNT(OFFSET($D$42,0,$CZ43:$CZ83-1,,):OFFSET($D$42,DG$5*72-1,$CZ43:$CZ83-1,,))-DG$5*24+1))+DG$5*24-2,0,-DG$5*24)))*1</f>
        <v>668069</v>
      </c>
      <c r="DH43" s="54">
        <f t="shared" ca="1" si="16"/>
        <v>-5.171454445835498E-2</v>
      </c>
      <c r="DI43" s="57"/>
      <c r="DJ43" s="53">
        <f t="array" aca="1" ref="DJ43" ca="1">MAX(SUBTOTAL(109,OFFSET(OFFSET($D$42,0,$CZ43:$CZ83-1,,):OFFSET($D$42,DJ$5*72-1,$CZ43:$CZ83-1,,),ROW(INDIRECT("1:"&amp;COUNT(OFFSET($D$42,0,$CZ43:$CZ83-1,,):OFFSET($D$42,DJ$5*72-1,$CZ43:$CZ83-1,,))-DJ$5*24+1))+DJ$5*24-2,0,-DJ$5*24)))*1</f>
        <v>937802</v>
      </c>
      <c r="DK43" s="54">
        <f t="shared" ca="1" si="17"/>
        <v>-0.10868540406555682</v>
      </c>
      <c r="DM43" s="10">
        <f t="shared" si="11"/>
        <v>2016</v>
      </c>
      <c r="DN43" s="52">
        <v>38</v>
      </c>
      <c r="DO43" s="53">
        <f t="array" aca="1" ref="DO43" ca="1">MAX(OFFSET($D$42,0,DN43:DN83-1,,):OFFSET($D$42,120-1,DN43:DN83-1,,))*1</f>
        <v>16332</v>
      </c>
      <c r="DP43" s="54">
        <f t="shared" ca="1" si="27"/>
        <v>-1.4244326412361178E-2</v>
      </c>
      <c r="DQ43" s="57"/>
      <c r="DR43" s="53">
        <f t="array" aca="1" ref="DR43" ca="1">MAX(SUBTOTAL(109,OFFSET(OFFSET($D$42,0,$DN43:$DN83-1,,):OFFSET($D$42,DR$5*120-1,$DN43:$DN83-1,,),ROW(INDIRECT("1:"&amp;COUNT(OFFSET($D$42,0,$DN43:$DN83-1,,):OFFSET($D$42,DR$5*120-1,$DN43:$DN83-1,,))-DR$5*24+1))+DR$5*24-2,0,-DR$5*24)))*1</f>
        <v>357855</v>
      </c>
      <c r="DS43" s="54">
        <f t="shared" ca="1" si="18"/>
        <v>-4.2733327983307923E-2</v>
      </c>
      <c r="DT43" s="57"/>
      <c r="DU43" s="53">
        <f t="array" aca="1" ref="DU43" ca="1">MAX(SUBTOTAL(109,OFFSET(OFFSET($D$42,0,$CQ43:$CQ83-1,,):OFFSET($D$42,DU$5*120-1,$CQ43:$CQ83-1,,),ROW(INDIRECT("1:"&amp;COUNT(OFFSET($D$42,0,$CQ43:$CQ83-1,,):OFFSET($D$42,DU$5*120-1,$CQ43:$CQ83-1,,))-DU$5*24+1))+DU$5*24-2,0,-DU$5*24)))*1</f>
        <v>668069</v>
      </c>
      <c r="DV43" s="54">
        <f t="shared" ca="1" si="19"/>
        <v>-5.171454445835498E-2</v>
      </c>
      <c r="DW43" s="57"/>
      <c r="DX43" s="53">
        <f t="array" aca="1" ref="DX43" ca="1">MAX(SUBTOTAL(109,OFFSET(OFFSET($D$42,0,$DN43:$DN83-1,,):OFFSET($D$42,DX$5*120-1,$DN43:$DN83-1,,),ROW(INDIRECT("1:"&amp;COUNT(OFFSET($D$42,0,$DN43:$DN83-1,,):OFFSET($D$42,DX$5*120-1,$DN43:$DN83-1,,))-DX$5*24+1))+DX$5*24-2,0,-DX$5*24)))*1</f>
        <v>937802</v>
      </c>
      <c r="DY43" s="54">
        <f t="shared" ca="1" si="20"/>
        <v>-0.72365293617392445</v>
      </c>
      <c r="DZ43" s="57"/>
      <c r="EA43" s="53">
        <f t="array" aca="1" ref="EA43" ca="1">MAX(SUBTOTAL(109,OFFSET(OFFSET($D$42,0,$CQ43:$CQ83-1,,):OFFSET($D$42,EA$5*120-1,$CQ43:$CQ83-1,,),ROW(INDIRECT("1:"&amp;COUNT(OFFSET($D$42,0,$CQ43:$CQ83-1,,):OFFSET($D$42,EA$5*120-1,$CQ43:$CQ83-1,,))-EA$5*24+1))+EA$5*24-2,0,-EA$5*24)))*1</f>
        <v>1139633</v>
      </c>
      <c r="EB43" s="54">
        <f t="shared" ca="1" si="21"/>
        <v>-0.68879483582600654</v>
      </c>
      <c r="EC43" s="57"/>
      <c r="ED43" s="53">
        <f t="array" aca="1" ref="ED43" ca="1">MAX(SUBTOTAL(109,OFFSET(OFFSET($D$42,0,$CQ43:$CQ83-1,,):OFFSET($D$42,ED$5*120-1,$CQ43:$CQ83-1,,),ROW(INDIRECT("1:"&amp;COUNT(OFFSET($D$42,0,$CQ43:$CQ83-1,,):OFFSET($D$42,ED$5*120-1,$CQ43:$CQ83-1,,))-ED$5*24+1))+ED$5*24-2,0,-ED$5*24)))*1</f>
        <v>1300633</v>
      </c>
      <c r="EE43" s="54">
        <f t="shared" ca="1" si="22"/>
        <v>-0.65410141119107523</v>
      </c>
      <c r="EG43" s="19"/>
      <c r="EH43" s="19"/>
      <c r="EI43">
        <v>11</v>
      </c>
      <c r="EJ43" s="1">
        <f t="shared" si="36"/>
        <v>31444.625000000015</v>
      </c>
      <c r="EK43" s="1">
        <f t="shared" si="38"/>
        <v>31444.958333333347</v>
      </c>
      <c r="EL43" s="73">
        <f ca="1">AVERAGE(D53:OFFSET(D53,24-1,0,,))</f>
        <v>13459.5</v>
      </c>
      <c r="EM43" s="73">
        <f ca="1">AVERAGE(E53:OFFSET(E53,24-1,0,,))</f>
        <v>12904.875</v>
      </c>
      <c r="EN43" s="73">
        <f ca="1">AVERAGE(F53:OFFSET(F53,24-1,0,,))</f>
        <v>13042.208333333334</v>
      </c>
      <c r="EO43" s="73">
        <f ca="1">AVERAGE(G53:OFFSET(G53,24-1,0,,))</f>
        <v>12809.541666666666</v>
      </c>
      <c r="EP43" s="73">
        <f ca="1">AVERAGE(H53:OFFSET(H53,24-1,0,,))</f>
        <v>12726.166666666666</v>
      </c>
      <c r="EQ43" s="73">
        <f ca="1">AVERAGE(I53:OFFSET(I53,24-1,0,,))</f>
        <v>13131.541666666666</v>
      </c>
      <c r="ER43" s="73">
        <f ca="1">AVERAGE(J53:OFFSET(J53,24-1,0,,))</f>
        <v>13383.666666666666</v>
      </c>
      <c r="ES43" s="73">
        <f ca="1">AVERAGE(K53:OFFSET(K53,24-1,0,,))</f>
        <v>14372</v>
      </c>
      <c r="ET43" s="73">
        <f ca="1">AVERAGE(L53:OFFSET(L53,24-1,0,,))</f>
        <v>13245.666666666666</v>
      </c>
      <c r="EU43" s="73">
        <f ca="1">AVERAGE(M53:OFFSET(M53,24-1,0,,))</f>
        <v>12695</v>
      </c>
      <c r="EV43" s="73">
        <f ca="1">AVERAGE(N53:OFFSET(N53,24-1,0,,))</f>
        <v>13200.458333333334</v>
      </c>
      <c r="EW43" s="73">
        <f ca="1">AVERAGE(O53:OFFSET(O53,24-1,0,,))</f>
        <v>13162.833333333334</v>
      </c>
      <c r="EX43" s="73">
        <f ca="1">AVERAGE(P53:OFFSET(P53,24-1,0,,))</f>
        <v>14698.458333333334</v>
      </c>
      <c r="EY43" s="73">
        <f ca="1">AVERAGE(Q53:OFFSET(Q53,24-1,0,,))</f>
        <v>13777.875</v>
      </c>
      <c r="EZ43" s="73">
        <f ca="1">AVERAGE(R53:OFFSET(R53,24-1,0,,))</f>
        <v>12936.208333333334</v>
      </c>
      <c r="FA43" s="73">
        <f ca="1">AVERAGE(S53:OFFSET(S53,24-1,0,,))</f>
        <v>12971.458333333334</v>
      </c>
      <c r="FB43" s="73">
        <f ca="1">AVERAGE(T53:OFFSET(T53,24-1,0,,))</f>
        <v>13050.333333333334</v>
      </c>
      <c r="FC43" s="73">
        <f ca="1">AVERAGE(U53:OFFSET(U53,24-1,0,,))</f>
        <v>13056.375</v>
      </c>
      <c r="FD43" s="73">
        <f ca="1">AVERAGE(V53:OFFSET(V53,24-1,0,,))</f>
        <v>13682.291666666666</v>
      </c>
      <c r="FE43" s="73">
        <f ca="1">AVERAGE(W53:OFFSET(W53,24-1,0,,))</f>
        <v>14826.208333333334</v>
      </c>
      <c r="FF43" s="73">
        <f ca="1">AVERAGE(X53:OFFSET(X53,24-1,0,,))</f>
        <v>13043.083333333334</v>
      </c>
      <c r="FG43" s="73">
        <f ca="1">AVERAGE(Y53:OFFSET(Y53,24-1,0,,))</f>
        <v>12962.375</v>
      </c>
      <c r="FH43" s="73">
        <f ca="1">AVERAGE(Z53:OFFSET(Z53,24-1,0,,))</f>
        <v>13155.916666666666</v>
      </c>
      <c r="FI43" s="73">
        <f ca="1">AVERAGE(AA53:OFFSET(AA53,24-1,0,,))</f>
        <v>13029.416666666666</v>
      </c>
      <c r="FJ43" s="73">
        <f ca="1">AVERAGE(AB53:OFFSET(AB53,24-1,0,,))</f>
        <v>13180.958333333334</v>
      </c>
      <c r="FK43" s="73">
        <f ca="1">AVERAGE(AC53:OFFSET(AC53,24-1,0,,))</f>
        <v>13529.333333333334</v>
      </c>
      <c r="FL43" s="73">
        <f ca="1">AVERAGE(AD53:OFFSET(AD53,24-1,0,,))</f>
        <v>12981.75</v>
      </c>
      <c r="FM43" s="73">
        <f ca="1">AVERAGE(AE53:OFFSET(AE53,24-1,0,,))</f>
        <v>15048.291666666666</v>
      </c>
      <c r="FN43" s="73">
        <f ca="1">AVERAGE(AF53:OFFSET(AF53,24-1,0,,))</f>
        <v>12795.25</v>
      </c>
      <c r="FO43" s="73">
        <f ca="1">AVERAGE(AG53:OFFSET(AG53,24-1,0,,))</f>
        <v>12822</v>
      </c>
      <c r="FP43" s="73">
        <f ca="1">AVERAGE(AH53:OFFSET(AH53,24-1,0,,))</f>
        <v>13246.666666666666</v>
      </c>
      <c r="FQ43" s="73">
        <f ca="1">AVERAGE(AI53:OFFSET(AI53,24-1,0,,))</f>
        <v>12919.833333333334</v>
      </c>
      <c r="FR43" s="73">
        <f ca="1">AVERAGE(AJ53:OFFSET(AJ53,24-1,0,,))</f>
        <v>13189.416666666666</v>
      </c>
      <c r="FS43" s="73">
        <f ca="1">AVERAGE(AK53:OFFSET(AK53,24-1,0,,))</f>
        <v>13188.5</v>
      </c>
      <c r="FT43" s="73">
        <f ca="1">AVERAGE(AL53:OFFSET(AL53,24-1,0,,))</f>
        <v>13128.25</v>
      </c>
      <c r="FU43" s="73">
        <f ca="1">AVERAGE(AM53:OFFSET(AM53,24-1,0,,))</f>
        <v>12648.041666666666</v>
      </c>
      <c r="FV43" s="73">
        <f ca="1">AVERAGE(AN53:OFFSET(AN53,24-1,0,,))</f>
        <v>13240.125</v>
      </c>
      <c r="FW43" s="73">
        <f ca="1">AVERAGE(AO53:OFFSET(AO53,24-1,0,,))</f>
        <v>13098.166666666666</v>
      </c>
      <c r="FX43" s="73">
        <f ca="1">AVERAGE(AP53:OFFSET(AP53,24-1,0,,))</f>
        <v>13330.083333333334</v>
      </c>
      <c r="FY43" s="73">
        <f ca="1">AVERAGE(AQ53:OFFSET(AQ53,24-1,0,,))</f>
        <v>13342.125</v>
      </c>
      <c r="FZ43" s="73">
        <f ca="1">AVERAGE(AR53:OFFSET(AR53,24-1,0,,))</f>
        <v>15195.333333333334</v>
      </c>
      <c r="GA43" s="73">
        <f ca="1">AVERAGE(AS53:OFFSET(AS53,24-1,0,,))</f>
        <v>13386.833333333334</v>
      </c>
      <c r="GB43" s="19"/>
      <c r="GC43" s="19"/>
      <c r="GD43" s="19"/>
      <c r="GE43" s="19"/>
      <c r="GF43" s="10">
        <f t="shared" si="12"/>
        <v>2016</v>
      </c>
      <c r="GG43" s="52">
        <v>38</v>
      </c>
      <c r="GH43" s="58">
        <f t="array" aca="1" ref="GH43" ca="1">MAX(OFFSET($D$42,0,GG43:GG83-1,,):OFFSET($D$42,710,GG43:GG83-1,,))*1</f>
        <v>16332</v>
      </c>
      <c r="GI43" s="58">
        <f t="array" aca="1" ref="GI43" ca="1">MAX(SUBTOTAL(1,OFFSET(OFFSET($D$42,0,$GG43:$GG83-1,,):OFFSET($D$42,724,$GG43:$GG83-1,,),ROW(INDIRECT("1:"&amp;COUNT(OFFSET($D$42,0,$GG43:$GG83-1,,):OFFSET($D$42,724,$GG43:$GG83-1,,))-GI$5*24+1))+GI$5*24-2,0,-GI$5*24)))*1</f>
        <v>14910.625</v>
      </c>
      <c r="GJ43" s="58">
        <f t="array" aca="1" ref="GJ43" ca="1">MAX(SUBTOTAL(1,OFFSET(OFFSET($D$42,0,$GG43:$GG83-1,,):OFFSET($D$42,724,$GG43:$GG83-1,,),ROW(INDIRECT("1:"&amp;COUNT(OFFSET($D$42,0,$GG43:$GG83-1,,):OFFSET($D$42,724,$GG43:$GG83-1,,))-GJ$5*24+1))+GJ$5*24-2,0,-GJ$5*24)))*1</f>
        <v>13918.104166666666</v>
      </c>
      <c r="GK43" s="58">
        <f t="array" aca="1" ref="GK43" ca="1">MAX(SUBTOTAL(1,OFFSET(OFFSET($D$42,0,$GG43:$GG83-1,,):OFFSET($D$42,724,$GG43:$GG83-1,,),ROW(INDIRECT("1:"&amp;COUNT(OFFSET($D$42,0,$GG43:$GG83-1,,):OFFSET($D$42,724,$GG43:$GG83-1,,))-GK$5*24+1))+GK$5*24-2,0,-GK$5*24)))*1</f>
        <v>13025.027777777777</v>
      </c>
      <c r="GL43" s="58">
        <f t="array" aca="1" ref="GL43" ca="1">MAX(SUBTOTAL(1,OFFSET(OFFSET($D$42,0,$GG43:$GG83-1,,):OFFSET($D$42,724,$GG43:$GG83-1,,),ROW(INDIRECT("1:"&amp;COUNT(OFFSET($D$42,0,$GG43:$GG83-1,,):OFFSET($D$42,724,$GG43:$GG83-1,,))-GL$5*24+1))+GL$5*24-2,0,-GL$5*24)))*1</f>
        <v>11871.177083333334</v>
      </c>
      <c r="GM43" s="58">
        <f t="array" aca="1" ref="GM43" ca="1">MAX(SUBTOTAL(1,OFFSET(OFFSET($D$42,0,$GG43:$GG83-1,,):OFFSET($D$42,724,$GG43:$GG83-1,,),ROW(INDIRECT("1:"&amp;COUNT(OFFSET($D$42,0,$GG43:$GG83-1,,):OFFSET($D$42,724,$GG43:$GG83-1,,))-GM$5*24+1))+GM$5*24-2,0,-GM$5*24)))*1</f>
        <v>10838.608333333334</v>
      </c>
      <c r="GN43" s="59">
        <v>38</v>
      </c>
      <c r="GO43" s="10"/>
      <c r="GP43" s="10">
        <f t="shared" si="31"/>
        <v>2016</v>
      </c>
      <c r="GQ43" s="60">
        <f t="shared" si="28"/>
        <v>-4.0000000001164153</v>
      </c>
      <c r="GR43" s="60">
        <f t="shared" si="29"/>
        <v>-45.000000001309672</v>
      </c>
      <c r="GS43" s="60"/>
      <c r="GT43" s="19">
        <v>16955</v>
      </c>
      <c r="GU43" s="1">
        <v>31444.166666666668</v>
      </c>
      <c r="GV43" s="19">
        <v>15554.625</v>
      </c>
      <c r="GW43" s="1">
        <v>31444.166666666668</v>
      </c>
      <c r="GX43" s="19">
        <v>13366.388888888889</v>
      </c>
      <c r="GY43" s="1">
        <v>31444.166666666668</v>
      </c>
      <c r="GZ43" s="19">
        <v>13366.388888888889</v>
      </c>
      <c r="HA43" s="1">
        <v>31444.166666666668</v>
      </c>
      <c r="HC43" s="19">
        <v>16955</v>
      </c>
      <c r="HD43" s="1">
        <v>31444.166666666668</v>
      </c>
      <c r="HE43" s="19">
        <v>15554.625</v>
      </c>
      <c r="HF43" s="1">
        <v>31444.166666666668</v>
      </c>
      <c r="HG43" s="19">
        <v>13366.388888888889</v>
      </c>
      <c r="HH43" s="1">
        <v>31444.166666666668</v>
      </c>
      <c r="HI43" s="19">
        <v>13366.388888888889</v>
      </c>
      <c r="HJ43" s="1">
        <v>31444.166666666668</v>
      </c>
      <c r="HL43" s="19">
        <v>16955</v>
      </c>
      <c r="HM43" s="1">
        <v>31444.166666666668</v>
      </c>
      <c r="HN43" s="19">
        <v>15554.625</v>
      </c>
      <c r="HO43" s="1">
        <v>31444.166666666668</v>
      </c>
      <c r="HP43" s="19">
        <v>13366.388888888889</v>
      </c>
      <c r="HQ43" s="1">
        <v>31444.166666666668</v>
      </c>
      <c r="HR43" s="19">
        <v>13366.388888888889</v>
      </c>
      <c r="HS43" s="1">
        <v>31444.166666666668</v>
      </c>
    </row>
    <row r="44" spans="1:227" x14ac:dyDescent="0.25">
      <c r="A44">
        <v>2</v>
      </c>
      <c r="B44" s="1">
        <f t="shared" si="40"/>
        <v>31444.250000000004</v>
      </c>
      <c r="C44" s="1">
        <f t="shared" si="41"/>
        <v>31444.583333333336</v>
      </c>
      <c r="D44" s="73">
        <v>16300</v>
      </c>
      <c r="E44" s="74">
        <v>16257</v>
      </c>
      <c r="F44" s="74">
        <v>16257</v>
      </c>
      <c r="G44" s="74">
        <v>16258</v>
      </c>
      <c r="H44" s="74">
        <v>16257</v>
      </c>
      <c r="I44" s="74">
        <v>16257</v>
      </c>
      <c r="J44" s="74">
        <v>16257</v>
      </c>
      <c r="K44" s="74">
        <v>16265</v>
      </c>
      <c r="L44" s="74">
        <v>16257</v>
      </c>
      <c r="M44" s="74">
        <v>16257</v>
      </c>
      <c r="N44" s="74">
        <v>16258</v>
      </c>
      <c r="O44" s="74">
        <v>16258</v>
      </c>
      <c r="P44" s="74">
        <v>16258</v>
      </c>
      <c r="Q44" s="74">
        <v>16270</v>
      </c>
      <c r="R44" s="74">
        <v>16258</v>
      </c>
      <c r="S44" s="74">
        <v>16257</v>
      </c>
      <c r="T44" s="74">
        <v>16258</v>
      </c>
      <c r="U44" s="74">
        <v>16257</v>
      </c>
      <c r="V44" s="74">
        <v>16258</v>
      </c>
      <c r="W44" s="74">
        <v>16267</v>
      </c>
      <c r="X44" s="74">
        <v>16257</v>
      </c>
      <c r="Y44" s="74">
        <v>16258</v>
      </c>
      <c r="Z44" s="74">
        <v>16257</v>
      </c>
      <c r="AA44" s="74">
        <v>16257</v>
      </c>
      <c r="AB44" s="74">
        <v>16258</v>
      </c>
      <c r="AC44" s="74">
        <v>16257</v>
      </c>
      <c r="AD44" s="74">
        <v>16257</v>
      </c>
      <c r="AE44" s="74">
        <v>16258</v>
      </c>
      <c r="AF44" s="74">
        <v>16257</v>
      </c>
      <c r="AG44" s="74">
        <v>16257</v>
      </c>
      <c r="AH44" s="74">
        <v>16258</v>
      </c>
      <c r="AI44" s="74">
        <v>16257</v>
      </c>
      <c r="AJ44" s="74">
        <v>16257</v>
      </c>
      <c r="AK44" s="74">
        <v>16258</v>
      </c>
      <c r="AL44" s="74">
        <v>16257</v>
      </c>
      <c r="AM44" s="74">
        <v>16257</v>
      </c>
      <c r="AN44" s="74">
        <v>16257</v>
      </c>
      <c r="AO44" s="74">
        <v>16257</v>
      </c>
      <c r="AP44" s="74">
        <v>16257</v>
      </c>
      <c r="AQ44" s="74">
        <v>16257</v>
      </c>
      <c r="AR44" s="74">
        <v>16257</v>
      </c>
      <c r="AS44" s="74">
        <v>16258</v>
      </c>
      <c r="AU44" s="15"/>
      <c r="AY44" s="5"/>
      <c r="AZ44" s="5"/>
      <c r="BA44" s="5"/>
      <c r="BK44" s="15">
        <f t="shared" si="6"/>
        <v>31445.916666666719</v>
      </c>
      <c r="BL44" s="5">
        <f t="shared" si="1"/>
        <v>16250</v>
      </c>
      <c r="BV44">
        <f t="shared" si="24"/>
        <v>38</v>
      </c>
      <c r="BW44" s="37">
        <f t="shared" si="13"/>
        <v>31445.750000000047</v>
      </c>
      <c r="BX44" s="19" cm="1">
        <f t="array" ref="BX44">INDEX('[1]X3WM (NAT)'!$G$14:$G$950,MATCH($BW$6,'[1]X3WM (NAT)'!$E$14:$E$950,)+BV44)</f>
        <v>14999.259765625</v>
      </c>
      <c r="BY44" s="19"/>
      <c r="CA44" s="37">
        <f t="shared" si="7"/>
        <v>31445.750000000047</v>
      </c>
      <c r="CB44">
        <f t="shared" si="39"/>
        <v>26464</v>
      </c>
      <c r="CC44">
        <f t="shared" si="39"/>
        <v>20316</v>
      </c>
      <c r="CD44">
        <f t="shared" si="39"/>
        <v>16913</v>
      </c>
      <c r="CE44">
        <f t="shared" si="39"/>
        <v>14993</v>
      </c>
      <c r="CF44">
        <f t="shared" si="39"/>
        <v>14618</v>
      </c>
      <c r="CG44">
        <f t="shared" si="39"/>
        <v>13444</v>
      </c>
      <c r="CH44">
        <f t="shared" si="39"/>
        <v>12166</v>
      </c>
      <c r="CI44">
        <f t="shared" si="39"/>
        <v>11992</v>
      </c>
      <c r="CJ44">
        <f t="shared" si="39"/>
        <v>11924</v>
      </c>
      <c r="CK44">
        <f t="shared" si="39"/>
        <v>11580</v>
      </c>
      <c r="CL44">
        <f t="shared" si="39"/>
        <v>11381</v>
      </c>
      <c r="CN44" s="21"/>
      <c r="CO44" s="19"/>
      <c r="CP44" s="10">
        <f t="shared" si="9"/>
        <v>2017</v>
      </c>
      <c r="CQ44" s="52">
        <v>39</v>
      </c>
      <c r="CR44" s="53">
        <f t="array" aca="1" ref="CR44" ca="1">MAX(OFFSET($D$42,0,CQ44:CQ84-1,,):OFFSET($D$42,24-1,CQ44:CQ84-1,,))*1</f>
        <v>16333</v>
      </c>
      <c r="CS44" s="54">
        <f t="shared" ca="1" si="25"/>
        <v>-2.6866947548391034E-3</v>
      </c>
      <c r="CU44" s="53">
        <f t="array" aca="1" ref="CU44" ca="1">MAX(SUBTOTAL(109,OFFSET(OFFSET($D$42,0,$CQ44:$CQ84-1,,):OFFSET($D$42,CU$5*24-1,$CQ44:$CQ84-1,,),ROW(INDIRECT("1:"&amp;COUNT(OFFSET($D$42,0,$CQ44:$CQ84-1,,):OFFSET($D$42,CU$5*24-1,$CQ44:$CQ84-1,,))-CU$5*24+1))+CU$5*24-2,0,-CU$5*24)))*1</f>
        <v>359244</v>
      </c>
      <c r="CV44" s="54">
        <f t="shared" ca="1" si="26"/>
        <v>-9.8206484439385122E-3</v>
      </c>
      <c r="CY44" s="10">
        <f t="shared" si="10"/>
        <v>2017</v>
      </c>
      <c r="CZ44" s="52">
        <v>39</v>
      </c>
      <c r="DA44" s="53">
        <f t="array" aca="1" ref="DA44" ca="1">MAX(OFFSET($D$42,0,CZ44:CZ84-1,,):OFFSET($D$42,72-1,CZ44:CZ84-1,,))*1</f>
        <v>17411</v>
      </c>
      <c r="DB44" s="54">
        <f t="shared" ca="1" si="14"/>
        <v>5.0881216803476584E-2</v>
      </c>
      <c r="DC44" s="57"/>
      <c r="DD44" s="53">
        <f t="array" aca="1" ref="DD44" ca="1">MAX(SUBTOTAL(109,OFFSET(OFFSET($D$42,0,$CZ44:$CZ84-1,,):OFFSET($D$42,DD$5*72-1,$CZ44:$CZ84-1,,),ROW(INDIRECT("1:"&amp;COUNT(OFFSET($D$42,0,$CZ44:$CZ84-1,,):OFFSET($D$42,DD$5*72-1,$CZ44:$CZ84-1,,))-DD$5*24+1))+DD$5*24-2,0,-DD$5*24)))*1</f>
        <v>403890</v>
      </c>
      <c r="DE44" s="54">
        <f t="shared" ca="1" si="15"/>
        <v>8.0410881951689273E-2</v>
      </c>
      <c r="DF44" s="57"/>
      <c r="DG44" s="53">
        <f t="array" aca="1" ref="DG44" ca="1">MAX(SUBTOTAL(109,OFFSET(OFFSET($D$42,0,$CZ44:$CZ84-1,,):OFFSET($D$42,DG$5*72-1,$CZ44:$CZ84-1,,),ROW(INDIRECT("1:"&amp;COUNT(OFFSET($D$42,0,$CZ44:$CZ84-1,,):OFFSET($D$42,DG$5*72-1,$CZ44:$CZ84-1,,))-DG$5*24+1))+DG$5*24-2,0,-DG$5*24)))*1</f>
        <v>781498</v>
      </c>
      <c r="DH44" s="54">
        <f t="shared" ca="1" si="16"/>
        <v>0.10929138597193479</v>
      </c>
      <c r="DI44" s="57"/>
      <c r="DJ44" s="53">
        <f t="array" aca="1" ref="DJ44" ca="1">MAX(SUBTOTAL(109,OFFSET(OFFSET($D$42,0,$CZ44:$CZ84-1,,):OFFSET($D$42,DJ$5*72-1,$CZ44:$CZ84-1,,),ROW(INDIRECT("1:"&amp;COUNT(OFFSET($D$42,0,$CZ44:$CZ84-1,,):OFFSET($D$42,DJ$5*72-1,$CZ44:$CZ84-1,,))-DJ$5*24+1))+DJ$5*24-2,0,-DJ$5*24)))*1</f>
        <v>1106941</v>
      </c>
      <c r="DK44" s="54">
        <f t="shared" ca="1" si="17"/>
        <v>5.2069274898399097E-2</v>
      </c>
      <c r="DM44" s="10">
        <f t="shared" si="11"/>
        <v>2017</v>
      </c>
      <c r="DN44" s="52">
        <v>39</v>
      </c>
      <c r="DO44" s="53">
        <f t="array" aca="1" ref="DO44" ca="1">MAX(OFFSET($D$42,0,DN44:DN84-1,,):OFFSET($D$42,120-1,DN44:DN84-1,,))*1</f>
        <v>17411</v>
      </c>
      <c r="DP44" s="54">
        <f t="shared" ca="1" si="27"/>
        <v>5.0881216803476584E-2</v>
      </c>
      <c r="DQ44" s="57"/>
      <c r="DR44" s="53">
        <f t="array" aca="1" ref="DR44" ca="1">MAX(SUBTOTAL(109,OFFSET(OFFSET($D$42,0,$DN44:$DN84-1,,):OFFSET($D$42,DR$5*120-1,$DN44:$DN84-1,,),ROW(INDIRECT("1:"&amp;COUNT(OFFSET($D$42,0,$DN44:$DN84-1,,):OFFSET($D$42,DR$5*120-1,$DN44:$DN84-1,,))-DR$5*24+1))+DR$5*24-2,0,-DR$5*24)))*1</f>
        <v>404058</v>
      </c>
      <c r="DS44" s="54">
        <f t="shared" ca="1" si="18"/>
        <v>8.0860284086349404E-2</v>
      </c>
      <c r="DT44" s="57"/>
      <c r="DU44" s="53">
        <f t="array" aca="1" ref="DU44" ca="1">MAX(SUBTOTAL(109,OFFSET(OFFSET($D$42,0,$CQ44:$CQ84-1,,):OFFSET($D$42,DU$5*120-1,$CQ44:$CQ84-1,,),ROW(INDIRECT("1:"&amp;COUNT(OFFSET($D$42,0,$CQ44:$CQ84-1,,):OFFSET($D$42,DU$5*120-1,$CQ44:$CQ84-1,,))-DU$5*24+1))+DU$5*24-2,0,-DU$5*24)))*1</f>
        <v>781498</v>
      </c>
      <c r="DV44" s="54">
        <f t="shared" ca="1" si="19"/>
        <v>0.10929138597193479</v>
      </c>
      <c r="DW44" s="57"/>
      <c r="DX44" s="53">
        <f t="array" aca="1" ref="DX44" ca="1">MAX(SUBTOTAL(109,OFFSET(OFFSET($D$42,0,$DN44:$DN84-1,,):OFFSET($D$42,DX$5*120-1,$DN44:$DN84-1,,),ROW(INDIRECT("1:"&amp;COUNT(OFFSET($D$42,0,$DN44:$DN84-1,,):OFFSET($D$42,DX$5*120-1,$DN44:$DN84-1,,))-DX$5*24+1))+DX$5*24-2,0,-DX$5*24)))*1</f>
        <v>1106941</v>
      </c>
      <c r="DY44" s="54">
        <f t="shared" ca="1" si="20"/>
        <v>-0.67381185455064085</v>
      </c>
      <c r="DZ44" s="57"/>
      <c r="EA44" s="53">
        <f t="array" aca="1" ref="EA44" ca="1">MAX(SUBTOTAL(109,OFFSET(OFFSET($D$42,0,$CQ44:$CQ84-1,,):OFFSET($D$42,EA$5*120-1,$CQ44:$CQ84-1,,),ROW(INDIRECT("1:"&amp;COUNT(OFFSET($D$42,0,$CQ44:$CQ84-1,,):OFFSET($D$42,EA$5*120-1,$CQ44:$CQ84-1,,))-EA$5*24+1))+EA$5*24-2,0,-EA$5*24)))*1</f>
        <v>1448971</v>
      </c>
      <c r="EB44" s="54">
        <f t="shared" ca="1" si="21"/>
        <v>-0.60432239331578186</v>
      </c>
      <c r="EC44" s="57"/>
      <c r="ED44" s="53">
        <f t="array" aca="1" ref="ED44" ca="1">MAX(SUBTOTAL(109,OFFSET(OFFSET($D$42,0,$CQ44:$CQ84-1,,):OFFSET($D$42,ED$5*120-1,$CQ44:$CQ84-1,,),ROW(INDIRECT("1:"&amp;COUNT(OFFSET($D$42,0,$CQ44:$CQ84-1,,):OFFSET($D$42,ED$5*120-1,$CQ44:$CQ84-1,,))-ED$5*24+1))+ED$5*24-2,0,-ED$5*24)))*1</f>
        <v>1698317</v>
      </c>
      <c r="EE44" s="54">
        <f t="shared" ca="1" si="22"/>
        <v>-0.54833880606581054</v>
      </c>
      <c r="EG44" s="19"/>
      <c r="EH44" s="19"/>
      <c r="EI44">
        <v>12</v>
      </c>
      <c r="EJ44" s="1">
        <f t="shared" si="36"/>
        <v>31444.666666666682</v>
      </c>
      <c r="EK44" s="1">
        <f t="shared" si="38"/>
        <v>31445.000000000015</v>
      </c>
      <c r="EL44" s="73">
        <f ca="1">AVERAGE(D54:OFFSET(D54,24-1,0,,))</f>
        <v>13378.041666666666</v>
      </c>
      <c r="EM44" s="73">
        <f ca="1">AVERAGE(E54:OFFSET(E54,24-1,0,,))</f>
        <v>12761</v>
      </c>
      <c r="EN44" s="73">
        <f ca="1">AVERAGE(F54:OFFSET(F54,24-1,0,,))</f>
        <v>12920.333333333334</v>
      </c>
      <c r="EO44" s="73">
        <f ca="1">AVERAGE(G54:OFFSET(G54,24-1,0,,))</f>
        <v>12630.833333333334</v>
      </c>
      <c r="EP44" s="73">
        <f ca="1">AVERAGE(H54:OFFSET(H54,24-1,0,,))</f>
        <v>12544.875</v>
      </c>
      <c r="EQ44" s="73">
        <f ca="1">AVERAGE(I54:OFFSET(I54,24-1,0,,))</f>
        <v>13044.541666666666</v>
      </c>
      <c r="ER44" s="73">
        <f ca="1">AVERAGE(J54:OFFSET(J54,24-1,0,,))</f>
        <v>13314.041666666666</v>
      </c>
      <c r="ES44" s="73">
        <f ca="1">AVERAGE(K54:OFFSET(K54,24-1,0,,))</f>
        <v>14457</v>
      </c>
      <c r="ET44" s="73">
        <f ca="1">AVERAGE(L54:OFFSET(L54,24-1,0,,))</f>
        <v>13250.833333333334</v>
      </c>
      <c r="EU44" s="73">
        <f ca="1">AVERAGE(M54:OFFSET(M54,24-1,0,,))</f>
        <v>12514.541666666666</v>
      </c>
      <c r="EV44" s="73">
        <f ca="1">AVERAGE(N54:OFFSET(N54,24-1,0,,))</f>
        <v>13086.333333333334</v>
      </c>
      <c r="EW44" s="73">
        <f ca="1">AVERAGE(O54:OFFSET(O54,24-1,0,,))</f>
        <v>13038.916666666666</v>
      </c>
      <c r="EX44" s="73">
        <f ca="1">AVERAGE(P54:OFFSET(P54,24-1,0,,))</f>
        <v>14990.666666666666</v>
      </c>
      <c r="EY44" s="73">
        <f ca="1">AVERAGE(Q54:OFFSET(Q54,24-1,0,,))</f>
        <v>13610.166666666666</v>
      </c>
      <c r="EZ44" s="73">
        <f ca="1">AVERAGE(R54:OFFSET(R54,24-1,0,,))</f>
        <v>12783.666666666666</v>
      </c>
      <c r="FA44" s="73">
        <f ca="1">AVERAGE(S54:OFFSET(S54,24-1,0,,))</f>
        <v>12816.125</v>
      </c>
      <c r="FB44" s="73">
        <f ca="1">AVERAGE(T54:OFFSET(T54,24-1,0,,))</f>
        <v>12944.5</v>
      </c>
      <c r="FC44" s="73">
        <f ca="1">AVERAGE(U54:OFFSET(U54,24-1,0,,))</f>
        <v>12924.583333333334</v>
      </c>
      <c r="FD44" s="73">
        <f ca="1">AVERAGE(V54:OFFSET(V54,24-1,0,,))</f>
        <v>13611.375</v>
      </c>
      <c r="FE44" s="73">
        <f ca="1">AVERAGE(W54:OFFSET(W54,24-1,0,,))</f>
        <v>14954.75</v>
      </c>
      <c r="FF44" s="73">
        <f ca="1">AVERAGE(X54:OFFSET(X54,24-1,0,,))</f>
        <v>12930.208333333334</v>
      </c>
      <c r="FG44" s="73">
        <f ca="1">AVERAGE(Y54:OFFSET(Y54,24-1,0,,))</f>
        <v>12830.375</v>
      </c>
      <c r="FH44" s="73">
        <f ca="1">AVERAGE(Z54:OFFSET(Z54,24-1,0,,))</f>
        <v>13062.583333333334</v>
      </c>
      <c r="FI44" s="73">
        <f ca="1">AVERAGE(AA54:OFFSET(AA54,24-1,0,,))</f>
        <v>12896.5</v>
      </c>
      <c r="FJ44" s="73">
        <f ca="1">AVERAGE(AB54:OFFSET(AB54,24-1,0,,))</f>
        <v>13025.916666666666</v>
      </c>
      <c r="FK44" s="73">
        <f ca="1">AVERAGE(AC54:OFFSET(AC54,24-1,0,,))</f>
        <v>13522.625</v>
      </c>
      <c r="FL44" s="73">
        <f ca="1">AVERAGE(AD54:OFFSET(AD54,24-1,0,,))</f>
        <v>12849.291666666666</v>
      </c>
      <c r="FM44" s="73">
        <f ca="1">AVERAGE(AE54:OFFSET(AE54,24-1,0,,))</f>
        <v>15324.958333333334</v>
      </c>
      <c r="FN44" s="73">
        <f ca="1">AVERAGE(AF54:OFFSET(AF54,24-1,0,,))</f>
        <v>12620.75</v>
      </c>
      <c r="FO44" s="73">
        <f ca="1">AVERAGE(AG54:OFFSET(AG54,24-1,0,,))</f>
        <v>12661.75</v>
      </c>
      <c r="FP44" s="73">
        <f ca="1">AVERAGE(AH54:OFFSET(AH54,24-1,0,,))</f>
        <v>13157.291666666666</v>
      </c>
      <c r="FQ44" s="73">
        <f ca="1">AVERAGE(AI54:OFFSET(AI54,24-1,0,,))</f>
        <v>12776.291666666666</v>
      </c>
      <c r="FR44" s="73">
        <f ca="1">AVERAGE(AJ54:OFFSET(AJ54,24-1,0,,))</f>
        <v>13088.458333333334</v>
      </c>
      <c r="FS44" s="73">
        <f ca="1">AVERAGE(AK54:OFFSET(AK54,24-1,0,,))</f>
        <v>13014.916666666666</v>
      </c>
      <c r="FT44" s="73">
        <f ca="1">AVERAGE(AL54:OFFSET(AL54,24-1,0,,))</f>
        <v>13016.083333333334</v>
      </c>
      <c r="FU44" s="73">
        <f ca="1">AVERAGE(AM54:OFFSET(AM54,24-1,0,,))</f>
        <v>12457.916666666666</v>
      </c>
      <c r="FV44" s="73">
        <f ca="1">AVERAGE(AN54:OFFSET(AN54,24-1,0,,))</f>
        <v>13148.625</v>
      </c>
      <c r="FW44" s="73">
        <f ca="1">AVERAGE(AO54:OFFSET(AO54,24-1,0,,))</f>
        <v>12999.666666666666</v>
      </c>
      <c r="FX44" s="73">
        <f ca="1">AVERAGE(AP54:OFFSET(AP54,24-1,0,,))</f>
        <v>13264.416666666666</v>
      </c>
      <c r="FY44" s="73">
        <f ca="1">AVERAGE(AQ54:OFFSET(AQ54,24-1,0,,))</f>
        <v>13294.5</v>
      </c>
      <c r="FZ44" s="73">
        <f ca="1">AVERAGE(AR54:OFFSET(AR54,24-1,0,,))</f>
        <v>15582.625</v>
      </c>
      <c r="GA44" s="73">
        <f ca="1">AVERAGE(AS54:OFFSET(AS54,24-1,0,,))</f>
        <v>13306.666666666666</v>
      </c>
      <c r="GB44" s="19"/>
      <c r="GC44" s="19"/>
      <c r="GD44" s="19"/>
      <c r="GE44" s="19"/>
      <c r="GF44" s="10">
        <f t="shared" si="12"/>
        <v>2017</v>
      </c>
      <c r="GG44" s="52">
        <v>39</v>
      </c>
      <c r="GH44" s="58">
        <f t="array" aca="1" ref="GH44" ca="1">MAX(OFFSET($D$42,0,GG44:GG84-1,,):OFFSET($D$42,710,GG44:GG84-1,,))*1</f>
        <v>17411</v>
      </c>
      <c r="GI44" s="58">
        <f t="array" aca="1" ref="GI44" ca="1">MAX(SUBTOTAL(1,OFFSET(OFFSET($D$42,0,$GG44:$GG84-1,,):OFFSET($D$42,724,$GG44:$GG84-1,,),ROW(INDIRECT("1:"&amp;COUNT(OFFSET($D$42,0,$GG44:$GG84-1,,):OFFSET($D$42,724,$GG44:$GG84-1,,))-GI$5*24+1))+GI$5*24-2,0,-GI$5*24)))*1</f>
        <v>16835.75</v>
      </c>
      <c r="GJ44" s="58">
        <f t="array" aca="1" ref="GJ44" ca="1">MAX(SUBTOTAL(1,OFFSET(OFFSET($D$42,0,$GG44:$GG84-1,,):OFFSET($D$42,724,$GG44:$GG84-1,,),ROW(INDIRECT("1:"&amp;COUNT(OFFSET($D$42,0,$GG44:$GG84-1,,):OFFSET($D$42,724,$GG44:$GG84-1,,))-GJ$5*24+1))+GJ$5*24-2,0,-GJ$5*24)))*1</f>
        <v>16281.208333333334</v>
      </c>
      <c r="GK44" s="58">
        <f t="array" aca="1" ref="GK44" ca="1">MAX(SUBTOTAL(1,OFFSET(OFFSET($D$42,0,$GG44:$GG84-1,,):OFFSET($D$42,724,$GG44:$GG84-1,,),ROW(INDIRECT("1:"&amp;COUNT(OFFSET($D$42,0,$GG44:$GG84-1,,):OFFSET($D$42,724,$GG44:$GG84-1,,))-GK$5*24+1))+GK$5*24-2,0,-GK$5*24)))*1</f>
        <v>15374.180555555555</v>
      </c>
      <c r="GL44" s="58">
        <f t="array" aca="1" ref="GL44" ca="1">MAX(SUBTOTAL(1,OFFSET(OFFSET($D$42,0,$GG44:$GG84-1,,):OFFSET($D$42,724,$GG44:$GG84-1,,),ROW(INDIRECT("1:"&amp;COUNT(OFFSET($D$42,0,$GG44:$GG84-1,,):OFFSET($D$42,724,$GG44:$GG84-1,,))-GL$5*24+1))+GL$5*24-2,0,-GL$5*24)))*1</f>
        <v>15093.447916666666</v>
      </c>
      <c r="GM44" s="58">
        <f t="array" aca="1" ref="GM44" ca="1">MAX(SUBTOTAL(1,OFFSET(OFFSET($D$42,0,$GG44:$GG84-1,,):OFFSET($D$42,724,$GG44:$GG84-1,,),ROW(INDIRECT("1:"&amp;COUNT(OFFSET($D$42,0,$GG44:$GG84-1,,):OFFSET($D$42,724,$GG44:$GG84-1,,))-GM$5*24+1))+GM$5*24-2,0,-GM$5*24)))*1</f>
        <v>14152.641666666666</v>
      </c>
      <c r="GN44" s="59">
        <v>39</v>
      </c>
      <c r="GO44" s="10"/>
      <c r="GP44" s="10">
        <f t="shared" si="31"/>
        <v>2017</v>
      </c>
      <c r="GQ44" s="60">
        <f t="shared" si="28"/>
        <v>-4.0000000001164153</v>
      </c>
      <c r="GR44" s="60">
        <f t="shared" si="29"/>
        <v>23.000000000669388</v>
      </c>
      <c r="GS44" s="60"/>
      <c r="GT44" s="19">
        <v>16955</v>
      </c>
      <c r="GU44" s="1">
        <v>31444.166666666668</v>
      </c>
      <c r="GV44" s="19">
        <v>15591.166666666666</v>
      </c>
      <c r="GW44" s="1">
        <v>31444.166666666668</v>
      </c>
      <c r="GX44" s="19">
        <v>15603.416666666666</v>
      </c>
      <c r="GY44" s="1">
        <v>31444.333333333339</v>
      </c>
      <c r="GZ44" s="19">
        <v>15603.416666666666</v>
      </c>
      <c r="HA44" s="1">
        <v>31444.333333333339</v>
      </c>
      <c r="HC44" s="19">
        <v>17734</v>
      </c>
      <c r="HD44" s="1">
        <v>31447.000000000084</v>
      </c>
      <c r="HE44" s="19">
        <v>17169.75</v>
      </c>
      <c r="HF44" s="1">
        <v>31444.166666666668</v>
      </c>
      <c r="HG44" s="19">
        <v>15603.416666666666</v>
      </c>
      <c r="HH44" s="1">
        <v>31444.333333333339</v>
      </c>
      <c r="HI44" s="19">
        <v>15603.416666666666</v>
      </c>
      <c r="HJ44" s="1">
        <v>31444.333333333339</v>
      </c>
      <c r="HL44" s="19">
        <v>17734</v>
      </c>
      <c r="HM44" s="1">
        <v>31447.000000000084</v>
      </c>
      <c r="HN44" s="19">
        <v>17169.75</v>
      </c>
      <c r="HO44" s="1">
        <v>31446.333333333398</v>
      </c>
      <c r="HP44" s="19">
        <v>15603.416666666666</v>
      </c>
      <c r="HQ44" s="1">
        <v>31444.333333333339</v>
      </c>
      <c r="HR44" s="19">
        <v>15603.416666666666</v>
      </c>
      <c r="HS44" s="1">
        <v>31444.333333333339</v>
      </c>
    </row>
    <row r="45" spans="1:227" x14ac:dyDescent="0.25">
      <c r="A45">
        <v>3</v>
      </c>
      <c r="B45" s="1">
        <f t="shared" si="40"/>
        <v>31444.291666666672</v>
      </c>
      <c r="C45" s="1">
        <f t="shared" si="41"/>
        <v>31444.625000000004</v>
      </c>
      <c r="D45" s="73">
        <v>16359</v>
      </c>
      <c r="E45" s="74">
        <v>16316</v>
      </c>
      <c r="F45" s="74">
        <v>16316</v>
      </c>
      <c r="G45" s="74">
        <v>16316</v>
      </c>
      <c r="H45" s="74">
        <v>16315</v>
      </c>
      <c r="I45" s="74">
        <v>16316</v>
      </c>
      <c r="J45" s="74">
        <v>16315</v>
      </c>
      <c r="K45" s="74">
        <v>16340</v>
      </c>
      <c r="L45" s="74">
        <v>16315</v>
      </c>
      <c r="M45" s="74">
        <v>16315</v>
      </c>
      <c r="N45" s="74">
        <v>16316</v>
      </c>
      <c r="O45" s="74">
        <v>16318</v>
      </c>
      <c r="P45" s="74">
        <v>16317</v>
      </c>
      <c r="Q45" s="74">
        <v>16357</v>
      </c>
      <c r="R45" s="74">
        <v>16317</v>
      </c>
      <c r="S45" s="74">
        <v>16316</v>
      </c>
      <c r="T45" s="74">
        <v>16316</v>
      </c>
      <c r="U45" s="74">
        <v>16316</v>
      </c>
      <c r="V45" s="74">
        <v>16317</v>
      </c>
      <c r="W45" s="74">
        <v>16339</v>
      </c>
      <c r="X45" s="74">
        <v>16315</v>
      </c>
      <c r="Y45" s="74">
        <v>16317</v>
      </c>
      <c r="Z45" s="74">
        <v>16316</v>
      </c>
      <c r="AA45" s="74">
        <v>16316</v>
      </c>
      <c r="AB45" s="74">
        <v>16318</v>
      </c>
      <c r="AC45" s="74">
        <v>16315</v>
      </c>
      <c r="AD45" s="74">
        <v>16316</v>
      </c>
      <c r="AE45" s="74">
        <v>16317</v>
      </c>
      <c r="AF45" s="74">
        <v>16316</v>
      </c>
      <c r="AG45" s="74">
        <v>16316</v>
      </c>
      <c r="AH45" s="74">
        <v>16316</v>
      </c>
      <c r="AI45" s="74">
        <v>16316</v>
      </c>
      <c r="AJ45" s="74">
        <v>16315</v>
      </c>
      <c r="AK45" s="74">
        <v>16318</v>
      </c>
      <c r="AL45" s="74">
        <v>16316</v>
      </c>
      <c r="AM45" s="74">
        <v>16315</v>
      </c>
      <c r="AN45" s="74">
        <v>16316</v>
      </c>
      <c r="AO45" s="74">
        <v>16315</v>
      </c>
      <c r="AP45" s="74">
        <v>16316</v>
      </c>
      <c r="AQ45" s="74">
        <v>16316</v>
      </c>
      <c r="AR45" s="74">
        <v>16316</v>
      </c>
      <c r="AS45" s="74">
        <v>16316</v>
      </c>
      <c r="AU45" s="15"/>
      <c r="AY45" s="5"/>
      <c r="AZ45" s="5"/>
      <c r="BA45" s="5"/>
      <c r="BK45" s="15">
        <f t="shared" si="6"/>
        <v>31445.958333333387</v>
      </c>
      <c r="BL45" s="5">
        <f t="shared" si="1"/>
        <v>16412</v>
      </c>
      <c r="BV45">
        <f t="shared" si="24"/>
        <v>39</v>
      </c>
      <c r="BW45" s="37">
        <f t="shared" si="13"/>
        <v>31445.791666666715</v>
      </c>
      <c r="BX45" s="19" cm="1">
        <f t="array" ref="BX45">INDEX('[1]X3WM (NAT)'!$G$14:$G$950,MATCH($BW$6,'[1]X3WM (NAT)'!$E$14:$E$950,)+BV45)</f>
        <v>15385.3603515625</v>
      </c>
      <c r="BY45" s="19"/>
      <c r="CA45" s="37">
        <f t="shared" si="7"/>
        <v>31445.791666666715</v>
      </c>
      <c r="CB45">
        <f t="shared" si="39"/>
        <v>27435</v>
      </c>
      <c r="CC45">
        <f t="shared" si="39"/>
        <v>20878</v>
      </c>
      <c r="CD45">
        <f t="shared" si="39"/>
        <v>17328</v>
      </c>
      <c r="CE45">
        <f t="shared" si="39"/>
        <v>15469</v>
      </c>
      <c r="CF45">
        <f t="shared" si="39"/>
        <v>15041</v>
      </c>
      <c r="CG45">
        <f t="shared" si="39"/>
        <v>13631</v>
      </c>
      <c r="CH45">
        <f t="shared" si="39"/>
        <v>12238</v>
      </c>
      <c r="CI45">
        <f t="shared" si="39"/>
        <v>12044</v>
      </c>
      <c r="CJ45">
        <f t="shared" si="39"/>
        <v>11980</v>
      </c>
      <c r="CK45">
        <f t="shared" si="39"/>
        <v>11729</v>
      </c>
      <c r="CL45">
        <f t="shared" si="39"/>
        <v>11401</v>
      </c>
      <c r="CN45" s="21"/>
      <c r="CO45" s="19"/>
      <c r="CP45" s="10">
        <f t="shared" si="9"/>
        <v>2018</v>
      </c>
      <c r="CQ45" s="52">
        <v>40</v>
      </c>
      <c r="CR45" s="53">
        <f t="array" aca="1" ref="CR45" ca="1">MAX(OFFSET($D$42,0,CQ45:CQ85-1,,):OFFSET($D$42,24-1,CQ45:CQ85-1,,))*1</f>
        <v>16334</v>
      </c>
      <c r="CS45" s="54">
        <f t="shared" ca="1" si="25"/>
        <v>-2.6256335104109423E-3</v>
      </c>
      <c r="CU45" s="53">
        <f t="array" aca="1" ref="CU45" ca="1">MAX(SUBTOTAL(109,OFFSET(OFFSET($D$42,0,$CQ45:$CQ85-1,,):OFFSET($D$42,CU$5*24-1,$CQ45:$CQ85-1,,),ROW(INDIRECT("1:"&amp;COUNT(OFFSET($D$42,0,$CQ45:$CQ85-1,,):OFFSET($D$42,CU$5*24-1,$CQ45:$CQ85-1,,))-CU$5*24+1))+CU$5*24-2,0,-CU$5*24)))*1</f>
        <v>359575</v>
      </c>
      <c r="CV45" s="54">
        <f t="shared" ca="1" si="26"/>
        <v>-8.9083176454699056E-3</v>
      </c>
      <c r="CY45" s="10">
        <f t="shared" si="10"/>
        <v>2018</v>
      </c>
      <c r="CZ45" s="52">
        <v>40</v>
      </c>
      <c r="DA45" s="53">
        <f t="array" aca="1" ref="DA45" ca="1">MAX(OFFSET($D$42,0,CZ45:CZ85-1,,):OFFSET($D$42,72-1,CZ45:CZ85-1,,))*1</f>
        <v>22559</v>
      </c>
      <c r="DB45" s="54">
        <f t="shared" ca="1" si="14"/>
        <v>0.36160067600193141</v>
      </c>
      <c r="DC45" s="57"/>
      <c r="DD45" s="53">
        <f t="array" aca="1" ref="DD45" ca="1">MAX(SUBTOTAL(109,OFFSET(OFFSET($D$42,0,$CZ45:$CZ85-1,,):OFFSET($D$42,DD$5*72-1,$CZ45:$CZ85-1,,),ROW(INDIRECT("1:"&amp;COUNT(OFFSET($D$42,0,$CZ45:$CZ85-1,,):OFFSET($D$42,DD$5*72-1,$CZ45:$CZ85-1,,))-DD$5*24+1))+DD$5*24-2,0,-DD$5*24)))*1</f>
        <v>470420</v>
      </c>
      <c r="DE45" s="54">
        <f t="shared" ca="1" si="15"/>
        <v>0.2583794773025172</v>
      </c>
      <c r="DF45" s="57"/>
      <c r="DG45" s="53">
        <f t="array" aca="1" ref="DG45" ca="1">MAX(SUBTOTAL(109,OFFSET(OFFSET($D$42,0,$CZ45:$CZ85-1,,):OFFSET($D$42,DG$5*72-1,$CZ45:$CZ85-1,,),ROW(INDIRECT("1:"&amp;COUNT(OFFSET($D$42,0,$CZ45:$CZ85-1,,):OFFSET($D$42,DG$5*72-1,$CZ45:$CZ85-1,,))-DG$5*24+1))+DG$5*24-2,0,-DG$5*24)))*1</f>
        <v>888237</v>
      </c>
      <c r="DH45" s="54">
        <f t="shared" ca="1" si="16"/>
        <v>0.26080124683819206</v>
      </c>
      <c r="DI45" s="57"/>
      <c r="DJ45" s="53">
        <f t="array" aca="1" ref="DJ45" ca="1">MAX(SUBTOTAL(109,OFFSET(OFFSET($D$42,0,$CZ45:$CZ85-1,,):OFFSET($D$42,DJ$5*72-1,$CZ45:$CZ85-1,,),ROW(INDIRECT("1:"&amp;COUNT(OFFSET($D$42,0,$CZ45:$CZ85-1,,):OFFSET($D$42,DJ$5*72-1,$CZ45:$CZ85-1,,))-DJ$5*24+1))+DJ$5*24-2,0,-DJ$5*24)))*1</f>
        <v>1207137</v>
      </c>
      <c r="DK45" s="54">
        <f t="shared" ca="1" si="17"/>
        <v>0.14729849946205695</v>
      </c>
      <c r="DM45" s="10">
        <f t="shared" si="11"/>
        <v>2018</v>
      </c>
      <c r="DN45" s="52">
        <v>40</v>
      </c>
      <c r="DO45" s="53">
        <f t="array" aca="1" ref="DO45" ca="1">MAX(OFFSET($D$42,0,DN45:DN85-1,,):OFFSET($D$42,120-1,DN45:DN85-1,,))*1</f>
        <v>22559</v>
      </c>
      <c r="DP45" s="54">
        <f t="shared" ca="1" si="27"/>
        <v>0.36160067600193141</v>
      </c>
      <c r="DQ45" s="57"/>
      <c r="DR45" s="53">
        <f t="array" aca="1" ref="DR45" ca="1">MAX(SUBTOTAL(109,OFFSET(OFFSET($D$42,0,$DN45:$DN85-1,,):OFFSET($D$42,DR$5*120-1,$DN45:$DN85-1,,),ROW(INDIRECT("1:"&amp;COUNT(OFFSET($D$42,0,$DN45:$DN85-1,,):OFFSET($D$42,DR$5*120-1,$DN45:$DN85-1,,))-DR$5*24+1))+DR$5*24-2,0,-DR$5*24)))*1</f>
        <v>470420</v>
      </c>
      <c r="DS45" s="54">
        <f t="shared" ca="1" si="18"/>
        <v>0.2583794773025172</v>
      </c>
      <c r="DT45" s="57"/>
      <c r="DU45" s="53">
        <f t="array" aca="1" ref="DU45" ca="1">MAX(SUBTOTAL(109,OFFSET(OFFSET($D$42,0,$CQ45:$CQ85-1,,):OFFSET($D$42,DU$5*120-1,$CQ45:$CQ85-1,,),ROW(INDIRECT("1:"&amp;COUNT(OFFSET($D$42,0,$CQ45:$CQ85-1,,):OFFSET($D$42,DU$5*120-1,$CQ45:$CQ85-1,,))-DU$5*24+1))+DU$5*24-2,0,-DU$5*24)))*1</f>
        <v>888237</v>
      </c>
      <c r="DV45" s="54">
        <f t="shared" ca="1" si="19"/>
        <v>0.26080124683819206</v>
      </c>
      <c r="DW45" s="57"/>
      <c r="DX45" s="53">
        <f t="array" aca="1" ref="DX45" ca="1">MAX(SUBTOTAL(109,OFFSET(OFFSET($D$42,0,$DN45:$DN85-1,,):OFFSET($D$42,DX$5*120-1,$DN45:$DN85-1,,),ROW(INDIRECT("1:"&amp;COUNT(OFFSET($D$42,0,$DN45:$DN85-1,,):OFFSET($D$42,DX$5*120-1,$DN45:$DN85-1,,))-DX$5*24+1))+DX$5*24-2,0,-DX$5*24)))*1</f>
        <v>1207137</v>
      </c>
      <c r="DY45" s="54">
        <f t="shared" ca="1" si="20"/>
        <v>-0.64428657052787541</v>
      </c>
      <c r="DZ45" s="57"/>
      <c r="EA45" s="53">
        <f t="array" aca="1" ref="EA45" ca="1">MAX(SUBTOTAL(109,OFFSET(OFFSET($D$42,0,$CQ45:$CQ85-1,,):OFFSET($D$42,EA$5*120-1,$CQ45:$CQ85-1,,),ROW(INDIRECT("1:"&amp;COUNT(OFFSET($D$42,0,$CQ45:$CQ85-1,,):OFFSET($D$42,EA$5*120-1,$CQ45:$CQ85-1,,))-EA$5*24+1))+EA$5*24-2,0,-EA$5*24)))*1</f>
        <v>1564775</v>
      </c>
      <c r="EB45" s="54">
        <f t="shared" ca="1" si="21"/>
        <v>-0.57269922793534356</v>
      </c>
      <c r="EC45" s="57"/>
      <c r="ED45" s="53">
        <f t="array" aca="1" ref="ED45" ca="1">MAX(SUBTOTAL(109,OFFSET(OFFSET($D$42,0,$CQ45:$CQ85-1,,):OFFSET($D$42,ED$5*120-1,$CQ45:$CQ85-1,,),ROW(INDIRECT("1:"&amp;COUNT(OFFSET($D$42,0,$CQ45:$CQ85-1,,):OFFSET($D$42,ED$5*120-1,$CQ45:$CQ85-1,,))-ED$5*24+1))+ED$5*24-2,0,-ED$5*24)))*1</f>
        <v>1824300</v>
      </c>
      <c r="EE45" s="54">
        <f t="shared" ca="1" si="22"/>
        <v>-0.51483408804472797</v>
      </c>
      <c r="EG45" s="19"/>
      <c r="EH45" s="19"/>
      <c r="EI45">
        <v>13</v>
      </c>
      <c r="EJ45" s="1">
        <f t="shared" si="36"/>
        <v>31444.70833333335</v>
      </c>
      <c r="EK45" s="1">
        <f t="shared" si="38"/>
        <v>31445.041666666682</v>
      </c>
      <c r="EL45" s="73">
        <f ca="1">AVERAGE(D55:OFFSET(D55,24-1,0,,))</f>
        <v>13325.958333333334</v>
      </c>
      <c r="EM45" s="73">
        <f ca="1">AVERAGE(E55:OFFSET(E55,24-1,0,,))</f>
        <v>12638.916666666666</v>
      </c>
      <c r="EN45" s="73">
        <f ca="1">AVERAGE(F55:OFFSET(F55,24-1,0,,))</f>
        <v>12820.166666666666</v>
      </c>
      <c r="EO45" s="73">
        <f ca="1">AVERAGE(G55:OFFSET(G55,24-1,0,,))</f>
        <v>12465.125</v>
      </c>
      <c r="EP45" s="73">
        <f ca="1">AVERAGE(H55:OFFSET(H55,24-1,0,,))</f>
        <v>12376.083333333334</v>
      </c>
      <c r="EQ45" s="73">
        <f ca="1">AVERAGE(I55:OFFSET(I55,24-1,0,,))</f>
        <v>12989.791666666666</v>
      </c>
      <c r="ER45" s="73">
        <f ca="1">AVERAGE(J55:OFFSET(J55,24-1,0,,))</f>
        <v>13266.166666666666</v>
      </c>
      <c r="ES45" s="73">
        <f ca="1">AVERAGE(K55:OFFSET(K55,24-1,0,,))</f>
        <v>14593.541666666666</v>
      </c>
      <c r="ET45" s="73">
        <f ca="1">AVERAGE(L55:OFFSET(L55,24-1,0,,))</f>
        <v>13309.083333333334</v>
      </c>
      <c r="EU45" s="73">
        <f ca="1">AVERAGE(M55:OFFSET(M55,24-1,0,,))</f>
        <v>12348.208333333334</v>
      </c>
      <c r="EV45" s="73">
        <f ca="1">AVERAGE(N55:OFFSET(N55,24-1,0,,))</f>
        <v>12990.458333333334</v>
      </c>
      <c r="EW45" s="73">
        <f ca="1">AVERAGE(O55:OFFSET(O55,24-1,0,,))</f>
        <v>12933.041666666666</v>
      </c>
      <c r="EX45" s="73">
        <f ca="1">AVERAGE(P55:OFFSET(P55,24-1,0,,))</f>
        <v>15374.458333333334</v>
      </c>
      <c r="EY45" s="73">
        <f ca="1">AVERAGE(Q55:OFFSET(Q55,24-1,0,,))</f>
        <v>13447.791666666666</v>
      </c>
      <c r="EZ45" s="73">
        <f ca="1">AVERAGE(R55:OFFSET(R55,24-1,0,,))</f>
        <v>12646.541666666666</v>
      </c>
      <c r="FA45" s="73">
        <f ca="1">AVERAGE(S55:OFFSET(S55,24-1,0,,))</f>
        <v>12673.083333333334</v>
      </c>
      <c r="FB45" s="73">
        <f ca="1">AVERAGE(T55:OFFSET(T55,24-1,0,,))</f>
        <v>12869.375</v>
      </c>
      <c r="FC45" s="73">
        <f ca="1">AVERAGE(U55:OFFSET(U55,24-1,0,,))</f>
        <v>12809.541666666666</v>
      </c>
      <c r="FD45" s="73">
        <f ca="1">AVERAGE(V55:OFFSET(V55,24-1,0,,))</f>
        <v>13559.333333333334</v>
      </c>
      <c r="FE45" s="73">
        <f ca="1">AVERAGE(W55:OFFSET(W55,24-1,0,,))</f>
        <v>15138.791666666666</v>
      </c>
      <c r="FF45" s="73">
        <f ca="1">AVERAGE(X55:OFFSET(X55,24-1,0,,))</f>
        <v>12837.75</v>
      </c>
      <c r="FG45" s="73">
        <f ca="1">AVERAGE(Y55:OFFSET(Y55,24-1,0,,))</f>
        <v>12723.75</v>
      </c>
      <c r="FH45" s="73">
        <f ca="1">AVERAGE(Z55:OFFSET(Z55,24-1,0,,))</f>
        <v>12996.958333333334</v>
      </c>
      <c r="FI45" s="73">
        <f ca="1">AVERAGE(AA55:OFFSET(AA55,24-1,0,,))</f>
        <v>12779.25</v>
      </c>
      <c r="FJ45" s="73">
        <f ca="1">AVERAGE(AB55:OFFSET(AB55,24-1,0,,))</f>
        <v>12882.708333333334</v>
      </c>
      <c r="FK45" s="73">
        <f ca="1">AVERAGE(AC55:OFFSET(AC55,24-1,0,,))</f>
        <v>13552.916666666666</v>
      </c>
      <c r="FL45" s="73">
        <f ca="1">AVERAGE(AD55:OFFSET(AD55,24-1,0,,))</f>
        <v>12736.5</v>
      </c>
      <c r="FM45" s="73">
        <f ca="1">AVERAGE(AE55:OFFSET(AE55,24-1,0,,))</f>
        <v>15685.541666666666</v>
      </c>
      <c r="FN45" s="73">
        <f ca="1">AVERAGE(AF55:OFFSET(AF55,24-1,0,,))</f>
        <v>12458.916666666666</v>
      </c>
      <c r="FO45" s="73">
        <f ca="1">AVERAGE(AG55:OFFSET(AG55,24-1,0,,))</f>
        <v>12515.875</v>
      </c>
      <c r="FP45" s="73">
        <f ca="1">AVERAGE(AH55:OFFSET(AH55,24-1,0,,))</f>
        <v>13095.208333333334</v>
      </c>
      <c r="FQ45" s="73">
        <f ca="1">AVERAGE(AI55:OFFSET(AI55,24-1,0,,))</f>
        <v>12650.583333333334</v>
      </c>
      <c r="FR45" s="73">
        <f ca="1">AVERAGE(AJ55:OFFSET(AJ55,24-1,0,,))</f>
        <v>13008.125</v>
      </c>
      <c r="FS45" s="73">
        <f ca="1">AVERAGE(AK55:OFFSET(AK55,24-1,0,,))</f>
        <v>12849.416666666666</v>
      </c>
      <c r="FT45" s="73">
        <f ca="1">AVERAGE(AL55:OFFSET(AL55,24-1,0,,))</f>
        <v>12926.416666666666</v>
      </c>
      <c r="FU45" s="73">
        <f ca="1">AVERAGE(AM55:OFFSET(AM55,24-1,0,,))</f>
        <v>12280.333333333334</v>
      </c>
      <c r="FV45" s="73">
        <f ca="1">AVERAGE(AN55:OFFSET(AN55,24-1,0,,))</f>
        <v>13083.958333333334</v>
      </c>
      <c r="FW45" s="73">
        <f ca="1">AVERAGE(AO55:OFFSET(AO55,24-1,0,,))</f>
        <v>12922.25</v>
      </c>
      <c r="FX45" s="73">
        <f ca="1">AVERAGE(AP55:OFFSET(AP55,24-1,0,,))</f>
        <v>13226.916666666666</v>
      </c>
      <c r="FY45" s="73">
        <f ca="1">AVERAGE(AQ55:OFFSET(AQ55,24-1,0,,))</f>
        <v>13284.666666666666</v>
      </c>
      <c r="FZ45" s="73">
        <f ca="1">AVERAGE(AR55:OFFSET(AR55,24-1,0,,))</f>
        <v>16070.083333333334</v>
      </c>
      <c r="GA45" s="73">
        <f ca="1">AVERAGE(AS55:OFFSET(AS55,24-1,0,,))</f>
        <v>13249.291666666666</v>
      </c>
      <c r="GB45" s="19"/>
      <c r="GC45" s="19"/>
      <c r="GD45" s="19"/>
      <c r="GE45" s="19"/>
      <c r="GF45" s="10">
        <f t="shared" si="12"/>
        <v>2018</v>
      </c>
      <c r="GG45" s="52">
        <v>40</v>
      </c>
      <c r="GH45" s="58">
        <f t="array" aca="1" ref="GH45" ca="1">MAX(OFFSET($D$42,0,GG45:GG85-1,,):OFFSET($D$42,710,GG45:GG85-1,,))*1</f>
        <v>22559</v>
      </c>
      <c r="GI45" s="58">
        <f t="array" aca="1" ref="GI45" ca="1">MAX(SUBTOTAL(1,OFFSET(OFFSET($D$42,0,$GG45:$GG85-1,,):OFFSET($D$42,724,$GG45:$GG85-1,,),ROW(INDIRECT("1:"&amp;COUNT(OFFSET($D$42,0,$GG45:$GG85-1,,):OFFSET($D$42,724,$GG45:$GG85-1,,))-GI$5*24+1))+GI$5*24-2,0,-GI$5*24)))*1</f>
        <v>19600.833333333332</v>
      </c>
      <c r="GJ45" s="58">
        <f t="array" aca="1" ref="GJ45" ca="1">MAX(SUBTOTAL(1,OFFSET(OFFSET($D$42,0,$GG45:$GG85-1,,):OFFSET($D$42,724,$GG45:$GG85-1,,),ROW(INDIRECT("1:"&amp;COUNT(OFFSET($D$42,0,$GG45:$GG85-1,,):OFFSET($D$42,724,$GG45:$GG85-1,,))-GJ$5*24+1))+GJ$5*24-2,0,-GJ$5*24)))*1</f>
        <v>18504.9375</v>
      </c>
      <c r="GK45" s="58">
        <f t="array" aca="1" ref="GK45" ca="1">MAX(SUBTOTAL(1,OFFSET(OFFSET($D$42,0,$GG45:$GG85-1,,):OFFSET($D$42,724,$GG45:$GG85-1,,),ROW(INDIRECT("1:"&amp;COUNT(OFFSET($D$42,0,$GG45:$GG85-1,,):OFFSET($D$42,724,$GG45:$GG85-1,,))-GK$5*24+1))+GK$5*24-2,0,-GK$5*24)))*1</f>
        <v>16765.791666666668</v>
      </c>
      <c r="GL45" s="58">
        <f t="array" aca="1" ref="GL45" ca="1">MAX(SUBTOTAL(1,OFFSET(OFFSET($D$42,0,$GG45:$GG85-1,,):OFFSET($D$42,724,$GG45:$GG85-1,,),ROW(INDIRECT("1:"&amp;COUNT(OFFSET($D$42,0,$GG45:$GG85-1,,):OFFSET($D$42,724,$GG45:$GG85-1,,))-GL$5*24+1))+GL$5*24-2,0,-GL$5*24)))*1</f>
        <v>16299.739583333334</v>
      </c>
      <c r="GM45" s="58">
        <f t="array" aca="1" ref="GM45" ca="1">MAX(SUBTOTAL(1,OFFSET(OFFSET($D$42,0,$GG45:$GG85-1,,):OFFSET($D$42,724,$GG45:$GG85-1,,),ROW(INDIRECT("1:"&amp;COUNT(OFFSET($D$42,0,$GG45:$GG85-1,,):OFFSET($D$42,724,$GG45:$GG85-1,,))-GM$5*24+1))+GM$5*24-2,0,-GM$5*24)))*1</f>
        <v>15202.5</v>
      </c>
      <c r="GN45" s="59">
        <v>40</v>
      </c>
      <c r="GO45" s="10"/>
      <c r="GP45" s="10">
        <f t="shared" si="31"/>
        <v>2018</v>
      </c>
      <c r="GQ45" s="60">
        <f t="shared" si="28"/>
        <v>-4.0000000001164153</v>
      </c>
      <c r="GR45" s="60">
        <f t="shared" si="29"/>
        <v>4.0000000001164153</v>
      </c>
      <c r="GS45" s="60"/>
      <c r="GT45" s="19">
        <v>16955</v>
      </c>
      <c r="GU45" s="1">
        <v>31444.166666666668</v>
      </c>
      <c r="GV45" s="19">
        <v>15606.916666666666</v>
      </c>
      <c r="GW45" s="1">
        <v>31444.166666666668</v>
      </c>
      <c r="GX45" s="19">
        <v>17003.180555555555</v>
      </c>
      <c r="GY45" s="1">
        <v>31444.791666666686</v>
      </c>
      <c r="GZ45" s="19">
        <v>17003.180555555555</v>
      </c>
      <c r="HA45" s="1">
        <v>31444.791666666686</v>
      </c>
      <c r="HB45" s="10"/>
      <c r="HC45" s="19">
        <v>23021</v>
      </c>
      <c r="HD45" s="1">
        <v>31446.208333333394</v>
      </c>
      <c r="HE45" s="19">
        <v>19956.333333333332</v>
      </c>
      <c r="HF45" s="1">
        <v>31444.166666666668</v>
      </c>
      <c r="HG45" s="19">
        <v>17003.180555555555</v>
      </c>
      <c r="HH45" s="1">
        <v>31444.791666666686</v>
      </c>
      <c r="HI45" s="19">
        <v>17003.180555555555</v>
      </c>
      <c r="HJ45" s="1">
        <v>31444.791666666686</v>
      </c>
      <c r="HK45" s="10"/>
      <c r="HL45" s="19">
        <v>23021</v>
      </c>
      <c r="HM45" s="1">
        <v>31446.208333333394</v>
      </c>
      <c r="HN45" s="19">
        <v>19956.333333333332</v>
      </c>
      <c r="HO45" s="1">
        <v>31445.875000000051</v>
      </c>
      <c r="HP45" s="19">
        <v>17003.180555555555</v>
      </c>
      <c r="HQ45" s="1">
        <v>31444.791666666686</v>
      </c>
      <c r="HR45" s="19">
        <v>17003.180555555555</v>
      </c>
      <c r="HS45" s="1">
        <v>31444.791666666686</v>
      </c>
    </row>
    <row r="46" spans="1:227" x14ac:dyDescent="0.25">
      <c r="A46">
        <v>4</v>
      </c>
      <c r="B46" s="1">
        <f t="shared" si="40"/>
        <v>31444.333333333339</v>
      </c>
      <c r="C46" s="1">
        <f t="shared" si="41"/>
        <v>31444.666666666672</v>
      </c>
      <c r="D46" s="73">
        <v>16377</v>
      </c>
      <c r="E46" s="74">
        <v>16333</v>
      </c>
      <c r="F46" s="74">
        <v>16333</v>
      </c>
      <c r="G46" s="74">
        <v>16334</v>
      </c>
      <c r="H46" s="74">
        <v>16333</v>
      </c>
      <c r="I46" s="74">
        <v>16334</v>
      </c>
      <c r="J46" s="74">
        <v>16333</v>
      </c>
      <c r="K46" s="74">
        <v>16378</v>
      </c>
      <c r="L46" s="74">
        <v>16332</v>
      </c>
      <c r="M46" s="74">
        <v>16332</v>
      </c>
      <c r="N46" s="74">
        <v>16334</v>
      </c>
      <c r="O46" s="74">
        <v>16337</v>
      </c>
      <c r="P46" s="74">
        <v>16336</v>
      </c>
      <c r="Q46" s="74">
        <v>16409</v>
      </c>
      <c r="R46" s="74">
        <v>16335</v>
      </c>
      <c r="S46" s="74">
        <v>16333</v>
      </c>
      <c r="T46" s="74">
        <v>16335</v>
      </c>
      <c r="U46" s="74">
        <v>16333</v>
      </c>
      <c r="V46" s="74">
        <v>16336</v>
      </c>
      <c r="W46" s="74">
        <v>16372</v>
      </c>
      <c r="X46" s="74">
        <v>16333</v>
      </c>
      <c r="Y46" s="74">
        <v>16335</v>
      </c>
      <c r="Z46" s="74">
        <v>16333</v>
      </c>
      <c r="AA46" s="74">
        <v>16333</v>
      </c>
      <c r="AB46" s="74">
        <v>16338</v>
      </c>
      <c r="AC46" s="74">
        <v>16333</v>
      </c>
      <c r="AD46" s="74">
        <v>16333</v>
      </c>
      <c r="AE46" s="74">
        <v>16336</v>
      </c>
      <c r="AF46" s="74">
        <v>16333</v>
      </c>
      <c r="AG46" s="74">
        <v>16333</v>
      </c>
      <c r="AH46" s="74">
        <v>16334</v>
      </c>
      <c r="AI46" s="74">
        <v>16333</v>
      </c>
      <c r="AJ46" s="74">
        <v>16333</v>
      </c>
      <c r="AK46" s="74">
        <v>16338</v>
      </c>
      <c r="AL46" s="74">
        <v>16333</v>
      </c>
      <c r="AM46" s="74">
        <v>16332</v>
      </c>
      <c r="AN46" s="74">
        <v>16334</v>
      </c>
      <c r="AO46" s="74">
        <v>16332</v>
      </c>
      <c r="AP46" s="74">
        <v>16333</v>
      </c>
      <c r="AQ46" s="74">
        <v>16334</v>
      </c>
      <c r="AR46" s="74">
        <v>16333</v>
      </c>
      <c r="AS46" s="74">
        <v>16334</v>
      </c>
      <c r="AU46" s="15"/>
      <c r="AY46" s="5"/>
      <c r="AZ46" s="5"/>
      <c r="BA46" s="5"/>
      <c r="BK46" s="15">
        <f t="shared" si="6"/>
        <v>31446.000000000055</v>
      </c>
      <c r="BL46" s="5">
        <f t="shared" si="1"/>
        <v>16521</v>
      </c>
      <c r="BV46">
        <f t="shared" si="24"/>
        <v>40</v>
      </c>
      <c r="BW46" s="37">
        <f t="shared" si="13"/>
        <v>31445.833333333383</v>
      </c>
      <c r="BX46" s="19" cm="1">
        <f t="array" ref="BX46">INDEX('[1]X3WM (NAT)'!$G$14:$G$950,MATCH($BW$6,'[1]X3WM (NAT)'!$E$14:$E$950,)+BV46)</f>
        <v>15712.9404296875</v>
      </c>
      <c r="BY46" s="19"/>
      <c r="CA46" s="37">
        <f t="shared" si="7"/>
        <v>31445.833333333383</v>
      </c>
      <c r="CB46">
        <f t="shared" si="39"/>
        <v>28302</v>
      </c>
      <c r="CC46">
        <f t="shared" si="39"/>
        <v>21391</v>
      </c>
      <c r="CD46">
        <f t="shared" si="39"/>
        <v>17745</v>
      </c>
      <c r="CE46">
        <f t="shared" si="39"/>
        <v>15957</v>
      </c>
      <c r="CF46">
        <f t="shared" si="39"/>
        <v>15520</v>
      </c>
      <c r="CG46">
        <f t="shared" si="39"/>
        <v>13714</v>
      </c>
      <c r="CH46">
        <f t="shared" si="39"/>
        <v>12313</v>
      </c>
      <c r="CI46">
        <f t="shared" si="39"/>
        <v>12089</v>
      </c>
      <c r="CJ46">
        <f t="shared" si="39"/>
        <v>12000</v>
      </c>
      <c r="CK46">
        <f t="shared" si="39"/>
        <v>11912</v>
      </c>
      <c r="CL46">
        <f t="shared" si="39"/>
        <v>11412</v>
      </c>
      <c r="CN46" s="21"/>
      <c r="CO46" s="19"/>
      <c r="CP46" s="10">
        <f t="shared" si="9"/>
        <v>2019</v>
      </c>
      <c r="CQ46" s="52">
        <v>41</v>
      </c>
      <c r="CR46" s="53">
        <f t="array" aca="1" ref="CR46" ca="1">MAX(OFFSET($D$42,0,CQ46:CQ86-1,,):OFFSET($D$42,24-1,CQ46:CQ86-1,,))*1</f>
        <v>16333</v>
      </c>
      <c r="CS46" s="54">
        <f t="shared" ca="1" si="25"/>
        <v>-2.6866947548391034E-3</v>
      </c>
      <c r="CU46" s="53">
        <f t="array" aca="1" ref="CU46" ca="1">MAX(SUBTOTAL(109,OFFSET(OFFSET($D$42,0,$CQ46:$CQ86-1,,):OFFSET($D$42,CU$5*24-1,$CQ46:$CQ86-1,,),ROW(INDIRECT("1:"&amp;COUNT(OFFSET($D$42,0,$CQ46:$CQ86-1,,):OFFSET($D$42,CU$5*24-1,$CQ46:$CQ86-1,,))-CU$5*24+1))+CU$5*24-2,0,-CU$5*24)))*1</f>
        <v>360222</v>
      </c>
      <c r="CV46" s="54">
        <f t="shared" ca="1" si="26"/>
        <v>-7.1250003445358003E-3</v>
      </c>
      <c r="CY46" s="10">
        <f t="shared" si="10"/>
        <v>2019</v>
      </c>
      <c r="CZ46" s="52">
        <v>41</v>
      </c>
      <c r="DA46" s="53">
        <f t="array" aca="1" ref="DA46" ca="1">MAX(OFFSET($D$42,0,CZ46:CZ86-1,,):OFFSET($D$42,72-1,CZ46:CZ86-1,,))*1</f>
        <v>33241</v>
      </c>
      <c r="DB46" s="54">
        <f t="shared" ca="1" si="14"/>
        <v>1.0063375181071945</v>
      </c>
      <c r="DC46" s="57"/>
      <c r="DD46" s="53">
        <f t="array" aca="1" ref="DD46" ca="1">MAX(SUBTOTAL(109,OFFSET(OFFSET($D$42,0,$CZ46:$CZ86-1,,):OFFSET($D$42,DD$5*72-1,$CZ46:$CZ86-1,,),ROW(INDIRECT("1:"&amp;COUNT(OFFSET($D$42,0,$CZ46:$CZ86-1,,):OFFSET($D$42,DD$5*72-1,$CZ46:$CZ86-1,,))-DD$5*24+1))+DD$5*24-2,0,-DD$5*24)))*1</f>
        <v>681526</v>
      </c>
      <c r="DE46" s="54">
        <f t="shared" ca="1" si="15"/>
        <v>0.82309070968087095</v>
      </c>
      <c r="DF46" s="57"/>
      <c r="DG46" s="53">
        <f t="array" aca="1" ref="DG46" ca="1">MAX(SUBTOTAL(109,OFFSET(OFFSET($D$42,0,$CZ46:$CZ86-1,,):OFFSET($D$42,DG$5*72-1,$CZ46:$CZ86-1,,),ROW(INDIRECT("1:"&amp;COUNT(OFFSET($D$42,0,$CZ46:$CZ86-1,,):OFFSET($D$42,DG$5*72-1,$CZ46:$CZ86-1,,))-DG$5*24+1))+DG$5*24-2,0,-DG$5*24)))*1</f>
        <v>1220858</v>
      </c>
      <c r="DH46" s="54">
        <f t="shared" ca="1" si="16"/>
        <v>0.73293759279604598</v>
      </c>
      <c r="DI46" s="57"/>
      <c r="DJ46" s="53">
        <f t="array" aca="1" ref="DJ46" ca="1">MAX(SUBTOTAL(109,OFFSET(OFFSET($D$42,0,$CZ46:$CZ86-1,,):OFFSET($D$42,DJ$5*72-1,$CZ46:$CZ86-1,,),ROW(INDIRECT("1:"&amp;COUNT(OFFSET($D$42,0,$CZ46:$CZ86-1,,):OFFSET($D$42,DJ$5*72-1,$CZ46:$CZ86-1,,))-DJ$5*24+1))+DJ$5*24-2,0,-DJ$5*24)))*1</f>
        <v>1587413</v>
      </c>
      <c r="DK46" s="54">
        <f t="shared" ca="1" si="17"/>
        <v>0.50872399149935943</v>
      </c>
      <c r="DM46" s="10">
        <f t="shared" si="11"/>
        <v>2019</v>
      </c>
      <c r="DN46" s="52">
        <v>41</v>
      </c>
      <c r="DO46" s="53">
        <f t="array" aca="1" ref="DO46" ca="1">MAX(OFFSET($D$42,0,DN46:DN86-1,,):OFFSET($D$42,120-1,DN46:DN86-1,,))*1</f>
        <v>33241</v>
      </c>
      <c r="DP46" s="54">
        <f t="shared" ca="1" si="27"/>
        <v>1.0063375181071945</v>
      </c>
      <c r="DQ46" s="57"/>
      <c r="DR46" s="53">
        <f t="array" aca="1" ref="DR46" ca="1">MAX(SUBTOTAL(109,OFFSET(OFFSET($D$42,0,$DN46:$DN86-1,,):OFFSET($D$42,DR$5*120-1,$DN46:$DN86-1,,),ROW(INDIRECT("1:"&amp;COUNT(OFFSET($D$42,0,$DN46:$DN86-1,,):OFFSET($D$42,DR$5*120-1,$DN46:$DN86-1,,))-DR$5*24+1))+DR$5*24-2,0,-DR$5*24)))*1</f>
        <v>681526</v>
      </c>
      <c r="DS46" s="54">
        <f t="shared" ca="1" si="18"/>
        <v>0.82309070968087095</v>
      </c>
      <c r="DT46" s="57"/>
      <c r="DU46" s="53">
        <f t="array" aca="1" ref="DU46" ca="1">MAX(SUBTOTAL(109,OFFSET(OFFSET($D$42,0,$CQ46:$CQ86-1,,):OFFSET($D$42,DU$5*120-1,$CQ46:$CQ86-1,,),ROW(INDIRECT("1:"&amp;COUNT(OFFSET($D$42,0,$CQ46:$CQ86-1,,):OFFSET($D$42,DU$5*120-1,$CQ46:$CQ86-1,,))-DU$5*24+1))+DU$5*24-2,0,-DU$5*24)))*1</f>
        <v>1220858</v>
      </c>
      <c r="DV46" s="54">
        <f t="shared" ca="1" si="19"/>
        <v>0.73293759279604598</v>
      </c>
      <c r="DW46" s="57"/>
      <c r="DX46" s="53">
        <f t="array" aca="1" ref="DX46" ca="1">MAX(SUBTOTAL(109,OFFSET(OFFSET($D$42,0,$DN46:$DN86-1,,):OFFSET($D$42,DX$5*120-1,$DN46:$DN86-1,,),ROW(INDIRECT("1:"&amp;COUNT(OFFSET($D$42,0,$DN46:$DN86-1,,):OFFSET($D$42,DX$5*120-1,$DN46:$DN86-1,,))-DX$5*24+1))+DX$5*24-2,0,-DX$5*24)))*1</f>
        <v>1587413</v>
      </c>
      <c r="DY46" s="54">
        <f t="shared" ca="1" si="20"/>
        <v>-0.53222863501107687</v>
      </c>
      <c r="DZ46" s="57"/>
      <c r="EA46" s="53">
        <f t="array" aca="1" ref="EA46" ca="1">MAX(SUBTOTAL(109,OFFSET(OFFSET($D$42,0,$CQ46:$CQ86-1,,):OFFSET($D$42,EA$5*120-1,$CQ46:$CQ86-1,,),ROW(INDIRECT("1:"&amp;COUNT(OFFSET($D$42,0,$CQ46:$CQ86-1,,):OFFSET($D$42,EA$5*120-1,$CQ46:$CQ86-1,,))-EA$5*24+1))+EA$5*24-2,0,-EA$5*24)))*1</f>
        <v>1947161</v>
      </c>
      <c r="EB46" s="54">
        <f t="shared" ca="1" si="21"/>
        <v>-0.46827921034385867</v>
      </c>
      <c r="EC46" s="57"/>
      <c r="ED46" s="53">
        <f t="array" aca="1" ref="ED46" ca="1">MAX(SUBTOTAL(109,OFFSET(OFFSET($D$42,0,$CQ46:$CQ86-1,,):OFFSET($D$42,ED$5*120-1,$CQ46:$CQ86-1,,),ROW(INDIRECT("1:"&amp;COUNT(OFFSET($D$42,0,$CQ46:$CQ86-1,,):OFFSET($D$42,ED$5*120-1,$CQ46:$CQ86-1,,))-ED$5*24+1))+ED$5*24-2,0,-ED$5*24)))*1</f>
        <v>2234346</v>
      </c>
      <c r="EE46" s="54">
        <f t="shared" ca="1" si="22"/>
        <v>-0.40578385423800123</v>
      </c>
      <c r="EG46" s="19"/>
      <c r="EH46" s="19"/>
      <c r="EI46">
        <v>14</v>
      </c>
      <c r="EJ46" s="1">
        <f t="shared" si="36"/>
        <v>31444.750000000018</v>
      </c>
      <c r="EK46" s="1">
        <f t="shared" si="38"/>
        <v>31445.08333333335</v>
      </c>
      <c r="EL46" s="73">
        <f ca="1">AVERAGE(D56:OFFSET(D56,24-1,0,,))</f>
        <v>13302.125</v>
      </c>
      <c r="EM46" s="73">
        <f ca="1">AVERAGE(E56:OFFSET(E56,24-1,0,,))</f>
        <v>12538.125</v>
      </c>
      <c r="EN46" s="73">
        <f ca="1">AVERAGE(F56:OFFSET(F56,24-1,0,,))</f>
        <v>12739.083333333334</v>
      </c>
      <c r="EO46" s="73">
        <f ca="1">AVERAGE(G56:OFFSET(G56,24-1,0,,))</f>
        <v>12314.541666666666</v>
      </c>
      <c r="EP46" s="73">
        <f ca="1">AVERAGE(H56:OFFSET(H56,24-1,0,,))</f>
        <v>12218.25</v>
      </c>
      <c r="EQ46" s="73">
        <f ca="1">AVERAGE(I56:OFFSET(I56,24-1,0,,))</f>
        <v>12966.416666666666</v>
      </c>
      <c r="ER46" s="73">
        <f ca="1">AVERAGE(J56:OFFSET(J56,24-1,0,,))</f>
        <v>13232.25</v>
      </c>
      <c r="ES46" s="73">
        <f ca="1">AVERAGE(K56:OFFSET(K56,24-1,0,,))</f>
        <v>14770.166666666666</v>
      </c>
      <c r="ET46" s="73">
        <f ca="1">AVERAGE(L56:OFFSET(L56,24-1,0,,))</f>
        <v>13415.75</v>
      </c>
      <c r="EU46" s="73">
        <f ca="1">AVERAGE(M56:OFFSET(M56,24-1,0,,))</f>
        <v>12195.375</v>
      </c>
      <c r="EV46" s="73">
        <f ca="1">AVERAGE(N56:OFFSET(N56,24-1,0,,))</f>
        <v>12908.833333333334</v>
      </c>
      <c r="EW46" s="73">
        <f ca="1">AVERAGE(O56:OFFSET(O56,24-1,0,,))</f>
        <v>12839.958333333334</v>
      </c>
      <c r="EX46" s="73">
        <f ca="1">AVERAGE(P56:OFFSET(P56,24-1,0,,))</f>
        <v>15825.25</v>
      </c>
      <c r="EY46" s="73">
        <f ca="1">AVERAGE(Q56:OFFSET(Q56,24-1,0,,))</f>
        <v>13288.916666666666</v>
      </c>
      <c r="EZ46" s="73">
        <f ca="1">AVERAGE(R56:OFFSET(R56,24-1,0,,))</f>
        <v>12522.916666666666</v>
      </c>
      <c r="FA46" s="73">
        <f ca="1">AVERAGE(S56:OFFSET(S56,24-1,0,,))</f>
        <v>12541.666666666666</v>
      </c>
      <c r="FB46" s="73">
        <f ca="1">AVERAGE(T56:OFFSET(T56,24-1,0,,))</f>
        <v>12824.083333333334</v>
      </c>
      <c r="FC46" s="73">
        <f ca="1">AVERAGE(U56:OFFSET(U56,24-1,0,,))</f>
        <v>12708</v>
      </c>
      <c r="FD46" s="73">
        <f ca="1">AVERAGE(V56:OFFSET(V56,24-1,0,,))</f>
        <v>13521.125</v>
      </c>
      <c r="FE46" s="73">
        <f ca="1">AVERAGE(W56:OFFSET(W56,24-1,0,,))</f>
        <v>15371.666666666666</v>
      </c>
      <c r="FF46" s="73">
        <f ca="1">AVERAGE(X56:OFFSET(X56,24-1,0,,))</f>
        <v>12759.75</v>
      </c>
      <c r="FG46" s="73">
        <f ca="1">AVERAGE(Y56:OFFSET(Y56,24-1,0,,))</f>
        <v>12644.083333333334</v>
      </c>
      <c r="FH46" s="73">
        <f ca="1">AVERAGE(Z56:OFFSET(Z56,24-1,0,,))</f>
        <v>12957.666666666666</v>
      </c>
      <c r="FI46" s="73">
        <f ca="1">AVERAGE(AA56:OFFSET(AA56,24-1,0,,))</f>
        <v>12671.916666666666</v>
      </c>
      <c r="FJ46" s="73">
        <f ca="1">AVERAGE(AB56:OFFSET(AB56,24-1,0,,))</f>
        <v>12749.708333333334</v>
      </c>
      <c r="FK46" s="73">
        <f ca="1">AVERAGE(AC56:OFFSET(AC56,24-1,0,,))</f>
        <v>13613.458333333334</v>
      </c>
      <c r="FL46" s="73">
        <f ca="1">AVERAGE(AD56:OFFSET(AD56,24-1,0,,))</f>
        <v>12639.166666666666</v>
      </c>
      <c r="FM46" s="73">
        <f ca="1">AVERAGE(AE56:OFFSET(AE56,24-1,0,,))</f>
        <v>16109.875</v>
      </c>
      <c r="FN46" s="73">
        <f ca="1">AVERAGE(AF56:OFFSET(AF56,24-1,0,,))</f>
        <v>12310.25</v>
      </c>
      <c r="FO46" s="73">
        <f ca="1">AVERAGE(AG56:OFFSET(AG56,24-1,0,,))</f>
        <v>12384.083333333334</v>
      </c>
      <c r="FP46" s="73">
        <f ca="1">AVERAGE(AH56:OFFSET(AH56,24-1,0,,))</f>
        <v>13060.041666666666</v>
      </c>
      <c r="FQ46" s="73">
        <f ca="1">AVERAGE(AI56:OFFSET(AI56,24-1,0,,))</f>
        <v>12538.458333333334</v>
      </c>
      <c r="FR46" s="73">
        <f ca="1">AVERAGE(AJ56:OFFSET(AJ56,24-1,0,,))</f>
        <v>12941.208333333334</v>
      </c>
      <c r="FS46" s="73">
        <f ca="1">AVERAGE(AK56:OFFSET(AK56,24-1,0,,))</f>
        <v>12693.083333333334</v>
      </c>
      <c r="FT46" s="73">
        <f ca="1">AVERAGE(AL56:OFFSET(AL56,24-1,0,,))</f>
        <v>12856.666666666666</v>
      </c>
      <c r="FU46" s="73">
        <f ca="1">AVERAGE(AM56:OFFSET(AM56,24-1,0,,))</f>
        <v>12115.708333333334</v>
      </c>
      <c r="FV46" s="73">
        <f ca="1">AVERAGE(AN56:OFFSET(AN56,24-1,0,,))</f>
        <v>13044.458333333334</v>
      </c>
      <c r="FW46" s="73">
        <f ca="1">AVERAGE(AO56:OFFSET(AO56,24-1,0,,))</f>
        <v>12858.5</v>
      </c>
      <c r="FX46" s="73">
        <f ca="1">AVERAGE(AP56:OFFSET(AP56,24-1,0,,))</f>
        <v>13212.791666666666</v>
      </c>
      <c r="FY46" s="73">
        <f ca="1">AVERAGE(AQ56:OFFSET(AQ56,24-1,0,,))</f>
        <v>13311.916666666666</v>
      </c>
      <c r="FZ46" s="73">
        <f ca="1">AVERAGE(AR56:OFFSET(AR56,24-1,0,,))</f>
        <v>16623.541666666668</v>
      </c>
      <c r="GA46" s="73">
        <f ca="1">AVERAGE(AS56:OFFSET(AS56,24-1,0,,))</f>
        <v>13208.333333333334</v>
      </c>
      <c r="GB46" s="19"/>
      <c r="GC46" s="19"/>
      <c r="GD46" s="19"/>
      <c r="GE46" s="19"/>
      <c r="GF46" s="10">
        <f t="shared" si="12"/>
        <v>2019</v>
      </c>
      <c r="GG46" s="52">
        <v>41</v>
      </c>
      <c r="GH46" s="58">
        <f t="array" aca="1" ref="GH46" ca="1">MAX(OFFSET($D$42,0,GG46:GG86-1,,):OFFSET($D$42,710,GG46:GG86-1,,))*1</f>
        <v>33241</v>
      </c>
      <c r="GI46" s="58">
        <f t="array" aca="1" ref="GI46" ca="1">MAX(SUBTOTAL(1,OFFSET(OFFSET($D$42,0,$GG46:$GG86-1,,):OFFSET($D$42,724,$GG46:$GG86-1,,),ROW(INDIRECT("1:"&amp;COUNT(OFFSET($D$42,0,$GG46:$GG86-1,,):OFFSET($D$42,724,$GG46:$GG86-1,,))-GI$5*24+1))+GI$5*24-2,0,-GI$5*24)))*1</f>
        <v>28396.916666666668</v>
      </c>
      <c r="GJ46" s="58">
        <f t="array" aca="1" ref="GJ46" ca="1">MAX(SUBTOTAL(1,OFFSET(OFFSET($D$42,0,$GG46:$GG86-1,,):OFFSET($D$42,724,$GG46:$GG86-1,,),ROW(INDIRECT("1:"&amp;COUNT(OFFSET($D$42,0,$GG46:$GG86-1,,):OFFSET($D$42,724,$GG46:$GG86-1,,))-GJ$5*24+1))+GJ$5*24-2,0,-GJ$5*24)))*1</f>
        <v>25434.541666666668</v>
      </c>
      <c r="GK46" s="58">
        <f t="array" aca="1" ref="GK46" ca="1">MAX(SUBTOTAL(1,OFFSET(OFFSET($D$42,0,$GG46:$GG86-1,,):OFFSET($D$42,724,$GG46:$GG86-1,,),ROW(INDIRECT("1:"&amp;COUNT(OFFSET($D$42,0,$GG46:$GG86-1,,):OFFSET($D$42,724,$GG46:$GG86-1,,))-GK$5*24+1))+GK$5*24-2,0,-GK$5*24)))*1</f>
        <v>22047.402777777777</v>
      </c>
      <c r="GL46" s="58">
        <f t="array" aca="1" ref="GL46" ca="1">MAX(SUBTOTAL(1,OFFSET(OFFSET($D$42,0,$GG46:$GG86-1,,):OFFSET($D$42,724,$GG46:$GG86-1,,),ROW(INDIRECT("1:"&amp;COUNT(OFFSET($D$42,0,$GG46:$GG86-1,,):OFFSET($D$42,724,$GG46:$GG86-1,,))-GL$5*24+1))+GL$5*24-2,0,-GL$5*24)))*1</f>
        <v>20282.927083333332</v>
      </c>
      <c r="GM46" s="58">
        <f t="array" aca="1" ref="GM46" ca="1">MAX(SUBTOTAL(1,OFFSET(OFFSET($D$42,0,$GG46:$GG86-1,,):OFFSET($D$42,724,$GG46:$GG86-1,,),ROW(INDIRECT("1:"&amp;COUNT(OFFSET($D$42,0,$GG46:$GG86-1,,):OFFSET($D$42,724,$GG46:$GG86-1,,))-GM$5*24+1))+GM$5*24-2,0,-GM$5*24)))*1</f>
        <v>18619.55</v>
      </c>
      <c r="GN46" s="59">
        <v>41</v>
      </c>
      <c r="GO46" s="10"/>
      <c r="GP46" s="10">
        <f t="shared" si="31"/>
        <v>2019</v>
      </c>
      <c r="GQ46" s="60">
        <f t="shared" si="28"/>
        <v>-4.0000000001164153</v>
      </c>
      <c r="GR46" s="60">
        <f t="shared" si="29"/>
        <v>1.0000000000291038</v>
      </c>
      <c r="GS46" s="60"/>
      <c r="GT46" s="19">
        <v>16955</v>
      </c>
      <c r="GU46" s="1">
        <v>31444.166666666668</v>
      </c>
      <c r="GV46" s="19">
        <v>21886.083333333332</v>
      </c>
      <c r="GW46" s="1">
        <v>31445.125000000029</v>
      </c>
      <c r="GX46" s="19">
        <v>22440.041666666668</v>
      </c>
      <c r="GY46" s="1">
        <v>31445.125000000029</v>
      </c>
      <c r="GZ46" s="19">
        <v>22440.041666666668</v>
      </c>
      <c r="HA46" s="1">
        <v>31445.125000000029</v>
      </c>
      <c r="HB46" s="10"/>
      <c r="HC46" s="19">
        <v>33579</v>
      </c>
      <c r="HD46" s="1">
        <v>31446.08333333339</v>
      </c>
      <c r="HE46" s="19">
        <v>28848.791666666668</v>
      </c>
      <c r="HF46" s="1">
        <v>31445.125000000029</v>
      </c>
      <c r="HG46" s="19">
        <v>22489.375</v>
      </c>
      <c r="HH46" s="1">
        <v>31445.333333333369</v>
      </c>
      <c r="HI46" s="19">
        <v>22489.375</v>
      </c>
      <c r="HJ46" s="1">
        <v>31445.125000000029</v>
      </c>
      <c r="HK46" s="10"/>
      <c r="HL46" s="19">
        <v>33579</v>
      </c>
      <c r="HM46" s="1">
        <v>31446.08333333339</v>
      </c>
      <c r="HN46" s="19">
        <v>28848.791666666668</v>
      </c>
      <c r="HO46" s="1">
        <v>31445.708333333379</v>
      </c>
      <c r="HP46" s="19">
        <v>22489.375</v>
      </c>
      <c r="HQ46" s="1">
        <v>31445.333333333369</v>
      </c>
      <c r="HR46" s="19">
        <v>22489.375</v>
      </c>
      <c r="HS46" s="1">
        <v>31445.333333333369</v>
      </c>
    </row>
    <row r="47" spans="1:227" x14ac:dyDescent="0.25">
      <c r="A47">
        <v>5</v>
      </c>
      <c r="B47" s="1">
        <f t="shared" si="40"/>
        <v>31444.375000000007</v>
      </c>
      <c r="C47" s="1">
        <f t="shared" si="41"/>
        <v>31444.708333333339</v>
      </c>
      <c r="D47" s="73">
        <v>16359</v>
      </c>
      <c r="E47" s="74">
        <v>16316</v>
      </c>
      <c r="F47" s="74">
        <v>16315</v>
      </c>
      <c r="G47" s="74">
        <v>16317</v>
      </c>
      <c r="H47" s="74">
        <v>16314</v>
      </c>
      <c r="I47" s="74">
        <v>16316</v>
      </c>
      <c r="J47" s="74">
        <v>16315</v>
      </c>
      <c r="K47" s="74">
        <v>16381</v>
      </c>
      <c r="L47" s="74">
        <v>16314</v>
      </c>
      <c r="M47" s="74">
        <v>16314</v>
      </c>
      <c r="N47" s="74">
        <v>16317</v>
      </c>
      <c r="O47" s="74">
        <v>16321</v>
      </c>
      <c r="P47" s="74">
        <v>16320</v>
      </c>
      <c r="Q47" s="74">
        <v>16427</v>
      </c>
      <c r="R47" s="74">
        <v>16318</v>
      </c>
      <c r="S47" s="74">
        <v>16315</v>
      </c>
      <c r="T47" s="74">
        <v>16318</v>
      </c>
      <c r="U47" s="74">
        <v>16315</v>
      </c>
      <c r="V47" s="74">
        <v>16320</v>
      </c>
      <c r="W47" s="74">
        <v>16371</v>
      </c>
      <c r="X47" s="74">
        <v>16315</v>
      </c>
      <c r="Y47" s="74">
        <v>16318</v>
      </c>
      <c r="Z47" s="74">
        <v>16315</v>
      </c>
      <c r="AA47" s="74">
        <v>16316</v>
      </c>
      <c r="AB47" s="74">
        <v>16322</v>
      </c>
      <c r="AC47" s="74">
        <v>16314</v>
      </c>
      <c r="AD47" s="74">
        <v>16315</v>
      </c>
      <c r="AE47" s="74">
        <v>16319</v>
      </c>
      <c r="AF47" s="74">
        <v>16315</v>
      </c>
      <c r="AG47" s="74">
        <v>16316</v>
      </c>
      <c r="AH47" s="74">
        <v>16317</v>
      </c>
      <c r="AI47" s="74">
        <v>16315</v>
      </c>
      <c r="AJ47" s="74">
        <v>16315</v>
      </c>
      <c r="AK47" s="74">
        <v>16322</v>
      </c>
      <c r="AL47" s="74">
        <v>16316</v>
      </c>
      <c r="AM47" s="74">
        <v>16314</v>
      </c>
      <c r="AN47" s="74">
        <v>16316</v>
      </c>
      <c r="AO47" s="74">
        <v>16314</v>
      </c>
      <c r="AP47" s="74">
        <v>16315</v>
      </c>
      <c r="AQ47" s="74">
        <v>16317</v>
      </c>
      <c r="AR47" s="74">
        <v>16316</v>
      </c>
      <c r="AS47" s="74">
        <v>16317</v>
      </c>
      <c r="AU47" s="15"/>
      <c r="AY47" s="5"/>
      <c r="AZ47" s="5"/>
      <c r="BA47" s="5"/>
      <c r="BK47" s="15">
        <f t="shared" si="6"/>
        <v>31446.041666666722</v>
      </c>
      <c r="BL47" s="5">
        <f t="shared" si="1"/>
        <v>16568</v>
      </c>
      <c r="BV47">
        <f t="shared" si="24"/>
        <v>41</v>
      </c>
      <c r="BW47" s="37">
        <f t="shared" si="13"/>
        <v>31445.875000000051</v>
      </c>
      <c r="BX47" s="19" cm="1">
        <f t="array" ref="BX47">INDEX('[1]X3WM (NAT)'!$G$14:$G$950,MATCH($BW$6,'[1]X3WM (NAT)'!$E$14:$E$950,)+BV47)</f>
        <v>16000.2802734375</v>
      </c>
      <c r="BY47" s="19"/>
      <c r="CA47" s="37">
        <f t="shared" si="7"/>
        <v>31445.875000000051</v>
      </c>
      <c r="CB47">
        <f t="shared" si="39"/>
        <v>29141</v>
      </c>
      <c r="CC47">
        <f t="shared" si="39"/>
        <v>21860</v>
      </c>
      <c r="CD47">
        <f t="shared" si="39"/>
        <v>18610</v>
      </c>
      <c r="CE47">
        <f t="shared" si="39"/>
        <v>16451</v>
      </c>
      <c r="CF47">
        <f t="shared" si="39"/>
        <v>15912</v>
      </c>
      <c r="CG47">
        <f t="shared" si="39"/>
        <v>13803</v>
      </c>
      <c r="CH47">
        <f t="shared" si="39"/>
        <v>12408</v>
      </c>
      <c r="CI47">
        <f t="shared" si="39"/>
        <v>12222</v>
      </c>
      <c r="CJ47">
        <f t="shared" si="39"/>
        <v>12130</v>
      </c>
      <c r="CK47">
        <f t="shared" si="39"/>
        <v>12043</v>
      </c>
      <c r="CL47">
        <f t="shared" si="39"/>
        <v>11421</v>
      </c>
      <c r="CN47" s="21"/>
      <c r="CO47" s="19"/>
      <c r="CP47" s="10">
        <v>2020</v>
      </c>
      <c r="CQ47" s="52">
        <v>42</v>
      </c>
      <c r="CR47" s="53">
        <f t="array" aca="1" ref="CR47" ca="1">MAX(OFFSET($D$42,0,CQ47:CQ87-1,,):OFFSET($D$42,24-1,CQ47:CQ87-1,,))*1</f>
        <v>16334</v>
      </c>
      <c r="CS47" s="54">
        <f t="shared" ca="1" si="25"/>
        <v>-2.6256335104109423E-3</v>
      </c>
      <c r="CU47" s="53">
        <f t="array" aca="1" ref="CU47" ca="1">MAX(SUBTOTAL(109,OFFSET(OFFSET($D$42,0,$CQ47:$CQ87-1,,):OFFSET($D$42,CU$5*24-1,$CQ47:$CQ87-1,,),ROW(INDIRECT("1:"&amp;COUNT(OFFSET($D$42,0,$CQ47:$CQ87-1,,):OFFSET($D$42,CU$5*24-1,$CQ47:$CQ87-1,,))-CU$5*24+1))+CU$5*24-2,0,-CU$5*24)))*1</f>
        <v>360185</v>
      </c>
      <c r="CV47" s="54">
        <f t="shared" ca="1" si="26"/>
        <v>-7.2269829413434692E-3</v>
      </c>
      <c r="CY47" s="10">
        <v>2020</v>
      </c>
      <c r="CZ47" s="52">
        <v>42</v>
      </c>
      <c r="DA47" s="53">
        <f t="array" aca="1" ref="DA47" ca="1">MAX(OFFSET($D$42,0,CZ47:CZ87-1,,):OFFSET($D$42,72-1,CZ47:CZ87-1,,))*1</f>
        <v>16334</v>
      </c>
      <c r="DB47" s="54">
        <f t="shared" ca="1" si="14"/>
        <v>-1.4123611781747947E-2</v>
      </c>
      <c r="DC47" s="57"/>
      <c r="DD47" s="53">
        <f t="array" aca="1" ref="DD47" ca="1">MAX(SUBTOTAL(109,OFFSET(OFFSET($D$42,0,$CZ47:$CZ87-1,,):OFFSET($D$42,DD$5*72-1,$CZ47:$CZ87-1,,),ROW(INDIRECT("1:"&amp;COUNT(OFFSET($D$42,0,$CZ47:$CZ87-1,,):OFFSET($D$42,DD$5*72-1,$CZ47:$CZ87-1,,))-DD$5*24+1))+DD$5*24-2,0,-DD$5*24)))*1</f>
        <v>360185</v>
      </c>
      <c r="DE47" s="54">
        <f t="shared" ca="1" si="15"/>
        <v>-3.6500548377604795E-2</v>
      </c>
      <c r="DF47" s="57"/>
      <c r="DG47" s="53">
        <f t="array" aca="1" ref="DG47" ca="1">MAX(SUBTOTAL(109,OFFSET(OFFSET($D$42,0,$CZ47:$CZ87-1,,):OFFSET($D$42,DG$5*72-1,$CZ47:$CZ87-1,,),ROW(INDIRECT("1:"&amp;COUNT(OFFSET($D$42,0,$CZ47:$CZ87-1,,):OFFSET($D$42,DG$5*72-1,$CZ47:$CZ87-1,,))-DG$5*24+1))+DG$5*24-2,0,-DG$5*24)))*1</f>
        <v>679562</v>
      </c>
      <c r="DH47" s="54">
        <f t="shared" ca="1" si="16"/>
        <v>-3.540089311314943E-2</v>
      </c>
      <c r="DI47" s="57"/>
      <c r="DJ47" s="53">
        <f t="array" aca="1" ref="DJ47" ca="1">MAX(SUBTOTAL(109,OFFSET(OFFSET($D$42,0,$CZ47:$CZ87-1,,):OFFSET($D$42,DJ$5*72-1,$CZ47:$CZ87-1,,),ROW(INDIRECT("1:"&amp;COUNT(OFFSET($D$42,0,$CZ47:$CZ87-1,,):OFFSET($D$42,DJ$5*72-1,$CZ47:$CZ87-1,,))-DJ$5*24+1))+DJ$5*24-2,0,-DJ$5*24)))*1</f>
        <v>949059</v>
      </c>
      <c r="DK47" s="54">
        <f t="shared" ca="1" si="17"/>
        <v>-9.7986420264675578E-2</v>
      </c>
      <c r="DM47" s="10">
        <f t="shared" si="11"/>
        <v>2020</v>
      </c>
      <c r="DN47" s="52">
        <v>42</v>
      </c>
      <c r="DO47" s="53">
        <f t="array" aca="1" ref="DO47" ca="1">MAX(OFFSET($D$42,0,DN47:DN87-1,,):OFFSET($D$42,120-1,DN47:DN87-1,,))*1</f>
        <v>16334</v>
      </c>
      <c r="DP47" s="54">
        <f t="shared" ca="1" si="27"/>
        <v>-1.4123611781747947E-2</v>
      </c>
      <c r="DQ47" s="57"/>
      <c r="DR47" s="53">
        <f t="array" aca="1" ref="DR47" ca="1">MAX(SUBTOTAL(109,OFFSET(OFFSET($D$42,0,$DN47:$DN87-1,,):OFFSET($D$42,DR$5*120-1,$DN47:$DN87-1,,),ROW(INDIRECT("1:"&amp;COUNT(OFFSET($D$42,0,$DN47:$DN87-1,,):OFFSET($D$42,DR$5*120-1,$DN47:$DN87-1,,))-DR$5*24+1))+DR$5*24-2,0,-DR$5*24)))*1</f>
        <v>360185</v>
      </c>
      <c r="DS47" s="54">
        <f t="shared" ca="1" si="18"/>
        <v>-3.6500548377604795E-2</v>
      </c>
      <c r="DT47" s="57"/>
      <c r="DU47" s="53">
        <f t="array" aca="1" ref="DU47" ca="1">MAX(SUBTOTAL(109,OFFSET(OFFSET($D$42,0,$CQ47:$CQ87-1,,):OFFSET($D$42,DU$5*120-1,$CQ47:$CQ87-1,,),ROW(INDIRECT("1:"&amp;COUNT(OFFSET($D$42,0,$CQ47:$CQ87-1,,):OFFSET($D$42,DU$5*120-1,$CQ47:$CQ87-1,,))-DU$5*24+1))+DU$5*24-2,0,-DU$5*24)))*1</f>
        <v>679562</v>
      </c>
      <c r="DV47" s="54">
        <f t="shared" ca="1" si="19"/>
        <v>-3.540089311314943E-2</v>
      </c>
      <c r="DW47" s="57"/>
      <c r="DX47" s="53">
        <f t="array" aca="1" ref="DX47" ca="1">MAX(SUBTOTAL(109,OFFSET(OFFSET($D$42,0,$DN47:$DN87-1,,):OFFSET($D$42,DX$5*120-1,$DN47:$DN87-1,,),ROW(INDIRECT("1:"&amp;COUNT(OFFSET($D$42,0,$DN47:$DN87-1,,):OFFSET($D$42,DX$5*120-1,$DN47:$DN87-1,,))-DX$5*24+1))+DX$5*24-2,0,-DX$5*24)))*1</f>
        <v>949059</v>
      </c>
      <c r="DY47" s="54">
        <f t="shared" ca="1" si="20"/>
        <v>-0.72033577658427739</v>
      </c>
      <c r="DZ47" s="57"/>
      <c r="EA47" s="53">
        <f t="array" aca="1" ref="EA47" ca="1">MAX(SUBTOTAL(109,OFFSET(OFFSET($D$42,0,$CQ47:$CQ87-1,,):OFFSET($D$42,EA$5*120-1,$CQ47:$CQ87-1,,),ROW(INDIRECT("1:"&amp;COUNT(OFFSET($D$42,0,$CQ47:$CQ87-1,,):OFFSET($D$42,EA$5*120-1,$CQ47:$CQ87-1,,))-EA$5*24+1))+EA$5*24-2,0,-EA$5*24)))*1</f>
        <v>1151737</v>
      </c>
      <c r="EB47" s="54">
        <f t="shared" ca="1" si="21"/>
        <v>-0.68548953727185613</v>
      </c>
      <c r="EC47" s="57"/>
      <c r="ED47" s="53">
        <f t="array" aca="1" ref="ED47" ca="1">MAX(SUBTOTAL(109,OFFSET(OFFSET($D$42,0,$CQ47:$CQ87-1,,):OFFSET($D$42,ED$5*120-1,$CQ47:$CQ87-1,,),ROW(INDIRECT("1:"&amp;COUNT(OFFSET($D$42,0,$CQ47:$CQ87-1,,):OFFSET($D$42,ED$5*120-1,$CQ47:$CQ87-1,,))-ED$5*24+1))+ED$5*24-2,0,-ED$5*24)))*1</f>
        <v>1322860</v>
      </c>
      <c r="EE47" s="54">
        <f t="shared" ca="1" si="22"/>
        <v>-0.64819022184446018</v>
      </c>
      <c r="EG47" s="19"/>
      <c r="EH47" s="19"/>
      <c r="EI47">
        <v>15</v>
      </c>
      <c r="EJ47" s="1">
        <f t="shared" si="36"/>
        <v>31444.791666666686</v>
      </c>
      <c r="EK47" s="1">
        <f t="shared" si="38"/>
        <v>31445.125000000018</v>
      </c>
      <c r="EL47" s="73">
        <f ca="1">AVERAGE(D57:OFFSET(D57,24-1,0,,))</f>
        <v>13306.25</v>
      </c>
      <c r="EM47" s="73">
        <f ca="1">AVERAGE(E57:OFFSET(E57,24-1,0,,))</f>
        <v>12459.416666666666</v>
      </c>
      <c r="EN47" s="73">
        <f ca="1">AVERAGE(F57:OFFSET(F57,24-1,0,,))</f>
        <v>12680.166666666666</v>
      </c>
      <c r="EO47" s="73">
        <f ca="1">AVERAGE(G57:OFFSET(G57,24-1,0,,))</f>
        <v>12181.416666666666</v>
      </c>
      <c r="EP47" s="73">
        <f ca="1">AVERAGE(H57:OFFSET(H57,24-1,0,,))</f>
        <v>12071.25</v>
      </c>
      <c r="EQ47" s="73">
        <f ca="1">AVERAGE(I57:OFFSET(I57,24-1,0,,))</f>
        <v>12974.166666666666</v>
      </c>
      <c r="ER47" s="73">
        <f ca="1">AVERAGE(J57:OFFSET(J57,24-1,0,,))</f>
        <v>13210.666666666666</v>
      </c>
      <c r="ES47" s="73">
        <f ca="1">AVERAGE(K57:OFFSET(K57,24-1,0,,))</f>
        <v>14982.458333333334</v>
      </c>
      <c r="ET47" s="73">
        <f ca="1">AVERAGE(L57:OFFSET(L57,24-1,0,,))</f>
        <v>13570.875</v>
      </c>
      <c r="EU47" s="73">
        <f ca="1">AVERAGE(M57:OFFSET(M57,24-1,0,,))</f>
        <v>12055.416666666666</v>
      </c>
      <c r="EV47" s="73">
        <f ca="1">AVERAGE(N57:OFFSET(N57,24-1,0,,))</f>
        <v>12842.291666666666</v>
      </c>
      <c r="EW47" s="73">
        <f ca="1">AVERAGE(O57:OFFSET(O57,24-1,0,,))</f>
        <v>12759.75</v>
      </c>
      <c r="EX47" s="73">
        <f ca="1">AVERAGE(P57:OFFSET(P57,24-1,0,,))</f>
        <v>16341.416666666666</v>
      </c>
      <c r="EY47" s="73">
        <f ca="1">AVERAGE(Q57:OFFSET(Q57,24-1,0,,))</f>
        <v>13136.25</v>
      </c>
      <c r="EZ47" s="73">
        <f ca="1">AVERAGE(R57:OFFSET(R57,24-1,0,,))</f>
        <v>12413.125</v>
      </c>
      <c r="FA47" s="73">
        <f ca="1">AVERAGE(S57:OFFSET(S57,24-1,0,,))</f>
        <v>12423.166666666666</v>
      </c>
      <c r="FB47" s="73">
        <f ca="1">AVERAGE(T57:OFFSET(T57,24-1,0,,))</f>
        <v>12808.25</v>
      </c>
      <c r="FC47" s="73">
        <f ca="1">AVERAGE(U57:OFFSET(U57,24-1,0,,))</f>
        <v>12620.333333333334</v>
      </c>
      <c r="FD47" s="73">
        <f ca="1">AVERAGE(V57:OFFSET(V57,24-1,0,,))</f>
        <v>13496.958333333334</v>
      </c>
      <c r="FE47" s="73">
        <f ca="1">AVERAGE(W57:OFFSET(W57,24-1,0,,))</f>
        <v>15657.25</v>
      </c>
      <c r="FF47" s="73">
        <f ca="1">AVERAGE(X57:OFFSET(X57,24-1,0,,))</f>
        <v>12697.125</v>
      </c>
      <c r="FG47" s="73">
        <f ca="1">AVERAGE(Y57:OFFSET(Y57,24-1,0,,))</f>
        <v>12591.083333333334</v>
      </c>
      <c r="FH47" s="73">
        <f ca="1">AVERAGE(Z57:OFFSET(Z57,24-1,0,,))</f>
        <v>12945.583333333334</v>
      </c>
      <c r="FI47" s="73">
        <f ca="1">AVERAGE(AA57:OFFSET(AA57,24-1,0,,))</f>
        <v>12576.375</v>
      </c>
      <c r="FJ47" s="73">
        <f ca="1">AVERAGE(AB57:OFFSET(AB57,24-1,0,,))</f>
        <v>12627.75</v>
      </c>
      <c r="FK47" s="73">
        <f ca="1">AVERAGE(AC57:OFFSET(AC57,24-1,0,,))</f>
        <v>13703.208333333334</v>
      </c>
      <c r="FL47" s="73">
        <f ca="1">AVERAGE(AD57:OFFSET(AD57,24-1,0,,))</f>
        <v>12557.208333333334</v>
      </c>
      <c r="FM47" s="73">
        <f ca="1">AVERAGE(AE57:OFFSET(AE57,24-1,0,,))</f>
        <v>16592.583333333332</v>
      </c>
      <c r="FN47" s="73">
        <f ca="1">AVERAGE(AF57:OFFSET(AF57,24-1,0,,))</f>
        <v>12177.5</v>
      </c>
      <c r="FO47" s="73">
        <f ca="1">AVERAGE(AG57:OFFSET(AG57,24-1,0,,))</f>
        <v>12268.041666666666</v>
      </c>
      <c r="FP47" s="73">
        <f ca="1">AVERAGE(AH57:OFFSET(AH57,24-1,0,,))</f>
        <v>13052.708333333334</v>
      </c>
      <c r="FQ47" s="73">
        <f ca="1">AVERAGE(AI57:OFFSET(AI57,24-1,0,,))</f>
        <v>12439.458333333334</v>
      </c>
      <c r="FR47" s="73">
        <f ca="1">AVERAGE(AJ57:OFFSET(AJ57,24-1,0,,))</f>
        <v>12886.416666666666</v>
      </c>
      <c r="FS47" s="73">
        <f ca="1">AVERAGE(AK57:OFFSET(AK57,24-1,0,,))</f>
        <v>12547.666666666666</v>
      </c>
      <c r="FT47" s="73">
        <f ca="1">AVERAGE(AL57:OFFSET(AL57,24-1,0,,))</f>
        <v>12808.166666666666</v>
      </c>
      <c r="FU47" s="73">
        <f ca="1">AVERAGE(AM57:OFFSET(AM57,24-1,0,,))</f>
        <v>11965.041666666666</v>
      </c>
      <c r="FV47" s="73">
        <f ca="1">AVERAGE(AN57:OFFSET(AN57,24-1,0,,))</f>
        <v>13029.833333333334</v>
      </c>
      <c r="FW47" s="73">
        <f ca="1">AVERAGE(AO57:OFFSET(AO57,24-1,0,,))</f>
        <v>12809.375</v>
      </c>
      <c r="FX47" s="73">
        <f ca="1">AVERAGE(AP57:OFFSET(AP57,24-1,0,,))</f>
        <v>13222.125</v>
      </c>
      <c r="FY47" s="73">
        <f ca="1">AVERAGE(AQ57:OFFSET(AQ57,24-1,0,,))</f>
        <v>13376.125</v>
      </c>
      <c r="FZ47" s="73">
        <f ca="1">AVERAGE(AR57:OFFSET(AR57,24-1,0,,))</f>
        <v>17236.375</v>
      </c>
      <c r="GA47" s="73">
        <f ca="1">AVERAGE(AS57:OFFSET(AS57,24-1,0,,))</f>
        <v>13181.208333333334</v>
      </c>
      <c r="GB47" s="19"/>
      <c r="GC47" s="19"/>
      <c r="GD47" s="19"/>
      <c r="GE47" s="19"/>
      <c r="GF47" s="10"/>
      <c r="GG47" s="52"/>
      <c r="GH47" s="58"/>
      <c r="GI47" s="58"/>
      <c r="GJ47" s="58"/>
      <c r="GK47" s="58"/>
      <c r="GL47" s="58"/>
      <c r="GM47" s="58"/>
      <c r="GN47" s="59"/>
      <c r="GO47" s="10"/>
      <c r="GP47" s="10">
        <f t="shared" si="31"/>
        <v>2020</v>
      </c>
      <c r="GQ47" s="60">
        <f t="shared" si="28"/>
        <v>-4.0000000001164153</v>
      </c>
      <c r="GR47" s="60">
        <f t="shared" si="29"/>
        <v>-45.000000001309672</v>
      </c>
      <c r="GS47" s="60"/>
      <c r="GT47" s="19">
        <v>16955</v>
      </c>
      <c r="GU47" s="1">
        <v>31444.166666666668</v>
      </c>
      <c r="GV47" s="19">
        <v>15621.333333333334</v>
      </c>
      <c r="GW47" s="1">
        <v>31444.166666666668</v>
      </c>
      <c r="GX47" s="19">
        <v>13537.138888888889</v>
      </c>
      <c r="GY47" s="1">
        <v>31444.166666666668</v>
      </c>
      <c r="GZ47" s="19">
        <v>13537.138888888889</v>
      </c>
      <c r="HA47" s="1">
        <v>31444.166666666668</v>
      </c>
      <c r="HB47" s="10"/>
      <c r="HC47" s="19">
        <v>16955</v>
      </c>
      <c r="HD47" s="1">
        <v>31444.166666666668</v>
      </c>
      <c r="HE47" s="19">
        <v>15621.333333333334</v>
      </c>
      <c r="HF47" s="1">
        <v>31444.166666666668</v>
      </c>
      <c r="HG47" s="19">
        <v>13537.138888888889</v>
      </c>
      <c r="HH47" s="1">
        <v>31444.166666666668</v>
      </c>
      <c r="HI47" s="19">
        <v>13537.138888888889</v>
      </c>
      <c r="HJ47" s="1">
        <v>31444.166666666668</v>
      </c>
      <c r="HK47" s="10"/>
      <c r="HL47" s="19">
        <v>16955</v>
      </c>
      <c r="HM47" s="1">
        <v>31444.166666666668</v>
      </c>
      <c r="HN47" s="19">
        <v>15621.333333333334</v>
      </c>
      <c r="HO47" s="1">
        <v>31444.166666666668</v>
      </c>
      <c r="HP47" s="19">
        <v>13537.138888888889</v>
      </c>
      <c r="HQ47" s="1">
        <v>31444.166666666668</v>
      </c>
      <c r="HR47" s="19">
        <v>13537.138888888889</v>
      </c>
      <c r="HS47" s="1">
        <v>31444.166666666668</v>
      </c>
    </row>
    <row r="48" spans="1:227" x14ac:dyDescent="0.25">
      <c r="A48">
        <v>6</v>
      </c>
      <c r="B48" s="1">
        <f t="shared" si="40"/>
        <v>31444.416666666675</v>
      </c>
      <c r="C48" s="1">
        <f t="shared" si="41"/>
        <v>31444.750000000007</v>
      </c>
      <c r="D48" s="73">
        <v>16303</v>
      </c>
      <c r="E48" s="74">
        <v>16262</v>
      </c>
      <c r="F48" s="74">
        <v>16262</v>
      </c>
      <c r="G48" s="74">
        <v>16264</v>
      </c>
      <c r="H48" s="74">
        <v>16261</v>
      </c>
      <c r="I48" s="74">
        <v>16263</v>
      </c>
      <c r="J48" s="74">
        <v>16261</v>
      </c>
      <c r="K48" s="74">
        <v>16350</v>
      </c>
      <c r="L48" s="74">
        <v>16260</v>
      </c>
      <c r="M48" s="74">
        <v>16261</v>
      </c>
      <c r="N48" s="74">
        <v>16265</v>
      </c>
      <c r="O48" s="74">
        <v>16271</v>
      </c>
      <c r="P48" s="74">
        <v>16268</v>
      </c>
      <c r="Q48" s="74">
        <v>16415</v>
      </c>
      <c r="R48" s="74">
        <v>16266</v>
      </c>
      <c r="S48" s="74">
        <v>16262</v>
      </c>
      <c r="T48" s="74">
        <v>16265</v>
      </c>
      <c r="U48" s="74">
        <v>16262</v>
      </c>
      <c r="V48" s="74">
        <v>16270</v>
      </c>
      <c r="W48" s="74">
        <v>16339</v>
      </c>
      <c r="X48" s="74">
        <v>16261</v>
      </c>
      <c r="Y48" s="74">
        <v>16266</v>
      </c>
      <c r="Z48" s="74">
        <v>16262</v>
      </c>
      <c r="AA48" s="74">
        <v>16263</v>
      </c>
      <c r="AB48" s="74">
        <v>16274</v>
      </c>
      <c r="AC48" s="74">
        <v>16261</v>
      </c>
      <c r="AD48" s="74">
        <v>16262</v>
      </c>
      <c r="AE48" s="74">
        <v>16269</v>
      </c>
      <c r="AF48" s="74">
        <v>16262</v>
      </c>
      <c r="AG48" s="74">
        <v>16263</v>
      </c>
      <c r="AH48" s="74">
        <v>16264</v>
      </c>
      <c r="AI48" s="74">
        <v>16262</v>
      </c>
      <c r="AJ48" s="74">
        <v>16261</v>
      </c>
      <c r="AK48" s="74">
        <v>16274</v>
      </c>
      <c r="AL48" s="74">
        <v>16263</v>
      </c>
      <c r="AM48" s="74">
        <v>16261</v>
      </c>
      <c r="AN48" s="74">
        <v>16263</v>
      </c>
      <c r="AO48" s="74">
        <v>16260</v>
      </c>
      <c r="AP48" s="74">
        <v>16262</v>
      </c>
      <c r="AQ48" s="74">
        <v>16264</v>
      </c>
      <c r="AR48" s="74">
        <v>16263</v>
      </c>
      <c r="AS48" s="74">
        <v>16264</v>
      </c>
      <c r="AU48" s="15"/>
      <c r="AY48" s="5"/>
      <c r="AZ48" s="5"/>
      <c r="BA48" s="5"/>
      <c r="BK48" s="15">
        <f t="shared" si="6"/>
        <v>31446.08333333339</v>
      </c>
      <c r="BL48" s="5">
        <f t="shared" si="1"/>
        <v>16556</v>
      </c>
      <c r="BV48">
        <f t="shared" si="24"/>
        <v>42</v>
      </c>
      <c r="BW48" s="37">
        <f t="shared" si="13"/>
        <v>31445.916666666719</v>
      </c>
      <c r="BX48" s="19" cm="1">
        <f t="array" ref="BX48">INDEX('[1]X3WM (NAT)'!$G$14:$G$950,MATCH($BW$6,'[1]X3WM (NAT)'!$E$14:$E$950,)+BV48)</f>
        <v>16250.16015625</v>
      </c>
      <c r="BY48" s="19"/>
      <c r="CA48" s="37">
        <f t="shared" si="7"/>
        <v>31445.916666666719</v>
      </c>
      <c r="CB48">
        <f t="shared" si="39"/>
        <v>29910</v>
      </c>
      <c r="CC48">
        <f t="shared" si="39"/>
        <v>22267</v>
      </c>
      <c r="CD48">
        <f t="shared" si="39"/>
        <v>19649</v>
      </c>
      <c r="CE48">
        <f t="shared" si="39"/>
        <v>16940</v>
      </c>
      <c r="CF48">
        <f t="shared" si="39"/>
        <v>16252</v>
      </c>
      <c r="CG48">
        <f t="shared" si="39"/>
        <v>14101</v>
      </c>
      <c r="CH48">
        <f t="shared" si="39"/>
        <v>12563</v>
      </c>
      <c r="CI48">
        <f t="shared" si="39"/>
        <v>12461</v>
      </c>
      <c r="CJ48">
        <f t="shared" si="39"/>
        <v>12216</v>
      </c>
      <c r="CK48">
        <f t="shared" si="39"/>
        <v>12105</v>
      </c>
      <c r="CL48">
        <f t="shared" si="39"/>
        <v>11444</v>
      </c>
      <c r="CN48" s="21"/>
      <c r="CO48" s="19"/>
      <c r="CQ48" s="52"/>
      <c r="CR48" s="58"/>
      <c r="CS48" s="58"/>
      <c r="CU48" s="58"/>
      <c r="CV48" s="75"/>
      <c r="CZ48" s="52"/>
      <c r="DA48" s="58"/>
      <c r="DB48" s="58"/>
      <c r="DD48" s="58"/>
      <c r="DE48" s="58"/>
      <c r="DG48" s="58"/>
      <c r="DH48" s="58"/>
      <c r="DJ48" s="58"/>
      <c r="DK48" s="75"/>
      <c r="DN48" s="52"/>
      <c r="DO48" s="58"/>
      <c r="DP48" s="58"/>
      <c r="DR48" s="58"/>
      <c r="DS48" s="58"/>
      <c r="DU48" s="58"/>
      <c r="DV48" s="58"/>
      <c r="DX48" s="58"/>
      <c r="DY48" s="58"/>
      <c r="EA48" s="58"/>
      <c r="EB48" s="58"/>
      <c r="ED48" s="58"/>
      <c r="EE48" s="75"/>
      <c r="EG48" s="19"/>
      <c r="EH48" s="19"/>
      <c r="EI48">
        <v>16</v>
      </c>
      <c r="EJ48" s="1">
        <f t="shared" si="36"/>
        <v>31444.833333333354</v>
      </c>
      <c r="EK48" s="1">
        <f t="shared" si="38"/>
        <v>31445.166666666686</v>
      </c>
      <c r="EL48" s="73">
        <f ca="1">AVERAGE(D58:OFFSET(D58,24-1,0,,))</f>
        <v>13336.375</v>
      </c>
      <c r="EM48" s="73">
        <f ca="1">AVERAGE(E58:OFFSET(E58,24-1,0,,))</f>
        <v>12403.375</v>
      </c>
      <c r="EN48" s="73">
        <f ca="1">AVERAGE(F58:OFFSET(F58,24-1,0,,))</f>
        <v>12646</v>
      </c>
      <c r="EO48" s="73">
        <f ca="1">AVERAGE(G58:OFFSET(G58,24-1,0,,))</f>
        <v>12067.083333333334</v>
      </c>
      <c r="EP48" s="73">
        <f ca="1">AVERAGE(H58:OFFSET(H58,24-1,0,,))</f>
        <v>11935.041666666666</v>
      </c>
      <c r="EQ48" s="73">
        <f ca="1">AVERAGE(I58:OFFSET(I58,24-1,0,,))</f>
        <v>13013.583333333334</v>
      </c>
      <c r="ER48" s="73">
        <f ca="1">AVERAGE(J58:OFFSET(J58,24-1,0,,))</f>
        <v>13200.208333333334</v>
      </c>
      <c r="ES48" s="73">
        <f ca="1">AVERAGE(K58:OFFSET(K58,24-1,0,,))</f>
        <v>15228.208333333334</v>
      </c>
      <c r="ET48" s="73">
        <f ca="1">AVERAGE(L58:OFFSET(L58,24-1,0,,))</f>
        <v>13773.666666666666</v>
      </c>
      <c r="EU48" s="73">
        <f ca="1">AVERAGE(M58:OFFSET(M58,24-1,0,,))</f>
        <v>11927.875</v>
      </c>
      <c r="EV48" s="73">
        <f ca="1">AVERAGE(N58:OFFSET(N58,24-1,0,,))</f>
        <v>12791.458333333334</v>
      </c>
      <c r="EW48" s="73">
        <f ca="1">AVERAGE(O58:OFFSET(O58,24-1,0,,))</f>
        <v>12692.625</v>
      </c>
      <c r="EX48" s="73">
        <f ca="1">AVERAGE(P58:OFFSET(P58,24-1,0,,))</f>
        <v>16914.791666666668</v>
      </c>
      <c r="EY48" s="73">
        <f ca="1">AVERAGE(Q58:OFFSET(Q58,24-1,0,,))</f>
        <v>12992.25</v>
      </c>
      <c r="EZ48" s="73">
        <f ca="1">AVERAGE(R58:OFFSET(R58,24-1,0,,))</f>
        <v>12317.291666666666</v>
      </c>
      <c r="FA48" s="73">
        <f ca="1">AVERAGE(S58:OFFSET(S58,24-1,0,,))</f>
        <v>12318.375</v>
      </c>
      <c r="FB48" s="73">
        <f ca="1">AVERAGE(T58:OFFSET(T58,24-1,0,,))</f>
        <v>12821.666666666666</v>
      </c>
      <c r="FC48" s="73">
        <f ca="1">AVERAGE(U58:OFFSET(U58,24-1,0,,))</f>
        <v>12546.916666666666</v>
      </c>
      <c r="FD48" s="73">
        <f ca="1">AVERAGE(V58:OFFSET(V58,24-1,0,,))</f>
        <v>13487.333333333334</v>
      </c>
      <c r="FE48" s="73">
        <f ca="1">AVERAGE(W58:OFFSET(W58,24-1,0,,))</f>
        <v>15997.375</v>
      </c>
      <c r="FF48" s="73">
        <f ca="1">AVERAGE(X58:OFFSET(X58,24-1,0,,))</f>
        <v>12650.583333333334</v>
      </c>
      <c r="FG48" s="73">
        <f ca="1">AVERAGE(Y58:OFFSET(Y58,24-1,0,,))</f>
        <v>12564.208333333334</v>
      </c>
      <c r="FH48" s="73">
        <f ca="1">AVERAGE(Z58:OFFSET(Z58,24-1,0,,))</f>
        <v>12961.083333333334</v>
      </c>
      <c r="FI48" s="73">
        <f ca="1">AVERAGE(AA58:OFFSET(AA58,24-1,0,,))</f>
        <v>12493.708333333334</v>
      </c>
      <c r="FJ48" s="73">
        <f ca="1">AVERAGE(AB58:OFFSET(AB58,24-1,0,,))</f>
        <v>12517.541666666666</v>
      </c>
      <c r="FK48" s="73">
        <f ca="1">AVERAGE(AC58:OFFSET(AC58,24-1,0,,))</f>
        <v>13821.541666666666</v>
      </c>
      <c r="FL48" s="73">
        <f ca="1">AVERAGE(AD58:OFFSET(AD58,24-1,0,,))</f>
        <v>12490.833333333334</v>
      </c>
      <c r="FM48" s="73">
        <f ca="1">AVERAGE(AE58:OFFSET(AE58,24-1,0,,))</f>
        <v>17126.125</v>
      </c>
      <c r="FN48" s="73">
        <f ca="1">AVERAGE(AF58:OFFSET(AF58,24-1,0,,))</f>
        <v>12062.166666666666</v>
      </c>
      <c r="FO48" s="73">
        <f ca="1">AVERAGE(AG58:OFFSET(AG58,24-1,0,,))</f>
        <v>12169</v>
      </c>
      <c r="FP48" s="73">
        <f ca="1">AVERAGE(AH58:OFFSET(AH58,24-1,0,,))</f>
        <v>13073.958333333334</v>
      </c>
      <c r="FQ48" s="73">
        <f ca="1">AVERAGE(AI58:OFFSET(AI58,24-1,0,,))</f>
        <v>12353.583333333334</v>
      </c>
      <c r="FR48" s="73">
        <f ca="1">AVERAGE(AJ58:OFFSET(AJ58,24-1,0,,))</f>
        <v>12842.791666666666</v>
      </c>
      <c r="FS48" s="73">
        <f ca="1">AVERAGE(AK58:OFFSET(AK58,24-1,0,,))</f>
        <v>12414.083333333334</v>
      </c>
      <c r="FT48" s="73">
        <f ca="1">AVERAGE(AL58:OFFSET(AL58,24-1,0,,))</f>
        <v>12782</v>
      </c>
      <c r="FU48" s="73">
        <f ca="1">AVERAGE(AM58:OFFSET(AM58,24-1,0,,))</f>
        <v>11828.875</v>
      </c>
      <c r="FV48" s="73">
        <f ca="1">AVERAGE(AN58:OFFSET(AN58,24-1,0,,))</f>
        <v>13039.916666666666</v>
      </c>
      <c r="FW48" s="73">
        <f ca="1">AVERAGE(AO58:OFFSET(AO58,24-1,0,,))</f>
        <v>12775.291666666666</v>
      </c>
      <c r="FX48" s="73">
        <f ca="1">AVERAGE(AP58:OFFSET(AP58,24-1,0,,))</f>
        <v>13255</v>
      </c>
      <c r="FY48" s="73">
        <f ca="1">AVERAGE(AQ58:OFFSET(AQ58,24-1,0,,))</f>
        <v>13477.166666666666</v>
      </c>
      <c r="FZ48" s="73">
        <f ca="1">AVERAGE(AR58:OFFSET(AR58,24-1,0,,))</f>
        <v>17902.458333333332</v>
      </c>
      <c r="GA48" s="73">
        <f ca="1">AVERAGE(AS58:OFFSET(AS58,24-1,0,,))</f>
        <v>13165.833333333334</v>
      </c>
      <c r="GB48" s="19"/>
      <c r="GC48" s="19"/>
      <c r="GD48" s="19"/>
      <c r="GE48" s="19"/>
      <c r="GF48" s="10"/>
      <c r="GG48" s="52"/>
      <c r="GH48" s="58"/>
      <c r="GI48" s="58"/>
      <c r="GJ48" s="58"/>
      <c r="GK48" s="58"/>
      <c r="GL48" s="58"/>
      <c r="GM48" s="58"/>
      <c r="GN48" s="59"/>
      <c r="GO48" s="10"/>
      <c r="GP48" s="10"/>
    </row>
    <row r="49" spans="1:198" x14ac:dyDescent="0.25">
      <c r="A49">
        <v>7</v>
      </c>
      <c r="B49" s="1">
        <f t="shared" si="40"/>
        <v>31444.458333333343</v>
      </c>
      <c r="C49" s="1">
        <f t="shared" si="41"/>
        <v>31444.791666666675</v>
      </c>
      <c r="D49" s="73">
        <v>16200</v>
      </c>
      <c r="E49" s="74">
        <v>16164</v>
      </c>
      <c r="F49" s="74">
        <v>16163</v>
      </c>
      <c r="G49" s="74">
        <v>16165</v>
      </c>
      <c r="H49" s="74">
        <v>16161</v>
      </c>
      <c r="I49" s="74">
        <v>16164</v>
      </c>
      <c r="J49" s="74">
        <v>16162</v>
      </c>
      <c r="K49" s="74">
        <v>16275</v>
      </c>
      <c r="L49" s="74">
        <v>16161</v>
      </c>
      <c r="M49" s="74">
        <v>16162</v>
      </c>
      <c r="N49" s="74">
        <v>16170</v>
      </c>
      <c r="O49" s="74">
        <v>16181</v>
      </c>
      <c r="P49" s="74">
        <v>16171</v>
      </c>
      <c r="Q49" s="74">
        <v>16368</v>
      </c>
      <c r="R49" s="74">
        <v>16167</v>
      </c>
      <c r="S49" s="74">
        <v>16163</v>
      </c>
      <c r="T49" s="74">
        <v>16167</v>
      </c>
      <c r="U49" s="74">
        <v>16164</v>
      </c>
      <c r="V49" s="74">
        <v>16182</v>
      </c>
      <c r="W49" s="74">
        <v>16275</v>
      </c>
      <c r="X49" s="74">
        <v>16162</v>
      </c>
      <c r="Y49" s="74">
        <v>16170</v>
      </c>
      <c r="Z49" s="74">
        <v>16163</v>
      </c>
      <c r="AA49" s="74">
        <v>16164</v>
      </c>
      <c r="AB49" s="74">
        <v>16184</v>
      </c>
      <c r="AC49" s="74">
        <v>16162</v>
      </c>
      <c r="AD49" s="74">
        <v>16164</v>
      </c>
      <c r="AE49" s="74">
        <v>16176</v>
      </c>
      <c r="AF49" s="74">
        <v>16163</v>
      </c>
      <c r="AG49" s="74">
        <v>16166</v>
      </c>
      <c r="AH49" s="74">
        <v>16165</v>
      </c>
      <c r="AI49" s="74">
        <v>16163</v>
      </c>
      <c r="AJ49" s="74">
        <v>16162</v>
      </c>
      <c r="AK49" s="74">
        <v>16187</v>
      </c>
      <c r="AL49" s="74">
        <v>16164</v>
      </c>
      <c r="AM49" s="74">
        <v>16162</v>
      </c>
      <c r="AN49" s="74">
        <v>16165</v>
      </c>
      <c r="AO49" s="74">
        <v>16161</v>
      </c>
      <c r="AP49" s="74">
        <v>16163</v>
      </c>
      <c r="AQ49" s="74">
        <v>16165</v>
      </c>
      <c r="AR49" s="74">
        <v>16164</v>
      </c>
      <c r="AS49" s="74">
        <v>16166</v>
      </c>
      <c r="AU49" s="15"/>
      <c r="AY49" s="5"/>
      <c r="AZ49" s="5"/>
      <c r="BA49" s="5"/>
      <c r="BK49" s="15">
        <f t="shared" si="6"/>
        <v>31446.125000000058</v>
      </c>
      <c r="BL49" s="5">
        <f t="shared" si="1"/>
        <v>16500</v>
      </c>
      <c r="BV49">
        <f t="shared" si="24"/>
        <v>43</v>
      </c>
      <c r="BW49" s="37">
        <f t="shared" si="13"/>
        <v>31445.958333333387</v>
      </c>
      <c r="BX49" s="19" cm="1">
        <f t="array" ref="BX49">INDEX('[1]X3WM (NAT)'!$G$14:$G$950,MATCH($BW$6,'[1]X3WM (NAT)'!$E$14:$E$950,)+BV49)</f>
        <v>16411.970703125</v>
      </c>
      <c r="BY49" s="19"/>
      <c r="CA49" s="37">
        <f t="shared" si="7"/>
        <v>31445.958333333387</v>
      </c>
      <c r="CB49">
        <f t="shared" si="39"/>
        <v>30388</v>
      </c>
      <c r="CC49">
        <f t="shared" si="39"/>
        <v>22646</v>
      </c>
      <c r="CD49">
        <f t="shared" si="39"/>
        <v>20606</v>
      </c>
      <c r="CE49">
        <f t="shared" si="39"/>
        <v>17312</v>
      </c>
      <c r="CF49">
        <f t="shared" si="39"/>
        <v>16685</v>
      </c>
      <c r="CG49">
        <f t="shared" si="39"/>
        <v>14006</v>
      </c>
      <c r="CH49">
        <f t="shared" si="39"/>
        <v>12654</v>
      </c>
      <c r="CI49">
        <f t="shared" si="39"/>
        <v>12522</v>
      </c>
      <c r="CJ49">
        <f t="shared" si="39"/>
        <v>12225</v>
      </c>
      <c r="CK49">
        <f t="shared" si="39"/>
        <v>12150</v>
      </c>
      <c r="CL49">
        <f t="shared" si="39"/>
        <v>11417</v>
      </c>
      <c r="CN49" s="21"/>
      <c r="CO49" s="19"/>
      <c r="CQ49" s="52"/>
      <c r="CR49" s="58"/>
      <c r="CS49" s="58"/>
      <c r="CU49" s="58"/>
      <c r="CV49" s="75"/>
      <c r="CZ49" s="52"/>
      <c r="DA49" s="58"/>
      <c r="DB49" s="58"/>
      <c r="DD49" s="58"/>
      <c r="DE49" s="58"/>
      <c r="DG49" s="58"/>
      <c r="DH49" s="58"/>
      <c r="DJ49" s="58"/>
      <c r="DK49" s="75"/>
      <c r="DN49" s="52"/>
      <c r="DO49" s="58"/>
      <c r="DP49" s="58"/>
      <c r="DR49" s="58"/>
      <c r="DS49" s="58"/>
      <c r="DU49" s="58"/>
      <c r="DV49" s="58"/>
      <c r="DX49" s="58"/>
      <c r="DY49" s="58"/>
      <c r="EA49" s="58"/>
      <c r="EB49" s="58"/>
      <c r="ED49" s="58"/>
      <c r="EE49" s="75"/>
      <c r="EG49" s="19"/>
      <c r="EH49" s="19"/>
      <c r="EI49">
        <v>17</v>
      </c>
      <c r="EJ49" s="1">
        <f t="shared" si="36"/>
        <v>31444.875000000022</v>
      </c>
      <c r="EK49" s="1">
        <f t="shared" si="38"/>
        <v>31445.208333333354</v>
      </c>
      <c r="EL49" s="73">
        <f ca="1">AVERAGE(D59:OFFSET(D59,24-1,0,,))</f>
        <v>13390.125</v>
      </c>
      <c r="EM49" s="73">
        <f ca="1">AVERAGE(E59:OFFSET(E59,24-1,0,,))</f>
        <v>12370.958333333334</v>
      </c>
      <c r="EN49" s="73">
        <f ca="1">AVERAGE(F59:OFFSET(F59,24-1,0,,))</f>
        <v>12639.541666666666</v>
      </c>
      <c r="EO49" s="73">
        <f ca="1">AVERAGE(G59:OFFSET(G59,24-1,0,,))</f>
        <v>11972.708333333334</v>
      </c>
      <c r="EP49" s="73">
        <f ca="1">AVERAGE(H59:OFFSET(H59,24-1,0,,))</f>
        <v>11809.708333333334</v>
      </c>
      <c r="EQ49" s="73">
        <f ca="1">AVERAGE(I59:OFFSET(I59,24-1,0,,))</f>
        <v>13084.541666666666</v>
      </c>
      <c r="ER49" s="73">
        <f ca="1">AVERAGE(J59:OFFSET(J59,24-1,0,,))</f>
        <v>13200.416666666666</v>
      </c>
      <c r="ES49" s="73">
        <f ca="1">AVERAGE(K59:OFFSET(K59,24-1,0,,))</f>
        <v>15505.833333333334</v>
      </c>
      <c r="ET49" s="73">
        <f ca="1">AVERAGE(L59:OFFSET(L59,24-1,0,,))</f>
        <v>14024.541666666666</v>
      </c>
      <c r="EU49" s="73">
        <f ca="1">AVERAGE(M59:OFFSET(M59,24-1,0,,))</f>
        <v>11812.666666666666</v>
      </c>
      <c r="EV49" s="73">
        <f ca="1">AVERAGE(N59:OFFSET(N59,24-1,0,,))</f>
        <v>12756.833333333334</v>
      </c>
      <c r="EW49" s="73">
        <f ca="1">AVERAGE(O59:OFFSET(O59,24-1,0,,))</f>
        <v>12638.958333333334</v>
      </c>
      <c r="EX49" s="73">
        <f ca="1">AVERAGE(P59:OFFSET(P59,24-1,0,,))</f>
        <v>17540</v>
      </c>
      <c r="EY49" s="73">
        <f ca="1">AVERAGE(Q59:OFFSET(Q59,24-1,0,,))</f>
        <v>12858.541666666666</v>
      </c>
      <c r="EZ49" s="73">
        <f ca="1">AVERAGE(R59:OFFSET(R59,24-1,0,,))</f>
        <v>12235.791666666666</v>
      </c>
      <c r="FA49" s="73">
        <f ca="1">AVERAGE(S59:OFFSET(S59,24-1,0,,))</f>
        <v>12228.041666666666</v>
      </c>
      <c r="FB49" s="73">
        <f ca="1">AVERAGE(T59:OFFSET(T59,24-1,0,,))</f>
        <v>12865.166666666666</v>
      </c>
      <c r="FC49" s="73">
        <f ca="1">AVERAGE(U59:OFFSET(U59,24-1,0,,))</f>
        <v>12488.5</v>
      </c>
      <c r="FD49" s="73">
        <f ca="1">AVERAGE(V59:OFFSET(V59,24-1,0,,))</f>
        <v>13493.875</v>
      </c>
      <c r="FE49" s="73">
        <f ca="1">AVERAGE(W59:OFFSET(W59,24-1,0,,))</f>
        <v>16395.708333333332</v>
      </c>
      <c r="FF49" s="73">
        <f ca="1">AVERAGE(X59:OFFSET(X59,24-1,0,,))</f>
        <v>12621.208333333334</v>
      </c>
      <c r="FG49" s="73">
        <f ca="1">AVERAGE(Y59:OFFSET(Y59,24-1,0,,))</f>
        <v>12564.125</v>
      </c>
      <c r="FH49" s="73">
        <f ca="1">AVERAGE(Z59:OFFSET(Z59,24-1,0,,))</f>
        <v>13005.791666666666</v>
      </c>
      <c r="FI49" s="73">
        <f ca="1">AVERAGE(AA59:OFFSET(AA59,24-1,0,,))</f>
        <v>12424.583333333334</v>
      </c>
      <c r="FJ49" s="73">
        <f ca="1">AVERAGE(AB59:OFFSET(AB59,24-1,0,,))</f>
        <v>12419.666666666666</v>
      </c>
      <c r="FK49" s="73">
        <f ca="1">AVERAGE(AC59:OFFSET(AC59,24-1,0,,))</f>
        <v>13968.875</v>
      </c>
      <c r="FL49" s="73">
        <f ca="1">AVERAGE(AD59:OFFSET(AD59,24-1,0,,))</f>
        <v>12440.666666666666</v>
      </c>
      <c r="FM49" s="73">
        <f ca="1">AVERAGE(AE59:OFFSET(AE59,24-1,0,,))</f>
        <v>17706.416666666668</v>
      </c>
      <c r="FN49" s="73">
        <f ca="1">AVERAGE(AF59:OFFSET(AF59,24-1,0,,))</f>
        <v>11965.958333333334</v>
      </c>
      <c r="FO49" s="73">
        <f ca="1">AVERAGE(AG59:OFFSET(AG59,24-1,0,,))</f>
        <v>12087.666666666666</v>
      </c>
      <c r="FP49" s="73">
        <f ca="1">AVERAGE(AH59:OFFSET(AH59,24-1,0,,))</f>
        <v>13126.333333333334</v>
      </c>
      <c r="FQ49" s="73">
        <f ca="1">AVERAGE(AI59:OFFSET(AI59,24-1,0,,))</f>
        <v>12281.125</v>
      </c>
      <c r="FR49" s="73">
        <f ca="1">AVERAGE(AJ59:OFFSET(AJ59,24-1,0,,))</f>
        <v>12810.041666666666</v>
      </c>
      <c r="FS49" s="73">
        <f ca="1">AVERAGE(AK59:OFFSET(AK59,24-1,0,,))</f>
        <v>12293.083333333334</v>
      </c>
      <c r="FT49" s="73">
        <f ca="1">AVERAGE(AL59:OFFSET(AL59,24-1,0,,))</f>
        <v>12779.75</v>
      </c>
      <c r="FU49" s="73">
        <f ca="1">AVERAGE(AM59:OFFSET(AM59,24-1,0,,))</f>
        <v>11707.666666666666</v>
      </c>
      <c r="FV49" s="73">
        <f ca="1">AVERAGE(AN59:OFFSET(AN59,24-1,0,,))</f>
        <v>13075.75</v>
      </c>
      <c r="FW49" s="73">
        <f ca="1">AVERAGE(AO59:OFFSET(AO59,24-1,0,,))</f>
        <v>12756.666666666666</v>
      </c>
      <c r="FX49" s="73">
        <f ca="1">AVERAGE(AP59:OFFSET(AP59,24-1,0,,))</f>
        <v>13312</v>
      </c>
      <c r="FY49" s="73">
        <f ca="1">AVERAGE(AQ59:OFFSET(AQ59,24-1,0,,))</f>
        <v>13619.541666666666</v>
      </c>
      <c r="FZ49" s="73">
        <f ca="1">AVERAGE(AR59:OFFSET(AR59,24-1,0,,))</f>
        <v>18617.083333333332</v>
      </c>
      <c r="GA49" s="73">
        <f ca="1">AVERAGE(AS59:OFFSET(AS59,24-1,0,,))</f>
        <v>13161.166666666666</v>
      </c>
      <c r="GB49" s="19"/>
      <c r="GC49" s="19"/>
      <c r="GD49" s="19"/>
      <c r="GE49" s="19"/>
      <c r="GF49" s="10"/>
      <c r="GG49" s="52"/>
      <c r="GH49" s="58"/>
      <c r="GI49" s="58"/>
      <c r="GJ49" s="58"/>
      <c r="GK49" s="58"/>
      <c r="GL49" s="58"/>
      <c r="GM49" s="58"/>
      <c r="GN49" s="59"/>
      <c r="GO49" s="10"/>
      <c r="GP49" s="10"/>
    </row>
    <row r="50" spans="1:198" x14ac:dyDescent="0.25">
      <c r="A50">
        <v>8</v>
      </c>
      <c r="B50" s="1">
        <f t="shared" si="40"/>
        <v>31444.500000000011</v>
      </c>
      <c r="C50" s="1">
        <f t="shared" si="41"/>
        <v>31444.833333333343</v>
      </c>
      <c r="D50" s="73">
        <v>16072</v>
      </c>
      <c r="E50" s="74">
        <v>16041</v>
      </c>
      <c r="F50" s="74">
        <v>16040</v>
      </c>
      <c r="G50" s="74">
        <v>16043</v>
      </c>
      <c r="H50" s="74">
        <v>16037</v>
      </c>
      <c r="I50" s="74">
        <v>16042</v>
      </c>
      <c r="J50" s="74">
        <v>16037</v>
      </c>
      <c r="K50" s="74">
        <v>16185</v>
      </c>
      <c r="L50" s="74">
        <v>16036</v>
      </c>
      <c r="M50" s="74">
        <v>16038</v>
      </c>
      <c r="N50" s="74">
        <v>16051</v>
      </c>
      <c r="O50" s="74">
        <v>16071</v>
      </c>
      <c r="P50" s="74">
        <v>16050</v>
      </c>
      <c r="Q50" s="74">
        <v>16316</v>
      </c>
      <c r="R50" s="74">
        <v>16046</v>
      </c>
      <c r="S50" s="74">
        <v>16039</v>
      </c>
      <c r="T50" s="74">
        <v>16046</v>
      </c>
      <c r="U50" s="74">
        <v>16040</v>
      </c>
      <c r="V50" s="74">
        <v>16076</v>
      </c>
      <c r="W50" s="74">
        <v>16206</v>
      </c>
      <c r="X50" s="74">
        <v>16038</v>
      </c>
      <c r="Y50" s="74">
        <v>16051</v>
      </c>
      <c r="Z50" s="74">
        <v>16039</v>
      </c>
      <c r="AA50" s="74">
        <v>16042</v>
      </c>
      <c r="AB50" s="74">
        <v>16075</v>
      </c>
      <c r="AC50" s="74">
        <v>16038</v>
      </c>
      <c r="AD50" s="74">
        <v>16042</v>
      </c>
      <c r="AE50" s="74">
        <v>16062</v>
      </c>
      <c r="AF50" s="74">
        <v>16039</v>
      </c>
      <c r="AG50" s="74">
        <v>16046</v>
      </c>
      <c r="AH50" s="74">
        <v>16043</v>
      </c>
      <c r="AI50" s="74">
        <v>16041</v>
      </c>
      <c r="AJ50" s="74">
        <v>16039</v>
      </c>
      <c r="AK50" s="74">
        <v>16083</v>
      </c>
      <c r="AL50" s="74">
        <v>16041</v>
      </c>
      <c r="AM50" s="74">
        <v>16039</v>
      </c>
      <c r="AN50" s="74">
        <v>16043</v>
      </c>
      <c r="AO50" s="74">
        <v>16036</v>
      </c>
      <c r="AP50" s="74">
        <v>16040</v>
      </c>
      <c r="AQ50" s="74">
        <v>16043</v>
      </c>
      <c r="AR50" s="74">
        <v>16042</v>
      </c>
      <c r="AS50" s="74">
        <v>16045</v>
      </c>
      <c r="AU50" s="15"/>
      <c r="AY50" s="5"/>
      <c r="AZ50" s="5"/>
      <c r="BA50" s="5"/>
      <c r="BK50" s="15">
        <f t="shared" si="6"/>
        <v>31446.166666666726</v>
      </c>
      <c r="BL50" s="5">
        <f t="shared" si="1"/>
        <v>16392</v>
      </c>
      <c r="BV50">
        <f t="shared" si="24"/>
        <v>44</v>
      </c>
      <c r="BW50" s="37">
        <f t="shared" si="13"/>
        <v>31446.000000000055</v>
      </c>
      <c r="BX50" s="19" cm="1">
        <f t="array" ref="BX50">INDEX('[1]X3WM (NAT)'!$G$14:$G$950,MATCH($BW$6,'[1]X3WM (NAT)'!$E$14:$E$950,)+BV50)</f>
        <v>16521.310546875</v>
      </c>
      <c r="BY50" s="19"/>
      <c r="CA50" s="37">
        <f t="shared" si="7"/>
        <v>31446.000000000055</v>
      </c>
      <c r="CB50">
        <f t="shared" si="39"/>
        <v>30634</v>
      </c>
      <c r="CC50">
        <f t="shared" si="39"/>
        <v>22962</v>
      </c>
      <c r="CD50">
        <f t="shared" si="39"/>
        <v>21452</v>
      </c>
      <c r="CE50">
        <f t="shared" si="39"/>
        <v>17598</v>
      </c>
      <c r="CF50">
        <f t="shared" si="39"/>
        <v>17095</v>
      </c>
      <c r="CG50">
        <f t="shared" si="39"/>
        <v>13886</v>
      </c>
      <c r="CH50">
        <f t="shared" si="39"/>
        <v>12635</v>
      </c>
      <c r="CI50">
        <f t="shared" si="39"/>
        <v>12587</v>
      </c>
      <c r="CJ50">
        <f t="shared" si="39"/>
        <v>12237</v>
      </c>
      <c r="CK50">
        <f t="shared" si="39"/>
        <v>12201</v>
      </c>
      <c r="CL50">
        <f t="shared" si="39"/>
        <v>11342</v>
      </c>
      <c r="CN50" s="21"/>
      <c r="CO50" s="19"/>
      <c r="CQ50" s="52"/>
      <c r="CR50" s="58"/>
      <c r="CS50" s="58"/>
      <c r="CU50" s="58"/>
      <c r="CV50" s="75"/>
      <c r="CZ50" s="52"/>
      <c r="DA50" s="58"/>
      <c r="DB50" s="58"/>
      <c r="DD50" s="58"/>
      <c r="DE50" s="58"/>
      <c r="DG50" s="58"/>
      <c r="DH50" s="58"/>
      <c r="DJ50" s="58"/>
      <c r="DK50" s="75"/>
      <c r="DN50" s="52"/>
      <c r="DO50" s="58"/>
      <c r="DP50" s="58"/>
      <c r="DR50" s="58"/>
      <c r="DS50" s="58"/>
      <c r="DU50" s="58"/>
      <c r="DV50" s="58"/>
      <c r="DX50" s="58"/>
      <c r="DY50" s="58"/>
      <c r="EA50" s="58"/>
      <c r="EB50" s="58"/>
      <c r="ED50" s="58"/>
      <c r="EE50" s="75"/>
      <c r="EG50" s="19"/>
      <c r="EH50" s="19"/>
      <c r="EI50">
        <v>18</v>
      </c>
      <c r="EJ50" s="1">
        <f t="shared" si="36"/>
        <v>31444.91666666669</v>
      </c>
      <c r="EK50" s="1">
        <f t="shared" si="38"/>
        <v>31445.250000000022</v>
      </c>
      <c r="EL50" s="73">
        <f ca="1">AVERAGE(D60:OFFSET(D60,24-1,0,,))</f>
        <v>13465.75</v>
      </c>
      <c r="EM50" s="73">
        <f ca="1">AVERAGE(E60:OFFSET(E60,24-1,0,,))</f>
        <v>12364.041666666666</v>
      </c>
      <c r="EN50" s="73">
        <f ca="1">AVERAGE(F60:OFFSET(F60,24-1,0,,))</f>
        <v>12663.75</v>
      </c>
      <c r="EO50" s="73">
        <f ca="1">AVERAGE(G60:OFFSET(G60,24-1,0,,))</f>
        <v>11899.291666666666</v>
      </c>
      <c r="EP50" s="73">
        <f ca="1">AVERAGE(H60:OFFSET(H60,24-1,0,,))</f>
        <v>11695.458333333334</v>
      </c>
      <c r="EQ50" s="73">
        <f ca="1">AVERAGE(I60:OFFSET(I60,24-1,0,,))</f>
        <v>13187.5</v>
      </c>
      <c r="ER50" s="73">
        <f ca="1">AVERAGE(J60:OFFSET(J60,24-1,0,,))</f>
        <v>13211.166666666666</v>
      </c>
      <c r="ES50" s="73">
        <f ca="1">AVERAGE(K60:OFFSET(K60,24-1,0,,))</f>
        <v>15813.75</v>
      </c>
      <c r="ET50" s="73">
        <f ca="1">AVERAGE(L60:OFFSET(L60,24-1,0,,))</f>
        <v>14324.791666666666</v>
      </c>
      <c r="EU50" s="73">
        <f ca="1">AVERAGE(M60:OFFSET(M60,24-1,0,,))</f>
        <v>11709.916666666666</v>
      </c>
      <c r="EV50" s="73">
        <f ca="1">AVERAGE(N60:OFFSET(N60,24-1,0,,))</f>
        <v>12738.875</v>
      </c>
      <c r="EW50" s="73">
        <f ca="1">AVERAGE(O60:OFFSET(O60,24-1,0,,))</f>
        <v>12599.166666666666</v>
      </c>
      <c r="EX50" s="73">
        <f ca="1">AVERAGE(P60:OFFSET(P60,24-1,0,,))</f>
        <v>18214.125</v>
      </c>
      <c r="EY50" s="73">
        <f ca="1">AVERAGE(Q60:OFFSET(Q60,24-1,0,,))</f>
        <v>12736.375</v>
      </c>
      <c r="EZ50" s="73">
        <f ca="1">AVERAGE(R60:OFFSET(R60,24-1,0,,))</f>
        <v>12169</v>
      </c>
      <c r="FA50" s="73">
        <f ca="1">AVERAGE(S60:OFFSET(S60,24-1,0,,))</f>
        <v>12152.625</v>
      </c>
      <c r="FB50" s="73">
        <f ca="1">AVERAGE(T60:OFFSET(T60,24-1,0,,))</f>
        <v>12939.458333333334</v>
      </c>
      <c r="FC50" s="73">
        <f ca="1">AVERAGE(U60:OFFSET(U60,24-1,0,,))</f>
        <v>12446</v>
      </c>
      <c r="FD50" s="73">
        <f ca="1">AVERAGE(V60:OFFSET(V60,24-1,0,,))</f>
        <v>13518.416666666666</v>
      </c>
      <c r="FE50" s="73">
        <f ca="1">AVERAGE(W60:OFFSET(W60,24-1,0,,))</f>
        <v>16855.375</v>
      </c>
      <c r="FF50" s="73">
        <f ca="1">AVERAGE(X60:OFFSET(X60,24-1,0,,))</f>
        <v>12610.166666666666</v>
      </c>
      <c r="FG50" s="73">
        <f ca="1">AVERAGE(Y60:OFFSET(Y60,24-1,0,,))</f>
        <v>12591.625</v>
      </c>
      <c r="FH50" s="73">
        <f ca="1">AVERAGE(Z60:OFFSET(Z60,24-1,0,,))</f>
        <v>13081.291666666666</v>
      </c>
      <c r="FI50" s="73">
        <f ca="1">AVERAGE(AA60:OFFSET(AA60,24-1,0,,))</f>
        <v>12369.583333333334</v>
      </c>
      <c r="FJ50" s="73">
        <f ca="1">AVERAGE(AB60:OFFSET(AB60,24-1,0,,))</f>
        <v>12334.458333333334</v>
      </c>
      <c r="FK50" s="73">
        <f ca="1">AVERAGE(AC60:OFFSET(AC60,24-1,0,,))</f>
        <v>14144.583333333334</v>
      </c>
      <c r="FL50" s="73">
        <f ca="1">AVERAGE(AD60:OFFSET(AD60,24-1,0,,))</f>
        <v>12407.458333333334</v>
      </c>
      <c r="FM50" s="73">
        <f ca="1">AVERAGE(AE60:OFFSET(AE60,24-1,0,,))</f>
        <v>18332.458333333332</v>
      </c>
      <c r="FN50" s="73">
        <f ca="1">AVERAGE(AF60:OFFSET(AF60,24-1,0,,))</f>
        <v>11890.416666666666</v>
      </c>
      <c r="FO50" s="73">
        <f ca="1">AVERAGE(AG60:OFFSET(AG60,24-1,0,,))</f>
        <v>12024.541666666666</v>
      </c>
      <c r="FP50" s="73">
        <f ca="1">AVERAGE(AH60:OFFSET(AH60,24-1,0,,))</f>
        <v>13211.791666666666</v>
      </c>
      <c r="FQ50" s="73">
        <f ca="1">AVERAGE(AI60:OFFSET(AI60,24-1,0,,))</f>
        <v>12222.458333333334</v>
      </c>
      <c r="FR50" s="73">
        <f ca="1">AVERAGE(AJ60:OFFSET(AJ60,24-1,0,,))</f>
        <v>12788.166666666666</v>
      </c>
      <c r="FS50" s="73">
        <f ca="1">AVERAGE(AK60:OFFSET(AK60,24-1,0,,))</f>
        <v>12185.291666666666</v>
      </c>
      <c r="FT50" s="73">
        <f ca="1">AVERAGE(AL60:OFFSET(AL60,24-1,0,,))</f>
        <v>12802.708333333334</v>
      </c>
      <c r="FU50" s="73">
        <f ca="1">AVERAGE(AM60:OFFSET(AM60,24-1,0,,))</f>
        <v>11601.791666666666</v>
      </c>
      <c r="FV50" s="73">
        <f ca="1">AVERAGE(AN60:OFFSET(AN60,24-1,0,,))</f>
        <v>13139.333333333334</v>
      </c>
      <c r="FW50" s="73">
        <f ca="1">AVERAGE(AO60:OFFSET(AO60,24-1,0,,))</f>
        <v>12753.916666666666</v>
      </c>
      <c r="FX50" s="73">
        <f ca="1">AVERAGE(AP60:OFFSET(AP60,24-1,0,,))</f>
        <v>13393.875</v>
      </c>
      <c r="FY50" s="73">
        <f ca="1">AVERAGE(AQ60:OFFSET(AQ60,24-1,0,,))</f>
        <v>13811.458333333334</v>
      </c>
      <c r="FZ50" s="73">
        <f ca="1">AVERAGE(AR60:OFFSET(AR60,24-1,0,,))</f>
        <v>19378.875</v>
      </c>
      <c r="GA50" s="73">
        <f ca="1">AVERAGE(AS60:OFFSET(AS60,24-1,0,,))</f>
        <v>13166.416666666666</v>
      </c>
      <c r="GB50" s="19"/>
      <c r="GC50" s="19"/>
      <c r="GD50" s="19"/>
      <c r="GE50" s="19"/>
      <c r="GF50" s="10"/>
      <c r="GG50" s="52"/>
      <c r="GH50" s="58"/>
      <c r="GI50" s="58"/>
      <c r="GJ50" s="58"/>
      <c r="GK50" s="58"/>
      <c r="GL50" s="58"/>
      <c r="GM50" s="58"/>
      <c r="GN50" s="59"/>
      <c r="GO50" s="10"/>
      <c r="GP50" s="10"/>
    </row>
    <row r="51" spans="1:198" x14ac:dyDescent="0.25">
      <c r="A51">
        <v>9</v>
      </c>
      <c r="B51" s="1">
        <f t="shared" si="40"/>
        <v>31444.541666666679</v>
      </c>
      <c r="C51" s="1">
        <f t="shared" si="41"/>
        <v>31444.875000000011</v>
      </c>
      <c r="D51" s="73">
        <v>15923</v>
      </c>
      <c r="E51" s="74">
        <v>15892</v>
      </c>
      <c r="F51" s="74">
        <v>15891</v>
      </c>
      <c r="G51" s="74">
        <v>15896</v>
      </c>
      <c r="H51" s="74">
        <v>15886</v>
      </c>
      <c r="I51" s="74">
        <v>15894</v>
      </c>
      <c r="J51" s="74">
        <v>15885</v>
      </c>
      <c r="K51" s="74">
        <v>16081</v>
      </c>
      <c r="L51" s="74">
        <v>15884</v>
      </c>
      <c r="M51" s="74">
        <v>15885</v>
      </c>
      <c r="N51" s="74">
        <v>15907</v>
      </c>
      <c r="O51" s="74">
        <v>15938</v>
      </c>
      <c r="P51" s="74">
        <v>15904</v>
      </c>
      <c r="Q51" s="74">
        <v>16259</v>
      </c>
      <c r="R51" s="74">
        <v>15900</v>
      </c>
      <c r="S51" s="74">
        <v>15889</v>
      </c>
      <c r="T51" s="74">
        <v>15901</v>
      </c>
      <c r="U51" s="74">
        <v>15890</v>
      </c>
      <c r="V51" s="74">
        <v>15949</v>
      </c>
      <c r="W51" s="74">
        <v>16129</v>
      </c>
      <c r="X51" s="74">
        <v>15887</v>
      </c>
      <c r="Y51" s="74">
        <v>15908</v>
      </c>
      <c r="Z51" s="74">
        <v>15890</v>
      </c>
      <c r="AA51" s="74">
        <v>15893</v>
      </c>
      <c r="AB51" s="74">
        <v>15943</v>
      </c>
      <c r="AC51" s="74">
        <v>15887</v>
      </c>
      <c r="AD51" s="74">
        <v>15893</v>
      </c>
      <c r="AE51" s="74">
        <v>15923</v>
      </c>
      <c r="AF51" s="74">
        <v>15889</v>
      </c>
      <c r="AG51" s="74">
        <v>15898</v>
      </c>
      <c r="AH51" s="74">
        <v>15896</v>
      </c>
      <c r="AI51" s="74">
        <v>15892</v>
      </c>
      <c r="AJ51" s="74">
        <v>15888</v>
      </c>
      <c r="AK51" s="74">
        <v>15957</v>
      </c>
      <c r="AL51" s="74">
        <v>15892</v>
      </c>
      <c r="AM51" s="74">
        <v>15889</v>
      </c>
      <c r="AN51" s="74">
        <v>15894</v>
      </c>
      <c r="AO51" s="74">
        <v>15883</v>
      </c>
      <c r="AP51" s="74">
        <v>15890</v>
      </c>
      <c r="AQ51" s="74">
        <v>15897</v>
      </c>
      <c r="AR51" s="74">
        <v>15893</v>
      </c>
      <c r="AS51" s="74">
        <v>15899</v>
      </c>
      <c r="AU51" s="15"/>
      <c r="AY51" s="5"/>
      <c r="AZ51" s="5"/>
      <c r="BA51" s="5"/>
      <c r="BK51" s="15">
        <f t="shared" si="6"/>
        <v>31446.208333333394</v>
      </c>
      <c r="BL51" s="5">
        <f t="shared" si="1"/>
        <v>16246</v>
      </c>
      <c r="BV51">
        <f t="shared" si="24"/>
        <v>45</v>
      </c>
      <c r="BW51" s="37">
        <f t="shared" si="13"/>
        <v>31446.041666666722</v>
      </c>
      <c r="BX51" s="19" cm="1">
        <f t="array" ref="BX51">INDEX('[1]X3WM (NAT)'!$G$14:$G$950,MATCH($BW$6,'[1]X3WM (NAT)'!$E$14:$E$950,)+BV51)</f>
        <v>16568.099609375</v>
      </c>
      <c r="BY51" s="19"/>
      <c r="CA51" s="37">
        <f t="shared" si="7"/>
        <v>31446.041666666722</v>
      </c>
      <c r="CB51">
        <f t="shared" si="39"/>
        <v>30621</v>
      </c>
      <c r="CC51">
        <f t="shared" si="39"/>
        <v>22971</v>
      </c>
      <c r="CD51">
        <f t="shared" si="39"/>
        <v>22016</v>
      </c>
      <c r="CE51">
        <f t="shared" si="39"/>
        <v>17784</v>
      </c>
      <c r="CF51">
        <f t="shared" si="39"/>
        <v>17409</v>
      </c>
      <c r="CG51">
        <f t="shared" si="39"/>
        <v>13746</v>
      </c>
      <c r="CH51">
        <f t="shared" si="39"/>
        <v>12711</v>
      </c>
      <c r="CI51">
        <f t="shared" si="39"/>
        <v>12502</v>
      </c>
      <c r="CJ51">
        <f t="shared" si="39"/>
        <v>12253</v>
      </c>
      <c r="CK51">
        <f t="shared" si="39"/>
        <v>12198</v>
      </c>
      <c r="CL51">
        <f t="shared" si="39"/>
        <v>11241.000000000002</v>
      </c>
      <c r="CN51" s="21"/>
      <c r="CO51" s="19"/>
      <c r="CQ51" s="52"/>
      <c r="CR51" s="58"/>
      <c r="CS51" s="58"/>
      <c r="CU51" s="58"/>
      <c r="CV51" s="75"/>
      <c r="CZ51" s="52"/>
      <c r="DA51" s="58"/>
      <c r="DB51" s="58"/>
      <c r="DD51" s="58"/>
      <c r="DE51" s="58"/>
      <c r="DG51" s="58"/>
      <c r="DH51" s="58"/>
      <c r="DJ51" s="58"/>
      <c r="DK51" s="75"/>
      <c r="DN51" s="52"/>
      <c r="DO51" s="58"/>
      <c r="DP51" s="58"/>
      <c r="DR51" s="58"/>
      <c r="DS51" s="58"/>
      <c r="DU51" s="58"/>
      <c r="DV51" s="58"/>
      <c r="DX51" s="58"/>
      <c r="DY51" s="58"/>
      <c r="EA51" s="58"/>
      <c r="EB51" s="58"/>
      <c r="ED51" s="58"/>
      <c r="EE51" s="75"/>
      <c r="EG51" s="19"/>
      <c r="EH51" s="19"/>
      <c r="EI51">
        <v>19</v>
      </c>
      <c r="EJ51" s="1">
        <f t="shared" si="36"/>
        <v>31444.958333333358</v>
      </c>
      <c r="EK51" s="1">
        <f t="shared" si="38"/>
        <v>31445.29166666669</v>
      </c>
      <c r="EL51" s="73">
        <f ca="1">AVERAGE(D61:OFFSET(D61,24-1,0,,))</f>
        <v>13561.708333333334</v>
      </c>
      <c r="EM51" s="73">
        <f ca="1">AVERAGE(E61:OFFSET(E61,24-1,0,,))</f>
        <v>12384.958333333334</v>
      </c>
      <c r="EN51" s="73">
        <f ca="1">AVERAGE(F61:OFFSET(F61,24-1,0,,))</f>
        <v>12720.625</v>
      </c>
      <c r="EO51" s="73">
        <f ca="1">AVERAGE(G61:OFFSET(G61,24-1,0,,))</f>
        <v>11847.458333333334</v>
      </c>
      <c r="EP51" s="73">
        <f ca="1">AVERAGE(H61:OFFSET(H61,24-1,0,,))</f>
        <v>11592.5</v>
      </c>
      <c r="EQ51" s="73">
        <f ca="1">AVERAGE(I61:OFFSET(I61,24-1,0,,))</f>
        <v>13322.458333333334</v>
      </c>
      <c r="ER51" s="73">
        <f ca="1">AVERAGE(J61:OFFSET(J61,24-1,0,,))</f>
        <v>13232.541666666666</v>
      </c>
      <c r="ES51" s="73">
        <f ca="1">AVERAGE(K61:OFFSET(K61,24-1,0,,))</f>
        <v>16149.666666666666</v>
      </c>
      <c r="ET51" s="73">
        <f ca="1">AVERAGE(L61:OFFSET(L61,24-1,0,,))</f>
        <v>14677.166666666666</v>
      </c>
      <c r="EU51" s="73">
        <f ca="1">AVERAGE(M61:OFFSET(M61,24-1,0,,))</f>
        <v>11619.916666666666</v>
      </c>
      <c r="EV51" s="73">
        <f ca="1">AVERAGE(N61:OFFSET(N61,24-1,0,,))</f>
        <v>12738.125</v>
      </c>
      <c r="EW51" s="73">
        <f ca="1">AVERAGE(O61:OFFSET(O61,24-1,0,,))</f>
        <v>12573.958333333334</v>
      </c>
      <c r="EX51" s="73">
        <f ca="1">AVERAGE(P61:OFFSET(P61,24-1,0,,))</f>
        <v>18933.958333333332</v>
      </c>
      <c r="EY51" s="73">
        <f ca="1">AVERAGE(Q61:OFFSET(Q61,24-1,0,,))</f>
        <v>12627</v>
      </c>
      <c r="EZ51" s="73">
        <f ca="1">AVERAGE(R61:OFFSET(R61,24-1,0,,))</f>
        <v>12117.291666666666</v>
      </c>
      <c r="FA51" s="73">
        <f ca="1">AVERAGE(S61:OFFSET(S61,24-1,0,,))</f>
        <v>12092.75</v>
      </c>
      <c r="FB51" s="73">
        <f ca="1">AVERAGE(T61:OFFSET(T61,24-1,0,,))</f>
        <v>13043.791666666666</v>
      </c>
      <c r="FC51" s="73">
        <f ca="1">AVERAGE(U61:OFFSET(U61,24-1,0,,))</f>
        <v>12420.041666666666</v>
      </c>
      <c r="FD51" s="73">
        <f ca="1">AVERAGE(V61:OFFSET(V61,24-1,0,,))</f>
        <v>13561.958333333334</v>
      </c>
      <c r="FE51" s="73">
        <f ca="1">AVERAGE(W61:OFFSET(W61,24-1,0,,))</f>
        <v>17376.583333333332</v>
      </c>
      <c r="FF51" s="73">
        <f ca="1">AVERAGE(X61:OFFSET(X61,24-1,0,,))</f>
        <v>12618.416666666666</v>
      </c>
      <c r="FG51" s="73">
        <f ca="1">AVERAGE(Y61:OFFSET(Y61,24-1,0,,))</f>
        <v>12646.708333333334</v>
      </c>
      <c r="FH51" s="73">
        <f ca="1">AVERAGE(Z61:OFFSET(Z61,24-1,0,,))</f>
        <v>13188.75</v>
      </c>
      <c r="FI51" s="73">
        <f ca="1">AVERAGE(AA61:OFFSET(AA61,24-1,0,,))</f>
        <v>12329.25</v>
      </c>
      <c r="FJ51" s="73">
        <f ca="1">AVERAGE(AB61:OFFSET(AB61,24-1,0,,))</f>
        <v>12262.416666666666</v>
      </c>
      <c r="FK51" s="73">
        <f ca="1">AVERAGE(AC61:OFFSET(AC61,24-1,0,,))</f>
        <v>14348.375</v>
      </c>
      <c r="FL51" s="73">
        <f ca="1">AVERAGE(AD61:OFFSET(AD61,24-1,0,,))</f>
        <v>12391.625</v>
      </c>
      <c r="FM51" s="73">
        <f ca="1">AVERAGE(AE61:OFFSET(AE61,24-1,0,,))</f>
        <v>19001.583333333332</v>
      </c>
      <c r="FN51" s="73">
        <f ca="1">AVERAGE(AF61:OFFSET(AF61,24-1,0,,))</f>
        <v>11836.5</v>
      </c>
      <c r="FO51" s="73">
        <f ca="1">AVERAGE(AG61:OFFSET(AG61,24-1,0,,))</f>
        <v>11980.291666666666</v>
      </c>
      <c r="FP51" s="73">
        <f ca="1">AVERAGE(AH61:OFFSET(AH61,24-1,0,,))</f>
        <v>13330.25</v>
      </c>
      <c r="FQ51" s="73">
        <f ca="1">AVERAGE(AI61:OFFSET(AI61,24-1,0,,))</f>
        <v>12177.916666666666</v>
      </c>
      <c r="FR51" s="73">
        <f ca="1">AVERAGE(AJ61:OFFSET(AJ61,24-1,0,,))</f>
        <v>12777.5</v>
      </c>
      <c r="FS51" s="73">
        <f ca="1">AVERAGE(AK61:OFFSET(AK61,24-1,0,,))</f>
        <v>12091.458333333334</v>
      </c>
      <c r="FT51" s="73">
        <f ca="1">AVERAGE(AL61:OFFSET(AL61,24-1,0,,))</f>
        <v>12851.333333333334</v>
      </c>
      <c r="FU51" s="73">
        <f ca="1">AVERAGE(AM61:OFFSET(AM61,24-1,0,,))</f>
        <v>11511.708333333334</v>
      </c>
      <c r="FV51" s="73">
        <f ca="1">AVERAGE(AN61:OFFSET(AN61,24-1,0,,))</f>
        <v>13233.125</v>
      </c>
      <c r="FW51" s="73">
        <f ca="1">AVERAGE(AO61:OFFSET(AO61,24-1,0,,))</f>
        <v>12767.5</v>
      </c>
      <c r="FX51" s="73">
        <f ca="1">AVERAGE(AP61:OFFSET(AP61,24-1,0,,))</f>
        <v>13501.291666666666</v>
      </c>
      <c r="FY51" s="73">
        <f ca="1">AVERAGE(AQ61:OFFSET(AQ61,24-1,0,,))</f>
        <v>14058.041666666666</v>
      </c>
      <c r="FZ51" s="73">
        <f ca="1">AVERAGE(AR61:OFFSET(AR61,24-1,0,,))</f>
        <v>20184.708333333332</v>
      </c>
      <c r="GA51" s="73">
        <f ca="1">AVERAGE(AS61:OFFSET(AS61,24-1,0,,))</f>
        <v>13181.166666666666</v>
      </c>
      <c r="GB51" s="19"/>
      <c r="GC51" s="19"/>
      <c r="GD51" s="19"/>
      <c r="GE51" s="19"/>
      <c r="GF51" s="10"/>
      <c r="GG51" s="52"/>
      <c r="GH51" s="58"/>
      <c r="GI51" s="58"/>
      <c r="GJ51" s="58"/>
      <c r="GK51" s="58"/>
      <c r="GL51" s="58"/>
      <c r="GM51" s="58"/>
      <c r="GN51" s="59"/>
      <c r="GO51" s="10"/>
      <c r="GP51" s="10"/>
    </row>
    <row r="52" spans="1:198" x14ac:dyDescent="0.25">
      <c r="A52">
        <v>10</v>
      </c>
      <c r="B52" s="1">
        <f t="shared" si="40"/>
        <v>31444.583333333347</v>
      </c>
      <c r="C52" s="1">
        <f t="shared" si="41"/>
        <v>31444.916666666679</v>
      </c>
      <c r="D52" s="73">
        <v>15753</v>
      </c>
      <c r="E52" s="74">
        <v>15714</v>
      </c>
      <c r="F52" s="74">
        <v>15712</v>
      </c>
      <c r="G52" s="74">
        <v>15720</v>
      </c>
      <c r="H52" s="74">
        <v>15705</v>
      </c>
      <c r="I52" s="74">
        <v>15717</v>
      </c>
      <c r="J52" s="74">
        <v>15702</v>
      </c>
      <c r="K52" s="74">
        <v>15954</v>
      </c>
      <c r="L52" s="74">
        <v>15702</v>
      </c>
      <c r="M52" s="74">
        <v>15703</v>
      </c>
      <c r="N52" s="74">
        <v>15733</v>
      </c>
      <c r="O52" s="74">
        <v>15776</v>
      </c>
      <c r="P52" s="74">
        <v>15729</v>
      </c>
      <c r="Q52" s="74">
        <v>16180</v>
      </c>
      <c r="R52" s="74">
        <v>15725</v>
      </c>
      <c r="S52" s="74">
        <v>15710</v>
      </c>
      <c r="T52" s="74">
        <v>15727</v>
      </c>
      <c r="U52" s="74">
        <v>15711</v>
      </c>
      <c r="V52" s="74">
        <v>15794</v>
      </c>
      <c r="W52" s="74">
        <v>16031</v>
      </c>
      <c r="X52" s="74">
        <v>15706</v>
      </c>
      <c r="Y52" s="74">
        <v>15737</v>
      </c>
      <c r="Z52" s="74">
        <v>15711</v>
      </c>
      <c r="AA52" s="74">
        <v>15715</v>
      </c>
      <c r="AB52" s="74">
        <v>15783</v>
      </c>
      <c r="AC52" s="74">
        <v>15707</v>
      </c>
      <c r="AD52" s="74">
        <v>15715</v>
      </c>
      <c r="AE52" s="74">
        <v>15756</v>
      </c>
      <c r="AF52" s="74">
        <v>15710</v>
      </c>
      <c r="AG52" s="74">
        <v>15722</v>
      </c>
      <c r="AH52" s="74">
        <v>15720</v>
      </c>
      <c r="AI52" s="74">
        <v>15715</v>
      </c>
      <c r="AJ52" s="74">
        <v>15708</v>
      </c>
      <c r="AK52" s="74">
        <v>15806</v>
      </c>
      <c r="AL52" s="74">
        <v>15715</v>
      </c>
      <c r="AM52" s="74">
        <v>15709</v>
      </c>
      <c r="AN52" s="74">
        <v>15717</v>
      </c>
      <c r="AO52" s="74">
        <v>15700</v>
      </c>
      <c r="AP52" s="74">
        <v>15711</v>
      </c>
      <c r="AQ52" s="74">
        <v>15722</v>
      </c>
      <c r="AR52" s="74">
        <v>15715</v>
      </c>
      <c r="AS52" s="74">
        <v>15725</v>
      </c>
      <c r="AU52" s="15"/>
      <c r="AY52" s="5"/>
      <c r="AZ52" s="5"/>
      <c r="BA52" s="5"/>
      <c r="BK52" s="15">
        <f t="shared" si="6"/>
        <v>31446.250000000062</v>
      </c>
      <c r="BL52" s="5">
        <f t="shared" si="1"/>
        <v>16065</v>
      </c>
      <c r="BV52">
        <f t="shared" si="24"/>
        <v>46</v>
      </c>
      <c r="BW52" s="37">
        <f t="shared" si="13"/>
        <v>31446.08333333339</v>
      </c>
      <c r="BX52" s="19" cm="1">
        <f t="array" ref="BX52">INDEX('[1]X3WM (NAT)'!$G$14:$G$950,MATCH($BW$6,'[1]X3WM (NAT)'!$E$14:$E$950,)+BV52)</f>
        <v>16556.01953125</v>
      </c>
      <c r="BY52" s="19"/>
      <c r="CA52" s="37">
        <f t="shared" si="7"/>
        <v>31446.08333333339</v>
      </c>
      <c r="CB52">
        <f t="shared" si="39"/>
        <v>30426</v>
      </c>
      <c r="CC52">
        <f t="shared" si="39"/>
        <v>22811</v>
      </c>
      <c r="CD52">
        <f t="shared" si="39"/>
        <v>21719</v>
      </c>
      <c r="CE52">
        <f t="shared" si="39"/>
        <v>17896</v>
      </c>
      <c r="CF52">
        <f t="shared" si="39"/>
        <v>17616</v>
      </c>
      <c r="CG52">
        <f t="shared" si="39"/>
        <v>13695</v>
      </c>
      <c r="CH52">
        <f t="shared" si="39"/>
        <v>12765</v>
      </c>
      <c r="CI52">
        <f t="shared" si="39"/>
        <v>12410</v>
      </c>
      <c r="CJ52">
        <f t="shared" si="39"/>
        <v>12310</v>
      </c>
      <c r="CK52">
        <f t="shared" si="39"/>
        <v>12178</v>
      </c>
      <c r="CL52">
        <f t="shared" si="39"/>
        <v>11125.000000000002</v>
      </c>
      <c r="CN52" s="21"/>
      <c r="CO52" s="19"/>
      <c r="CQ52" s="52"/>
      <c r="CR52" s="58"/>
      <c r="CS52" s="58"/>
      <c r="CU52" s="58"/>
      <c r="CV52" s="75"/>
      <c r="CZ52" s="52"/>
      <c r="DA52" s="58"/>
      <c r="DB52" s="58"/>
      <c r="DD52" s="58"/>
      <c r="DE52" s="58"/>
      <c r="DG52" s="58"/>
      <c r="DH52" s="58"/>
      <c r="DJ52" s="58"/>
      <c r="DK52" s="75"/>
      <c r="DN52" s="52"/>
      <c r="DO52" s="58"/>
      <c r="DP52" s="58"/>
      <c r="DR52" s="58"/>
      <c r="DS52" s="58"/>
      <c r="DU52" s="58"/>
      <c r="DV52" s="58"/>
      <c r="DX52" s="58"/>
      <c r="DY52" s="58"/>
      <c r="EA52" s="58"/>
      <c r="EB52" s="58"/>
      <c r="ED52" s="58"/>
      <c r="EE52" s="75"/>
      <c r="EG52" s="19"/>
      <c r="EH52" s="19"/>
      <c r="EI52">
        <v>20</v>
      </c>
      <c r="EJ52" s="1">
        <f t="shared" si="36"/>
        <v>31445.000000000025</v>
      </c>
      <c r="EK52" s="1">
        <f t="shared" si="38"/>
        <v>31445.333333333358</v>
      </c>
      <c r="EL52" s="73">
        <f ca="1">AVERAGE(D62:OFFSET(D62,24-1,0,,))</f>
        <v>13673.083333333334</v>
      </c>
      <c r="EM52" s="73">
        <f ca="1">AVERAGE(E62:OFFSET(E62,24-1,0,,))</f>
        <v>12432.958333333334</v>
      </c>
      <c r="EN52" s="73">
        <f ca="1">AVERAGE(F62:OFFSET(F62,24-1,0,,))</f>
        <v>12807.041666666666</v>
      </c>
      <c r="EO52" s="73">
        <f ca="1">AVERAGE(G62:OFFSET(G62,24-1,0,,))</f>
        <v>11815.458333333334</v>
      </c>
      <c r="EP52" s="73">
        <f ca="1">AVERAGE(H62:OFFSET(H62,24-1,0,,))</f>
        <v>11499.458333333334</v>
      </c>
      <c r="EQ52" s="73">
        <f ca="1">AVERAGE(I62:OFFSET(I62,24-1,0,,))</f>
        <v>13483.541666666666</v>
      </c>
      <c r="ER52" s="73">
        <f ca="1">AVERAGE(J62:OFFSET(J62,24-1,0,,))</f>
        <v>13259.666666666666</v>
      </c>
      <c r="ES52" s="73">
        <f ca="1">AVERAGE(K62:OFFSET(K62,24-1,0,,))</f>
        <v>16496.416666666668</v>
      </c>
      <c r="ET52" s="73">
        <f ca="1">AVERAGE(L62:OFFSET(L62,24-1,0,,))</f>
        <v>15065.166666666666</v>
      </c>
      <c r="EU52" s="73">
        <f ca="1">AVERAGE(M62:OFFSET(M62,24-1,0,,))</f>
        <v>11538.875</v>
      </c>
      <c r="EV52" s="73">
        <f ca="1">AVERAGE(N62:OFFSET(N62,24-1,0,,))</f>
        <v>12748.708333333334</v>
      </c>
      <c r="EW52" s="73">
        <f ca="1">AVERAGE(O62:OFFSET(O62,24-1,0,,))</f>
        <v>12558.25</v>
      </c>
      <c r="EX52" s="73">
        <f ca="1">AVERAGE(P62:OFFSET(P62,24-1,0,,))</f>
        <v>19673.083333333332</v>
      </c>
      <c r="EY52" s="73">
        <f ca="1">AVERAGE(Q62:OFFSET(Q62,24-1,0,,))</f>
        <v>12529.666666666666</v>
      </c>
      <c r="EZ52" s="73">
        <f ca="1">AVERAGE(R62:OFFSET(R62,24-1,0,,))</f>
        <v>12077.291666666666</v>
      </c>
      <c r="FA52" s="73">
        <f ca="1">AVERAGE(S62:OFFSET(S62,24-1,0,,))</f>
        <v>12043.5</v>
      </c>
      <c r="FB52" s="73">
        <f ca="1">AVERAGE(T62:OFFSET(T62,24-1,0,,))</f>
        <v>13174.083333333334</v>
      </c>
      <c r="FC52" s="73">
        <f ca="1">AVERAGE(U62:OFFSET(U62,24-1,0,,))</f>
        <v>12405.375</v>
      </c>
      <c r="FD52" s="73">
        <f ca="1">AVERAGE(V62:OFFSET(V62,24-1,0,,))</f>
        <v>13617.916666666666</v>
      </c>
      <c r="FE52" s="73">
        <f ca="1">AVERAGE(W62:OFFSET(W62,24-1,0,,))</f>
        <v>17922.458333333332</v>
      </c>
      <c r="FF52" s="73">
        <f ca="1">AVERAGE(X62:OFFSET(X62,24-1,0,,))</f>
        <v>12642.041666666666</v>
      </c>
      <c r="FG52" s="73">
        <f ca="1">AVERAGE(Y62:OFFSET(Y62,24-1,0,,))</f>
        <v>12727</v>
      </c>
      <c r="FH52" s="73">
        <f ca="1">AVERAGE(Z62:OFFSET(Z62,24-1,0,,))</f>
        <v>13325.333333333334</v>
      </c>
      <c r="FI52" s="73">
        <f ca="1">AVERAGE(AA62:OFFSET(AA62,24-1,0,,))</f>
        <v>12299.833333333334</v>
      </c>
      <c r="FJ52" s="73">
        <f ca="1">AVERAGE(AB62:OFFSET(AB62,24-1,0,,))</f>
        <v>12201.875</v>
      </c>
      <c r="FK52" s="73">
        <f ca="1">AVERAGE(AC62:OFFSET(AC62,24-1,0,,))</f>
        <v>14566.541666666666</v>
      </c>
      <c r="FL52" s="73">
        <f ca="1">AVERAGE(AD62:OFFSET(AD62,24-1,0,,))</f>
        <v>12390.708333333334</v>
      </c>
      <c r="FM52" s="73">
        <f ca="1">AVERAGE(AE62:OFFSET(AE62,24-1,0,,))</f>
        <v>19697.333333333332</v>
      </c>
      <c r="FN52" s="73">
        <f ca="1">AVERAGE(AF62:OFFSET(AF62,24-1,0,,))</f>
        <v>11801</v>
      </c>
      <c r="FO52" s="73">
        <f ca="1">AVERAGE(AG62:OFFSET(AG62,24-1,0,,))</f>
        <v>11951.875</v>
      </c>
      <c r="FP52" s="73">
        <f ca="1">AVERAGE(AH62:OFFSET(AH62,24-1,0,,))</f>
        <v>13476.416666666666</v>
      </c>
      <c r="FQ52" s="73">
        <f ca="1">AVERAGE(AI62:OFFSET(AI62,24-1,0,,))</f>
        <v>12145.333333333334</v>
      </c>
      <c r="FR52" s="73">
        <f ca="1">AVERAGE(AJ62:OFFSET(AJ62,24-1,0,,))</f>
        <v>12774.541666666666</v>
      </c>
      <c r="FS52" s="73">
        <f ca="1">AVERAGE(AK62:OFFSET(AK62,24-1,0,,))</f>
        <v>12008.833333333334</v>
      </c>
      <c r="FT52" s="73">
        <f ca="1">AVERAGE(AL62:OFFSET(AL62,24-1,0,,))</f>
        <v>12921.416666666666</v>
      </c>
      <c r="FU52" s="73">
        <f ca="1">AVERAGE(AM62:OFFSET(AM62,24-1,0,,))</f>
        <v>11432.5</v>
      </c>
      <c r="FV52" s="73">
        <f ca="1">AVERAGE(AN62:OFFSET(AN62,24-1,0,,))</f>
        <v>13353.625</v>
      </c>
      <c r="FW52" s="73">
        <f ca="1">AVERAGE(AO62:OFFSET(AO62,24-1,0,,))</f>
        <v>12788.291666666666</v>
      </c>
      <c r="FX52" s="73">
        <f ca="1">AVERAGE(AP62:OFFSET(AP62,24-1,0,,))</f>
        <v>13627.208333333334</v>
      </c>
      <c r="FY52" s="73">
        <f ca="1">AVERAGE(AQ62:OFFSET(AQ62,24-1,0,,))</f>
        <v>14355.5</v>
      </c>
      <c r="FZ52" s="73">
        <f ca="1">AVERAGE(AR62:OFFSET(AR62,24-1,0,,))</f>
        <v>21007.583333333332</v>
      </c>
      <c r="GA52" s="73">
        <f ca="1">AVERAGE(AS62:OFFSET(AS62,24-1,0,,))</f>
        <v>13201.833333333334</v>
      </c>
      <c r="GB52" s="19"/>
      <c r="GC52" s="19"/>
      <c r="GD52" s="19"/>
      <c r="GE52" s="19"/>
      <c r="GF52" s="10"/>
      <c r="GG52" s="52"/>
      <c r="GH52" s="58"/>
      <c r="GI52" s="58"/>
      <c r="GJ52" s="58"/>
      <c r="GK52" s="58"/>
      <c r="GL52" s="58"/>
      <c r="GM52" s="58"/>
      <c r="GN52" s="59"/>
      <c r="GO52" s="10"/>
      <c r="GP52" s="10"/>
    </row>
    <row r="53" spans="1:198" x14ac:dyDescent="0.25">
      <c r="A53">
        <v>11</v>
      </c>
      <c r="B53" s="1">
        <f t="shared" si="40"/>
        <v>31444.625000000015</v>
      </c>
      <c r="C53" s="1">
        <f t="shared" si="41"/>
        <v>31444.958333333347</v>
      </c>
      <c r="D53" s="73">
        <v>15566</v>
      </c>
      <c r="E53" s="74">
        <v>15513</v>
      </c>
      <c r="F53" s="74">
        <v>15510</v>
      </c>
      <c r="G53" s="74">
        <v>15520</v>
      </c>
      <c r="H53" s="74">
        <v>15500</v>
      </c>
      <c r="I53" s="74">
        <v>15516</v>
      </c>
      <c r="J53" s="74">
        <v>15495</v>
      </c>
      <c r="K53" s="74">
        <v>15805</v>
      </c>
      <c r="L53" s="74">
        <v>15497</v>
      </c>
      <c r="M53" s="74">
        <v>15497</v>
      </c>
      <c r="N53" s="74">
        <v>15537</v>
      </c>
      <c r="O53" s="74">
        <v>15591</v>
      </c>
      <c r="P53" s="74">
        <v>15530</v>
      </c>
      <c r="Q53" s="74">
        <v>16081</v>
      </c>
      <c r="R53" s="74">
        <v>15526</v>
      </c>
      <c r="S53" s="74">
        <v>15507</v>
      </c>
      <c r="T53" s="74">
        <v>15530</v>
      </c>
      <c r="U53" s="74">
        <v>15508</v>
      </c>
      <c r="V53" s="74">
        <v>15616</v>
      </c>
      <c r="W53" s="74">
        <v>15916</v>
      </c>
      <c r="X53" s="74">
        <v>15501</v>
      </c>
      <c r="Y53" s="74">
        <v>15543</v>
      </c>
      <c r="Z53" s="74">
        <v>15508</v>
      </c>
      <c r="AA53" s="74">
        <v>15512</v>
      </c>
      <c r="AB53" s="74">
        <v>15600</v>
      </c>
      <c r="AC53" s="74">
        <v>15503</v>
      </c>
      <c r="AD53" s="74">
        <v>15513</v>
      </c>
      <c r="AE53" s="74">
        <v>15566</v>
      </c>
      <c r="AF53" s="74">
        <v>15507</v>
      </c>
      <c r="AG53" s="74">
        <v>15521</v>
      </c>
      <c r="AH53" s="74">
        <v>15520</v>
      </c>
      <c r="AI53" s="74">
        <v>15513</v>
      </c>
      <c r="AJ53" s="74">
        <v>15503</v>
      </c>
      <c r="AK53" s="74">
        <v>15635</v>
      </c>
      <c r="AL53" s="74">
        <v>15513</v>
      </c>
      <c r="AM53" s="74">
        <v>15504</v>
      </c>
      <c r="AN53" s="74">
        <v>15516</v>
      </c>
      <c r="AO53" s="74">
        <v>15491</v>
      </c>
      <c r="AP53" s="74">
        <v>15508</v>
      </c>
      <c r="AQ53" s="74">
        <v>15523</v>
      </c>
      <c r="AR53" s="74">
        <v>15514</v>
      </c>
      <c r="AS53" s="74">
        <v>15527</v>
      </c>
      <c r="AU53" s="15"/>
      <c r="AY53" s="5"/>
      <c r="AZ53" s="5"/>
      <c r="BA53" s="5"/>
      <c r="BK53" s="15">
        <f t="shared" si="6"/>
        <v>31446.29166666673</v>
      </c>
      <c r="BL53" s="5">
        <f t="shared" si="1"/>
        <v>15863</v>
      </c>
      <c r="BV53">
        <f t="shared" si="24"/>
        <v>47</v>
      </c>
      <c r="BW53" s="37">
        <f t="shared" si="13"/>
        <v>31446.125000000058</v>
      </c>
      <c r="BX53" s="19" cm="1">
        <f t="array" ref="BX53">INDEX('[1]X3WM (NAT)'!$G$14:$G$950,MATCH($BW$6,'[1]X3WM (NAT)'!$E$14:$E$950,)+BV53)</f>
        <v>16499.7890625</v>
      </c>
      <c r="BY53" s="19"/>
      <c r="CA53" s="37">
        <f t="shared" si="7"/>
        <v>31446.125000000058</v>
      </c>
      <c r="CB53">
        <f t="shared" si="39"/>
        <v>29895</v>
      </c>
      <c r="CC53">
        <f t="shared" si="39"/>
        <v>22559</v>
      </c>
      <c r="CD53">
        <f t="shared" si="39"/>
        <v>21392</v>
      </c>
      <c r="CE53">
        <f t="shared" si="39"/>
        <v>17977</v>
      </c>
      <c r="CF53">
        <f t="shared" si="39"/>
        <v>17702</v>
      </c>
      <c r="CG53">
        <f t="shared" si="39"/>
        <v>13666</v>
      </c>
      <c r="CH53">
        <f t="shared" si="39"/>
        <v>12799</v>
      </c>
      <c r="CI53">
        <f t="shared" si="39"/>
        <v>12383</v>
      </c>
      <c r="CJ53">
        <f t="shared" si="39"/>
        <v>12260</v>
      </c>
      <c r="CK53">
        <f t="shared" si="39"/>
        <v>12155</v>
      </c>
      <c r="CL53">
        <f t="shared" si="39"/>
        <v>11001.000000000002</v>
      </c>
      <c r="CN53" s="21"/>
      <c r="CO53" s="19"/>
      <c r="CQ53" s="52"/>
      <c r="CR53" s="58"/>
      <c r="CS53" s="58"/>
      <c r="CU53" s="58"/>
      <c r="CV53" s="75"/>
      <c r="CZ53" s="52"/>
      <c r="DA53" s="58"/>
      <c r="DB53" s="58"/>
      <c r="DD53" s="58"/>
      <c r="DE53" s="58"/>
      <c r="DG53" s="58"/>
      <c r="DH53" s="58"/>
      <c r="DJ53" s="58"/>
      <c r="DK53" s="75"/>
      <c r="DN53" s="52"/>
      <c r="DO53" s="58"/>
      <c r="DP53" s="58"/>
      <c r="DR53" s="58"/>
      <c r="DS53" s="58"/>
      <c r="DU53" s="58"/>
      <c r="DV53" s="58"/>
      <c r="DX53" s="58"/>
      <c r="DY53" s="58"/>
      <c r="EA53" s="58"/>
      <c r="EB53" s="58"/>
      <c r="ED53" s="58"/>
      <c r="EE53" s="75"/>
      <c r="EG53" s="19"/>
      <c r="EH53" s="19"/>
      <c r="EI53">
        <v>21</v>
      </c>
      <c r="EJ53" s="1">
        <f t="shared" si="36"/>
        <v>31445.041666666693</v>
      </c>
      <c r="EK53" s="1">
        <f t="shared" si="38"/>
        <v>31445.375000000025</v>
      </c>
      <c r="EL53" s="73">
        <f ca="1">AVERAGE(D63:OFFSET(D63,24-1,0,,))</f>
        <v>13797.375</v>
      </c>
      <c r="EM53" s="73">
        <f ca="1">AVERAGE(E63:OFFSET(E63,24-1,0,,))</f>
        <v>12507.916666666666</v>
      </c>
      <c r="EN53" s="73">
        <f ca="1">AVERAGE(F63:OFFSET(F63,24-1,0,,))</f>
        <v>12919.875</v>
      </c>
      <c r="EO53" s="73">
        <f ca="1">AVERAGE(G63:OFFSET(G63,24-1,0,,))</f>
        <v>11801.333333333334</v>
      </c>
      <c r="EP53" s="73">
        <f ca="1">AVERAGE(H63:OFFSET(H63,24-1,0,,))</f>
        <v>11415.666666666666</v>
      </c>
      <c r="EQ53" s="73">
        <f ca="1">AVERAGE(I63:OFFSET(I63,24-1,0,,))</f>
        <v>13667.083333333334</v>
      </c>
      <c r="ER53" s="73">
        <f ca="1">AVERAGE(J63:OFFSET(J63,24-1,0,,))</f>
        <v>13291.333333333334</v>
      </c>
      <c r="ES53" s="73">
        <f ca="1">AVERAGE(K63:OFFSET(K63,24-1,0,,))</f>
        <v>16848.5</v>
      </c>
      <c r="ET53" s="73">
        <f ca="1">AVERAGE(L63:OFFSET(L63,24-1,0,,))</f>
        <v>15478</v>
      </c>
      <c r="EU53" s="73">
        <f ca="1">AVERAGE(M63:OFFSET(M63,24-1,0,,))</f>
        <v>11465.583333333334</v>
      </c>
      <c r="EV53" s="73">
        <f ca="1">AVERAGE(N63:OFFSET(N63,24-1,0,,))</f>
        <v>12769.458333333334</v>
      </c>
      <c r="EW53" s="73">
        <f ca="1">AVERAGE(O63:OFFSET(O63,24-1,0,,))</f>
        <v>12550.875</v>
      </c>
      <c r="EX53" s="73">
        <f ca="1">AVERAGE(P63:OFFSET(P63,24-1,0,,))</f>
        <v>20420.916666666668</v>
      </c>
      <c r="EY53" s="73">
        <f ca="1">AVERAGE(Q63:OFFSET(Q63,24-1,0,,))</f>
        <v>12445.375</v>
      </c>
      <c r="EZ53" s="73">
        <f ca="1">AVERAGE(R63:OFFSET(R63,24-1,0,,))</f>
        <v>12048.083333333334</v>
      </c>
      <c r="FA53" s="73">
        <f ca="1">AVERAGE(S63:OFFSET(S63,24-1,0,,))</f>
        <v>12004.583333333334</v>
      </c>
      <c r="FB53" s="73">
        <f ca="1">AVERAGE(T63:OFFSET(T63,24-1,0,,))</f>
        <v>13328.083333333334</v>
      </c>
      <c r="FC53" s="73">
        <f ca="1">AVERAGE(U63:OFFSET(U63,24-1,0,,))</f>
        <v>12401.5</v>
      </c>
      <c r="FD53" s="73">
        <f ca="1">AVERAGE(V63:OFFSET(V63,24-1,0,,))</f>
        <v>13685.541666666666</v>
      </c>
      <c r="FE53" s="73">
        <f ca="1">AVERAGE(W63:OFFSET(W63,24-1,0,,))</f>
        <v>18482</v>
      </c>
      <c r="FF53" s="73">
        <f ca="1">AVERAGE(X63:OFFSET(X63,24-1,0,,))</f>
        <v>12679.916666666666</v>
      </c>
      <c r="FG53" s="73">
        <f ca="1">AVERAGE(Y63:OFFSET(Y63,24-1,0,,))</f>
        <v>12828.25</v>
      </c>
      <c r="FH53" s="73">
        <f ca="1">AVERAGE(Z63:OFFSET(Z63,24-1,0,,))</f>
        <v>13489.75</v>
      </c>
      <c r="FI53" s="73">
        <f ca="1">AVERAGE(AA63:OFFSET(AA63,24-1,0,,))</f>
        <v>12279.041666666666</v>
      </c>
      <c r="FJ53" s="73">
        <f ca="1">AVERAGE(AB63:OFFSET(AB63,24-1,0,,))</f>
        <v>12152.166666666666</v>
      </c>
      <c r="FK53" s="73">
        <f ca="1">AVERAGE(AC63:OFFSET(AC63,24-1,0,,))</f>
        <v>14795.75</v>
      </c>
      <c r="FL53" s="73">
        <f ca="1">AVERAGE(AD63:OFFSET(AD63,24-1,0,,))</f>
        <v>12403.958333333334</v>
      </c>
      <c r="FM53" s="73">
        <f ca="1">AVERAGE(AE63:OFFSET(AE63,24-1,0,,))</f>
        <v>20409.666666666668</v>
      </c>
      <c r="FN53" s="73">
        <f ca="1">AVERAGE(AF63:OFFSET(AF63,24-1,0,,))</f>
        <v>11781.833333333334</v>
      </c>
      <c r="FO53" s="73">
        <f ca="1">AVERAGE(AG63:OFFSET(AG63,24-1,0,,))</f>
        <v>11938.625</v>
      </c>
      <c r="FP53" s="73">
        <f ca="1">AVERAGE(AH63:OFFSET(AH63,24-1,0,,))</f>
        <v>13647.291666666666</v>
      </c>
      <c r="FQ53" s="73">
        <f ca="1">AVERAGE(AI63:OFFSET(AI63,24-1,0,,))</f>
        <v>12123.375</v>
      </c>
      <c r="FR53" s="73">
        <f ca="1">AVERAGE(AJ63:OFFSET(AJ63,24-1,0,,))</f>
        <v>12779.166666666666</v>
      </c>
      <c r="FS53" s="73">
        <f ca="1">AVERAGE(AK63:OFFSET(AK63,24-1,0,,))</f>
        <v>11936.25</v>
      </c>
      <c r="FT53" s="73">
        <f ca="1">AVERAGE(AL63:OFFSET(AL63,24-1,0,,))</f>
        <v>13010.125</v>
      </c>
      <c r="FU53" s="73">
        <f ca="1">AVERAGE(AM63:OFFSET(AM63,24-1,0,,))</f>
        <v>11362.125</v>
      </c>
      <c r="FV53" s="73">
        <f ca="1">AVERAGE(AN63:OFFSET(AN63,24-1,0,,))</f>
        <v>13498.291666666666</v>
      </c>
      <c r="FW53" s="73">
        <f ca="1">AVERAGE(AO63:OFFSET(AO63,24-1,0,,))</f>
        <v>12815.333333333334</v>
      </c>
      <c r="FX53" s="73">
        <f ca="1">AVERAGE(AP63:OFFSET(AP63,24-1,0,,))</f>
        <v>13768.833333333334</v>
      </c>
      <c r="FY53" s="73">
        <f ca="1">AVERAGE(AQ63:OFFSET(AQ63,24-1,0,,))</f>
        <v>14699.083333333334</v>
      </c>
      <c r="FZ53" s="73">
        <f ca="1">AVERAGE(AR63:OFFSET(AR63,24-1,0,,))</f>
        <v>21832.416666666668</v>
      </c>
      <c r="GA53" s="73">
        <f ca="1">AVERAGE(AS63:OFFSET(AS63,24-1,0,,))</f>
        <v>13226.25</v>
      </c>
      <c r="GB53" s="19"/>
      <c r="GC53" s="19"/>
      <c r="GD53" s="19"/>
      <c r="GE53" s="19"/>
      <c r="GF53" s="10"/>
      <c r="GG53" s="52"/>
      <c r="GH53" s="58"/>
      <c r="GI53" s="58"/>
      <c r="GJ53" s="58"/>
      <c r="GK53" s="58"/>
      <c r="GL53" s="58"/>
      <c r="GM53" s="58"/>
      <c r="GN53" s="59"/>
      <c r="GO53" s="10"/>
      <c r="GP53" s="10"/>
    </row>
    <row r="54" spans="1:198" x14ac:dyDescent="0.25">
      <c r="A54">
        <v>12</v>
      </c>
      <c r="B54" s="1">
        <f t="shared" si="40"/>
        <v>31444.666666666682</v>
      </c>
      <c r="C54" s="1">
        <f t="shared" si="41"/>
        <v>31445.000000000015</v>
      </c>
      <c r="D54" s="73">
        <v>15361</v>
      </c>
      <c r="E54" s="74">
        <v>15289</v>
      </c>
      <c r="F54" s="74">
        <v>15284</v>
      </c>
      <c r="G54" s="74">
        <v>15297</v>
      </c>
      <c r="H54" s="74">
        <v>15271</v>
      </c>
      <c r="I54" s="74">
        <v>15292</v>
      </c>
      <c r="J54" s="74">
        <v>15264</v>
      </c>
      <c r="K54" s="74">
        <v>15634</v>
      </c>
      <c r="L54" s="74">
        <v>15267</v>
      </c>
      <c r="M54" s="74">
        <v>15266</v>
      </c>
      <c r="N54" s="74">
        <v>15317</v>
      </c>
      <c r="O54" s="74">
        <v>15383</v>
      </c>
      <c r="P54" s="74">
        <v>15308</v>
      </c>
      <c r="Q54" s="74">
        <v>15963</v>
      </c>
      <c r="R54" s="74">
        <v>15304</v>
      </c>
      <c r="S54" s="74">
        <v>15281</v>
      </c>
      <c r="T54" s="74">
        <v>15310</v>
      </c>
      <c r="U54" s="74">
        <v>15281</v>
      </c>
      <c r="V54" s="74">
        <v>15418</v>
      </c>
      <c r="W54" s="74">
        <v>15782</v>
      </c>
      <c r="X54" s="74">
        <v>15273</v>
      </c>
      <c r="Y54" s="74">
        <v>15326</v>
      </c>
      <c r="Z54" s="74">
        <v>15282</v>
      </c>
      <c r="AA54" s="74">
        <v>15287</v>
      </c>
      <c r="AB54" s="74">
        <v>15395</v>
      </c>
      <c r="AC54" s="74">
        <v>15275</v>
      </c>
      <c r="AD54" s="74">
        <v>15289</v>
      </c>
      <c r="AE54" s="74">
        <v>15354</v>
      </c>
      <c r="AF54" s="74">
        <v>15280</v>
      </c>
      <c r="AG54" s="74">
        <v>15296</v>
      </c>
      <c r="AH54" s="74">
        <v>15297</v>
      </c>
      <c r="AI54" s="74">
        <v>15288</v>
      </c>
      <c r="AJ54" s="74">
        <v>15275</v>
      </c>
      <c r="AK54" s="74">
        <v>15444</v>
      </c>
      <c r="AL54" s="74">
        <v>15288</v>
      </c>
      <c r="AM54" s="74">
        <v>15275</v>
      </c>
      <c r="AN54" s="74">
        <v>15292</v>
      </c>
      <c r="AO54" s="74">
        <v>15259</v>
      </c>
      <c r="AP54" s="74">
        <v>15281</v>
      </c>
      <c r="AQ54" s="74">
        <v>15302</v>
      </c>
      <c r="AR54" s="74">
        <v>15289</v>
      </c>
      <c r="AS54" s="74">
        <v>15307</v>
      </c>
      <c r="AU54" s="15"/>
      <c r="AY54" s="5"/>
      <c r="AZ54" s="5"/>
      <c r="BA54" s="5"/>
      <c r="BK54" s="15">
        <f t="shared" si="6"/>
        <v>31446.333333333398</v>
      </c>
      <c r="BL54" s="5">
        <f t="shared" si="1"/>
        <v>15648</v>
      </c>
      <c r="BV54">
        <f t="shared" si="24"/>
        <v>48</v>
      </c>
      <c r="BW54" s="37">
        <f t="shared" si="13"/>
        <v>31446.166666666726</v>
      </c>
      <c r="BX54" s="19" cm="1">
        <f t="array" ref="BX54">INDEX('[1]X3WM (NAT)'!$G$14:$G$950,MATCH($BW$6,'[1]X3WM (NAT)'!$E$14:$E$950,)+BV54)</f>
        <v>16391.83984375</v>
      </c>
      <c r="BY54" s="19"/>
      <c r="CA54" s="37">
        <f t="shared" si="7"/>
        <v>31446.166666666726</v>
      </c>
      <c r="CB54">
        <f t="shared" ref="CB54:CL69" si="42">PERCENTILE($E90:$AS90,1-CB$4)</f>
        <v>29236</v>
      </c>
      <c r="CC54">
        <f t="shared" si="42"/>
        <v>22309</v>
      </c>
      <c r="CD54">
        <f t="shared" si="42"/>
        <v>21035</v>
      </c>
      <c r="CE54">
        <f t="shared" si="42"/>
        <v>18023</v>
      </c>
      <c r="CF54">
        <f t="shared" si="42"/>
        <v>17719</v>
      </c>
      <c r="CG54">
        <f t="shared" si="42"/>
        <v>13635</v>
      </c>
      <c r="CH54">
        <f t="shared" si="42"/>
        <v>12682</v>
      </c>
      <c r="CI54">
        <f t="shared" si="42"/>
        <v>12358</v>
      </c>
      <c r="CJ54">
        <f t="shared" si="42"/>
        <v>12211</v>
      </c>
      <c r="CK54">
        <f t="shared" si="42"/>
        <v>12129</v>
      </c>
      <c r="CL54">
        <f t="shared" si="42"/>
        <v>10873.000000000002</v>
      </c>
      <c r="CN54" s="21"/>
      <c r="CO54" s="19"/>
      <c r="CQ54" s="52"/>
      <c r="CR54" s="58"/>
      <c r="CS54" s="58"/>
      <c r="CU54" s="58"/>
      <c r="CV54" s="75"/>
      <c r="CZ54" s="52"/>
      <c r="DA54" s="58"/>
      <c r="DB54" s="58"/>
      <c r="DD54" s="58"/>
      <c r="DE54" s="58"/>
      <c r="DG54" s="58"/>
      <c r="DH54" s="58"/>
      <c r="DJ54" s="58"/>
      <c r="DK54" s="75"/>
      <c r="DN54" s="52"/>
      <c r="DO54" s="58"/>
      <c r="DP54" s="58"/>
      <c r="DR54" s="58"/>
      <c r="DS54" s="58"/>
      <c r="DU54" s="58"/>
      <c r="DV54" s="58"/>
      <c r="DX54" s="58"/>
      <c r="DY54" s="58"/>
      <c r="EA54" s="58"/>
      <c r="EB54" s="58"/>
      <c r="ED54" s="58"/>
      <c r="EE54" s="75"/>
      <c r="EG54" s="19"/>
      <c r="EH54" s="19"/>
      <c r="EI54">
        <v>22</v>
      </c>
      <c r="EJ54" s="1">
        <f t="shared" si="36"/>
        <v>31445.083333333361</v>
      </c>
      <c r="EK54" s="1">
        <f t="shared" si="38"/>
        <v>31445.416666666693</v>
      </c>
      <c r="EL54" s="73">
        <f ca="1">AVERAGE(D64:OFFSET(D64,24-1,0,,))</f>
        <v>13931.708333333334</v>
      </c>
      <c r="EM54" s="73">
        <f ca="1">AVERAGE(E64:OFFSET(E64,24-1,0,,))</f>
        <v>12608.041666666666</v>
      </c>
      <c r="EN54" s="73">
        <f ca="1">AVERAGE(F64:OFFSET(F64,24-1,0,,))</f>
        <v>13055.041666666666</v>
      </c>
      <c r="EO54" s="73">
        <f ca="1">AVERAGE(G64:OFFSET(G64,24-1,0,,))</f>
        <v>11802.958333333334</v>
      </c>
      <c r="EP54" s="73">
        <f ca="1">AVERAGE(H64:OFFSET(H64,24-1,0,,))</f>
        <v>11340.583333333334</v>
      </c>
      <c r="EQ54" s="73">
        <f ca="1">AVERAGE(I64:OFFSET(I64,24-1,0,,))</f>
        <v>13868.666666666666</v>
      </c>
      <c r="ER54" s="73">
        <f ca="1">AVERAGE(J64:OFFSET(J64,24-1,0,,))</f>
        <v>13326.25</v>
      </c>
      <c r="ES54" s="73">
        <f ca="1">AVERAGE(K64:OFFSET(K64,24-1,0,,))</f>
        <v>17200.583333333332</v>
      </c>
      <c r="ET54" s="73">
        <f ca="1">AVERAGE(L64:OFFSET(L64,24-1,0,,))</f>
        <v>15902.458333333334</v>
      </c>
      <c r="EU54" s="73">
        <f ca="1">AVERAGE(M64:OFFSET(M64,24-1,0,,))</f>
        <v>11399</v>
      </c>
      <c r="EV54" s="73">
        <f ca="1">AVERAGE(N64:OFFSET(N64,24-1,0,,))</f>
        <v>12799.583333333334</v>
      </c>
      <c r="EW54" s="73">
        <f ca="1">AVERAGE(O64:OFFSET(O64,24-1,0,,))</f>
        <v>12550.708333333334</v>
      </c>
      <c r="EX54" s="73">
        <f ca="1">AVERAGE(P64:OFFSET(P64,24-1,0,,))</f>
        <v>21165.458333333332</v>
      </c>
      <c r="EY54" s="73">
        <f ca="1">AVERAGE(Q64:OFFSET(Q64,24-1,0,,))</f>
        <v>12374.708333333334</v>
      </c>
      <c r="EZ54" s="73">
        <f ca="1">AVERAGE(R64:OFFSET(R64,24-1,0,,))</f>
        <v>12028.75</v>
      </c>
      <c r="FA54" s="73">
        <f ca="1">AVERAGE(S64:OFFSET(S64,24-1,0,,))</f>
        <v>11975.291666666666</v>
      </c>
      <c r="FB54" s="73">
        <f ca="1">AVERAGE(T64:OFFSET(T64,24-1,0,,))</f>
        <v>13501.583333333334</v>
      </c>
      <c r="FC54" s="73">
        <f ca="1">AVERAGE(U64:OFFSET(U64,24-1,0,,))</f>
        <v>12407.833333333334</v>
      </c>
      <c r="FD54" s="73">
        <f ca="1">AVERAGE(V64:OFFSET(V64,24-1,0,,))</f>
        <v>13763.333333333334</v>
      </c>
      <c r="FE54" s="73">
        <f ca="1">AVERAGE(W64:OFFSET(W64,24-1,0,,))</f>
        <v>19042.125</v>
      </c>
      <c r="FF54" s="73">
        <f ca="1">AVERAGE(X64:OFFSET(X64,24-1,0,,))</f>
        <v>12730.75</v>
      </c>
      <c r="FG54" s="73">
        <f ca="1">AVERAGE(Y64:OFFSET(Y64,24-1,0,,))</f>
        <v>12945.416666666666</v>
      </c>
      <c r="FH54" s="73">
        <f ca="1">AVERAGE(Z64:OFFSET(Z64,24-1,0,,))</f>
        <v>13677.708333333334</v>
      </c>
      <c r="FI54" s="73">
        <f ca="1">AVERAGE(AA64:OFFSET(AA64,24-1,0,,))</f>
        <v>12265.333333333334</v>
      </c>
      <c r="FJ54" s="73">
        <f ca="1">AVERAGE(AB64:OFFSET(AB64,24-1,0,,))</f>
        <v>12112.583333333334</v>
      </c>
      <c r="FK54" s="73">
        <f ca="1">AVERAGE(AC64:OFFSET(AC64,24-1,0,,))</f>
        <v>15032.625</v>
      </c>
      <c r="FL54" s="73">
        <f ca="1">AVERAGE(AD64:OFFSET(AD64,24-1,0,,))</f>
        <v>12430.375</v>
      </c>
      <c r="FM54" s="73">
        <f ca="1">AVERAGE(AE64:OFFSET(AE64,24-1,0,,))</f>
        <v>21127.083333333332</v>
      </c>
      <c r="FN54" s="73">
        <f ca="1">AVERAGE(AF64:OFFSET(AF64,24-1,0,,))</f>
        <v>11777.166666666666</v>
      </c>
      <c r="FO54" s="73">
        <f ca="1">AVERAGE(AG64:OFFSET(AG64,24-1,0,,))</f>
        <v>11940.041666666666</v>
      </c>
      <c r="FP54" s="73">
        <f ca="1">AVERAGE(AH64:OFFSET(AH64,24-1,0,,))</f>
        <v>13836.583333333334</v>
      </c>
      <c r="FQ54" s="73">
        <f ca="1">AVERAGE(AI64:OFFSET(AI64,24-1,0,,))</f>
        <v>12110.916666666666</v>
      </c>
      <c r="FR54" s="73">
        <f ca="1">AVERAGE(AJ64:OFFSET(AJ64,24-1,0,,))</f>
        <v>12790.958333333334</v>
      </c>
      <c r="FS54" s="73">
        <f ca="1">AVERAGE(AK64:OFFSET(AK64,24-1,0,,))</f>
        <v>11872.791666666666</v>
      </c>
      <c r="FT54" s="73">
        <f ca="1">AVERAGE(AL64:OFFSET(AL64,24-1,0,,))</f>
        <v>13114</v>
      </c>
      <c r="FU54" s="73">
        <f ca="1">AVERAGE(AM64:OFFSET(AM64,24-1,0,,))</f>
        <v>11299.25</v>
      </c>
      <c r="FV54" s="73">
        <f ca="1">AVERAGE(AN64:OFFSET(AN64,24-1,0,,))</f>
        <v>13664.083333333334</v>
      </c>
      <c r="FW54" s="73">
        <f ca="1">AVERAGE(AO64:OFFSET(AO64,24-1,0,,))</f>
        <v>12847.75</v>
      </c>
      <c r="FX54" s="73">
        <f ca="1">AVERAGE(AP64:OFFSET(AP64,24-1,0,,))</f>
        <v>13923.708333333334</v>
      </c>
      <c r="FY54" s="73">
        <f ca="1">AVERAGE(AQ64:OFFSET(AQ64,24-1,0,,))</f>
        <v>15080.833333333334</v>
      </c>
      <c r="FZ54" s="73">
        <f ca="1">AVERAGE(AR64:OFFSET(AR64,24-1,0,,))</f>
        <v>22641.833333333332</v>
      </c>
      <c r="GA54" s="73">
        <f ca="1">AVERAGE(AS64:OFFSET(AS64,24-1,0,,))</f>
        <v>13252.791666666666</v>
      </c>
      <c r="GB54" s="19"/>
      <c r="GC54" s="19"/>
      <c r="GD54" s="19"/>
      <c r="GE54" s="19"/>
      <c r="GF54" s="10"/>
      <c r="GG54" s="52"/>
      <c r="GH54" s="58"/>
      <c r="GI54" s="58"/>
      <c r="GJ54" s="58"/>
      <c r="GK54" s="58"/>
      <c r="GL54" s="58"/>
      <c r="GM54" s="58"/>
      <c r="GN54" s="59"/>
      <c r="GO54" s="10"/>
      <c r="GP54" s="10"/>
    </row>
    <row r="55" spans="1:198" x14ac:dyDescent="0.25">
      <c r="A55">
        <v>13</v>
      </c>
      <c r="B55" s="1">
        <f t="shared" si="40"/>
        <v>31444.70833333335</v>
      </c>
      <c r="C55" s="1">
        <f t="shared" si="41"/>
        <v>31445.041666666682</v>
      </c>
      <c r="D55" s="73">
        <v>15136</v>
      </c>
      <c r="E55" s="74">
        <v>15041</v>
      </c>
      <c r="F55" s="74">
        <v>15035</v>
      </c>
      <c r="G55" s="74">
        <v>15051</v>
      </c>
      <c r="H55" s="74">
        <v>15020</v>
      </c>
      <c r="I55" s="74">
        <v>15046</v>
      </c>
      <c r="J55" s="74">
        <v>15009</v>
      </c>
      <c r="K55" s="74">
        <v>15441</v>
      </c>
      <c r="L55" s="74">
        <v>15015</v>
      </c>
      <c r="M55" s="74">
        <v>15011</v>
      </c>
      <c r="N55" s="74">
        <v>15075</v>
      </c>
      <c r="O55" s="74">
        <v>15150</v>
      </c>
      <c r="P55" s="74">
        <v>15064</v>
      </c>
      <c r="Q55" s="74">
        <v>15824</v>
      </c>
      <c r="R55" s="74">
        <v>15059</v>
      </c>
      <c r="S55" s="74">
        <v>15031</v>
      </c>
      <c r="T55" s="74">
        <v>15068</v>
      </c>
      <c r="U55" s="74">
        <v>15031</v>
      </c>
      <c r="V55" s="74">
        <v>15198</v>
      </c>
      <c r="W55" s="74">
        <v>15626</v>
      </c>
      <c r="X55" s="74">
        <v>15022</v>
      </c>
      <c r="Y55" s="74">
        <v>15086</v>
      </c>
      <c r="Z55" s="74">
        <v>15033</v>
      </c>
      <c r="AA55" s="74">
        <v>15038</v>
      </c>
      <c r="AB55" s="74">
        <v>15171</v>
      </c>
      <c r="AC55" s="74">
        <v>15024</v>
      </c>
      <c r="AD55" s="74">
        <v>15041</v>
      </c>
      <c r="AE55" s="74">
        <v>15123</v>
      </c>
      <c r="AF55" s="74">
        <v>15030</v>
      </c>
      <c r="AG55" s="74">
        <v>15045</v>
      </c>
      <c r="AH55" s="74">
        <v>15052</v>
      </c>
      <c r="AI55" s="74">
        <v>15041</v>
      </c>
      <c r="AJ55" s="74">
        <v>15025</v>
      </c>
      <c r="AK55" s="74">
        <v>15233</v>
      </c>
      <c r="AL55" s="74">
        <v>15041</v>
      </c>
      <c r="AM55" s="74">
        <v>15022</v>
      </c>
      <c r="AN55" s="74">
        <v>15045</v>
      </c>
      <c r="AO55" s="74">
        <v>15002</v>
      </c>
      <c r="AP55" s="74">
        <v>15032</v>
      </c>
      <c r="AQ55" s="74">
        <v>15058</v>
      </c>
      <c r="AR55" s="74">
        <v>15042</v>
      </c>
      <c r="AS55" s="74">
        <v>15065</v>
      </c>
      <c r="AU55" s="15"/>
      <c r="AY55" s="5"/>
      <c r="AZ55" s="5"/>
      <c r="BA55" s="5"/>
      <c r="BK55" s="15">
        <f t="shared" si="6"/>
        <v>31446.375000000065</v>
      </c>
      <c r="BL55" s="5">
        <f t="shared" si="1"/>
        <v>15424</v>
      </c>
      <c r="BV55">
        <f t="shared" si="24"/>
        <v>49</v>
      </c>
      <c r="BW55" s="37">
        <f t="shared" si="13"/>
        <v>31446.208333333394</v>
      </c>
      <c r="BX55" s="19" cm="1">
        <f t="array" ref="BX55">INDEX('[1]X3WM (NAT)'!$G$14:$G$950,MATCH($BW$6,'[1]X3WM (NAT)'!$E$14:$E$950,)+BV55)</f>
        <v>16246.1298828125</v>
      </c>
      <c r="BY55" s="19"/>
      <c r="CA55" s="37">
        <f t="shared" si="7"/>
        <v>31446.208333333394</v>
      </c>
      <c r="CB55">
        <f t="shared" si="42"/>
        <v>28532</v>
      </c>
      <c r="CC55">
        <f t="shared" si="42"/>
        <v>21883</v>
      </c>
      <c r="CD55">
        <f t="shared" si="42"/>
        <v>20698</v>
      </c>
      <c r="CE55">
        <f t="shared" si="42"/>
        <v>17956</v>
      </c>
      <c r="CF55">
        <f t="shared" si="42"/>
        <v>17735</v>
      </c>
      <c r="CG55">
        <f t="shared" si="42"/>
        <v>13599</v>
      </c>
      <c r="CH55">
        <f t="shared" si="42"/>
        <v>12567</v>
      </c>
      <c r="CI55">
        <f t="shared" si="42"/>
        <v>12332</v>
      </c>
      <c r="CJ55">
        <f t="shared" si="42"/>
        <v>12249</v>
      </c>
      <c r="CK55">
        <f t="shared" si="42"/>
        <v>11996</v>
      </c>
      <c r="CL55">
        <f t="shared" si="42"/>
        <v>10730.000000000002</v>
      </c>
      <c r="CN55" s="21"/>
      <c r="CO55" s="19"/>
      <c r="CQ55" s="52"/>
      <c r="CR55" s="58"/>
      <c r="CS55" s="58"/>
      <c r="CU55" s="58"/>
      <c r="CV55" s="75"/>
      <c r="CZ55" s="52"/>
      <c r="DA55" s="58"/>
      <c r="DB55" s="58"/>
      <c r="DD55" s="58"/>
      <c r="DE55" s="58"/>
      <c r="DG55" s="58"/>
      <c r="DH55" s="58"/>
      <c r="DJ55" s="58"/>
      <c r="DK55" s="75"/>
      <c r="DN55" s="52"/>
      <c r="DO55" s="58"/>
      <c r="DP55" s="58"/>
      <c r="DR55" s="58"/>
      <c r="DS55" s="58"/>
      <c r="DU55" s="58"/>
      <c r="DV55" s="58"/>
      <c r="DX55" s="58"/>
      <c r="DY55" s="58"/>
      <c r="EA55" s="58"/>
      <c r="EB55" s="58"/>
      <c r="ED55" s="58"/>
      <c r="EE55" s="75"/>
      <c r="EG55" s="19"/>
      <c r="EH55" s="19"/>
      <c r="EI55">
        <v>23</v>
      </c>
      <c r="EJ55" s="1">
        <f t="shared" si="36"/>
        <v>31445.125000000029</v>
      </c>
      <c r="EK55" s="1">
        <f t="shared" si="38"/>
        <v>31445.458333333361</v>
      </c>
      <c r="EL55" s="73">
        <f ca="1">AVERAGE(D65:OFFSET(D65,24-1,0,,))</f>
        <v>14073.791666666666</v>
      </c>
      <c r="EM55" s="73">
        <f ca="1">AVERAGE(E65:OFFSET(E65,24-1,0,,))</f>
        <v>12730.75</v>
      </c>
      <c r="EN55" s="73">
        <f ca="1">AVERAGE(F65:OFFSET(F65,24-1,0,,))</f>
        <v>13208.416666666666</v>
      </c>
      <c r="EO55" s="73">
        <f ca="1">AVERAGE(G65:OFFSET(G65,24-1,0,,))</f>
        <v>11819.125</v>
      </c>
      <c r="EP55" s="73">
        <f ca="1">AVERAGE(H65:OFFSET(H65,24-1,0,,))</f>
        <v>11273.625</v>
      </c>
      <c r="EQ55" s="73">
        <f ca="1">AVERAGE(I65:OFFSET(I65,24-1,0,,))</f>
        <v>14084.75</v>
      </c>
      <c r="ER55" s="73">
        <f ca="1">AVERAGE(J65:OFFSET(J65,24-1,0,,))</f>
        <v>13363.583333333334</v>
      </c>
      <c r="ES55" s="73">
        <f ca="1">AVERAGE(K65:OFFSET(K65,24-1,0,,))</f>
        <v>17549.125</v>
      </c>
      <c r="ET55" s="73">
        <f ca="1">AVERAGE(L65:OFFSET(L65,24-1,0,,))</f>
        <v>16331.083333333334</v>
      </c>
      <c r="EU55" s="73">
        <f ca="1">AVERAGE(M65:OFFSET(M65,24-1,0,,))</f>
        <v>11338.291666666666</v>
      </c>
      <c r="EV55" s="73">
        <f ca="1">AVERAGE(N65:OFFSET(N65,24-1,0,,))</f>
        <v>12838.375</v>
      </c>
      <c r="EW55" s="73">
        <f ca="1">AVERAGE(O65:OFFSET(O65,24-1,0,,))</f>
        <v>12556.791666666666</v>
      </c>
      <c r="EX55" s="73">
        <f ca="1">AVERAGE(P65:OFFSET(P65,24-1,0,,))</f>
        <v>21899.666666666668</v>
      </c>
      <c r="EY55" s="73">
        <f ca="1">AVERAGE(Q65:OFFSET(Q65,24-1,0,,))</f>
        <v>12317.75</v>
      </c>
      <c r="EZ55" s="73">
        <f ca="1">AVERAGE(R65:OFFSET(R65,24-1,0,,))</f>
        <v>12018.875</v>
      </c>
      <c r="FA55" s="73">
        <f ca="1">AVERAGE(S65:OFFSET(S65,24-1,0,,))</f>
        <v>11955.083333333334</v>
      </c>
      <c r="FB55" s="73">
        <f ca="1">AVERAGE(T65:OFFSET(T65,24-1,0,,))</f>
        <v>13690.541666666666</v>
      </c>
      <c r="FC55" s="73">
        <f ca="1">AVERAGE(U65:OFFSET(U65,24-1,0,,))</f>
        <v>12423.166666666666</v>
      </c>
      <c r="FD55" s="73">
        <f ca="1">AVERAGE(V65:OFFSET(V65,24-1,0,,))</f>
        <v>13849.25</v>
      </c>
      <c r="FE55" s="73">
        <f ca="1">AVERAGE(W65:OFFSET(W65,24-1,0,,))</f>
        <v>19594.833333333332</v>
      </c>
      <c r="FF55" s="73">
        <f ca="1">AVERAGE(X65:OFFSET(X65,24-1,0,,))</f>
        <v>12793.666666666666</v>
      </c>
      <c r="FG55" s="73">
        <f ca="1">AVERAGE(Y65:OFFSET(Y65,24-1,0,,))</f>
        <v>13075.5</v>
      </c>
      <c r="FH55" s="73">
        <f ca="1">AVERAGE(Z65:OFFSET(Z65,24-1,0,,))</f>
        <v>13884.25</v>
      </c>
      <c r="FI55" s="73">
        <f ca="1">AVERAGE(AA65:OFFSET(AA65,24-1,0,,))</f>
        <v>12257.583333333334</v>
      </c>
      <c r="FJ55" s="73">
        <f ca="1">AVERAGE(AB65:OFFSET(AB65,24-1,0,,))</f>
        <v>12082.666666666666</v>
      </c>
      <c r="FK55" s="73">
        <f ca="1">AVERAGE(AC65:OFFSET(AC65,24-1,0,,))</f>
        <v>15274.083333333334</v>
      </c>
      <c r="FL55" s="73">
        <f ca="1">AVERAGE(AD65:OFFSET(AD65,24-1,0,,))</f>
        <v>12469.083333333334</v>
      </c>
      <c r="FM55" s="73">
        <f ca="1">AVERAGE(AE65:OFFSET(AE65,24-1,0,,))</f>
        <v>21841.416666666668</v>
      </c>
      <c r="FN55" s="73">
        <f ca="1">AVERAGE(AF65:OFFSET(AF65,24-1,0,,))</f>
        <v>11785.666666666666</v>
      </c>
      <c r="FO55" s="73">
        <f ca="1">AVERAGE(AG65:OFFSET(AG65,24-1,0,,))</f>
        <v>11955.416666666666</v>
      </c>
      <c r="FP55" s="73">
        <f ca="1">AVERAGE(AH65:OFFSET(AH65,24-1,0,,))</f>
        <v>14038.708333333334</v>
      </c>
      <c r="FQ55" s="73">
        <f ca="1">AVERAGE(AI65:OFFSET(AI65,24-1,0,,))</f>
        <v>12107.125</v>
      </c>
      <c r="FR55" s="73">
        <f ca="1">AVERAGE(AJ65:OFFSET(AJ65,24-1,0,,))</f>
        <v>12809.625</v>
      </c>
      <c r="FS55" s="73">
        <f ca="1">AVERAGE(AK65:OFFSET(AK65,24-1,0,,))</f>
        <v>11817.75</v>
      </c>
      <c r="FT55" s="73">
        <f ca="1">AVERAGE(AL65:OFFSET(AL65,24-1,0,,))</f>
        <v>13230.291666666666</v>
      </c>
      <c r="FU55" s="73">
        <f ca="1">AVERAGE(AM65:OFFSET(AM65,24-1,0,,))</f>
        <v>11242.833333333334</v>
      </c>
      <c r="FV55" s="73">
        <f ca="1">AVERAGE(AN65:OFFSET(AN65,24-1,0,,))</f>
        <v>13848.083333333334</v>
      </c>
      <c r="FW55" s="73">
        <f ca="1">AVERAGE(AO65:OFFSET(AO65,24-1,0,,))</f>
        <v>12884.708333333334</v>
      </c>
      <c r="FX55" s="73">
        <f ca="1">AVERAGE(AP65:OFFSET(AP65,24-1,0,,))</f>
        <v>14089.458333333334</v>
      </c>
      <c r="FY55" s="73">
        <f ca="1">AVERAGE(AQ65:OFFSET(AQ65,24-1,0,,))</f>
        <v>15488.958333333334</v>
      </c>
      <c r="FZ55" s="73">
        <f ca="1">AVERAGE(AR65:OFFSET(AR65,24-1,0,,))</f>
        <v>23425</v>
      </c>
      <c r="GA55" s="73">
        <f ca="1">AVERAGE(AS65:OFFSET(AS65,24-1,0,,))</f>
        <v>13280.166666666666</v>
      </c>
      <c r="GB55" s="19"/>
      <c r="GC55" s="19"/>
      <c r="GD55" s="19"/>
      <c r="GE55" s="19"/>
      <c r="GF55" s="10"/>
      <c r="GG55" s="52"/>
      <c r="GH55" s="58"/>
      <c r="GI55" s="58"/>
      <c r="GJ55" s="58"/>
      <c r="GK55" s="58"/>
      <c r="GL55" s="58"/>
      <c r="GM55" s="58"/>
      <c r="GN55" s="59"/>
      <c r="GO55" s="10"/>
      <c r="GP55" s="10"/>
    </row>
    <row r="56" spans="1:198" x14ac:dyDescent="0.25">
      <c r="A56">
        <v>14</v>
      </c>
      <c r="B56" s="1">
        <f t="shared" si="40"/>
        <v>31444.750000000018</v>
      </c>
      <c r="C56" s="1">
        <f t="shared" si="41"/>
        <v>31445.08333333335</v>
      </c>
      <c r="D56" s="73">
        <v>14900</v>
      </c>
      <c r="E56" s="74">
        <v>14780</v>
      </c>
      <c r="F56" s="74">
        <v>14773</v>
      </c>
      <c r="G56" s="74">
        <v>14792</v>
      </c>
      <c r="H56" s="74">
        <v>14754</v>
      </c>
      <c r="I56" s="74">
        <v>14787</v>
      </c>
      <c r="J56" s="74">
        <v>14739</v>
      </c>
      <c r="K56" s="74">
        <v>15221</v>
      </c>
      <c r="L56" s="74">
        <v>14748</v>
      </c>
      <c r="M56" s="74">
        <v>14740</v>
      </c>
      <c r="N56" s="74">
        <v>14817</v>
      </c>
      <c r="O56" s="74">
        <v>14899</v>
      </c>
      <c r="P56" s="74">
        <v>14805</v>
      </c>
      <c r="Q56" s="74">
        <v>15648</v>
      </c>
      <c r="R56" s="74">
        <v>14801</v>
      </c>
      <c r="S56" s="74">
        <v>14768</v>
      </c>
      <c r="T56" s="74">
        <v>14812</v>
      </c>
      <c r="U56" s="74">
        <v>14766</v>
      </c>
      <c r="V56" s="74">
        <v>14962</v>
      </c>
      <c r="W56" s="74">
        <v>15447</v>
      </c>
      <c r="X56" s="74">
        <v>14756</v>
      </c>
      <c r="Y56" s="74">
        <v>14833</v>
      </c>
      <c r="Z56" s="74">
        <v>14771</v>
      </c>
      <c r="AA56" s="74">
        <v>14774</v>
      </c>
      <c r="AB56" s="74">
        <v>14933</v>
      </c>
      <c r="AC56" s="74">
        <v>14759</v>
      </c>
      <c r="AD56" s="74">
        <v>14780</v>
      </c>
      <c r="AE56" s="74">
        <v>14879</v>
      </c>
      <c r="AF56" s="74">
        <v>14766</v>
      </c>
      <c r="AG56" s="74">
        <v>14777</v>
      </c>
      <c r="AH56" s="74">
        <v>14794</v>
      </c>
      <c r="AI56" s="74">
        <v>14779</v>
      </c>
      <c r="AJ56" s="74">
        <v>14759</v>
      </c>
      <c r="AK56" s="74">
        <v>15009</v>
      </c>
      <c r="AL56" s="74">
        <v>14780</v>
      </c>
      <c r="AM56" s="74">
        <v>14752</v>
      </c>
      <c r="AN56" s="74">
        <v>14785</v>
      </c>
      <c r="AO56" s="74">
        <v>14729</v>
      </c>
      <c r="AP56" s="74">
        <v>14769</v>
      </c>
      <c r="AQ56" s="74">
        <v>14801</v>
      </c>
      <c r="AR56" s="74">
        <v>14781</v>
      </c>
      <c r="AS56" s="74">
        <v>14811</v>
      </c>
      <c r="AU56" s="15"/>
      <c r="AY56" s="5"/>
      <c r="AZ56" s="5"/>
      <c r="BA56" s="5"/>
      <c r="BK56" s="15">
        <f t="shared" si="6"/>
        <v>31446.416666666733</v>
      </c>
      <c r="BL56" s="5">
        <f t="shared" si="1"/>
        <v>15191</v>
      </c>
      <c r="BV56">
        <f t="shared" si="24"/>
        <v>50</v>
      </c>
      <c r="BW56" s="37">
        <f t="shared" si="13"/>
        <v>31446.250000000062</v>
      </c>
      <c r="BX56" s="19" cm="1">
        <f t="array" ref="BX56">INDEX('[1]X3WM (NAT)'!$G$14:$G$950,MATCH($BW$6,'[1]X3WM (NAT)'!$E$14:$E$950,)+BV56)</f>
        <v>16064.9501953125</v>
      </c>
      <c r="BY56" s="19"/>
      <c r="CA56" s="37">
        <f t="shared" si="7"/>
        <v>31446.250000000062</v>
      </c>
      <c r="CB56">
        <f t="shared" si="42"/>
        <v>27665</v>
      </c>
      <c r="CC56">
        <f t="shared" si="42"/>
        <v>21388</v>
      </c>
      <c r="CD56">
        <f t="shared" si="42"/>
        <v>20351</v>
      </c>
      <c r="CE56">
        <f t="shared" si="42"/>
        <v>17956</v>
      </c>
      <c r="CF56">
        <f t="shared" si="42"/>
        <v>17706</v>
      </c>
      <c r="CG56">
        <f t="shared" si="42"/>
        <v>13538</v>
      </c>
      <c r="CH56">
        <f t="shared" si="42"/>
        <v>12487</v>
      </c>
      <c r="CI56">
        <f t="shared" si="42"/>
        <v>12298</v>
      </c>
      <c r="CJ56">
        <f t="shared" si="42"/>
        <v>12241</v>
      </c>
      <c r="CK56">
        <f t="shared" si="42"/>
        <v>11856</v>
      </c>
      <c r="CL56">
        <f t="shared" si="42"/>
        <v>10585.000000000002</v>
      </c>
      <c r="CN56" s="21"/>
      <c r="CO56" s="19"/>
      <c r="CQ56" s="52"/>
      <c r="CR56" s="58"/>
      <c r="CS56" s="58"/>
      <c r="CU56" s="58"/>
      <c r="CV56" s="75"/>
      <c r="CZ56" s="52"/>
      <c r="DA56" s="58"/>
      <c r="DB56" s="58"/>
      <c r="DD56" s="58"/>
      <c r="DE56" s="58"/>
      <c r="DG56" s="58"/>
      <c r="DH56" s="58"/>
      <c r="DJ56" s="58"/>
      <c r="DK56" s="75"/>
      <c r="DN56" s="52"/>
      <c r="DO56" s="58"/>
      <c r="DP56" s="58"/>
      <c r="DR56" s="58"/>
      <c r="DS56" s="58"/>
      <c r="DU56" s="58"/>
      <c r="DV56" s="58"/>
      <c r="DX56" s="58"/>
      <c r="DY56" s="58"/>
      <c r="EA56" s="58"/>
      <c r="EB56" s="58"/>
      <c r="ED56" s="58"/>
      <c r="EE56" s="75"/>
      <c r="EG56" s="19"/>
      <c r="EH56" s="19"/>
      <c r="EI56">
        <v>24</v>
      </c>
      <c r="EJ56" s="1">
        <f t="shared" si="36"/>
        <v>31445.166666666697</v>
      </c>
      <c r="EK56" s="1">
        <f t="shared" si="38"/>
        <v>31445.500000000029</v>
      </c>
      <c r="EL56" s="73">
        <f ca="1">AVERAGE(D66:OFFSET(D66,24-1,0,,))</f>
        <v>14222.083333333334</v>
      </c>
      <c r="EM56" s="73">
        <f ca="1">AVERAGE(E66:OFFSET(E66,24-1,0,,))</f>
        <v>12873.833333333334</v>
      </c>
      <c r="EN56" s="73">
        <f ca="1">AVERAGE(F66:OFFSET(F66,24-1,0,,))</f>
        <v>13376.583333333334</v>
      </c>
      <c r="EO56" s="73">
        <f ca="1">AVERAGE(G66:OFFSET(G66,24-1,0,,))</f>
        <v>11848.916666666666</v>
      </c>
      <c r="EP56" s="73">
        <f ca="1">AVERAGE(H66:OFFSET(H66,24-1,0,,))</f>
        <v>11214.416666666666</v>
      </c>
      <c r="EQ56" s="73">
        <f ca="1">AVERAGE(I66:OFFSET(I66,24-1,0,,))</f>
        <v>14313.625</v>
      </c>
      <c r="ER56" s="73">
        <f ca="1">AVERAGE(J66:OFFSET(J66,24-1,0,,))</f>
        <v>13402.75</v>
      </c>
      <c r="ES56" s="73">
        <f ca="1">AVERAGE(K66:OFFSET(K66,24-1,0,,))</f>
        <v>17892.625</v>
      </c>
      <c r="ET56" s="73">
        <f ca="1">AVERAGE(L66:OFFSET(L66,24-1,0,,))</f>
        <v>16759.291666666668</v>
      </c>
      <c r="EU56" s="73">
        <f ca="1">AVERAGE(M66:OFFSET(M66,24-1,0,,))</f>
        <v>11282.875</v>
      </c>
      <c r="EV56" s="73">
        <f ca="1">AVERAGE(N66:OFFSET(N66,24-1,0,,))</f>
        <v>12885.25</v>
      </c>
      <c r="EW56" s="73">
        <f ca="1">AVERAGE(O66:OFFSET(O66,24-1,0,,))</f>
        <v>12568.5</v>
      </c>
      <c r="EX56" s="73">
        <f ca="1">AVERAGE(P66:OFFSET(P66,24-1,0,,))</f>
        <v>22618.666666666668</v>
      </c>
      <c r="EY56" s="73">
        <f ca="1">AVERAGE(Q66:OFFSET(Q66,24-1,0,,))</f>
        <v>12274.333333333334</v>
      </c>
      <c r="EZ56" s="73">
        <f ca="1">AVERAGE(R66:OFFSET(R66,24-1,0,,))</f>
        <v>12018.25</v>
      </c>
      <c r="FA56" s="73">
        <f ca="1">AVERAGE(S66:OFFSET(S66,24-1,0,,))</f>
        <v>11943.416666666666</v>
      </c>
      <c r="FB56" s="73">
        <f ca="1">AVERAGE(T66:OFFSET(T66,24-1,0,,))</f>
        <v>13892.916666666666</v>
      </c>
      <c r="FC56" s="73">
        <f ca="1">AVERAGE(U66:OFFSET(U66,24-1,0,,))</f>
        <v>12446.166666666666</v>
      </c>
      <c r="FD56" s="73">
        <f ca="1">AVERAGE(V66:OFFSET(V66,24-1,0,,))</f>
        <v>13941.833333333334</v>
      </c>
      <c r="FE56" s="73">
        <f ca="1">AVERAGE(W66:OFFSET(W66,24-1,0,,))</f>
        <v>20135.125</v>
      </c>
      <c r="FF56" s="73">
        <f ca="1">AVERAGE(X66:OFFSET(X66,24-1,0,,))</f>
        <v>12868.041666666666</v>
      </c>
      <c r="FG56" s="73">
        <f ca="1">AVERAGE(Y66:OFFSET(Y66,24-1,0,,))</f>
        <v>13216.916666666666</v>
      </c>
      <c r="FH56" s="73">
        <f ca="1">AVERAGE(Z66:OFFSET(Z66,24-1,0,,))</f>
        <v>14106.916666666666</v>
      </c>
      <c r="FI56" s="73">
        <f ca="1">AVERAGE(AA66:OFFSET(AA66,24-1,0,,))</f>
        <v>12255</v>
      </c>
      <c r="FJ56" s="73">
        <f ca="1">AVERAGE(AB66:OFFSET(AB66,24-1,0,,))</f>
        <v>12061.916666666666</v>
      </c>
      <c r="FK56" s="73">
        <f ca="1">AVERAGE(AC66:OFFSET(AC66,24-1,0,,))</f>
        <v>15517.5</v>
      </c>
      <c r="FL56" s="73">
        <f ca="1">AVERAGE(AD66:OFFSET(AD66,24-1,0,,))</f>
        <v>12519.208333333334</v>
      </c>
      <c r="FM56" s="73">
        <f ca="1">AVERAGE(AE66:OFFSET(AE66,24-1,0,,))</f>
        <v>22545.666666666668</v>
      </c>
      <c r="FN56" s="73">
        <f ca="1">AVERAGE(AF66:OFFSET(AF66,24-1,0,,))</f>
        <v>11806.291666666666</v>
      </c>
      <c r="FO56" s="73">
        <f ca="1">AVERAGE(AG66:OFFSET(AG66,24-1,0,,))</f>
        <v>11984.208333333334</v>
      </c>
      <c r="FP56" s="73">
        <f ca="1">AVERAGE(AH66:OFFSET(AH66,24-1,0,,))</f>
        <v>14251.708333333334</v>
      </c>
      <c r="FQ56" s="73">
        <f ca="1">AVERAGE(AI66:OFFSET(AI66,24-1,0,,))</f>
        <v>12111.291666666666</v>
      </c>
      <c r="FR56" s="73">
        <f ca="1">AVERAGE(AJ66:OFFSET(AJ66,24-1,0,,))</f>
        <v>12834.916666666666</v>
      </c>
      <c r="FS56" s="73">
        <f ca="1">AVERAGE(AK66:OFFSET(AK66,24-1,0,,))</f>
        <v>11770.666666666666</v>
      </c>
      <c r="FT56" s="73">
        <f ca="1">AVERAGE(AL66:OFFSET(AL66,24-1,0,,))</f>
        <v>13357.291666666666</v>
      </c>
      <c r="FU56" s="73">
        <f ca="1">AVERAGE(AM66:OFFSET(AM66,24-1,0,,))</f>
        <v>11192.125</v>
      </c>
      <c r="FV56" s="73">
        <f ca="1">AVERAGE(AN66:OFFSET(AN66,24-1,0,,))</f>
        <v>14047.083333333334</v>
      </c>
      <c r="FW56" s="73">
        <f ca="1">AVERAGE(AO66:OFFSET(AO66,24-1,0,,))</f>
        <v>12925.583333333334</v>
      </c>
      <c r="FX56" s="73">
        <f ca="1">AVERAGE(AP66:OFFSET(AP66,24-1,0,,))</f>
        <v>14263.875</v>
      </c>
      <c r="FY56" s="73">
        <f ca="1">AVERAGE(AQ66:OFFSET(AQ66,24-1,0,,))</f>
        <v>15908.541666666666</v>
      </c>
      <c r="FZ56" s="73">
        <f ca="1">AVERAGE(AR66:OFFSET(AR66,24-1,0,,))</f>
        <v>24174.916666666668</v>
      </c>
      <c r="GA56" s="73">
        <f ca="1">AVERAGE(AS66:OFFSET(AS66,24-1,0,,))</f>
        <v>13307.375</v>
      </c>
      <c r="GB56" s="19"/>
      <c r="GC56" s="19"/>
      <c r="GD56" s="19"/>
      <c r="GE56" s="19"/>
      <c r="GF56" s="10"/>
      <c r="GG56" s="52"/>
      <c r="GH56" s="58"/>
      <c r="GI56" s="58"/>
      <c r="GJ56" s="58"/>
      <c r="GK56" s="58"/>
      <c r="GL56" s="58"/>
      <c r="GM56" s="58"/>
      <c r="GN56" s="59"/>
      <c r="GO56" s="10"/>
      <c r="GP56" s="10"/>
    </row>
    <row r="57" spans="1:198" x14ac:dyDescent="0.25">
      <c r="A57">
        <v>15</v>
      </c>
      <c r="B57" s="1">
        <f t="shared" si="40"/>
        <v>31444.791666666686</v>
      </c>
      <c r="C57" s="1">
        <f t="shared" si="41"/>
        <v>31445.125000000018</v>
      </c>
      <c r="D57" s="73">
        <v>14662</v>
      </c>
      <c r="E57" s="74">
        <v>14515</v>
      </c>
      <c r="F57" s="74">
        <v>14505</v>
      </c>
      <c r="G57" s="74">
        <v>14528</v>
      </c>
      <c r="H57" s="74">
        <v>14481</v>
      </c>
      <c r="I57" s="74">
        <v>14523</v>
      </c>
      <c r="J57" s="74">
        <v>14460</v>
      </c>
      <c r="K57" s="74">
        <v>14980</v>
      </c>
      <c r="L57" s="74">
        <v>14474</v>
      </c>
      <c r="M57" s="74">
        <v>14462</v>
      </c>
      <c r="N57" s="74">
        <v>14553</v>
      </c>
      <c r="O57" s="74">
        <v>14639</v>
      </c>
      <c r="P57" s="74">
        <v>14540</v>
      </c>
      <c r="Q57" s="74">
        <v>15436</v>
      </c>
      <c r="R57" s="74">
        <v>14538</v>
      </c>
      <c r="S57" s="74">
        <v>14498</v>
      </c>
      <c r="T57" s="74">
        <v>14553</v>
      </c>
      <c r="U57" s="74">
        <v>14494</v>
      </c>
      <c r="V57" s="74">
        <v>14718</v>
      </c>
      <c r="W57" s="74">
        <v>15255</v>
      </c>
      <c r="X57" s="74">
        <v>14484</v>
      </c>
      <c r="Y57" s="74">
        <v>14575</v>
      </c>
      <c r="Z57" s="74">
        <v>14503</v>
      </c>
      <c r="AA57" s="74">
        <v>14502</v>
      </c>
      <c r="AB57" s="74">
        <v>14689</v>
      </c>
      <c r="AC57" s="74">
        <v>14488</v>
      </c>
      <c r="AD57" s="74">
        <v>14513</v>
      </c>
      <c r="AE57" s="74">
        <v>14630</v>
      </c>
      <c r="AF57" s="74">
        <v>14497</v>
      </c>
      <c r="AG57" s="74">
        <v>14499</v>
      </c>
      <c r="AH57" s="74">
        <v>14531</v>
      </c>
      <c r="AI57" s="74">
        <v>14510</v>
      </c>
      <c r="AJ57" s="74">
        <v>14487</v>
      </c>
      <c r="AK57" s="74">
        <v>14780</v>
      </c>
      <c r="AL57" s="74">
        <v>14515</v>
      </c>
      <c r="AM57" s="74">
        <v>14475</v>
      </c>
      <c r="AN57" s="74">
        <v>14519</v>
      </c>
      <c r="AO57" s="74">
        <v>14449</v>
      </c>
      <c r="AP57" s="74">
        <v>14501</v>
      </c>
      <c r="AQ57" s="74">
        <v>14540</v>
      </c>
      <c r="AR57" s="74">
        <v>14515</v>
      </c>
      <c r="AS57" s="74">
        <v>14553</v>
      </c>
      <c r="AU57" s="15"/>
      <c r="AY57" s="5"/>
      <c r="AZ57" s="5"/>
      <c r="BA57" s="5"/>
      <c r="BK57" s="15">
        <f t="shared" si="6"/>
        <v>31446.458333333401</v>
      </c>
      <c r="BL57" s="5">
        <f t="shared" si="1"/>
        <v>14986</v>
      </c>
      <c r="BV57">
        <f t="shared" si="24"/>
        <v>51</v>
      </c>
      <c r="BW57" s="37">
        <f t="shared" si="13"/>
        <v>31446.29166666673</v>
      </c>
      <c r="BX57" s="19" cm="1">
        <f t="array" ref="BX57">INDEX('[1]X3WM (NAT)'!$G$14:$G$950,MATCH($BW$6,'[1]X3WM (NAT)'!$E$14:$E$950,)+BV57)</f>
        <v>15863.23046875</v>
      </c>
      <c r="BY57" s="19"/>
      <c r="CA57" s="37">
        <f t="shared" si="7"/>
        <v>31446.29166666673</v>
      </c>
      <c r="CB57">
        <f t="shared" si="42"/>
        <v>26781</v>
      </c>
      <c r="CC57">
        <f t="shared" si="42"/>
        <v>20867</v>
      </c>
      <c r="CD57">
        <f t="shared" si="42"/>
        <v>20002</v>
      </c>
      <c r="CE57">
        <f t="shared" si="42"/>
        <v>17898</v>
      </c>
      <c r="CF57">
        <f t="shared" si="42"/>
        <v>17453</v>
      </c>
      <c r="CG57">
        <f t="shared" si="42"/>
        <v>13466</v>
      </c>
      <c r="CH57">
        <f t="shared" si="42"/>
        <v>12454</v>
      </c>
      <c r="CI57">
        <f t="shared" si="42"/>
        <v>12271</v>
      </c>
      <c r="CJ57">
        <f t="shared" si="42"/>
        <v>12162</v>
      </c>
      <c r="CK57">
        <f t="shared" si="42"/>
        <v>11714</v>
      </c>
      <c r="CL57">
        <f t="shared" si="42"/>
        <v>10483.000000000002</v>
      </c>
      <c r="CN57" s="21"/>
      <c r="CO57" s="19"/>
      <c r="CQ57" s="52"/>
      <c r="CR57" s="58"/>
      <c r="CS57" s="58"/>
      <c r="CU57" s="58"/>
      <c r="CV57" s="75"/>
      <c r="CZ57" s="52"/>
      <c r="DA57" s="58"/>
      <c r="DB57" s="58"/>
      <c r="DD57" s="58"/>
      <c r="DE57" s="58"/>
      <c r="DG57" s="58"/>
      <c r="DH57" s="58"/>
      <c r="DJ57" s="58"/>
      <c r="DK57" s="75"/>
      <c r="DN57" s="52"/>
      <c r="DO57" s="58"/>
      <c r="DP57" s="58"/>
      <c r="DR57" s="58"/>
      <c r="DS57" s="58"/>
      <c r="DU57" s="58"/>
      <c r="DV57" s="58"/>
      <c r="DX57" s="58"/>
      <c r="DY57" s="58"/>
      <c r="EA57" s="58"/>
      <c r="EB57" s="58"/>
      <c r="ED57" s="58"/>
      <c r="EE57" s="75"/>
      <c r="EG57" s="19"/>
      <c r="EH57" s="19"/>
      <c r="EI57">
        <v>25</v>
      </c>
      <c r="EJ57" s="1">
        <f t="shared" si="36"/>
        <v>31445.208333333365</v>
      </c>
      <c r="EK57" s="1">
        <f t="shared" si="38"/>
        <v>31445.541666666697</v>
      </c>
      <c r="EL57" s="73">
        <f ca="1">AVERAGE(D67:OFFSET(D67,24-1,0,,))</f>
        <v>14374.666666666666</v>
      </c>
      <c r="EM57" s="73">
        <f ca="1">AVERAGE(E67:OFFSET(E67,24-1,0,,))</f>
        <v>13034.666666666666</v>
      </c>
      <c r="EN57" s="73">
        <f ca="1">AVERAGE(F67:OFFSET(F67,24-1,0,,))</f>
        <v>13556.416666666666</v>
      </c>
      <c r="EO57" s="73">
        <f ca="1">AVERAGE(G67:OFFSET(G67,24-1,0,,))</f>
        <v>11891.208333333334</v>
      </c>
      <c r="EP57" s="73">
        <f ca="1">AVERAGE(H67:OFFSET(H67,24-1,0,,))</f>
        <v>11162.625</v>
      </c>
      <c r="EQ57" s="73">
        <f ca="1">AVERAGE(I67:OFFSET(I67,24-1,0,,))</f>
        <v>14553.5</v>
      </c>
      <c r="ER57" s="73">
        <f ca="1">AVERAGE(J67:OFFSET(J67,24-1,0,,))</f>
        <v>13443.333333333334</v>
      </c>
      <c r="ES57" s="73">
        <f ca="1">AVERAGE(K67:OFFSET(K67,24-1,0,,))</f>
        <v>18229.541666666668</v>
      </c>
      <c r="ET57" s="73">
        <f ca="1">AVERAGE(L67:OFFSET(L67,24-1,0,,))</f>
        <v>17183.208333333332</v>
      </c>
      <c r="EU57" s="73">
        <f ca="1">AVERAGE(M67:OFFSET(M67,24-1,0,,))</f>
        <v>11232.458333333334</v>
      </c>
      <c r="EV57" s="73">
        <f ca="1">AVERAGE(N67:OFFSET(N67,24-1,0,,))</f>
        <v>12939.833333333334</v>
      </c>
      <c r="EW57" s="73">
        <f ca="1">AVERAGE(O67:OFFSET(O67,24-1,0,,))</f>
        <v>12585.416666666666</v>
      </c>
      <c r="EX57" s="73">
        <f ca="1">AVERAGE(P67:OFFSET(P67,24-1,0,,))</f>
        <v>23317.75</v>
      </c>
      <c r="EY57" s="73">
        <f ca="1">AVERAGE(Q67:OFFSET(Q67,24-1,0,,))</f>
        <v>12244.083333333334</v>
      </c>
      <c r="EZ57" s="73">
        <f ca="1">AVERAGE(R67:OFFSET(R67,24-1,0,,))</f>
        <v>12026.541666666666</v>
      </c>
      <c r="FA57" s="73">
        <f ca="1">AVERAGE(S67:OFFSET(S67,24-1,0,,))</f>
        <v>11939.916666666666</v>
      </c>
      <c r="FB57" s="73">
        <f ca="1">AVERAGE(T67:OFFSET(T67,24-1,0,,))</f>
        <v>14106.916666666666</v>
      </c>
      <c r="FC57" s="73">
        <f ca="1">AVERAGE(U67:OFFSET(U67,24-1,0,,))</f>
        <v>12475.708333333334</v>
      </c>
      <c r="FD57" s="73">
        <f ca="1">AVERAGE(V67:OFFSET(V67,24-1,0,,))</f>
        <v>14040.458333333334</v>
      </c>
      <c r="FE57" s="73">
        <f ca="1">AVERAGE(W67:OFFSET(W67,24-1,0,,))</f>
        <v>20659.083333333332</v>
      </c>
      <c r="FF57" s="73">
        <f ca="1">AVERAGE(X67:OFFSET(X67,24-1,0,,))</f>
        <v>12953.458333333334</v>
      </c>
      <c r="FG57" s="73">
        <f ca="1">AVERAGE(Y67:OFFSET(Y67,24-1,0,,))</f>
        <v>13367.791666666666</v>
      </c>
      <c r="FH57" s="73">
        <f ca="1">AVERAGE(Z67:OFFSET(Z67,24-1,0,,))</f>
        <v>14344.041666666666</v>
      </c>
      <c r="FI57" s="73">
        <f ca="1">AVERAGE(AA67:OFFSET(AA67,24-1,0,,))</f>
        <v>12257.125</v>
      </c>
      <c r="FJ57" s="73">
        <f ca="1">AVERAGE(AB67:OFFSET(AB67,24-1,0,,))</f>
        <v>12049.833333333334</v>
      </c>
      <c r="FK57" s="73">
        <f ca="1">AVERAGE(AC67:OFFSET(AC67,24-1,0,,))</f>
        <v>15761.708333333334</v>
      </c>
      <c r="FL57" s="73">
        <f ca="1">AVERAGE(AD67:OFFSET(AD67,24-1,0,,))</f>
        <v>12579.958333333334</v>
      </c>
      <c r="FM57" s="73">
        <f ca="1">AVERAGE(AE67:OFFSET(AE67,24-1,0,,))</f>
        <v>23232.875</v>
      </c>
      <c r="FN57" s="73">
        <f ca="1">AVERAGE(AF67:OFFSET(AF67,24-1,0,,))</f>
        <v>11838.125</v>
      </c>
      <c r="FO57" s="73">
        <f ca="1">AVERAGE(AG67:OFFSET(AG67,24-1,0,,))</f>
        <v>12026.25</v>
      </c>
      <c r="FP57" s="73">
        <f ca="1">AVERAGE(AH67:OFFSET(AH67,24-1,0,,))</f>
        <v>14473.75</v>
      </c>
      <c r="FQ57" s="73">
        <f ca="1">AVERAGE(AI67:OFFSET(AI67,24-1,0,,))</f>
        <v>12122.916666666666</v>
      </c>
      <c r="FR57" s="73">
        <f ca="1">AVERAGE(AJ67:OFFSET(AJ67,24-1,0,,))</f>
        <v>12866.583333333334</v>
      </c>
      <c r="FS57" s="73">
        <f ca="1">AVERAGE(AK67:OFFSET(AK67,24-1,0,,))</f>
        <v>11731.166666666666</v>
      </c>
      <c r="FT57" s="73">
        <f ca="1">AVERAGE(AL67:OFFSET(AL67,24-1,0,,))</f>
        <v>13493.75</v>
      </c>
      <c r="FU57" s="73">
        <f ca="1">AVERAGE(AM67:OFFSET(AM67,24-1,0,,))</f>
        <v>11146.75</v>
      </c>
      <c r="FV57" s="73">
        <f ca="1">AVERAGE(AN67:OFFSET(AN67,24-1,0,,))</f>
        <v>14257.625</v>
      </c>
      <c r="FW57" s="73">
        <f ca="1">AVERAGE(AO67:OFFSET(AO67,24-1,0,,))</f>
        <v>12970.208333333334</v>
      </c>
      <c r="FX57" s="73">
        <f ca="1">AVERAGE(AP67:OFFSET(AP67,24-1,0,,))</f>
        <v>14444.791666666666</v>
      </c>
      <c r="FY57" s="73">
        <f ca="1">AVERAGE(AQ67:OFFSET(AQ67,24-1,0,,))</f>
        <v>16326.833333333334</v>
      </c>
      <c r="FZ57" s="73">
        <f ca="1">AVERAGE(AR67:OFFSET(AR67,24-1,0,,))</f>
        <v>24885.875</v>
      </c>
      <c r="GA57" s="73">
        <f ca="1">AVERAGE(AS67:OFFSET(AS67,24-1,0,,))</f>
        <v>13333.666666666666</v>
      </c>
      <c r="GB57" s="19"/>
      <c r="GC57" s="19"/>
      <c r="GD57" s="19"/>
      <c r="GE57" s="19"/>
      <c r="GF57" s="10"/>
      <c r="GG57" s="52"/>
      <c r="GH57" s="58"/>
      <c r="GI57" s="58"/>
      <c r="GJ57" s="58"/>
      <c r="GK57" s="58"/>
      <c r="GL57" s="58"/>
      <c r="GM57" s="58"/>
      <c r="GN57" s="59"/>
      <c r="GO57" s="10"/>
      <c r="GP57" s="10"/>
    </row>
    <row r="58" spans="1:198" x14ac:dyDescent="0.25">
      <c r="A58">
        <v>16</v>
      </c>
      <c r="B58" s="1">
        <f t="shared" si="40"/>
        <v>31444.833333333354</v>
      </c>
      <c r="C58" s="1">
        <f t="shared" si="41"/>
        <v>31445.166666666686</v>
      </c>
      <c r="D58" s="73">
        <v>14423</v>
      </c>
      <c r="E58" s="74">
        <v>14244</v>
      </c>
      <c r="F58" s="74">
        <v>14231</v>
      </c>
      <c r="G58" s="74">
        <v>14259</v>
      </c>
      <c r="H58" s="74">
        <v>14202</v>
      </c>
      <c r="I58" s="74">
        <v>14254</v>
      </c>
      <c r="J58" s="74">
        <v>14175</v>
      </c>
      <c r="K58" s="74">
        <v>14728</v>
      </c>
      <c r="L58" s="74">
        <v>14193</v>
      </c>
      <c r="M58" s="74">
        <v>14177</v>
      </c>
      <c r="N58" s="74">
        <v>14283</v>
      </c>
      <c r="O58" s="74">
        <v>14371</v>
      </c>
      <c r="P58" s="74">
        <v>14269</v>
      </c>
      <c r="Q58" s="74">
        <v>15209</v>
      </c>
      <c r="R58" s="74">
        <v>14269</v>
      </c>
      <c r="S58" s="74">
        <v>14221</v>
      </c>
      <c r="T58" s="74">
        <v>14288</v>
      </c>
      <c r="U58" s="74">
        <v>14216</v>
      </c>
      <c r="V58" s="74">
        <v>14469</v>
      </c>
      <c r="W58" s="74">
        <v>15055</v>
      </c>
      <c r="X58" s="74">
        <v>14205</v>
      </c>
      <c r="Y58" s="74">
        <v>14312</v>
      </c>
      <c r="Z58" s="74">
        <v>14229</v>
      </c>
      <c r="AA58" s="74">
        <v>14224</v>
      </c>
      <c r="AB58" s="74">
        <v>14438</v>
      </c>
      <c r="AC58" s="74">
        <v>14209</v>
      </c>
      <c r="AD58" s="74">
        <v>14241</v>
      </c>
      <c r="AE58" s="74">
        <v>14375</v>
      </c>
      <c r="AF58" s="74">
        <v>14221</v>
      </c>
      <c r="AG58" s="74">
        <v>14214</v>
      </c>
      <c r="AH58" s="74">
        <v>14263</v>
      </c>
      <c r="AI58" s="74">
        <v>14236</v>
      </c>
      <c r="AJ58" s="74">
        <v>14208</v>
      </c>
      <c r="AK58" s="74">
        <v>14545</v>
      </c>
      <c r="AL58" s="74">
        <v>14244</v>
      </c>
      <c r="AM58" s="74">
        <v>14191</v>
      </c>
      <c r="AN58" s="74">
        <v>14248</v>
      </c>
      <c r="AO58" s="74">
        <v>14161</v>
      </c>
      <c r="AP58" s="74">
        <v>14226</v>
      </c>
      <c r="AQ58" s="74">
        <v>14274</v>
      </c>
      <c r="AR58" s="74">
        <v>14244</v>
      </c>
      <c r="AS58" s="74">
        <v>14291</v>
      </c>
      <c r="AU58" s="15"/>
      <c r="AY58" s="5"/>
      <c r="AZ58" s="5"/>
      <c r="BA58" s="5"/>
      <c r="BK58" s="15">
        <f t="shared" si="6"/>
        <v>31446.500000000069</v>
      </c>
      <c r="BL58" s="5">
        <f t="shared" si="1"/>
        <v>14800</v>
      </c>
      <c r="BV58">
        <f t="shared" si="24"/>
        <v>52</v>
      </c>
      <c r="BW58" s="37">
        <f t="shared" si="13"/>
        <v>31446.333333333398</v>
      </c>
      <c r="BX58" s="19" cm="1">
        <f t="array" ref="BX58">INDEX('[1]X3WM (NAT)'!$G$14:$G$950,MATCH($BW$6,'[1]X3WM (NAT)'!$E$14:$E$950,)+BV58)</f>
        <v>15647.650390625</v>
      </c>
      <c r="BY58" s="19"/>
      <c r="CA58" s="37">
        <f t="shared" si="7"/>
        <v>31446.333333333398</v>
      </c>
      <c r="CB58">
        <f t="shared" si="42"/>
        <v>25953</v>
      </c>
      <c r="CC58">
        <f t="shared" si="42"/>
        <v>20452</v>
      </c>
      <c r="CD58">
        <f t="shared" si="42"/>
        <v>19652</v>
      </c>
      <c r="CE58">
        <f t="shared" si="42"/>
        <v>17777</v>
      </c>
      <c r="CF58">
        <f t="shared" si="42"/>
        <v>17343</v>
      </c>
      <c r="CG58">
        <f t="shared" si="42"/>
        <v>13386</v>
      </c>
      <c r="CH58">
        <f t="shared" si="42"/>
        <v>12255</v>
      </c>
      <c r="CI58">
        <f t="shared" si="42"/>
        <v>12204</v>
      </c>
      <c r="CJ58">
        <f t="shared" si="42"/>
        <v>12058</v>
      </c>
      <c r="CK58">
        <f t="shared" si="42"/>
        <v>11570</v>
      </c>
      <c r="CL58">
        <f t="shared" si="42"/>
        <v>10383.000000000002</v>
      </c>
      <c r="CN58" s="21"/>
      <c r="CO58" s="19"/>
      <c r="CQ58" s="52"/>
      <c r="CR58" s="58"/>
      <c r="CS58" s="58"/>
      <c r="CU58" s="58"/>
      <c r="CV58" s="75"/>
      <c r="CZ58" s="52"/>
      <c r="DA58" s="58"/>
      <c r="DB58" s="58"/>
      <c r="DD58" s="58"/>
      <c r="DE58" s="58"/>
      <c r="DG58" s="58"/>
      <c r="DH58" s="58"/>
      <c r="DJ58" s="58"/>
      <c r="DK58" s="75"/>
      <c r="DN58" s="52"/>
      <c r="DO58" s="58"/>
      <c r="DP58" s="58"/>
      <c r="DR58" s="58"/>
      <c r="DS58" s="58"/>
      <c r="DU58" s="58"/>
      <c r="DV58" s="58"/>
      <c r="DX58" s="58"/>
      <c r="DY58" s="58"/>
      <c r="EA58" s="58"/>
      <c r="EB58" s="58"/>
      <c r="ED58" s="58"/>
      <c r="EE58" s="75"/>
      <c r="EG58" s="19"/>
      <c r="EH58" s="19"/>
      <c r="EI58">
        <v>26</v>
      </c>
      <c r="EJ58" s="1">
        <f t="shared" si="36"/>
        <v>31445.250000000033</v>
      </c>
      <c r="EK58" s="1">
        <f t="shared" si="38"/>
        <v>31445.583333333365</v>
      </c>
      <c r="EL58" s="73">
        <f ca="1">AVERAGE(D68:OFFSET(D68,24-1,0,,))</f>
        <v>14526.208333333334</v>
      </c>
      <c r="EM58" s="73">
        <f ca="1">AVERAGE(E68:OFFSET(E68,24-1,0,,))</f>
        <v>13210.958333333334</v>
      </c>
      <c r="EN58" s="73">
        <f ca="1">AVERAGE(F68:OFFSET(F68,24-1,0,,))</f>
        <v>13741.416666666666</v>
      </c>
      <c r="EO58" s="73">
        <f ca="1">AVERAGE(G68:OFFSET(G68,24-1,0,,))</f>
        <v>11944.458333333334</v>
      </c>
      <c r="EP58" s="73">
        <f ca="1">AVERAGE(H68:OFFSET(H68,24-1,0,,))</f>
        <v>11114.833333333334</v>
      </c>
      <c r="EQ58" s="73">
        <f ca="1">AVERAGE(I68:OFFSET(I68,24-1,0,,))</f>
        <v>14800.666666666666</v>
      </c>
      <c r="ER58" s="73">
        <f ca="1">AVERAGE(J68:OFFSET(J68,24-1,0,,))</f>
        <v>13478.708333333334</v>
      </c>
      <c r="ES58" s="73">
        <f ca="1">AVERAGE(K68:OFFSET(K68,24-1,0,,))</f>
        <v>18549.291666666668</v>
      </c>
      <c r="ET58" s="73">
        <f ca="1">AVERAGE(L68:OFFSET(L68,24-1,0,,))</f>
        <v>17590.916666666668</v>
      </c>
      <c r="EU58" s="73">
        <f ca="1">AVERAGE(M68:OFFSET(M68,24-1,0,,))</f>
        <v>11185.083333333334</v>
      </c>
      <c r="EV58" s="73">
        <f ca="1">AVERAGE(N68:OFFSET(N68,24-1,0,,))</f>
        <v>12995.625</v>
      </c>
      <c r="EW58" s="73">
        <f ca="1">AVERAGE(O68:OFFSET(O68,24-1,0,,))</f>
        <v>12601.458333333334</v>
      </c>
      <c r="EX58" s="73">
        <f ca="1">AVERAGE(P68:OFFSET(P68,24-1,0,,))</f>
        <v>23972</v>
      </c>
      <c r="EY58" s="73">
        <f ca="1">AVERAGE(Q68:OFFSET(Q68,24-1,0,,))</f>
        <v>12223.208333333334</v>
      </c>
      <c r="EZ58" s="73">
        <f ca="1">AVERAGE(R68:OFFSET(R68,24-1,0,,))</f>
        <v>12039.083333333334</v>
      </c>
      <c r="FA58" s="73">
        <f ca="1">AVERAGE(S68:OFFSET(S68,24-1,0,,))</f>
        <v>11940.791666666666</v>
      </c>
      <c r="FB58" s="73">
        <f ca="1">AVERAGE(T68:OFFSET(T68,24-1,0,,))</f>
        <v>14326.916666666666</v>
      </c>
      <c r="FC58" s="73">
        <f ca="1">AVERAGE(U68:OFFSET(U68,24-1,0,,))</f>
        <v>12507.708333333334</v>
      </c>
      <c r="FD58" s="73">
        <f ca="1">AVERAGE(V68:OFFSET(V68,24-1,0,,))</f>
        <v>14139.375</v>
      </c>
      <c r="FE58" s="73">
        <f ca="1">AVERAGE(W68:OFFSET(W68,24-1,0,,))</f>
        <v>21159.25</v>
      </c>
      <c r="FF58" s="73">
        <f ca="1">AVERAGE(X68:OFFSET(X68,24-1,0,,))</f>
        <v>13041.458333333334</v>
      </c>
      <c r="FG58" s="73">
        <f ca="1">AVERAGE(Y68:OFFSET(Y68,24-1,0,,))</f>
        <v>13525.958333333334</v>
      </c>
      <c r="FH58" s="73">
        <f ca="1">AVERAGE(Z68:OFFSET(Z68,24-1,0,,))</f>
        <v>14587.5</v>
      </c>
      <c r="FI58" s="73">
        <f ca="1">AVERAGE(AA68:OFFSET(AA68,24-1,0,,))</f>
        <v>12256.375</v>
      </c>
      <c r="FJ58" s="73">
        <f ca="1">AVERAGE(AB68:OFFSET(AB68,24-1,0,,))</f>
        <v>12044.958333333334</v>
      </c>
      <c r="FK58" s="73">
        <f ca="1">AVERAGE(AC68:OFFSET(AC68,24-1,0,,))</f>
        <v>15996.458333333334</v>
      </c>
      <c r="FL58" s="73">
        <f ca="1">AVERAGE(AD68:OFFSET(AD68,24-1,0,,))</f>
        <v>12645.083333333334</v>
      </c>
      <c r="FM58" s="73">
        <f ca="1">AVERAGE(AE68:OFFSET(AE68,24-1,0,,))</f>
        <v>23882.041666666668</v>
      </c>
      <c r="FN58" s="73">
        <f ca="1">AVERAGE(AF68:OFFSET(AF68,24-1,0,,))</f>
        <v>11877.166666666666</v>
      </c>
      <c r="FO58" s="73">
        <f ca="1">AVERAGE(AG68:OFFSET(AG68,24-1,0,,))</f>
        <v>12075.75</v>
      </c>
      <c r="FP58" s="73">
        <f ca="1">AVERAGE(AH68:OFFSET(AH68,24-1,0,,))</f>
        <v>14700.666666666666</v>
      </c>
      <c r="FQ58" s="73">
        <f ca="1">AVERAGE(AI68:OFFSET(AI68,24-1,0,,))</f>
        <v>12138.791666666666</v>
      </c>
      <c r="FR58" s="73">
        <f ca="1">AVERAGE(AJ68:OFFSET(AJ68,24-1,0,,))</f>
        <v>12896.291666666666</v>
      </c>
      <c r="FS58" s="73">
        <f ca="1">AVERAGE(AK68:OFFSET(AK68,24-1,0,,))</f>
        <v>11697.291666666666</v>
      </c>
      <c r="FT58" s="73">
        <f ca="1">AVERAGE(AL68:OFFSET(AL68,24-1,0,,))</f>
        <v>13634.291666666666</v>
      </c>
      <c r="FU58" s="73">
        <f ca="1">AVERAGE(AM68:OFFSET(AM68,24-1,0,,))</f>
        <v>11103.958333333334</v>
      </c>
      <c r="FV58" s="73">
        <f ca="1">AVERAGE(AN68:OFFSET(AN68,24-1,0,,))</f>
        <v>14473.916666666666</v>
      </c>
      <c r="FW58" s="73">
        <f ca="1">AVERAGE(AO68:OFFSET(AO68,24-1,0,,))</f>
        <v>13009.291666666666</v>
      </c>
      <c r="FX58" s="73">
        <f ca="1">AVERAGE(AP68:OFFSET(AP68,24-1,0,,))</f>
        <v>14626.25</v>
      </c>
      <c r="FY58" s="73">
        <f ca="1">AVERAGE(AQ68:OFFSET(AQ68,24-1,0,,))</f>
        <v>16731.5</v>
      </c>
      <c r="FZ58" s="73">
        <f ca="1">AVERAGE(AR68:OFFSET(AR68,24-1,0,,))</f>
        <v>25531.958333333332</v>
      </c>
      <c r="GA58" s="73">
        <f ca="1">AVERAGE(AS68:OFFSET(AS68,24-1,0,,))</f>
        <v>13352.958333333334</v>
      </c>
      <c r="GB58" s="19"/>
      <c r="GC58" s="19"/>
      <c r="GD58" s="19"/>
      <c r="GE58" s="19"/>
      <c r="GF58" s="10"/>
      <c r="GG58" s="52"/>
      <c r="GH58" s="58"/>
      <c r="GI58" s="58"/>
      <c r="GJ58" s="58"/>
      <c r="GK58" s="58"/>
      <c r="GL58" s="58"/>
      <c r="GM58" s="58"/>
      <c r="GN58" s="59"/>
      <c r="GO58" s="10"/>
      <c r="GP58" s="10"/>
    </row>
    <row r="59" spans="1:198" x14ac:dyDescent="0.25">
      <c r="A59">
        <v>17</v>
      </c>
      <c r="B59" s="1">
        <f t="shared" si="40"/>
        <v>31444.875000000022</v>
      </c>
      <c r="C59" s="1">
        <f t="shared" si="41"/>
        <v>31445.208333333354</v>
      </c>
      <c r="D59" s="73">
        <v>14185</v>
      </c>
      <c r="E59" s="74">
        <v>13969</v>
      </c>
      <c r="F59" s="74">
        <v>13953</v>
      </c>
      <c r="G59" s="74">
        <v>13984</v>
      </c>
      <c r="H59" s="74">
        <v>13917</v>
      </c>
      <c r="I59" s="74">
        <v>13980</v>
      </c>
      <c r="J59" s="74">
        <v>13884</v>
      </c>
      <c r="K59" s="74">
        <v>14470</v>
      </c>
      <c r="L59" s="74">
        <v>13907</v>
      </c>
      <c r="M59" s="74">
        <v>13887</v>
      </c>
      <c r="N59" s="74">
        <v>14007</v>
      </c>
      <c r="O59" s="74">
        <v>14097</v>
      </c>
      <c r="P59" s="74">
        <v>13994</v>
      </c>
      <c r="Q59" s="74">
        <v>14975</v>
      </c>
      <c r="R59" s="74">
        <v>13996</v>
      </c>
      <c r="S59" s="74">
        <v>13940</v>
      </c>
      <c r="T59" s="74">
        <v>14020</v>
      </c>
      <c r="U59" s="74">
        <v>13932</v>
      </c>
      <c r="V59" s="74">
        <v>14214</v>
      </c>
      <c r="W59" s="74">
        <v>14851</v>
      </c>
      <c r="X59" s="74">
        <v>13921</v>
      </c>
      <c r="Y59" s="74">
        <v>14044</v>
      </c>
      <c r="Z59" s="74">
        <v>13951</v>
      </c>
      <c r="AA59" s="74">
        <v>13940</v>
      </c>
      <c r="AB59" s="74">
        <v>14184</v>
      </c>
      <c r="AC59" s="74">
        <v>13925</v>
      </c>
      <c r="AD59" s="74">
        <v>13964</v>
      </c>
      <c r="AE59" s="74">
        <v>14116</v>
      </c>
      <c r="AF59" s="74">
        <v>13939</v>
      </c>
      <c r="AG59" s="74">
        <v>13923</v>
      </c>
      <c r="AH59" s="74">
        <v>13991</v>
      </c>
      <c r="AI59" s="74">
        <v>13956</v>
      </c>
      <c r="AJ59" s="74">
        <v>13924</v>
      </c>
      <c r="AK59" s="74">
        <v>14306</v>
      </c>
      <c r="AL59" s="74">
        <v>13968</v>
      </c>
      <c r="AM59" s="74">
        <v>13901</v>
      </c>
      <c r="AN59" s="74">
        <v>13973</v>
      </c>
      <c r="AO59" s="74">
        <v>13867</v>
      </c>
      <c r="AP59" s="74">
        <v>13947</v>
      </c>
      <c r="AQ59" s="74">
        <v>14004</v>
      </c>
      <c r="AR59" s="74">
        <v>13969</v>
      </c>
      <c r="AS59" s="74">
        <v>14027</v>
      </c>
      <c r="AU59" s="15"/>
      <c r="AY59" s="5"/>
      <c r="AZ59" s="5"/>
      <c r="BA59" s="5"/>
      <c r="BK59" s="15">
        <f t="shared" si="6"/>
        <v>31446.541666666737</v>
      </c>
      <c r="BL59" s="5">
        <f t="shared" si="1"/>
        <v>14635</v>
      </c>
      <c r="BV59">
        <f t="shared" si="24"/>
        <v>53</v>
      </c>
      <c r="BW59" s="37">
        <f t="shared" si="13"/>
        <v>31446.375000000065</v>
      </c>
      <c r="BX59" s="19" cm="1">
        <f t="array" ref="BX59">INDEX('[1]X3WM (NAT)'!$G$14:$G$950,MATCH($BW$6,'[1]X3WM (NAT)'!$E$14:$E$950,)+BV59)</f>
        <v>15423.5302734375</v>
      </c>
      <c r="BY59" s="19"/>
      <c r="CA59" s="37">
        <f t="shared" si="7"/>
        <v>31446.375000000065</v>
      </c>
      <c r="CB59">
        <f t="shared" si="42"/>
        <v>25173</v>
      </c>
      <c r="CC59">
        <f t="shared" si="42"/>
        <v>20026</v>
      </c>
      <c r="CD59">
        <f t="shared" si="42"/>
        <v>19313</v>
      </c>
      <c r="CE59">
        <f t="shared" si="42"/>
        <v>17602</v>
      </c>
      <c r="CF59">
        <f t="shared" si="42"/>
        <v>17183</v>
      </c>
      <c r="CG59">
        <f t="shared" si="42"/>
        <v>13301</v>
      </c>
      <c r="CH59">
        <f t="shared" si="42"/>
        <v>12203</v>
      </c>
      <c r="CI59">
        <f t="shared" si="42"/>
        <v>12059</v>
      </c>
      <c r="CJ59">
        <f t="shared" si="42"/>
        <v>11929</v>
      </c>
      <c r="CK59">
        <f t="shared" si="42"/>
        <v>11424</v>
      </c>
      <c r="CL59">
        <f t="shared" si="42"/>
        <v>10279.000000000002</v>
      </c>
      <c r="CN59" s="21"/>
      <c r="CO59" s="19"/>
      <c r="CQ59" s="52"/>
      <c r="CR59" s="58"/>
      <c r="CS59" s="58"/>
      <c r="CU59" s="58"/>
      <c r="CV59" s="75"/>
      <c r="CZ59" s="52"/>
      <c r="DA59" s="58"/>
      <c r="DB59" s="58"/>
      <c r="DD59" s="58"/>
      <c r="DE59" s="58"/>
      <c r="DG59" s="58"/>
      <c r="DH59" s="58"/>
      <c r="DJ59" s="58"/>
      <c r="DK59" s="75"/>
      <c r="DN59" s="52"/>
      <c r="DO59" s="58"/>
      <c r="DP59" s="58"/>
      <c r="DR59" s="58"/>
      <c r="DS59" s="58"/>
      <c r="DU59" s="58"/>
      <c r="DV59" s="58"/>
      <c r="DX59" s="58"/>
      <c r="DY59" s="58"/>
      <c r="EA59" s="58"/>
      <c r="EB59" s="58"/>
      <c r="ED59" s="58"/>
      <c r="EE59" s="75"/>
      <c r="EG59" s="19"/>
      <c r="EH59" s="19"/>
      <c r="EI59">
        <v>27</v>
      </c>
      <c r="EJ59" s="1">
        <f t="shared" si="36"/>
        <v>31445.291666666701</v>
      </c>
      <c r="EK59" s="1">
        <f t="shared" si="38"/>
        <v>31445.625000000033</v>
      </c>
      <c r="EL59" s="73">
        <f ca="1">AVERAGE(D69:OFFSET(D69,24-1,0,,))</f>
        <v>14674.791666666666</v>
      </c>
      <c r="EM59" s="73">
        <f ca="1">AVERAGE(E69:OFFSET(E69,24-1,0,,))</f>
        <v>13400.25</v>
      </c>
      <c r="EN59" s="73">
        <f ca="1">AVERAGE(F69:OFFSET(F69,24-1,0,,))</f>
        <v>13928.541666666666</v>
      </c>
      <c r="EO59" s="73">
        <f ca="1">AVERAGE(G69:OFFSET(G69,24-1,0,,))</f>
        <v>12005.958333333334</v>
      </c>
      <c r="EP59" s="73">
        <f ca="1">AVERAGE(H69:OFFSET(H69,24-1,0,,))</f>
        <v>11070.25</v>
      </c>
      <c r="EQ59" s="73">
        <f ca="1">AVERAGE(I69:OFFSET(I69,24-1,0,,))</f>
        <v>15052.958333333334</v>
      </c>
      <c r="ER59" s="73">
        <f ca="1">AVERAGE(J69:OFFSET(J69,24-1,0,,))</f>
        <v>13507.25</v>
      </c>
      <c r="ES59" s="73">
        <f ca="1">AVERAGE(K69:OFFSET(K69,24-1,0,,))</f>
        <v>18849.375</v>
      </c>
      <c r="ET59" s="73">
        <f ca="1">AVERAGE(L69:OFFSET(L69,24-1,0,,))</f>
        <v>17981.375</v>
      </c>
      <c r="EU59" s="73">
        <f ca="1">AVERAGE(M69:OFFSET(M69,24-1,0,,))</f>
        <v>11140.25</v>
      </c>
      <c r="EV59" s="73">
        <f ca="1">AVERAGE(N69:OFFSET(N69,24-1,0,,))</f>
        <v>13051.333333333334</v>
      </c>
      <c r="EW59" s="73">
        <f ca="1">AVERAGE(O69:OFFSET(O69,24-1,0,,))</f>
        <v>12615.875</v>
      </c>
      <c r="EX59" s="73">
        <f ca="1">AVERAGE(P69:OFFSET(P69,24-1,0,,))</f>
        <v>24578.458333333332</v>
      </c>
      <c r="EY59" s="73">
        <f ca="1">AVERAGE(Q69:OFFSET(Q69,24-1,0,,))</f>
        <v>12210.083333333334</v>
      </c>
      <c r="EZ59" s="73">
        <f ca="1">AVERAGE(R69:OFFSET(R69,24-1,0,,))</f>
        <v>12054.541666666666</v>
      </c>
      <c r="FA59" s="73">
        <f ca="1">AVERAGE(S69:OFFSET(S69,24-1,0,,))</f>
        <v>11944.541666666666</v>
      </c>
      <c r="FB59" s="73">
        <f ca="1">AVERAGE(T69:OFFSET(T69,24-1,0,,))</f>
        <v>14550.875</v>
      </c>
      <c r="FC59" s="73">
        <f ca="1">AVERAGE(U69:OFFSET(U69,24-1,0,,))</f>
        <v>12540.958333333334</v>
      </c>
      <c r="FD59" s="73">
        <f ca="1">AVERAGE(V69:OFFSET(V69,24-1,0,,))</f>
        <v>14237.416666666666</v>
      </c>
      <c r="FE59" s="73">
        <f ca="1">AVERAGE(W69:OFFSET(W69,24-1,0,,))</f>
        <v>21634.791666666668</v>
      </c>
      <c r="FF59" s="73">
        <f ca="1">AVERAGE(X69:OFFSET(X69,24-1,0,,))</f>
        <v>13130.25</v>
      </c>
      <c r="FG59" s="73">
        <f ca="1">AVERAGE(Y69:OFFSET(Y69,24-1,0,,))</f>
        <v>13688.541666666666</v>
      </c>
      <c r="FH59" s="73">
        <f ca="1">AVERAGE(Z69:OFFSET(Z69,24-1,0,,))</f>
        <v>14833.791666666666</v>
      </c>
      <c r="FI59" s="73">
        <f ca="1">AVERAGE(AA69:OFFSET(AA69,24-1,0,,))</f>
        <v>12252.083333333334</v>
      </c>
      <c r="FJ59" s="73">
        <f ca="1">AVERAGE(AB69:OFFSET(AB69,24-1,0,,))</f>
        <v>12046.166666666666</v>
      </c>
      <c r="FK59" s="73">
        <f ca="1">AVERAGE(AC69:OFFSET(AC69,24-1,0,,))</f>
        <v>16218.75</v>
      </c>
      <c r="FL59" s="73">
        <f ca="1">AVERAGE(AD69:OFFSET(AD69,24-1,0,,))</f>
        <v>12712.583333333334</v>
      </c>
      <c r="FM59" s="73">
        <f ca="1">AVERAGE(AE69:OFFSET(AE69,24-1,0,,))</f>
        <v>24487.666666666668</v>
      </c>
      <c r="FN59" s="73">
        <f ca="1">AVERAGE(AF69:OFFSET(AF69,24-1,0,,))</f>
        <v>11921.625</v>
      </c>
      <c r="FO59" s="73">
        <f ca="1">AVERAGE(AG69:OFFSET(AG69,24-1,0,,))</f>
        <v>12131.166666666666</v>
      </c>
      <c r="FP59" s="73">
        <f ca="1">AVERAGE(AH69:OFFSET(AH69,24-1,0,,))</f>
        <v>14930.583333333334</v>
      </c>
      <c r="FQ59" s="73">
        <f ca="1">AVERAGE(AI69:OFFSET(AI69,24-1,0,,))</f>
        <v>12158.083333333334</v>
      </c>
      <c r="FR59" s="73">
        <f ca="1">AVERAGE(AJ69:OFFSET(AJ69,24-1,0,,))</f>
        <v>12922.708333333334</v>
      </c>
      <c r="FS59" s="73">
        <f ca="1">AVERAGE(AK69:OFFSET(AK69,24-1,0,,))</f>
        <v>11668.5</v>
      </c>
      <c r="FT59" s="73">
        <f ca="1">AVERAGE(AL69:OFFSET(AL69,24-1,0,,))</f>
        <v>13777.166666666666</v>
      </c>
      <c r="FU59" s="73">
        <f ca="1">AVERAGE(AM69:OFFSET(AM69,24-1,0,,))</f>
        <v>11063.291666666666</v>
      </c>
      <c r="FV59" s="73">
        <f ca="1">AVERAGE(AN69:OFFSET(AN69,24-1,0,,))</f>
        <v>14693.208333333334</v>
      </c>
      <c r="FW59" s="73">
        <f ca="1">AVERAGE(AO69:OFFSET(AO69,24-1,0,,))</f>
        <v>13041.958333333334</v>
      </c>
      <c r="FX59" s="73">
        <f ca="1">AVERAGE(AP69:OFFSET(AP69,24-1,0,,))</f>
        <v>14806.416666666666</v>
      </c>
      <c r="FY59" s="73">
        <f ca="1">AVERAGE(AQ69:OFFSET(AQ69,24-1,0,,))</f>
        <v>17117.166666666668</v>
      </c>
      <c r="FZ59" s="73">
        <f ca="1">AVERAGE(AR69:OFFSET(AR69,24-1,0,,))</f>
        <v>26112.041666666668</v>
      </c>
      <c r="GA59" s="73">
        <f ca="1">AVERAGE(AS69:OFFSET(AS69,24-1,0,,))</f>
        <v>13364.333333333334</v>
      </c>
      <c r="GB59" s="19"/>
      <c r="GC59" s="19"/>
      <c r="GD59" s="19"/>
      <c r="GE59" s="19"/>
      <c r="GF59" s="10"/>
      <c r="GG59" s="52"/>
      <c r="GH59" s="58"/>
      <c r="GI59" s="58"/>
      <c r="GJ59" s="58"/>
      <c r="GK59" s="58"/>
      <c r="GL59" s="58"/>
      <c r="GM59" s="58"/>
      <c r="GN59" s="59"/>
      <c r="GO59" s="10"/>
      <c r="GP59" s="10"/>
    </row>
    <row r="60" spans="1:198" x14ac:dyDescent="0.25">
      <c r="A60">
        <v>18</v>
      </c>
      <c r="B60" s="1">
        <f t="shared" si="40"/>
        <v>31444.91666666669</v>
      </c>
      <c r="C60" s="1">
        <f t="shared" si="41"/>
        <v>31445.250000000022</v>
      </c>
      <c r="D60" s="73">
        <v>13947</v>
      </c>
      <c r="E60" s="74">
        <v>13689</v>
      </c>
      <c r="F60" s="74">
        <v>13669</v>
      </c>
      <c r="G60" s="74">
        <v>13705</v>
      </c>
      <c r="H60" s="74">
        <v>13626</v>
      </c>
      <c r="I60" s="74">
        <v>13701</v>
      </c>
      <c r="J60" s="74">
        <v>13588</v>
      </c>
      <c r="K60" s="74">
        <v>14205</v>
      </c>
      <c r="L60" s="74">
        <v>13615</v>
      </c>
      <c r="M60" s="74">
        <v>13591</v>
      </c>
      <c r="N60" s="74">
        <v>13726</v>
      </c>
      <c r="O60" s="74">
        <v>13815</v>
      </c>
      <c r="P60" s="74">
        <v>13714</v>
      </c>
      <c r="Q60" s="74">
        <v>14730</v>
      </c>
      <c r="R60" s="74">
        <v>13717</v>
      </c>
      <c r="S60" s="74">
        <v>13653</v>
      </c>
      <c r="T60" s="74">
        <v>13748</v>
      </c>
      <c r="U60" s="74">
        <v>13642</v>
      </c>
      <c r="V60" s="74">
        <v>13952</v>
      </c>
      <c r="W60" s="74">
        <v>14638</v>
      </c>
      <c r="X60" s="74">
        <v>13631</v>
      </c>
      <c r="Y60" s="74">
        <v>13771</v>
      </c>
      <c r="Z60" s="74">
        <v>13667</v>
      </c>
      <c r="AA60" s="74">
        <v>13649</v>
      </c>
      <c r="AB60" s="74">
        <v>13922</v>
      </c>
      <c r="AC60" s="74">
        <v>13635</v>
      </c>
      <c r="AD60" s="74">
        <v>13681</v>
      </c>
      <c r="AE60" s="74">
        <v>13851</v>
      </c>
      <c r="AF60" s="74">
        <v>13652</v>
      </c>
      <c r="AG60" s="74">
        <v>13625</v>
      </c>
      <c r="AH60" s="74">
        <v>13715</v>
      </c>
      <c r="AI60" s="74">
        <v>13671</v>
      </c>
      <c r="AJ60" s="74">
        <v>13633</v>
      </c>
      <c r="AK60" s="74">
        <v>14059</v>
      </c>
      <c r="AL60" s="74">
        <v>13688</v>
      </c>
      <c r="AM60" s="74">
        <v>13606</v>
      </c>
      <c r="AN60" s="74">
        <v>13692</v>
      </c>
      <c r="AO60" s="74">
        <v>13568</v>
      </c>
      <c r="AP60" s="74">
        <v>13662</v>
      </c>
      <c r="AQ60" s="74">
        <v>13731</v>
      </c>
      <c r="AR60" s="74">
        <v>13688</v>
      </c>
      <c r="AS60" s="74">
        <v>13758</v>
      </c>
      <c r="AU60" s="15"/>
      <c r="AY60" s="5"/>
      <c r="AZ60" s="5"/>
      <c r="BA60" s="5"/>
      <c r="BK60" s="15">
        <f t="shared" si="6"/>
        <v>31446.583333333405</v>
      </c>
      <c r="BL60" s="5">
        <f t="shared" si="1"/>
        <v>14491</v>
      </c>
      <c r="BV60">
        <f t="shared" si="24"/>
        <v>54</v>
      </c>
      <c r="BW60" s="37">
        <f t="shared" si="13"/>
        <v>31446.416666666733</v>
      </c>
      <c r="BX60" s="19" cm="1">
        <f t="array" ref="BX60">INDEX('[1]X3WM (NAT)'!$G$14:$G$950,MATCH($BW$6,'[1]X3WM (NAT)'!$E$14:$E$950,)+BV60)</f>
        <v>15190.7998046875</v>
      </c>
      <c r="BY60" s="19"/>
      <c r="CA60" s="37">
        <f t="shared" si="7"/>
        <v>31446.416666666733</v>
      </c>
      <c r="CB60">
        <f t="shared" si="42"/>
        <v>24396</v>
      </c>
      <c r="CC60">
        <f t="shared" si="42"/>
        <v>19588</v>
      </c>
      <c r="CD60">
        <f t="shared" si="42"/>
        <v>18981</v>
      </c>
      <c r="CE60">
        <f t="shared" si="42"/>
        <v>17375</v>
      </c>
      <c r="CF60">
        <f t="shared" si="42"/>
        <v>16972</v>
      </c>
      <c r="CG60">
        <f t="shared" si="42"/>
        <v>13209</v>
      </c>
      <c r="CH60">
        <f t="shared" si="42"/>
        <v>12066</v>
      </c>
      <c r="CI60">
        <f t="shared" si="42"/>
        <v>11891</v>
      </c>
      <c r="CJ60">
        <f t="shared" si="42"/>
        <v>11817</v>
      </c>
      <c r="CK60">
        <f t="shared" si="42"/>
        <v>11287</v>
      </c>
      <c r="CL60">
        <f t="shared" si="42"/>
        <v>10169.000000000002</v>
      </c>
      <c r="CN60" s="21"/>
      <c r="CO60" s="19"/>
      <c r="CQ60" s="52"/>
      <c r="CR60" s="58"/>
      <c r="CS60" s="58"/>
      <c r="CU60" s="58"/>
      <c r="CV60" s="75"/>
      <c r="CZ60" s="52"/>
      <c r="DA60" s="58"/>
      <c r="DB60" s="58"/>
      <c r="DD60" s="58"/>
      <c r="DE60" s="58"/>
      <c r="DG60" s="58"/>
      <c r="DH60" s="58"/>
      <c r="DJ60" s="58"/>
      <c r="DK60" s="75"/>
      <c r="DN60" s="52"/>
      <c r="DO60" s="58"/>
      <c r="DP60" s="58"/>
      <c r="DR60" s="58"/>
      <c r="DS60" s="58"/>
      <c r="DU60" s="58"/>
      <c r="DV60" s="58"/>
      <c r="DX60" s="58"/>
      <c r="DY60" s="58"/>
      <c r="EA60" s="58"/>
      <c r="EB60" s="58"/>
      <c r="ED60" s="58"/>
      <c r="EE60" s="75"/>
      <c r="EG60" s="19"/>
      <c r="EH60" s="19"/>
      <c r="EI60">
        <v>28</v>
      </c>
      <c r="EJ60" s="1">
        <f t="shared" si="36"/>
        <v>31445.333333333369</v>
      </c>
      <c r="EK60" s="1">
        <f t="shared" si="38"/>
        <v>31445.666666666701</v>
      </c>
      <c r="EL60" s="73">
        <f ca="1">AVERAGE(D70:OFFSET(D70,24-1,0,,))</f>
        <v>14818.541666666666</v>
      </c>
      <c r="EM60" s="73">
        <f ca="1">AVERAGE(E70:OFFSET(E70,24-1,0,,))</f>
        <v>13599.875</v>
      </c>
      <c r="EN60" s="73">
        <f ca="1">AVERAGE(F70:OFFSET(F70,24-1,0,,))</f>
        <v>14114.583333333334</v>
      </c>
      <c r="EO60" s="73">
        <f ca="1">AVERAGE(G70:OFFSET(G70,24-1,0,,))</f>
        <v>12073.208333333334</v>
      </c>
      <c r="EP60" s="73">
        <f ca="1">AVERAGE(H70:OFFSET(H70,24-1,0,,))</f>
        <v>11028.25</v>
      </c>
      <c r="EQ60" s="73">
        <f ca="1">AVERAGE(I70:OFFSET(I70,24-1,0,,))</f>
        <v>15307.875</v>
      </c>
      <c r="ER60" s="73">
        <f ca="1">AVERAGE(J70:OFFSET(J70,24-1,0,,))</f>
        <v>13527.541666666666</v>
      </c>
      <c r="ES60" s="73">
        <f ca="1">AVERAGE(K70:OFFSET(K70,24-1,0,,))</f>
        <v>19127.333333333332</v>
      </c>
      <c r="ET60" s="73">
        <f ca="1">AVERAGE(L70:OFFSET(L70,24-1,0,,))</f>
        <v>18354.791666666668</v>
      </c>
      <c r="EU60" s="73">
        <f ca="1">AVERAGE(M70:OFFSET(M70,24-1,0,,))</f>
        <v>11097.5</v>
      </c>
      <c r="EV60" s="73">
        <f ca="1">AVERAGE(N70:OFFSET(N70,24-1,0,,))</f>
        <v>13106.208333333334</v>
      </c>
      <c r="EW60" s="73">
        <f ca="1">AVERAGE(O70:OFFSET(O70,24-1,0,,))</f>
        <v>12627.916666666666</v>
      </c>
      <c r="EX60" s="73">
        <f ca="1">AVERAGE(P70:OFFSET(P70,24-1,0,,))</f>
        <v>25135.625</v>
      </c>
      <c r="EY60" s="73">
        <f ca="1">AVERAGE(Q70:OFFSET(Q70,24-1,0,,))</f>
        <v>12202.916666666666</v>
      </c>
      <c r="EZ60" s="73">
        <f ca="1">AVERAGE(R70:OFFSET(R70,24-1,0,,))</f>
        <v>12071.75</v>
      </c>
      <c r="FA60" s="73">
        <f ca="1">AVERAGE(S70:OFFSET(S70,24-1,0,,))</f>
        <v>11950.25</v>
      </c>
      <c r="FB60" s="73">
        <f ca="1">AVERAGE(T70:OFFSET(T70,24-1,0,,))</f>
        <v>14775.958333333334</v>
      </c>
      <c r="FC60" s="73">
        <f ca="1">AVERAGE(U70:OFFSET(U70,24-1,0,,))</f>
        <v>12574.25</v>
      </c>
      <c r="FD60" s="73">
        <f ca="1">AVERAGE(V70:OFFSET(V70,24-1,0,,))</f>
        <v>14333.083333333334</v>
      </c>
      <c r="FE60" s="73">
        <f ca="1">AVERAGE(W70:OFFSET(W70,24-1,0,,))</f>
        <v>22086.875</v>
      </c>
      <c r="FF60" s="73">
        <f ca="1">AVERAGE(X70:OFFSET(X70,24-1,0,,))</f>
        <v>13218.125</v>
      </c>
      <c r="FG60" s="73">
        <f ca="1">AVERAGE(Y70:OFFSET(Y70,24-1,0,,))</f>
        <v>13852.458333333334</v>
      </c>
      <c r="FH60" s="73">
        <f ca="1">AVERAGE(Z70:OFFSET(Z70,24-1,0,,))</f>
        <v>15078.875</v>
      </c>
      <c r="FI60" s="73">
        <f ca="1">AVERAGE(AA70:OFFSET(AA70,24-1,0,,))</f>
        <v>12243.708333333334</v>
      </c>
      <c r="FJ60" s="73">
        <f ca="1">AVERAGE(AB70:OFFSET(AB70,24-1,0,,))</f>
        <v>12052.291666666666</v>
      </c>
      <c r="FK60" s="73">
        <f ca="1">AVERAGE(AC70:OFFSET(AC70,24-1,0,,))</f>
        <v>16426.291666666668</v>
      </c>
      <c r="FL60" s="73">
        <f ca="1">AVERAGE(AD70:OFFSET(AD70,24-1,0,,))</f>
        <v>12780.666666666666</v>
      </c>
      <c r="FM60" s="73">
        <f ca="1">AVERAGE(AE70:OFFSET(AE70,24-1,0,,))</f>
        <v>25045.166666666668</v>
      </c>
      <c r="FN60" s="73">
        <f ca="1">AVERAGE(AF70:OFFSET(AF70,24-1,0,,))</f>
        <v>11969.75</v>
      </c>
      <c r="FO60" s="73">
        <f ca="1">AVERAGE(AG70:OFFSET(AG70,24-1,0,,))</f>
        <v>12191.375</v>
      </c>
      <c r="FP60" s="73">
        <f ca="1">AVERAGE(AH70:OFFSET(AH70,24-1,0,,))</f>
        <v>15160.791666666666</v>
      </c>
      <c r="FQ60" s="73">
        <f ca="1">AVERAGE(AI70:OFFSET(AI70,24-1,0,,))</f>
        <v>12180.166666666666</v>
      </c>
      <c r="FR60" s="73">
        <f ca="1">AVERAGE(AJ70:OFFSET(AJ70,24-1,0,,))</f>
        <v>12944.708333333334</v>
      </c>
      <c r="FS60" s="73">
        <f ca="1">AVERAGE(AK70:OFFSET(AK70,24-1,0,,))</f>
        <v>11644.041666666666</v>
      </c>
      <c r="FT60" s="73">
        <f ca="1">AVERAGE(AL70:OFFSET(AL70,24-1,0,,))</f>
        <v>13920.333333333334</v>
      </c>
      <c r="FU60" s="73">
        <f ca="1">AVERAGE(AM70:OFFSET(AM70,24-1,0,,))</f>
        <v>11024.458333333334</v>
      </c>
      <c r="FV60" s="73">
        <f ca="1">AVERAGE(AN70:OFFSET(AN70,24-1,0,,))</f>
        <v>14912.375</v>
      </c>
      <c r="FW60" s="73">
        <f ca="1">AVERAGE(AO70:OFFSET(AO70,24-1,0,,))</f>
        <v>13067.333333333334</v>
      </c>
      <c r="FX60" s="73">
        <f ca="1">AVERAGE(AP70:OFFSET(AP70,24-1,0,,))</f>
        <v>14983.875</v>
      </c>
      <c r="FY60" s="73">
        <f ca="1">AVERAGE(AQ70:OFFSET(AQ70,24-1,0,,))</f>
        <v>17479.541666666668</v>
      </c>
      <c r="FZ60" s="73">
        <f ca="1">AVERAGE(AR70:OFFSET(AR70,24-1,0,,))</f>
        <v>26627.708333333332</v>
      </c>
      <c r="GA60" s="73">
        <f ca="1">AVERAGE(AS70:OFFSET(AS70,24-1,0,,))</f>
        <v>13367</v>
      </c>
      <c r="GB60" s="19"/>
      <c r="GC60" s="19"/>
      <c r="GD60" s="19"/>
      <c r="GE60" s="19"/>
      <c r="GF60" s="10"/>
      <c r="GG60" s="52"/>
      <c r="GH60" s="58"/>
      <c r="GI60" s="58"/>
      <c r="GJ60" s="58"/>
      <c r="GK60" s="58"/>
      <c r="GL60" s="58"/>
      <c r="GM60" s="58"/>
      <c r="GN60" s="59"/>
      <c r="GO60" s="10"/>
      <c r="GP60" s="10"/>
    </row>
    <row r="61" spans="1:198" x14ac:dyDescent="0.25">
      <c r="A61">
        <v>19</v>
      </c>
      <c r="B61" s="1">
        <f t="shared" si="40"/>
        <v>31444.958333333358</v>
      </c>
      <c r="C61" s="1">
        <f t="shared" si="41"/>
        <v>31445.29166666669</v>
      </c>
      <c r="D61" s="73">
        <v>13739</v>
      </c>
      <c r="E61" s="74">
        <v>13418</v>
      </c>
      <c r="F61" s="74">
        <v>13404</v>
      </c>
      <c r="G61" s="74">
        <v>13432</v>
      </c>
      <c r="H61" s="74">
        <v>13341</v>
      </c>
      <c r="I61" s="74">
        <v>13446</v>
      </c>
      <c r="J61" s="74">
        <v>13355</v>
      </c>
      <c r="K61" s="74">
        <v>13998</v>
      </c>
      <c r="L61" s="74">
        <v>13334</v>
      </c>
      <c r="M61" s="74">
        <v>13311</v>
      </c>
      <c r="N61" s="74">
        <v>13481</v>
      </c>
      <c r="O61" s="74">
        <v>13551</v>
      </c>
      <c r="P61" s="74">
        <v>13474</v>
      </c>
      <c r="Q61" s="74">
        <v>14486</v>
      </c>
      <c r="R61" s="74">
        <v>13447</v>
      </c>
      <c r="S61" s="74">
        <v>13401</v>
      </c>
      <c r="T61" s="74">
        <v>13483</v>
      </c>
      <c r="U61" s="74">
        <v>13390</v>
      </c>
      <c r="V61" s="74">
        <v>13744</v>
      </c>
      <c r="W61" s="74">
        <v>14487</v>
      </c>
      <c r="X61" s="74">
        <v>13352</v>
      </c>
      <c r="Y61" s="74">
        <v>13503</v>
      </c>
      <c r="Z61" s="74">
        <v>13407</v>
      </c>
      <c r="AA61" s="74">
        <v>13375</v>
      </c>
      <c r="AB61" s="74">
        <v>13678</v>
      </c>
      <c r="AC61" s="74">
        <v>13396</v>
      </c>
      <c r="AD61" s="74">
        <v>13406</v>
      </c>
      <c r="AE61" s="74">
        <v>13690</v>
      </c>
      <c r="AF61" s="74">
        <v>13374</v>
      </c>
      <c r="AG61" s="74">
        <v>13336</v>
      </c>
      <c r="AH61" s="74">
        <v>13480</v>
      </c>
      <c r="AI61" s="74">
        <v>13393</v>
      </c>
      <c r="AJ61" s="74">
        <v>13383</v>
      </c>
      <c r="AK61" s="74">
        <v>13819</v>
      </c>
      <c r="AL61" s="74">
        <v>13440</v>
      </c>
      <c r="AM61" s="74">
        <v>13318</v>
      </c>
      <c r="AN61" s="74">
        <v>13461</v>
      </c>
      <c r="AO61" s="74">
        <v>13298</v>
      </c>
      <c r="AP61" s="74">
        <v>13423</v>
      </c>
      <c r="AQ61" s="74">
        <v>13467</v>
      </c>
      <c r="AR61" s="74">
        <v>13492</v>
      </c>
      <c r="AS61" s="74">
        <v>13517</v>
      </c>
      <c r="AU61" s="15"/>
      <c r="AY61" s="5"/>
      <c r="AZ61" s="5"/>
      <c r="BA61" s="5"/>
      <c r="BK61" s="15">
        <f t="shared" si="6"/>
        <v>31446.625000000073</v>
      </c>
      <c r="BL61" s="5">
        <f t="shared" si="1"/>
        <v>14365</v>
      </c>
      <c r="BV61">
        <f t="shared" si="24"/>
        <v>55</v>
      </c>
      <c r="BW61" s="37">
        <f t="shared" si="13"/>
        <v>31446.458333333401</v>
      </c>
      <c r="BX61" s="19" cm="1">
        <f t="array" ref="BX61">INDEX('[1]X3WM (NAT)'!$G$14:$G$950,MATCH($BW$6,'[1]X3WM (NAT)'!$E$14:$E$950,)+BV61)</f>
        <v>14986.349609375</v>
      </c>
      <c r="BY61" s="19"/>
      <c r="CA61" s="37">
        <f t="shared" si="7"/>
        <v>31446.458333333401</v>
      </c>
      <c r="CB61">
        <f t="shared" si="42"/>
        <v>23907</v>
      </c>
      <c r="CC61">
        <f t="shared" si="42"/>
        <v>19156</v>
      </c>
      <c r="CD61">
        <f t="shared" si="42"/>
        <v>18718</v>
      </c>
      <c r="CE61">
        <f t="shared" si="42"/>
        <v>17133</v>
      </c>
      <c r="CF61">
        <f t="shared" si="42"/>
        <v>16754</v>
      </c>
      <c r="CG61">
        <f t="shared" si="42"/>
        <v>13151</v>
      </c>
      <c r="CH61">
        <f t="shared" si="42"/>
        <v>12044</v>
      </c>
      <c r="CI61">
        <f t="shared" si="42"/>
        <v>11791</v>
      </c>
      <c r="CJ61">
        <f t="shared" si="42"/>
        <v>11710</v>
      </c>
      <c r="CK61">
        <f t="shared" si="42"/>
        <v>11237</v>
      </c>
      <c r="CL61">
        <f t="shared" si="42"/>
        <v>10064.000000000002</v>
      </c>
      <c r="CN61" s="21"/>
      <c r="CO61" s="19"/>
      <c r="CQ61" s="52"/>
      <c r="CR61" s="58"/>
      <c r="CS61" s="58"/>
      <c r="CU61" s="58"/>
      <c r="CV61" s="75"/>
      <c r="CZ61" s="52"/>
      <c r="DA61" s="58"/>
      <c r="DB61" s="58"/>
      <c r="DD61" s="58"/>
      <c r="DE61" s="58"/>
      <c r="DG61" s="58"/>
      <c r="DH61" s="58"/>
      <c r="DJ61" s="58"/>
      <c r="DK61" s="75"/>
      <c r="DN61" s="52"/>
      <c r="DO61" s="58"/>
      <c r="DP61" s="58"/>
      <c r="DR61" s="58"/>
      <c r="DS61" s="58"/>
      <c r="DU61" s="58"/>
      <c r="DV61" s="58"/>
      <c r="DX61" s="58"/>
      <c r="DY61" s="58"/>
      <c r="EA61" s="58"/>
      <c r="EB61" s="58"/>
      <c r="ED61" s="58"/>
      <c r="EE61" s="75"/>
      <c r="EG61" s="19"/>
      <c r="EH61" s="19"/>
      <c r="EI61">
        <v>29</v>
      </c>
      <c r="EJ61" s="1">
        <f t="shared" si="36"/>
        <v>31445.375000000036</v>
      </c>
      <c r="EK61" s="1">
        <f t="shared" si="38"/>
        <v>31445.708333333369</v>
      </c>
      <c r="EL61" s="73">
        <f ca="1">AVERAGE(D71:OFFSET(D71,24-1,0,,))</f>
        <v>14955.958333333334</v>
      </c>
      <c r="EM61" s="73">
        <f ca="1">AVERAGE(E71:OFFSET(E71,24-1,0,,))</f>
        <v>13807.25</v>
      </c>
      <c r="EN61" s="73">
        <f ca="1">AVERAGE(F71:OFFSET(F71,24-1,0,,))</f>
        <v>14296.958333333334</v>
      </c>
      <c r="EO61" s="73">
        <f ca="1">AVERAGE(G71:OFFSET(G71,24-1,0,,))</f>
        <v>12144.375</v>
      </c>
      <c r="EP61" s="73">
        <f ca="1">AVERAGE(H71:OFFSET(H71,24-1,0,,))</f>
        <v>10988.208333333334</v>
      </c>
      <c r="EQ61" s="73">
        <f ca="1">AVERAGE(I71:OFFSET(I71,24-1,0,,))</f>
        <v>15562.708333333334</v>
      </c>
      <c r="ER61" s="73">
        <f ca="1">AVERAGE(J71:OFFSET(J71,24-1,0,,))</f>
        <v>13538.791666666666</v>
      </c>
      <c r="ES61" s="73">
        <f ca="1">AVERAGE(K71:OFFSET(K71,24-1,0,,))</f>
        <v>19381.708333333332</v>
      </c>
      <c r="ET61" s="73">
        <f ca="1">AVERAGE(L71:OFFSET(L71,24-1,0,,))</f>
        <v>18710.833333333332</v>
      </c>
      <c r="EU61" s="73">
        <f ca="1">AVERAGE(M71:OFFSET(M71,24-1,0,,))</f>
        <v>11056.541666666666</v>
      </c>
      <c r="EV61" s="73">
        <f ca="1">AVERAGE(N71:OFFSET(N71,24-1,0,,))</f>
        <v>13159.666666666666</v>
      </c>
      <c r="EW61" s="73">
        <f ca="1">AVERAGE(O71:OFFSET(O71,24-1,0,,))</f>
        <v>12637</v>
      </c>
      <c r="EX61" s="73">
        <f ca="1">AVERAGE(P71:OFFSET(P71,24-1,0,,))</f>
        <v>25642.333333333332</v>
      </c>
      <c r="EY61" s="73">
        <f ca="1">AVERAGE(Q71:OFFSET(Q71,24-1,0,,))</f>
        <v>12199.666666666666</v>
      </c>
      <c r="EZ61" s="73">
        <f ca="1">AVERAGE(R71:OFFSET(R71,24-1,0,,))</f>
        <v>12089.291666666666</v>
      </c>
      <c r="FA61" s="73">
        <f ca="1">AVERAGE(S71:OFFSET(S71,24-1,0,,))</f>
        <v>11957.375</v>
      </c>
      <c r="FB61" s="73">
        <f ca="1">AVERAGE(T71:OFFSET(T71,24-1,0,,))</f>
        <v>14999.583333333334</v>
      </c>
      <c r="FC61" s="73">
        <f ca="1">AVERAGE(U71:OFFSET(U71,24-1,0,,))</f>
        <v>12606.375</v>
      </c>
      <c r="FD61" s="73">
        <f ca="1">AVERAGE(V71:OFFSET(V71,24-1,0,,))</f>
        <v>14424.583333333334</v>
      </c>
      <c r="FE61" s="73">
        <f ca="1">AVERAGE(W71:OFFSET(W71,24-1,0,,))</f>
        <v>22516.125</v>
      </c>
      <c r="FF61" s="73">
        <f ca="1">AVERAGE(X71:OFFSET(X71,24-1,0,,))</f>
        <v>13303.416666666666</v>
      </c>
      <c r="FG61" s="73">
        <f ca="1">AVERAGE(Y71:OFFSET(Y71,24-1,0,,))</f>
        <v>14015.291666666666</v>
      </c>
      <c r="FH61" s="73">
        <f ca="1">AVERAGE(Z71:OFFSET(Z71,24-1,0,,))</f>
        <v>15319.375</v>
      </c>
      <c r="FI61" s="73">
        <f ca="1">AVERAGE(AA71:OFFSET(AA71,24-1,0,,))</f>
        <v>12230.833333333334</v>
      </c>
      <c r="FJ61" s="73">
        <f ca="1">AVERAGE(AB71:OFFSET(AB71,24-1,0,,))</f>
        <v>12062</v>
      </c>
      <c r="FK61" s="73">
        <f ca="1">AVERAGE(AC71:OFFSET(AC71,24-1,0,,))</f>
        <v>16617.875</v>
      </c>
      <c r="FL61" s="73">
        <f ca="1">AVERAGE(AD71:OFFSET(AD71,24-1,0,,))</f>
        <v>12847.458333333334</v>
      </c>
      <c r="FM61" s="73">
        <f ca="1">AVERAGE(AE71:OFFSET(AE71,24-1,0,,))</f>
        <v>25551.958333333332</v>
      </c>
      <c r="FN61" s="73">
        <f ca="1">AVERAGE(AF71:OFFSET(AF71,24-1,0,,))</f>
        <v>12019.708333333334</v>
      </c>
      <c r="FO61" s="73">
        <f ca="1">AVERAGE(AG71:OFFSET(AG71,24-1,0,,))</f>
        <v>12255.583333333334</v>
      </c>
      <c r="FP61" s="73">
        <f ca="1">AVERAGE(AH71:OFFSET(AH71,24-1,0,,))</f>
        <v>15388.541666666666</v>
      </c>
      <c r="FQ61" s="73">
        <f ca="1">AVERAGE(AI71:OFFSET(AI71,24-1,0,,))</f>
        <v>12204.25</v>
      </c>
      <c r="FR61" s="73">
        <f ca="1">AVERAGE(AJ71:OFFSET(AJ71,24-1,0,,))</f>
        <v>12961.416666666666</v>
      </c>
      <c r="FS61" s="73">
        <f ca="1">AVERAGE(AK71:OFFSET(AK71,24-1,0,,))</f>
        <v>11623.333333333334</v>
      </c>
      <c r="FT61" s="73">
        <f ca="1">AVERAGE(AL71:OFFSET(AL71,24-1,0,,))</f>
        <v>14061.875</v>
      </c>
      <c r="FU61" s="73">
        <f ca="1">AVERAGE(AM71:OFFSET(AM71,24-1,0,,))</f>
        <v>10987.208333333334</v>
      </c>
      <c r="FV61" s="73">
        <f ca="1">AVERAGE(AN71:OFFSET(AN71,24-1,0,,))</f>
        <v>15128.708333333334</v>
      </c>
      <c r="FW61" s="73">
        <f ca="1">AVERAGE(AO71:OFFSET(AO71,24-1,0,,))</f>
        <v>13084.833333333334</v>
      </c>
      <c r="FX61" s="73">
        <f ca="1">AVERAGE(AP71:OFFSET(AP71,24-1,0,,))</f>
        <v>15157.625</v>
      </c>
      <c r="FY61" s="73">
        <f ca="1">AVERAGE(AQ71:OFFSET(AQ71,24-1,0,,))</f>
        <v>17817.166666666668</v>
      </c>
      <c r="FZ61" s="73">
        <f ca="1">AVERAGE(AR71:OFFSET(AR71,24-1,0,,))</f>
        <v>27079.333333333332</v>
      </c>
      <c r="GA61" s="73">
        <f ca="1">AVERAGE(AS71:OFFSET(AS71,24-1,0,,))</f>
        <v>13360.583333333334</v>
      </c>
      <c r="GB61" s="19"/>
      <c r="GC61" s="19"/>
      <c r="GD61" s="19"/>
      <c r="GE61" s="19"/>
      <c r="GF61" s="10"/>
      <c r="GG61" s="52"/>
      <c r="GH61" s="58"/>
      <c r="GI61" s="58"/>
      <c r="GJ61" s="58"/>
      <c r="GK61" s="58"/>
      <c r="GL61" s="58"/>
      <c r="GM61" s="58"/>
      <c r="GN61" s="59"/>
      <c r="GO61" s="10"/>
      <c r="GP61" s="10"/>
    </row>
    <row r="62" spans="1:198" x14ac:dyDescent="0.25">
      <c r="A62">
        <v>20</v>
      </c>
      <c r="B62" s="1">
        <f t="shared" si="40"/>
        <v>31445.000000000025</v>
      </c>
      <c r="C62" s="1">
        <f t="shared" si="41"/>
        <v>31445.333333333358</v>
      </c>
      <c r="D62" s="73">
        <v>13538</v>
      </c>
      <c r="E62" s="74">
        <v>13148</v>
      </c>
      <c r="F62" s="74">
        <v>13140</v>
      </c>
      <c r="G62" s="74">
        <v>13160</v>
      </c>
      <c r="H62" s="74">
        <v>13056</v>
      </c>
      <c r="I62" s="74">
        <v>13193</v>
      </c>
      <c r="J62" s="74">
        <v>13126</v>
      </c>
      <c r="K62" s="74">
        <v>13784</v>
      </c>
      <c r="L62" s="74">
        <v>13054</v>
      </c>
      <c r="M62" s="74">
        <v>13033</v>
      </c>
      <c r="N62" s="74">
        <v>13236</v>
      </c>
      <c r="O62" s="74">
        <v>13284</v>
      </c>
      <c r="P62" s="74">
        <v>13243</v>
      </c>
      <c r="Q62" s="74">
        <v>14224</v>
      </c>
      <c r="R62" s="74">
        <v>13174</v>
      </c>
      <c r="S62" s="74">
        <v>13148</v>
      </c>
      <c r="T62" s="74">
        <v>13217</v>
      </c>
      <c r="U62" s="74">
        <v>13139</v>
      </c>
      <c r="V62" s="74">
        <v>13534</v>
      </c>
      <c r="W62" s="74">
        <v>14320</v>
      </c>
      <c r="X62" s="74">
        <v>13074</v>
      </c>
      <c r="Y62" s="74">
        <v>13233</v>
      </c>
      <c r="Z62" s="74">
        <v>13149</v>
      </c>
      <c r="AA62" s="74">
        <v>13100</v>
      </c>
      <c r="AB62" s="74">
        <v>13430</v>
      </c>
      <c r="AC62" s="74">
        <v>13159</v>
      </c>
      <c r="AD62" s="74">
        <v>13133</v>
      </c>
      <c r="AE62" s="74">
        <v>13538</v>
      </c>
      <c r="AF62" s="74">
        <v>13095</v>
      </c>
      <c r="AG62" s="74">
        <v>13047</v>
      </c>
      <c r="AH62" s="74">
        <v>13245</v>
      </c>
      <c r="AI62" s="74">
        <v>13114</v>
      </c>
      <c r="AJ62" s="74">
        <v>13134</v>
      </c>
      <c r="AK62" s="74">
        <v>13573</v>
      </c>
      <c r="AL62" s="74">
        <v>13192</v>
      </c>
      <c r="AM62" s="74">
        <v>13031</v>
      </c>
      <c r="AN62" s="74">
        <v>13232</v>
      </c>
      <c r="AO62" s="74">
        <v>13029</v>
      </c>
      <c r="AP62" s="74">
        <v>13186</v>
      </c>
      <c r="AQ62" s="74">
        <v>13206</v>
      </c>
      <c r="AR62" s="74">
        <v>13303</v>
      </c>
      <c r="AS62" s="74">
        <v>13280</v>
      </c>
      <c r="BK62" s="15">
        <f t="shared" si="6"/>
        <v>31446.666666666741</v>
      </c>
      <c r="BL62" s="5">
        <f t="shared" si="1"/>
        <v>14256</v>
      </c>
      <c r="BV62">
        <f t="shared" si="24"/>
        <v>56</v>
      </c>
      <c r="BW62" s="37">
        <f t="shared" si="13"/>
        <v>31446.500000000069</v>
      </c>
      <c r="BX62" s="19" cm="1">
        <f t="array" ref="BX62">INDEX('[1]X3WM (NAT)'!$G$14:$G$950,MATCH($BW$6,'[1]X3WM (NAT)'!$E$14:$E$950,)+BV62)</f>
        <v>14800.2998046875</v>
      </c>
      <c r="BY62" s="19"/>
      <c r="CA62" s="37">
        <f t="shared" si="7"/>
        <v>31446.500000000069</v>
      </c>
      <c r="CB62">
        <f t="shared" si="42"/>
        <v>23636</v>
      </c>
      <c r="CC62">
        <f t="shared" si="42"/>
        <v>18757</v>
      </c>
      <c r="CD62">
        <f t="shared" si="42"/>
        <v>18473</v>
      </c>
      <c r="CE62">
        <f t="shared" si="42"/>
        <v>16891</v>
      </c>
      <c r="CF62">
        <f t="shared" si="42"/>
        <v>16530</v>
      </c>
      <c r="CG62">
        <f t="shared" si="42"/>
        <v>13105</v>
      </c>
      <c r="CH62">
        <f t="shared" si="42"/>
        <v>11984</v>
      </c>
      <c r="CI62">
        <f t="shared" si="42"/>
        <v>11698</v>
      </c>
      <c r="CJ62">
        <f t="shared" si="42"/>
        <v>11566</v>
      </c>
      <c r="CK62">
        <f t="shared" si="42"/>
        <v>11199</v>
      </c>
      <c r="CL62">
        <f t="shared" si="42"/>
        <v>9962.0000000000018</v>
      </c>
      <c r="CN62" s="21"/>
      <c r="CO62" s="19"/>
      <c r="CQ62" s="52"/>
      <c r="CR62" s="58"/>
      <c r="CS62" s="58"/>
      <c r="CU62" s="58"/>
      <c r="CV62" s="75"/>
      <c r="CZ62" s="52"/>
      <c r="DA62" s="58"/>
      <c r="DB62" s="58"/>
      <c r="DD62" s="58"/>
      <c r="DE62" s="58"/>
      <c r="DG62" s="58"/>
      <c r="DH62" s="58"/>
      <c r="DJ62" s="58"/>
      <c r="DK62" s="75"/>
      <c r="DN62" s="52"/>
      <c r="DO62" s="58"/>
      <c r="DP62" s="58"/>
      <c r="DR62" s="58"/>
      <c r="DS62" s="58"/>
      <c r="DU62" s="58"/>
      <c r="DV62" s="58"/>
      <c r="DX62" s="58"/>
      <c r="DY62" s="58"/>
      <c r="EA62" s="58"/>
      <c r="EB62" s="58"/>
      <c r="ED62" s="58"/>
      <c r="EE62" s="75"/>
      <c r="EG62" s="19"/>
      <c r="EH62" s="19"/>
      <c r="EI62">
        <v>30</v>
      </c>
      <c r="EJ62" s="1">
        <f t="shared" si="36"/>
        <v>31445.416666666704</v>
      </c>
      <c r="EK62" s="1">
        <f t="shared" si="38"/>
        <v>31445.750000000036</v>
      </c>
      <c r="EL62" s="73">
        <f ca="1">AVERAGE(D72:OFFSET(D72,24-1,0,,))</f>
        <v>15085.666666666666</v>
      </c>
      <c r="EM62" s="73">
        <f ca="1">AVERAGE(E72:OFFSET(E72,24-1,0,,))</f>
        <v>14019.916666666666</v>
      </c>
      <c r="EN62" s="73">
        <f ca="1">AVERAGE(F72:OFFSET(F72,24-1,0,,))</f>
        <v>14474.333333333334</v>
      </c>
      <c r="EO62" s="73">
        <f ca="1">AVERAGE(G72:OFFSET(G72,24-1,0,,))</f>
        <v>12218.166666666666</v>
      </c>
      <c r="EP62" s="73">
        <f ca="1">AVERAGE(H72:OFFSET(H72,24-1,0,,))</f>
        <v>10949.708333333334</v>
      </c>
      <c r="EQ62" s="73">
        <f ca="1">AVERAGE(I72:OFFSET(I72,24-1,0,,))</f>
        <v>15814.875</v>
      </c>
      <c r="ER62" s="73">
        <f ca="1">AVERAGE(J72:OFFSET(J72,24-1,0,,))</f>
        <v>13540.541666666666</v>
      </c>
      <c r="ES62" s="73">
        <f ca="1">AVERAGE(K72:OFFSET(K72,24-1,0,,))</f>
        <v>19611.791666666668</v>
      </c>
      <c r="ET62" s="73">
        <f ca="1">AVERAGE(L72:OFFSET(L72,24-1,0,,))</f>
        <v>19048.5</v>
      </c>
      <c r="EU62" s="73">
        <f ca="1">AVERAGE(M72:OFFSET(M72,24-1,0,,))</f>
        <v>11017.166666666666</v>
      </c>
      <c r="EV62" s="73">
        <f ca="1">AVERAGE(N72:OFFSET(N72,24-1,0,,))</f>
        <v>13211.208333333334</v>
      </c>
      <c r="EW62" s="73">
        <f ca="1">AVERAGE(O72:OFFSET(O72,24-1,0,,))</f>
        <v>12642.833333333334</v>
      </c>
      <c r="EX62" s="73">
        <f ca="1">AVERAGE(P72:OFFSET(P72,24-1,0,,))</f>
        <v>26097.375</v>
      </c>
      <c r="EY62" s="73">
        <f ca="1">AVERAGE(Q72:OFFSET(Q72,24-1,0,,))</f>
        <v>12198.791666666666</v>
      </c>
      <c r="EZ62" s="73">
        <f ca="1">AVERAGE(R72:OFFSET(R72,24-1,0,,))</f>
        <v>12105.791666666666</v>
      </c>
      <c r="FA62" s="73">
        <f ca="1">AVERAGE(S72:OFFSET(S72,24-1,0,,))</f>
        <v>11965.333333333334</v>
      </c>
      <c r="FB62" s="73">
        <f ca="1">AVERAGE(T72:OFFSET(T72,24-1,0,,))</f>
        <v>15219.875</v>
      </c>
      <c r="FC62" s="73">
        <f ca="1">AVERAGE(U72:OFFSET(U72,24-1,0,,))</f>
        <v>12636.541666666666</v>
      </c>
      <c r="FD62" s="73">
        <f ca="1">AVERAGE(V72:OFFSET(V72,24-1,0,,))</f>
        <v>14510.166666666666</v>
      </c>
      <c r="FE62" s="73">
        <f ca="1">AVERAGE(W72:OFFSET(W72,24-1,0,,))</f>
        <v>22922.833333333332</v>
      </c>
      <c r="FF62" s="73">
        <f ca="1">AVERAGE(X72:OFFSET(X72,24-1,0,,))</f>
        <v>13384.625</v>
      </c>
      <c r="FG62" s="73">
        <f ca="1">AVERAGE(Y72:OFFSET(Y72,24-1,0,,))</f>
        <v>14175.333333333334</v>
      </c>
      <c r="FH62" s="73">
        <f ca="1">AVERAGE(Z72:OFFSET(Z72,24-1,0,,))</f>
        <v>15552.416666666666</v>
      </c>
      <c r="FI62" s="73">
        <f ca="1">AVERAGE(AA72:OFFSET(AA72,24-1,0,,))</f>
        <v>12213.125</v>
      </c>
      <c r="FJ62" s="73">
        <f ca="1">AVERAGE(AB72:OFFSET(AB72,24-1,0,,))</f>
        <v>12074.291666666666</v>
      </c>
      <c r="FK62" s="73">
        <f ca="1">AVERAGE(AC72:OFFSET(AC72,24-1,0,,))</f>
        <v>16793</v>
      </c>
      <c r="FL62" s="73">
        <f ca="1">AVERAGE(AD72:OFFSET(AD72,24-1,0,,))</f>
        <v>12911.458333333334</v>
      </c>
      <c r="FM62" s="73">
        <f ca="1">AVERAGE(AE72:OFFSET(AE72,24-1,0,,))</f>
        <v>26004.791666666668</v>
      </c>
      <c r="FN62" s="73">
        <f ca="1">AVERAGE(AF72:OFFSET(AF72,24-1,0,,))</f>
        <v>12070.083333333334</v>
      </c>
      <c r="FO62" s="73">
        <f ca="1">AVERAGE(AG72:OFFSET(AG72,24-1,0,,))</f>
        <v>12323.291666666666</v>
      </c>
      <c r="FP62" s="73">
        <f ca="1">AVERAGE(AH72:OFFSET(AH72,24-1,0,,))</f>
        <v>15611.75</v>
      </c>
      <c r="FQ62" s="73">
        <f ca="1">AVERAGE(AI72:OFFSET(AI72,24-1,0,,))</f>
        <v>12229.5</v>
      </c>
      <c r="FR62" s="73">
        <f ca="1">AVERAGE(AJ72:OFFSET(AJ72,24-1,0,,))</f>
        <v>12972.041666666666</v>
      </c>
      <c r="FS62" s="73">
        <f ca="1">AVERAGE(AK72:OFFSET(AK72,24-1,0,,))</f>
        <v>11605.708333333334</v>
      </c>
      <c r="FT62" s="73">
        <f ca="1">AVERAGE(AL72:OFFSET(AL72,24-1,0,,))</f>
        <v>14200.25</v>
      </c>
      <c r="FU62" s="73">
        <f ca="1">AVERAGE(AM72:OFFSET(AM72,24-1,0,,))</f>
        <v>10951.25</v>
      </c>
      <c r="FV62" s="73">
        <f ca="1">AVERAGE(AN72:OFFSET(AN72,24-1,0,,))</f>
        <v>15339.708333333334</v>
      </c>
      <c r="FW62" s="73">
        <f ca="1">AVERAGE(AO72:OFFSET(AO72,24-1,0,,))</f>
        <v>13094.083333333334</v>
      </c>
      <c r="FX62" s="73">
        <f ca="1">AVERAGE(AP72:OFFSET(AP72,24-1,0,,))</f>
        <v>15326.875</v>
      </c>
      <c r="FY62" s="73">
        <f ca="1">AVERAGE(AQ72:OFFSET(AQ72,24-1,0,,))</f>
        <v>18130.833333333332</v>
      </c>
      <c r="FZ62" s="73">
        <f ca="1">AVERAGE(AR72:OFFSET(AR72,24-1,0,,))</f>
        <v>27467.541666666668</v>
      </c>
      <c r="GA62" s="73">
        <f ca="1">AVERAGE(AS72:OFFSET(AS72,24-1,0,,))</f>
        <v>13344.833333333334</v>
      </c>
      <c r="GB62" s="19"/>
      <c r="GC62" s="19"/>
      <c r="GD62" s="19"/>
      <c r="GE62" s="19"/>
      <c r="GF62" s="10"/>
      <c r="GG62" s="52"/>
      <c r="GH62" s="58"/>
      <c r="GI62" s="58"/>
      <c r="GJ62" s="58"/>
      <c r="GK62" s="58"/>
      <c r="GL62" s="58"/>
      <c r="GM62" s="58"/>
      <c r="GN62" s="59"/>
      <c r="GO62" s="10"/>
      <c r="GP62" s="10"/>
    </row>
    <row r="63" spans="1:198" x14ac:dyDescent="0.25">
      <c r="A63">
        <v>21</v>
      </c>
      <c r="B63" s="1">
        <f t="shared" si="40"/>
        <v>31445.041666666693</v>
      </c>
      <c r="C63" s="1">
        <f t="shared" si="41"/>
        <v>31445.375000000025</v>
      </c>
      <c r="D63" s="73">
        <v>13344</v>
      </c>
      <c r="E63" s="74">
        <v>12882</v>
      </c>
      <c r="F63" s="74">
        <v>12881</v>
      </c>
      <c r="G63" s="74">
        <v>12895</v>
      </c>
      <c r="H63" s="74">
        <v>12777</v>
      </c>
      <c r="I63" s="74">
        <v>12946</v>
      </c>
      <c r="J63" s="74">
        <v>12908</v>
      </c>
      <c r="K63" s="74">
        <v>13566</v>
      </c>
      <c r="L63" s="74">
        <v>12784</v>
      </c>
      <c r="M63" s="74">
        <v>12763</v>
      </c>
      <c r="N63" s="74">
        <v>12995</v>
      </c>
      <c r="O63" s="74">
        <v>13019</v>
      </c>
      <c r="P63" s="74">
        <v>13028</v>
      </c>
      <c r="Q63" s="74">
        <v>13949</v>
      </c>
      <c r="R63" s="74">
        <v>12906</v>
      </c>
      <c r="S63" s="74">
        <v>12901</v>
      </c>
      <c r="T63" s="74">
        <v>12955</v>
      </c>
      <c r="U63" s="74">
        <v>12895</v>
      </c>
      <c r="V63" s="74">
        <v>13329</v>
      </c>
      <c r="W63" s="74">
        <v>14143</v>
      </c>
      <c r="X63" s="74">
        <v>12802</v>
      </c>
      <c r="Y63" s="74">
        <v>12967</v>
      </c>
      <c r="Z63" s="74">
        <v>12898</v>
      </c>
      <c r="AA63" s="74">
        <v>12831</v>
      </c>
      <c r="AB63" s="74">
        <v>13184</v>
      </c>
      <c r="AC63" s="74">
        <v>12932</v>
      </c>
      <c r="AD63" s="74">
        <v>12865</v>
      </c>
      <c r="AE63" s="74">
        <v>13403</v>
      </c>
      <c r="AF63" s="74">
        <v>12823</v>
      </c>
      <c r="AG63" s="74">
        <v>12763</v>
      </c>
      <c r="AH63" s="74">
        <v>13016</v>
      </c>
      <c r="AI63" s="74">
        <v>12841</v>
      </c>
      <c r="AJ63" s="74">
        <v>12893</v>
      </c>
      <c r="AK63" s="74">
        <v>13328</v>
      </c>
      <c r="AL63" s="74">
        <v>12950</v>
      </c>
      <c r="AM63" s="74">
        <v>12750</v>
      </c>
      <c r="AN63" s="74">
        <v>13011</v>
      </c>
      <c r="AO63" s="74">
        <v>12766</v>
      </c>
      <c r="AP63" s="74">
        <v>12957</v>
      </c>
      <c r="AQ63" s="74">
        <v>12955</v>
      </c>
      <c r="AR63" s="74">
        <v>13125</v>
      </c>
      <c r="AS63" s="74">
        <v>13054</v>
      </c>
      <c r="BK63" s="15">
        <f t="shared" si="6"/>
        <v>31446.708333333409</v>
      </c>
      <c r="BL63" s="5">
        <f t="shared" si="1"/>
        <v>14125</v>
      </c>
      <c r="BV63">
        <f t="shared" si="24"/>
        <v>57</v>
      </c>
      <c r="BW63" s="37">
        <f t="shared" si="13"/>
        <v>31446.541666666737</v>
      </c>
      <c r="BX63" s="19" cm="1">
        <f t="array" ref="BX63">INDEX('[1]X3WM (NAT)'!$G$14:$G$950,MATCH($BW$6,'[1]X3WM (NAT)'!$E$14:$E$950,)+BV63)</f>
        <v>14634.669921875</v>
      </c>
      <c r="BY63" s="19"/>
      <c r="CA63" s="37">
        <f t="shared" si="7"/>
        <v>31446.541666666737</v>
      </c>
      <c r="CB63">
        <f t="shared" si="42"/>
        <v>23337</v>
      </c>
      <c r="CC63">
        <f t="shared" si="42"/>
        <v>18397</v>
      </c>
      <c r="CD63">
        <f t="shared" si="42"/>
        <v>18120</v>
      </c>
      <c r="CE63">
        <f t="shared" si="42"/>
        <v>16686</v>
      </c>
      <c r="CF63">
        <f t="shared" si="42"/>
        <v>16537</v>
      </c>
      <c r="CG63">
        <f t="shared" si="42"/>
        <v>13065</v>
      </c>
      <c r="CH63">
        <f t="shared" si="42"/>
        <v>11858</v>
      </c>
      <c r="CI63">
        <f t="shared" si="42"/>
        <v>11623</v>
      </c>
      <c r="CJ63">
        <f t="shared" si="42"/>
        <v>11428</v>
      </c>
      <c r="CK63">
        <f t="shared" si="42"/>
        <v>11172</v>
      </c>
      <c r="CL63">
        <f t="shared" si="42"/>
        <v>9865.0000000000018</v>
      </c>
      <c r="CN63" s="21"/>
      <c r="CO63" s="19"/>
      <c r="CQ63" s="52"/>
      <c r="CR63" s="58"/>
      <c r="CS63" s="58"/>
      <c r="CU63" s="58"/>
      <c r="CV63" s="75"/>
      <c r="CZ63" s="52"/>
      <c r="DA63" s="58"/>
      <c r="DB63" s="58"/>
      <c r="DD63" s="58"/>
      <c r="DE63" s="58"/>
      <c r="DG63" s="58"/>
      <c r="DH63" s="58"/>
      <c r="DJ63" s="58"/>
      <c r="DK63" s="75"/>
      <c r="DN63" s="52"/>
      <c r="DO63" s="58"/>
      <c r="DP63" s="58"/>
      <c r="DR63" s="58"/>
      <c r="DS63" s="58"/>
      <c r="DU63" s="58"/>
      <c r="DV63" s="58"/>
      <c r="DX63" s="58"/>
      <c r="DY63" s="58"/>
      <c r="EA63" s="58"/>
      <c r="EB63" s="58"/>
      <c r="ED63" s="58"/>
      <c r="EE63" s="75"/>
      <c r="EG63" s="19"/>
      <c r="EH63" s="19"/>
      <c r="EI63">
        <v>31</v>
      </c>
      <c r="EJ63" s="1">
        <f t="shared" si="36"/>
        <v>31445.458333333372</v>
      </c>
      <c r="EK63" s="1">
        <f t="shared" si="38"/>
        <v>31445.791666666704</v>
      </c>
      <c r="EL63" s="73">
        <f ca="1">AVERAGE(D73:OFFSET(D73,24-1,0,,))</f>
        <v>15206.291666666666</v>
      </c>
      <c r="EM63" s="73">
        <f ca="1">AVERAGE(E73:OFFSET(E73,24-1,0,,))</f>
        <v>14235.458333333334</v>
      </c>
      <c r="EN63" s="73">
        <f ca="1">AVERAGE(F73:OFFSET(F73,24-1,0,,))</f>
        <v>14645.208333333334</v>
      </c>
      <c r="EO63" s="73">
        <f ca="1">AVERAGE(G73:OFFSET(G73,24-1,0,,))</f>
        <v>12293.5</v>
      </c>
      <c r="EP63" s="73">
        <f ca="1">AVERAGE(H73:OFFSET(H73,24-1,0,,))</f>
        <v>10912.083333333334</v>
      </c>
      <c r="EQ63" s="73">
        <f ca="1">AVERAGE(I73:OFFSET(I73,24-1,0,,))</f>
        <v>16061.458333333334</v>
      </c>
      <c r="ER63" s="73">
        <f ca="1">AVERAGE(J73:OFFSET(J73,24-1,0,,))</f>
        <v>13532.375</v>
      </c>
      <c r="ES63" s="73">
        <f ca="1">AVERAGE(K73:OFFSET(K73,24-1,0,,))</f>
        <v>19816.833333333332</v>
      </c>
      <c r="ET63" s="73">
        <f ca="1">AVERAGE(L73:OFFSET(L73,24-1,0,,))</f>
        <v>19366.791666666668</v>
      </c>
      <c r="EU63" s="73">
        <f ca="1">AVERAGE(M73:OFFSET(M73,24-1,0,,))</f>
        <v>10978.958333333334</v>
      </c>
      <c r="EV63" s="73">
        <f ca="1">AVERAGE(N73:OFFSET(N73,24-1,0,,))</f>
        <v>13260.208333333334</v>
      </c>
      <c r="EW63" s="73">
        <f ca="1">AVERAGE(O73:OFFSET(O73,24-1,0,,))</f>
        <v>12644.791666666666</v>
      </c>
      <c r="EX63" s="73">
        <f ca="1">AVERAGE(P73:OFFSET(P73,24-1,0,,))</f>
        <v>26498.833333333332</v>
      </c>
      <c r="EY63" s="73">
        <f ca="1">AVERAGE(Q73:OFFSET(Q73,24-1,0,,))</f>
        <v>12199.208333333334</v>
      </c>
      <c r="EZ63" s="73">
        <f ca="1">AVERAGE(R73:OFFSET(R73,24-1,0,,))</f>
        <v>12120.25</v>
      </c>
      <c r="FA63" s="73">
        <f ca="1">AVERAGE(S73:OFFSET(S73,24-1,0,,))</f>
        <v>11973.5</v>
      </c>
      <c r="FB63" s="73">
        <f ca="1">AVERAGE(T73:OFFSET(T73,24-1,0,,))</f>
        <v>15434.666666666666</v>
      </c>
      <c r="FC63" s="73">
        <f ca="1">AVERAGE(U73:OFFSET(U73,24-1,0,,))</f>
        <v>12663.958333333334</v>
      </c>
      <c r="FD63" s="73">
        <f ca="1">AVERAGE(V73:OFFSET(V73,24-1,0,,))</f>
        <v>14588.083333333334</v>
      </c>
      <c r="FE63" s="73">
        <f ca="1">AVERAGE(W73:OFFSET(W73,24-1,0,,))</f>
        <v>23307.666666666668</v>
      </c>
      <c r="FF63" s="73">
        <f ca="1">AVERAGE(X73:OFFSET(X73,24-1,0,,))</f>
        <v>13460.666666666666</v>
      </c>
      <c r="FG63" s="73">
        <f ca="1">AVERAGE(Y73:OFFSET(Y73,24-1,0,,))</f>
        <v>14331</v>
      </c>
      <c r="FH63" s="73">
        <f ca="1">AVERAGE(Z73:OFFSET(Z73,24-1,0,,))</f>
        <v>15775.291666666666</v>
      </c>
      <c r="FI63" s="73">
        <f ca="1">AVERAGE(AA73:OFFSET(AA73,24-1,0,,))</f>
        <v>12190.25</v>
      </c>
      <c r="FJ63" s="73">
        <f ca="1">AVERAGE(AB73:OFFSET(AB73,24-1,0,,))</f>
        <v>12088.291666666666</v>
      </c>
      <c r="FK63" s="73">
        <f ca="1">AVERAGE(AC73:OFFSET(AC73,24-1,0,,))</f>
        <v>16951.041666666668</v>
      </c>
      <c r="FL63" s="73">
        <f ca="1">AVERAGE(AD73:OFFSET(AD73,24-1,0,,))</f>
        <v>12971.541666666666</v>
      </c>
      <c r="FM63" s="73">
        <f ca="1">AVERAGE(AE73:OFFSET(AE73,24-1,0,,))</f>
        <v>26400.083333333332</v>
      </c>
      <c r="FN63" s="73">
        <f ca="1">AVERAGE(AF73:OFFSET(AF73,24-1,0,,))</f>
        <v>12119.666666666666</v>
      </c>
      <c r="FO63" s="73">
        <f ca="1">AVERAGE(AG73:OFFSET(AG73,24-1,0,,))</f>
        <v>12393.833333333334</v>
      </c>
      <c r="FP63" s="73">
        <f ca="1">AVERAGE(AH73:OFFSET(AH73,24-1,0,,))</f>
        <v>15827.708333333334</v>
      </c>
      <c r="FQ63" s="73">
        <f ca="1">AVERAGE(AI73:OFFSET(AI73,24-1,0,,))</f>
        <v>12255.041666666666</v>
      </c>
      <c r="FR63" s="73">
        <f ca="1">AVERAGE(AJ73:OFFSET(AJ73,24-1,0,,))</f>
        <v>12975.75</v>
      </c>
      <c r="FS63" s="73">
        <f ca="1">AVERAGE(AK73:OFFSET(AK73,24-1,0,,))</f>
        <v>11590.541666666666</v>
      </c>
      <c r="FT63" s="73">
        <f ca="1">AVERAGE(AL73:OFFSET(AL73,24-1,0,,))</f>
        <v>14333.666666666666</v>
      </c>
      <c r="FU63" s="73">
        <f ca="1">AVERAGE(AM73:OFFSET(AM73,24-1,0,,))</f>
        <v>10916.25</v>
      </c>
      <c r="FV63" s="73">
        <f ca="1">AVERAGE(AN73:OFFSET(AN73,24-1,0,,))</f>
        <v>15542.75</v>
      </c>
      <c r="FW63" s="73">
        <f ca="1">AVERAGE(AO73:OFFSET(AO73,24-1,0,,))</f>
        <v>13094.458333333334</v>
      </c>
      <c r="FX63" s="73">
        <f ca="1">AVERAGE(AP73:OFFSET(AP73,24-1,0,,))</f>
        <v>15490.791666666666</v>
      </c>
      <c r="FY63" s="73">
        <f ca="1">AVERAGE(AQ73:OFFSET(AQ73,24-1,0,,))</f>
        <v>18421.25</v>
      </c>
      <c r="FZ63" s="73">
        <f ca="1">AVERAGE(AR73:OFFSET(AR73,24-1,0,,))</f>
        <v>27790.916666666668</v>
      </c>
      <c r="GA63" s="73">
        <f ca="1">AVERAGE(AS73:OFFSET(AS73,24-1,0,,))</f>
        <v>13319.291666666666</v>
      </c>
      <c r="GB63" s="19"/>
      <c r="GC63" s="19"/>
      <c r="GD63" s="19"/>
      <c r="GE63" s="19"/>
      <c r="GF63" s="10"/>
      <c r="GG63" s="52"/>
      <c r="GH63" s="58"/>
      <c r="GI63" s="58"/>
      <c r="GJ63" s="58"/>
      <c r="GK63" s="58"/>
      <c r="GL63" s="58"/>
      <c r="GM63" s="58"/>
      <c r="GN63" s="59"/>
      <c r="GO63" s="10"/>
      <c r="GP63" s="10"/>
    </row>
    <row r="64" spans="1:198" ht="15.75" thickBot="1" x14ac:dyDescent="0.3">
      <c r="A64">
        <v>22</v>
      </c>
      <c r="B64" s="1">
        <f t="shared" si="40"/>
        <v>31445.083333333361</v>
      </c>
      <c r="C64" s="1">
        <f t="shared" si="41"/>
        <v>31445.416666666693</v>
      </c>
      <c r="D64" s="73">
        <v>13146</v>
      </c>
      <c r="E64" s="74">
        <v>12628</v>
      </c>
      <c r="F64" s="74">
        <v>12632</v>
      </c>
      <c r="G64" s="74">
        <v>12641</v>
      </c>
      <c r="H64" s="74">
        <v>12509</v>
      </c>
      <c r="I64" s="74">
        <v>12710</v>
      </c>
      <c r="J64" s="74">
        <v>12701</v>
      </c>
      <c r="K64" s="74">
        <v>13354</v>
      </c>
      <c r="L64" s="74">
        <v>12524</v>
      </c>
      <c r="M64" s="74">
        <v>12503</v>
      </c>
      <c r="N64" s="74">
        <v>12764</v>
      </c>
      <c r="O64" s="74">
        <v>12765</v>
      </c>
      <c r="P64" s="74">
        <v>12828</v>
      </c>
      <c r="Q64" s="74">
        <v>13677</v>
      </c>
      <c r="R64" s="74">
        <v>12647</v>
      </c>
      <c r="S64" s="74">
        <v>12663</v>
      </c>
      <c r="T64" s="74">
        <v>12703</v>
      </c>
      <c r="U64" s="74">
        <v>12662</v>
      </c>
      <c r="V64" s="74">
        <v>13134</v>
      </c>
      <c r="W64" s="74">
        <v>13966</v>
      </c>
      <c r="X64" s="74">
        <v>12540</v>
      </c>
      <c r="Y64" s="74">
        <v>12711</v>
      </c>
      <c r="Z64" s="74">
        <v>12659</v>
      </c>
      <c r="AA64" s="74">
        <v>12572</v>
      </c>
      <c r="AB64" s="74">
        <v>12947</v>
      </c>
      <c r="AC64" s="74">
        <v>12716</v>
      </c>
      <c r="AD64" s="74">
        <v>12608</v>
      </c>
      <c r="AE64" s="74">
        <v>13282</v>
      </c>
      <c r="AF64" s="74">
        <v>12561</v>
      </c>
      <c r="AG64" s="74">
        <v>12490</v>
      </c>
      <c r="AH64" s="74">
        <v>12798</v>
      </c>
      <c r="AI64" s="74">
        <v>12578</v>
      </c>
      <c r="AJ64" s="74">
        <v>12662</v>
      </c>
      <c r="AK64" s="74">
        <v>13088</v>
      </c>
      <c r="AL64" s="74">
        <v>12719</v>
      </c>
      <c r="AM64" s="74">
        <v>12479</v>
      </c>
      <c r="AN64" s="74">
        <v>12801</v>
      </c>
      <c r="AO64" s="74">
        <v>12514</v>
      </c>
      <c r="AP64" s="74">
        <v>12740</v>
      </c>
      <c r="AQ64" s="74">
        <v>12717</v>
      </c>
      <c r="AR64" s="74">
        <v>12961</v>
      </c>
      <c r="AS64" s="74">
        <v>12840</v>
      </c>
      <c r="BK64" s="15">
        <f t="shared" si="6"/>
        <v>31446.750000000076</v>
      </c>
      <c r="BL64" s="5">
        <f t="shared" si="1"/>
        <v>14004</v>
      </c>
      <c r="BV64">
        <f t="shared" si="24"/>
        <v>58</v>
      </c>
      <c r="BW64" s="37">
        <f t="shared" si="13"/>
        <v>31446.583333333405</v>
      </c>
      <c r="BX64" s="19" cm="1">
        <f t="array" ref="BX64">INDEX('[1]X3WM (NAT)'!$G$14:$G$950,MATCH($BW$6,'[1]X3WM (NAT)'!$E$14:$E$950,)+BV64)</f>
        <v>14490.5</v>
      </c>
      <c r="BY64" s="19"/>
      <c r="CA64" s="37">
        <f t="shared" si="7"/>
        <v>31446.583333333405</v>
      </c>
      <c r="CB64">
        <f t="shared" si="42"/>
        <v>23345</v>
      </c>
      <c r="CC64">
        <f t="shared" si="42"/>
        <v>18109</v>
      </c>
      <c r="CD64">
        <f t="shared" si="42"/>
        <v>17825</v>
      </c>
      <c r="CE64">
        <f t="shared" si="42"/>
        <v>16563</v>
      </c>
      <c r="CF64">
        <f t="shared" si="42"/>
        <v>16513</v>
      </c>
      <c r="CG64">
        <f t="shared" si="42"/>
        <v>13035</v>
      </c>
      <c r="CH64">
        <f t="shared" si="42"/>
        <v>11738</v>
      </c>
      <c r="CI64">
        <f t="shared" si="42"/>
        <v>11550</v>
      </c>
      <c r="CJ64">
        <f t="shared" si="42"/>
        <v>11294</v>
      </c>
      <c r="CK64">
        <f t="shared" si="42"/>
        <v>11152</v>
      </c>
      <c r="CL64">
        <f t="shared" si="42"/>
        <v>9775.0000000000018</v>
      </c>
      <c r="CN64" s="21"/>
      <c r="CO64" s="19"/>
      <c r="CQ64" s="26"/>
      <c r="CR64" s="76"/>
      <c r="CS64" s="76"/>
      <c r="CT64" s="27"/>
      <c r="CU64" s="76"/>
      <c r="CV64" s="77"/>
      <c r="CZ64" s="26"/>
      <c r="DA64" s="76"/>
      <c r="DB64" s="76"/>
      <c r="DC64" s="27"/>
      <c r="DD64" s="76"/>
      <c r="DE64" s="76"/>
      <c r="DF64" s="27"/>
      <c r="DG64" s="76"/>
      <c r="DH64" s="76"/>
      <c r="DI64" s="27"/>
      <c r="DJ64" s="76"/>
      <c r="DK64" s="77"/>
      <c r="DN64" s="26"/>
      <c r="DO64" s="76"/>
      <c r="DP64" s="76"/>
      <c r="DQ64" s="27"/>
      <c r="DR64" s="76"/>
      <c r="DS64" s="76"/>
      <c r="DT64" s="27"/>
      <c r="DU64" s="76"/>
      <c r="DV64" s="76"/>
      <c r="DW64" s="27"/>
      <c r="DX64" s="76"/>
      <c r="DY64" s="76"/>
      <c r="DZ64" s="27"/>
      <c r="EA64" s="76"/>
      <c r="EB64" s="76"/>
      <c r="EC64" s="27"/>
      <c r="ED64" s="76"/>
      <c r="EE64" s="77"/>
      <c r="EG64" s="19"/>
      <c r="EH64" s="19"/>
      <c r="EI64">
        <v>32</v>
      </c>
      <c r="EJ64" s="1">
        <f t="shared" si="36"/>
        <v>31445.50000000004</v>
      </c>
      <c r="EK64" s="1">
        <f t="shared" si="38"/>
        <v>31445.833333333372</v>
      </c>
      <c r="EL64" s="73">
        <f ca="1">AVERAGE(D74:OFFSET(D74,24-1,0,,))</f>
        <v>15315</v>
      </c>
      <c r="EM64" s="73">
        <f ca="1">AVERAGE(E74:OFFSET(E74,24-1,0,,))</f>
        <v>14451.666666666666</v>
      </c>
      <c r="EN64" s="73">
        <f ca="1">AVERAGE(F74:OFFSET(F74,24-1,0,,))</f>
        <v>14805.375</v>
      </c>
      <c r="EO64" s="73">
        <f ca="1">AVERAGE(G74:OFFSET(G74,24-1,0,,))</f>
        <v>12367.916666666666</v>
      </c>
      <c r="EP64" s="73">
        <f ca="1">AVERAGE(H74:OFFSET(H74,24-1,0,,))</f>
        <v>10872.583333333334</v>
      </c>
      <c r="EQ64" s="73">
        <f ca="1">AVERAGE(I74:OFFSET(I74,24-1,0,,))</f>
        <v>16295.875</v>
      </c>
      <c r="ER64" s="73">
        <f ca="1">AVERAGE(J74:OFFSET(J74,24-1,0,,))</f>
        <v>13515.833333333334</v>
      </c>
      <c r="ES64" s="73">
        <f ca="1">AVERAGE(K74:OFFSET(K74,24-1,0,,))</f>
        <v>19989.541666666668</v>
      </c>
      <c r="ET64" s="73">
        <f ca="1">AVERAGE(L74:OFFSET(L74,24-1,0,,))</f>
        <v>19651.333333333332</v>
      </c>
      <c r="EU64" s="73">
        <f ca="1">AVERAGE(M74:OFFSET(M74,24-1,0,,))</f>
        <v>10938.541666666666</v>
      </c>
      <c r="EV64" s="73">
        <f ca="1">AVERAGE(N74:OFFSET(N74,24-1,0,,))</f>
        <v>13303.75</v>
      </c>
      <c r="EW64" s="73">
        <f ca="1">AVERAGE(O74:OFFSET(O74,24-1,0,,))</f>
        <v>12640</v>
      </c>
      <c r="EX64" s="73">
        <f ca="1">AVERAGE(P74:OFFSET(P74,24-1,0,,))</f>
        <v>26833.75</v>
      </c>
      <c r="EY64" s="73">
        <f ca="1">AVERAGE(Q74:OFFSET(Q74,24-1,0,,))</f>
        <v>12199.25</v>
      </c>
      <c r="EZ64" s="73">
        <f ca="1">AVERAGE(R74:OFFSET(R74,24-1,0,,))</f>
        <v>12128.416666666666</v>
      </c>
      <c r="FA64" s="73">
        <f ca="1">AVERAGE(S74:OFFSET(S74,24-1,0,,))</f>
        <v>11980.958333333334</v>
      </c>
      <c r="FB64" s="73">
        <f ca="1">AVERAGE(T74:OFFSET(T74,24-1,0,,))</f>
        <v>15636.416666666666</v>
      </c>
      <c r="FC64" s="73">
        <f ca="1">AVERAGE(U74:OFFSET(U74,24-1,0,,))</f>
        <v>12686.958333333334</v>
      </c>
      <c r="FD64" s="73">
        <f ca="1">AVERAGE(V74:OFFSET(V74,24-1,0,,))</f>
        <v>14655.791666666666</v>
      </c>
      <c r="FE64" s="73">
        <f ca="1">AVERAGE(W74:OFFSET(W74,24-1,0,,))</f>
        <v>23654.541666666668</v>
      </c>
      <c r="FF64" s="73">
        <f ca="1">AVERAGE(X74:OFFSET(X74,24-1,0,,))</f>
        <v>13528.416666666666</v>
      </c>
      <c r="FG64" s="73">
        <f ca="1">AVERAGE(Y74:OFFSET(Y74,24-1,0,,))</f>
        <v>14480.75</v>
      </c>
      <c r="FH64" s="73">
        <f ca="1">AVERAGE(Z74:OFFSET(Z74,24-1,0,,))</f>
        <v>15984.166666666666</v>
      </c>
      <c r="FI64" s="73">
        <f ca="1">AVERAGE(AA74:OFFSET(AA74,24-1,0,,))</f>
        <v>12161.708333333334</v>
      </c>
      <c r="FJ64" s="73">
        <f ca="1">AVERAGE(AB74:OFFSET(AB74,24-1,0,,))</f>
        <v>12104.75</v>
      </c>
      <c r="FK64" s="73">
        <f ca="1">AVERAGE(AC74:OFFSET(AC74,24-1,0,,))</f>
        <v>17084.708333333332</v>
      </c>
      <c r="FL64" s="73">
        <f ca="1">AVERAGE(AD74:OFFSET(AD74,24-1,0,,))</f>
        <v>13023.083333333334</v>
      </c>
      <c r="FM64" s="73">
        <f ca="1">AVERAGE(AE74:OFFSET(AE74,24-1,0,,))</f>
        <v>26735.541666666668</v>
      </c>
      <c r="FN64" s="73">
        <f ca="1">AVERAGE(AF74:OFFSET(AF74,24-1,0,,))</f>
        <v>12164.75</v>
      </c>
      <c r="FO64" s="73">
        <f ca="1">AVERAGE(AG74:OFFSET(AG74,24-1,0,,))</f>
        <v>12463.083333333334</v>
      </c>
      <c r="FP64" s="73">
        <f ca="1">AVERAGE(AH74:OFFSET(AH74,24-1,0,,))</f>
        <v>16032.083333333334</v>
      </c>
      <c r="FQ64" s="73">
        <f ca="1">AVERAGE(AI74:OFFSET(AI74,24-1,0,,))</f>
        <v>12278.958333333334</v>
      </c>
      <c r="FR64" s="73">
        <f ca="1">AVERAGE(AJ74:OFFSET(AJ74,24-1,0,,))</f>
        <v>12970.625</v>
      </c>
      <c r="FS64" s="73">
        <f ca="1">AVERAGE(AK74:OFFSET(AK74,24-1,0,,))</f>
        <v>11576.583333333334</v>
      </c>
      <c r="FT64" s="73">
        <f ca="1">AVERAGE(AL74:OFFSET(AL74,24-1,0,,))</f>
        <v>14458.333333333334</v>
      </c>
      <c r="FU64" s="73">
        <f ca="1">AVERAGE(AM74:OFFSET(AM74,24-1,0,,))</f>
        <v>10877.75</v>
      </c>
      <c r="FV64" s="73">
        <f ca="1">AVERAGE(AN74:OFFSET(AN74,24-1,0,,))</f>
        <v>15734.208333333334</v>
      </c>
      <c r="FW64" s="73">
        <f ca="1">AVERAGE(AO74:OFFSET(AO74,24-1,0,,))</f>
        <v>13081</v>
      </c>
      <c r="FX64" s="73">
        <f ca="1">AVERAGE(AP74:OFFSET(AP74,24-1,0,,))</f>
        <v>15648.25</v>
      </c>
      <c r="FY64" s="73">
        <f ca="1">AVERAGE(AQ74:OFFSET(AQ74,24-1,0,,))</f>
        <v>18684.833333333332</v>
      </c>
      <c r="FZ64" s="73">
        <f ca="1">AVERAGE(AR74:OFFSET(AR74,24-1,0,,))</f>
        <v>28048.708333333332</v>
      </c>
      <c r="GA64" s="73">
        <f ca="1">AVERAGE(AS74:OFFSET(AS74,24-1,0,,))</f>
        <v>13282.958333333334</v>
      </c>
      <c r="GB64" s="19"/>
      <c r="GC64" s="19"/>
      <c r="GD64" s="19"/>
      <c r="GE64" s="19"/>
      <c r="GF64" s="10"/>
      <c r="GG64" s="52"/>
      <c r="GH64" s="76"/>
      <c r="GI64" s="76"/>
      <c r="GJ64" s="76"/>
      <c r="GK64" s="76"/>
      <c r="GL64" s="76"/>
      <c r="GM64" s="76"/>
      <c r="GN64" s="59"/>
      <c r="GO64" s="10"/>
      <c r="GP64" s="10"/>
    </row>
    <row r="65" spans="1:198" x14ac:dyDescent="0.25">
      <c r="A65">
        <v>23</v>
      </c>
      <c r="B65" s="1">
        <f t="shared" si="40"/>
        <v>31445.125000000029</v>
      </c>
      <c r="C65" s="1">
        <f t="shared" si="41"/>
        <v>31445.458333333361</v>
      </c>
      <c r="D65" s="73">
        <v>12941</v>
      </c>
      <c r="E65" s="74">
        <v>12383</v>
      </c>
      <c r="F65" s="74">
        <v>12394</v>
      </c>
      <c r="G65" s="74">
        <v>12396</v>
      </c>
      <c r="H65" s="74">
        <v>12250</v>
      </c>
      <c r="I65" s="74">
        <v>12484</v>
      </c>
      <c r="J65" s="74">
        <v>12504</v>
      </c>
      <c r="K65" s="74">
        <v>13148</v>
      </c>
      <c r="L65" s="74">
        <v>12274</v>
      </c>
      <c r="M65" s="74">
        <v>12252</v>
      </c>
      <c r="N65" s="74">
        <v>12541</v>
      </c>
      <c r="O65" s="74">
        <v>12518</v>
      </c>
      <c r="P65" s="74">
        <v>12639</v>
      </c>
      <c r="Q65" s="74">
        <v>13410</v>
      </c>
      <c r="R65" s="74">
        <v>12398</v>
      </c>
      <c r="S65" s="74">
        <v>12435</v>
      </c>
      <c r="T65" s="74">
        <v>12462</v>
      </c>
      <c r="U65" s="74">
        <v>12439</v>
      </c>
      <c r="V65" s="74">
        <v>12947</v>
      </c>
      <c r="W65" s="74">
        <v>13792</v>
      </c>
      <c r="X65" s="74">
        <v>12288</v>
      </c>
      <c r="Y65" s="74">
        <v>12463</v>
      </c>
      <c r="Z65" s="74">
        <v>12429</v>
      </c>
      <c r="AA65" s="74">
        <v>12322</v>
      </c>
      <c r="AB65" s="74">
        <v>12721</v>
      </c>
      <c r="AC65" s="74">
        <v>12509</v>
      </c>
      <c r="AD65" s="74">
        <v>12361</v>
      </c>
      <c r="AE65" s="74">
        <v>13171</v>
      </c>
      <c r="AF65" s="74">
        <v>12308</v>
      </c>
      <c r="AG65" s="74">
        <v>12225</v>
      </c>
      <c r="AH65" s="74">
        <v>12590</v>
      </c>
      <c r="AI65" s="74">
        <v>12325</v>
      </c>
      <c r="AJ65" s="74">
        <v>12441</v>
      </c>
      <c r="AK65" s="74">
        <v>12852</v>
      </c>
      <c r="AL65" s="74">
        <v>12498</v>
      </c>
      <c r="AM65" s="74">
        <v>12218</v>
      </c>
      <c r="AN65" s="74">
        <v>12601</v>
      </c>
      <c r="AO65" s="74">
        <v>12271</v>
      </c>
      <c r="AP65" s="74">
        <v>12532</v>
      </c>
      <c r="AQ65" s="74">
        <v>12489</v>
      </c>
      <c r="AR65" s="74">
        <v>12807</v>
      </c>
      <c r="AS65" s="74">
        <v>12638</v>
      </c>
      <c r="BK65" s="15">
        <f t="shared" si="6"/>
        <v>31446.791666666744</v>
      </c>
      <c r="BL65" s="5">
        <f t="shared" ref="BL65:BL128" si="43">D105</f>
        <v>13893</v>
      </c>
      <c r="BV65">
        <f t="shared" si="24"/>
        <v>59</v>
      </c>
      <c r="BW65" s="37">
        <f t="shared" si="13"/>
        <v>31446.625000000073</v>
      </c>
      <c r="BX65" s="19" cm="1">
        <f t="array" ref="BX65">INDEX('[1]X3WM (NAT)'!$G$14:$G$950,MATCH($BW$6,'[1]X3WM (NAT)'!$E$14:$E$950,)+BV65)</f>
        <v>14364.7099609375</v>
      </c>
      <c r="BY65" s="19"/>
      <c r="CA65" s="37">
        <f t="shared" si="7"/>
        <v>31446.625000000073</v>
      </c>
      <c r="CB65">
        <f t="shared" si="42"/>
        <v>22826</v>
      </c>
      <c r="CC65">
        <f t="shared" si="42"/>
        <v>17946</v>
      </c>
      <c r="CD65">
        <f t="shared" si="42"/>
        <v>17559</v>
      </c>
      <c r="CE65">
        <f t="shared" si="42"/>
        <v>16694</v>
      </c>
      <c r="CF65">
        <f t="shared" si="42"/>
        <v>16345</v>
      </c>
      <c r="CG65">
        <f t="shared" si="42"/>
        <v>13061</v>
      </c>
      <c r="CH65">
        <f t="shared" si="42"/>
        <v>11629</v>
      </c>
      <c r="CI65">
        <f t="shared" si="42"/>
        <v>11475</v>
      </c>
      <c r="CJ65">
        <f t="shared" si="42"/>
        <v>11172</v>
      </c>
      <c r="CK65">
        <f t="shared" si="42"/>
        <v>11137</v>
      </c>
      <c r="CL65">
        <f t="shared" si="42"/>
        <v>9687.0000000000018</v>
      </c>
      <c r="CN65" s="21"/>
      <c r="CO65" s="19"/>
      <c r="EG65" s="19"/>
      <c r="EH65" s="19"/>
      <c r="EI65">
        <v>33</v>
      </c>
      <c r="EJ65" s="1">
        <f t="shared" si="36"/>
        <v>31445.541666666708</v>
      </c>
      <c r="EK65" s="1">
        <f t="shared" si="38"/>
        <v>31445.87500000004</v>
      </c>
      <c r="EL65" s="73">
        <f ca="1">AVERAGE(D75:OFFSET(D75,24-1,0,,))</f>
        <v>15408.416666666666</v>
      </c>
      <c r="EM65" s="73">
        <f ca="1">AVERAGE(E75:OFFSET(E75,24-1,0,,))</f>
        <v>14664.25</v>
      </c>
      <c r="EN65" s="73">
        <f ca="1">AVERAGE(F75:OFFSET(F75,24-1,0,,))</f>
        <v>14950.708333333334</v>
      </c>
      <c r="EO65" s="73">
        <f ca="1">AVERAGE(G75:OFFSET(G75,24-1,0,,))</f>
        <v>12438.916666666666</v>
      </c>
      <c r="EP65" s="73">
        <f ca="1">AVERAGE(H75:OFFSET(H75,24-1,0,,))</f>
        <v>10828.875</v>
      </c>
      <c r="EQ65" s="73">
        <f ca="1">AVERAGE(I75:OFFSET(I75,24-1,0,,))</f>
        <v>16512.583333333332</v>
      </c>
      <c r="ER65" s="73">
        <f ca="1">AVERAGE(J75:OFFSET(J75,24-1,0,,))</f>
        <v>13488.5</v>
      </c>
      <c r="ES65" s="73">
        <f ca="1">AVERAGE(K75:OFFSET(K75,24-1,0,,))</f>
        <v>20124.625</v>
      </c>
      <c r="ET65" s="73">
        <f ca="1">AVERAGE(L75:OFFSET(L75,24-1,0,,))</f>
        <v>19894.416666666668</v>
      </c>
      <c r="EU65" s="73">
        <f ca="1">AVERAGE(M75:OFFSET(M75,24-1,0,,))</f>
        <v>10893.125</v>
      </c>
      <c r="EV65" s="73">
        <f ca="1">AVERAGE(N75:OFFSET(N75,24-1,0,,))</f>
        <v>13339.875</v>
      </c>
      <c r="EW65" s="73">
        <f ca="1">AVERAGE(O75:OFFSET(O75,24-1,0,,))</f>
        <v>12626</v>
      </c>
      <c r="EX65" s="73">
        <f ca="1">AVERAGE(P75:OFFSET(P75,24-1,0,,))</f>
        <v>27093.708333333332</v>
      </c>
      <c r="EY65" s="73">
        <f ca="1">AVERAGE(Q75:OFFSET(Q75,24-1,0,,))</f>
        <v>12197.791666666666</v>
      </c>
      <c r="EZ65" s="73">
        <f ca="1">AVERAGE(R75:OFFSET(R75,24-1,0,,))</f>
        <v>12128.375</v>
      </c>
      <c r="FA65" s="73">
        <f ca="1">AVERAGE(S75:OFFSET(S75,24-1,0,,))</f>
        <v>11986.708333333334</v>
      </c>
      <c r="FB65" s="73">
        <f ca="1">AVERAGE(T75:OFFSET(T75,24-1,0,,))</f>
        <v>15819.25</v>
      </c>
      <c r="FC65" s="73">
        <f ca="1">AVERAGE(U75:OFFSET(U75,24-1,0,,))</f>
        <v>12704.25</v>
      </c>
      <c r="FD65" s="73">
        <f ca="1">AVERAGE(V75:OFFSET(V75,24-1,0,,))</f>
        <v>14712</v>
      </c>
      <c r="FE65" s="73">
        <f ca="1">AVERAGE(W75:OFFSET(W75,24-1,0,,))</f>
        <v>23962.625</v>
      </c>
      <c r="FF65" s="73">
        <f ca="1">AVERAGE(X75:OFFSET(X75,24-1,0,,))</f>
        <v>13584.916666666666</v>
      </c>
      <c r="FG65" s="73">
        <f ca="1">AVERAGE(Y75:OFFSET(Y75,24-1,0,,))</f>
        <v>14619.416666666666</v>
      </c>
      <c r="FH65" s="73">
        <f ca="1">AVERAGE(Z75:OFFSET(Z75,24-1,0,,))</f>
        <v>16175.583333333334</v>
      </c>
      <c r="FI65" s="73">
        <f ca="1">AVERAGE(AA75:OFFSET(AA75,24-1,0,,))</f>
        <v>12125.916666666666</v>
      </c>
      <c r="FJ65" s="73">
        <f ca="1">AVERAGE(AB75:OFFSET(AB75,24-1,0,,))</f>
        <v>12122.375</v>
      </c>
      <c r="FK65" s="73">
        <f ca="1">AVERAGE(AC75:OFFSET(AC75,24-1,0,,))</f>
        <v>17190.375</v>
      </c>
      <c r="FL65" s="73">
        <f ca="1">AVERAGE(AD75:OFFSET(AD75,24-1,0,,))</f>
        <v>13062.333333333334</v>
      </c>
      <c r="FM65" s="73">
        <f ca="1">AVERAGE(AE75:OFFSET(AE75,24-1,0,,))</f>
        <v>27004.666666666668</v>
      </c>
      <c r="FN65" s="73">
        <f ca="1">AVERAGE(AF75:OFFSET(AF75,24-1,0,,))</f>
        <v>12203.291666666666</v>
      </c>
      <c r="FO65" s="73">
        <f ca="1">AVERAGE(AG75:OFFSET(AG75,24-1,0,,))</f>
        <v>12530.333333333334</v>
      </c>
      <c r="FP65" s="73">
        <f ca="1">AVERAGE(AH75:OFFSET(AH75,24-1,0,,))</f>
        <v>16219.916666666666</v>
      </c>
      <c r="FQ65" s="73">
        <f ca="1">AVERAGE(AI75:OFFSET(AI75,24-1,0,,))</f>
        <v>12299.375</v>
      </c>
      <c r="FR65" s="73">
        <f ca="1">AVERAGE(AJ75:OFFSET(AJ75,24-1,0,,))</f>
        <v>12953.583333333334</v>
      </c>
      <c r="FS65" s="73">
        <f ca="1">AVERAGE(AK75:OFFSET(AK75,24-1,0,,))</f>
        <v>11563.208333333334</v>
      </c>
      <c r="FT65" s="73">
        <f ca="1">AVERAGE(AL75:OFFSET(AL75,24-1,0,,))</f>
        <v>14570.083333333334</v>
      </c>
      <c r="FU65" s="73">
        <f ca="1">AVERAGE(AM75:OFFSET(AM75,24-1,0,,))</f>
        <v>10833.625</v>
      </c>
      <c r="FV65" s="73">
        <f ca="1">AVERAGE(AN75:OFFSET(AN75,24-1,0,,))</f>
        <v>15908.166666666666</v>
      </c>
      <c r="FW65" s="73">
        <f ca="1">AVERAGE(AO75:OFFSET(AO75,24-1,0,,))</f>
        <v>13052.208333333334</v>
      </c>
      <c r="FX65" s="73">
        <f ca="1">AVERAGE(AP75:OFFSET(AP75,24-1,0,,))</f>
        <v>15796.75</v>
      </c>
      <c r="FY65" s="73">
        <f ca="1">AVERAGE(AQ75:OFFSET(AQ75,24-1,0,,))</f>
        <v>18917.875</v>
      </c>
      <c r="FZ65" s="73">
        <f ca="1">AVERAGE(AR75:OFFSET(AR75,24-1,0,,))</f>
        <v>28236.75</v>
      </c>
      <c r="GA65" s="73">
        <f ca="1">AVERAGE(AS75:OFFSET(AS75,24-1,0,,))</f>
        <v>13232.5</v>
      </c>
      <c r="GB65" s="19"/>
      <c r="GC65" s="19"/>
      <c r="GD65" s="19"/>
      <c r="GE65" s="19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</row>
    <row r="66" spans="1:198" x14ac:dyDescent="0.25">
      <c r="A66">
        <v>24</v>
      </c>
      <c r="B66" s="1">
        <f t="shared" si="40"/>
        <v>31445.166666666697</v>
      </c>
      <c r="C66" s="1">
        <f t="shared" si="41"/>
        <v>31445.500000000029</v>
      </c>
      <c r="D66" s="73">
        <v>12730</v>
      </c>
      <c r="E66" s="74">
        <v>12145</v>
      </c>
      <c r="F66" s="74">
        <v>12161</v>
      </c>
      <c r="G66" s="74">
        <v>12158</v>
      </c>
      <c r="H66" s="74">
        <v>11998</v>
      </c>
      <c r="I66" s="74">
        <v>12266</v>
      </c>
      <c r="J66" s="74">
        <v>12314</v>
      </c>
      <c r="K66" s="74">
        <v>12949</v>
      </c>
      <c r="L66" s="74">
        <v>12032</v>
      </c>
      <c r="M66" s="74">
        <v>12007</v>
      </c>
      <c r="N66" s="74">
        <v>12325</v>
      </c>
      <c r="O66" s="74">
        <v>12276</v>
      </c>
      <c r="P66" s="74">
        <v>12458</v>
      </c>
      <c r="Q66" s="74">
        <v>13144</v>
      </c>
      <c r="R66" s="74">
        <v>12156</v>
      </c>
      <c r="S66" s="74">
        <v>12214</v>
      </c>
      <c r="T66" s="74">
        <v>12227</v>
      </c>
      <c r="U66" s="74">
        <v>12222</v>
      </c>
      <c r="V66" s="74">
        <v>12766</v>
      </c>
      <c r="W66" s="74">
        <v>13620</v>
      </c>
      <c r="X66" s="74">
        <v>12042</v>
      </c>
      <c r="Y66" s="74">
        <v>12223</v>
      </c>
      <c r="Z66" s="74">
        <v>12206</v>
      </c>
      <c r="AA66" s="74">
        <v>12078</v>
      </c>
      <c r="AB66" s="74">
        <v>12501</v>
      </c>
      <c r="AC66" s="74">
        <v>12311</v>
      </c>
      <c r="AD66" s="74">
        <v>12119</v>
      </c>
      <c r="AE66" s="74">
        <v>13073</v>
      </c>
      <c r="AF66" s="74">
        <v>12063</v>
      </c>
      <c r="AG66" s="74">
        <v>11965</v>
      </c>
      <c r="AH66" s="74">
        <v>12390</v>
      </c>
      <c r="AI66" s="74">
        <v>12079</v>
      </c>
      <c r="AJ66" s="74">
        <v>12226</v>
      </c>
      <c r="AK66" s="74">
        <v>12618</v>
      </c>
      <c r="AL66" s="74">
        <v>12283</v>
      </c>
      <c r="AM66" s="74">
        <v>11962</v>
      </c>
      <c r="AN66" s="74">
        <v>12408</v>
      </c>
      <c r="AO66" s="74">
        <v>12033</v>
      </c>
      <c r="AP66" s="74">
        <v>12332</v>
      </c>
      <c r="AQ66" s="74">
        <v>12270</v>
      </c>
      <c r="AR66" s="74">
        <v>12663</v>
      </c>
      <c r="AS66" s="74">
        <v>12444</v>
      </c>
      <c r="BK66" s="15">
        <f t="shared" si="6"/>
        <v>31446.833333333412</v>
      </c>
      <c r="BL66" s="5">
        <f t="shared" si="43"/>
        <v>13796</v>
      </c>
      <c r="BV66">
        <f t="shared" si="24"/>
        <v>60</v>
      </c>
      <c r="BW66" s="37">
        <f t="shared" si="13"/>
        <v>31446.666666666741</v>
      </c>
      <c r="BX66" s="19" cm="1">
        <f t="array" ref="BX66">INDEX('[1]X3WM (NAT)'!$G$14:$G$950,MATCH($BW$6,'[1]X3WM (NAT)'!$E$14:$E$950,)+BV66)</f>
        <v>14256.009765625</v>
      </c>
      <c r="BY66" s="19"/>
      <c r="CA66" s="37">
        <f t="shared" si="7"/>
        <v>31446.666666666741</v>
      </c>
      <c r="CB66">
        <f t="shared" si="42"/>
        <v>22325</v>
      </c>
      <c r="CC66">
        <f t="shared" si="42"/>
        <v>17793</v>
      </c>
      <c r="CD66">
        <f t="shared" si="42"/>
        <v>17331</v>
      </c>
      <c r="CE66">
        <f t="shared" si="42"/>
        <v>16761</v>
      </c>
      <c r="CF66">
        <f t="shared" si="42"/>
        <v>16183</v>
      </c>
      <c r="CG66">
        <f t="shared" si="42"/>
        <v>12956</v>
      </c>
      <c r="CH66">
        <f t="shared" si="42"/>
        <v>11501</v>
      </c>
      <c r="CI66">
        <f t="shared" si="42"/>
        <v>11400</v>
      </c>
      <c r="CJ66">
        <f t="shared" si="42"/>
        <v>11073</v>
      </c>
      <c r="CK66">
        <f t="shared" si="42"/>
        <v>11050</v>
      </c>
      <c r="CL66">
        <f t="shared" si="42"/>
        <v>9601.0000000000018</v>
      </c>
      <c r="CN66" s="21"/>
      <c r="CO66" s="19"/>
      <c r="EG66" s="19"/>
      <c r="EH66" s="19"/>
      <c r="EI66">
        <v>34</v>
      </c>
      <c r="EJ66" s="1">
        <f t="shared" si="36"/>
        <v>31445.583333333376</v>
      </c>
      <c r="EK66" s="1">
        <f t="shared" si="38"/>
        <v>31445.916666666708</v>
      </c>
      <c r="EL66" s="73">
        <f ca="1">AVERAGE(D76:OFFSET(D76,24-1,0,,))</f>
        <v>15483.958333333334</v>
      </c>
      <c r="EM66" s="73">
        <f ca="1">AVERAGE(E76:OFFSET(E76,24-1,0,,))</f>
        <v>14870.791666666666</v>
      </c>
      <c r="EN66" s="73">
        <f ca="1">AVERAGE(F76:OFFSET(F76,24-1,0,,))</f>
        <v>15078.541666666666</v>
      </c>
      <c r="EO66" s="73">
        <f ca="1">AVERAGE(G76:OFFSET(G76,24-1,0,,))</f>
        <v>12504.708333333334</v>
      </c>
      <c r="EP66" s="73">
        <f ca="1">AVERAGE(H76:OFFSET(H76,24-1,0,,))</f>
        <v>10779.875</v>
      </c>
      <c r="EQ66" s="73">
        <f ca="1">AVERAGE(I76:OFFSET(I76,24-1,0,,))</f>
        <v>16707.75</v>
      </c>
      <c r="ER66" s="73">
        <f ca="1">AVERAGE(J76:OFFSET(J76,24-1,0,,))</f>
        <v>13448.791666666666</v>
      </c>
      <c r="ES66" s="73">
        <f ca="1">AVERAGE(K76:OFFSET(K76,24-1,0,,))</f>
        <v>20218.708333333332</v>
      </c>
      <c r="ET66" s="73">
        <f ca="1">AVERAGE(L76:OFFSET(L76,24-1,0,,))</f>
        <v>20089.083333333332</v>
      </c>
      <c r="EU66" s="73">
        <f ca="1">AVERAGE(M76:OFFSET(M76,24-1,0,,))</f>
        <v>10841.125</v>
      </c>
      <c r="EV66" s="73">
        <f ca="1">AVERAGE(N76:OFFSET(N76,24-1,0,,))</f>
        <v>13367.333333333334</v>
      </c>
      <c r="EW66" s="73">
        <f ca="1">AVERAGE(O76:OFFSET(O76,24-1,0,,))</f>
        <v>12601.666666666666</v>
      </c>
      <c r="EX66" s="73">
        <f ca="1">AVERAGE(P76:OFFSET(P76,24-1,0,,))</f>
        <v>27271.833333333332</v>
      </c>
      <c r="EY66" s="73">
        <f ca="1">AVERAGE(Q76:OFFSET(Q76,24-1,0,,))</f>
        <v>12194.166666666666</v>
      </c>
      <c r="EZ66" s="73">
        <f ca="1">AVERAGE(R76:OFFSET(R76,24-1,0,,))</f>
        <v>12119</v>
      </c>
      <c r="FA66" s="73">
        <f ca="1">AVERAGE(S76:OFFSET(S76,24-1,0,,))</f>
        <v>11989.833333333334</v>
      </c>
      <c r="FB66" s="73">
        <f ca="1">AVERAGE(T76:OFFSET(T76,24-1,0,,))</f>
        <v>15978.833333333334</v>
      </c>
      <c r="FC66" s="73">
        <f ca="1">AVERAGE(U76:OFFSET(U76,24-1,0,,))</f>
        <v>12715.125</v>
      </c>
      <c r="FD66" s="73">
        <f ca="1">AVERAGE(V76:OFFSET(V76,24-1,0,,))</f>
        <v>14755.791666666666</v>
      </c>
      <c r="FE66" s="73">
        <f ca="1">AVERAGE(W76:OFFSET(W76,24-1,0,,))</f>
        <v>24231.333333333332</v>
      </c>
      <c r="FF66" s="73">
        <f ca="1">AVERAGE(X76:OFFSET(X76,24-1,0,,))</f>
        <v>13627.875</v>
      </c>
      <c r="FG66" s="73">
        <f ca="1">AVERAGE(Y76:OFFSET(Y76,24-1,0,,))</f>
        <v>14742.833333333334</v>
      </c>
      <c r="FH66" s="73">
        <f ca="1">AVERAGE(Z76:OFFSET(Z76,24-1,0,,))</f>
        <v>16346.25</v>
      </c>
      <c r="FI66" s="73">
        <f ca="1">AVERAGE(AA76:OFFSET(AA76,24-1,0,,))</f>
        <v>12081.833333333334</v>
      </c>
      <c r="FJ66" s="73">
        <f ca="1">AVERAGE(AB76:OFFSET(AB76,24-1,0,,))</f>
        <v>12140.458333333334</v>
      </c>
      <c r="FK66" s="73">
        <f ca="1">AVERAGE(AC76:OFFSET(AC76,24-1,0,,))</f>
        <v>17265.5</v>
      </c>
      <c r="FL66" s="73">
        <f ca="1">AVERAGE(AD76:OFFSET(AD76,24-1,0,,))</f>
        <v>13087.083333333334</v>
      </c>
      <c r="FM66" s="73">
        <f ca="1">AVERAGE(AE76:OFFSET(AE76,24-1,0,,))</f>
        <v>27200.916666666668</v>
      </c>
      <c r="FN66" s="73">
        <f ca="1">AVERAGE(AF76:OFFSET(AF76,24-1,0,,))</f>
        <v>12233.833333333334</v>
      </c>
      <c r="FO66" s="73">
        <f ca="1">AVERAGE(AG76:OFFSET(AG76,24-1,0,,))</f>
        <v>12594.791666666666</v>
      </c>
      <c r="FP66" s="73">
        <f ca="1">AVERAGE(AH76:OFFSET(AH76,24-1,0,,))</f>
        <v>16388.291666666668</v>
      </c>
      <c r="FQ66" s="73">
        <f ca="1">AVERAGE(AI76:OFFSET(AI76,24-1,0,,))</f>
        <v>12315.25</v>
      </c>
      <c r="FR66" s="73">
        <f ca="1">AVERAGE(AJ76:OFFSET(AJ76,24-1,0,,))</f>
        <v>12922.791666666666</v>
      </c>
      <c r="FS66" s="73">
        <f ca="1">AVERAGE(AK76:OFFSET(AK76,24-1,0,,))</f>
        <v>11549.916666666666</v>
      </c>
      <c r="FT66" s="73">
        <f ca="1">AVERAGE(AL76:OFFSET(AL76,24-1,0,,))</f>
        <v>14666</v>
      </c>
      <c r="FU66" s="73">
        <f ca="1">AVERAGE(AM76:OFFSET(AM76,24-1,0,,))</f>
        <v>10782.791666666666</v>
      </c>
      <c r="FV66" s="73">
        <f ca="1">AVERAGE(AN76:OFFSET(AN76,24-1,0,,))</f>
        <v>16060.875</v>
      </c>
      <c r="FW66" s="73">
        <f ca="1">AVERAGE(AO76:OFFSET(AO76,24-1,0,,))</f>
        <v>13007.083333333334</v>
      </c>
      <c r="FX66" s="73">
        <f ca="1">AVERAGE(AP76:OFFSET(AP76,24-1,0,,))</f>
        <v>15934.875</v>
      </c>
      <c r="FY66" s="73">
        <f ca="1">AVERAGE(AQ76:OFFSET(AQ76,24-1,0,,))</f>
        <v>19119.083333333332</v>
      </c>
      <c r="FZ66" s="73">
        <f ca="1">AVERAGE(AR76:OFFSET(AR76,24-1,0,,))</f>
        <v>28353.583333333332</v>
      </c>
      <c r="GA66" s="73">
        <f ca="1">AVERAGE(AS76:OFFSET(AS76,24-1,0,,))</f>
        <v>13166.125</v>
      </c>
      <c r="GB66" s="19"/>
      <c r="GC66" s="19"/>
      <c r="GD66" s="19"/>
      <c r="GE66" s="19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</row>
    <row r="67" spans="1:198" x14ac:dyDescent="0.25">
      <c r="A67">
        <v>25</v>
      </c>
      <c r="B67" s="1">
        <f t="shared" si="40"/>
        <v>31445.208333333365</v>
      </c>
      <c r="C67" s="1">
        <f t="shared" si="41"/>
        <v>31445.541666666697</v>
      </c>
      <c r="D67" s="73">
        <v>12609</v>
      </c>
      <c r="E67" s="74">
        <v>11985</v>
      </c>
      <c r="F67" s="74">
        <v>12068</v>
      </c>
      <c r="G67" s="74">
        <v>11954</v>
      </c>
      <c r="H67" s="74">
        <v>11815</v>
      </c>
      <c r="I67" s="74">
        <v>12141</v>
      </c>
      <c r="J67" s="74">
        <v>12318</v>
      </c>
      <c r="K67" s="74">
        <v>13024</v>
      </c>
      <c r="L67" s="74">
        <v>11966</v>
      </c>
      <c r="M67" s="74">
        <v>11810</v>
      </c>
      <c r="N67" s="74">
        <v>12260</v>
      </c>
      <c r="O67" s="74">
        <v>12182</v>
      </c>
      <c r="P67" s="74">
        <v>12830</v>
      </c>
      <c r="Q67" s="74">
        <v>12968</v>
      </c>
      <c r="R67" s="74">
        <v>12005</v>
      </c>
      <c r="S67" s="74">
        <v>12087</v>
      </c>
      <c r="T67" s="74">
        <v>12079</v>
      </c>
      <c r="U67" s="74">
        <v>12125</v>
      </c>
      <c r="V67" s="74">
        <v>12745</v>
      </c>
      <c r="W67" s="74">
        <v>13647</v>
      </c>
      <c r="X67" s="74">
        <v>11973</v>
      </c>
      <c r="Y67" s="74">
        <v>12012</v>
      </c>
      <c r="Z67" s="74">
        <v>12110</v>
      </c>
      <c r="AA67" s="74">
        <v>12014</v>
      </c>
      <c r="AB67" s="74">
        <v>12366</v>
      </c>
      <c r="AC67" s="74">
        <v>12322</v>
      </c>
      <c r="AD67" s="74">
        <v>12009</v>
      </c>
      <c r="AE67" s="74">
        <v>13401</v>
      </c>
      <c r="AF67" s="74">
        <v>11887</v>
      </c>
      <c r="AG67" s="74">
        <v>11827</v>
      </c>
      <c r="AH67" s="74">
        <v>12289</v>
      </c>
      <c r="AI67" s="74">
        <v>11951</v>
      </c>
      <c r="AJ67" s="74">
        <v>12183</v>
      </c>
      <c r="AK67" s="74">
        <v>12436</v>
      </c>
      <c r="AL67" s="74">
        <v>12185</v>
      </c>
      <c r="AM67" s="74">
        <v>11757</v>
      </c>
      <c r="AN67" s="74">
        <v>12318</v>
      </c>
      <c r="AO67" s="74">
        <v>11999</v>
      </c>
      <c r="AP67" s="74">
        <v>12299</v>
      </c>
      <c r="AQ67" s="74">
        <v>12171</v>
      </c>
      <c r="AR67" s="74">
        <v>13165</v>
      </c>
      <c r="AS67" s="74">
        <v>12401</v>
      </c>
      <c r="BK67" s="15">
        <f t="shared" si="6"/>
        <v>31446.87500000008</v>
      </c>
      <c r="BL67" s="5">
        <f t="shared" si="43"/>
        <v>13711</v>
      </c>
      <c r="BV67">
        <f t="shared" si="24"/>
        <v>61</v>
      </c>
      <c r="BW67" s="37">
        <f t="shared" si="13"/>
        <v>31446.708333333409</v>
      </c>
      <c r="BX67" s="19" cm="1">
        <f t="array" ref="BX67">INDEX('[1]X3WM (NAT)'!$G$14:$G$950,MATCH($BW$6,'[1]X3WM (NAT)'!$E$14:$E$950,)+BV67)</f>
        <v>14125.169921875</v>
      </c>
      <c r="BY67" s="19"/>
      <c r="CA67" s="37">
        <f t="shared" si="7"/>
        <v>31446.708333333409</v>
      </c>
      <c r="CB67">
        <f t="shared" si="42"/>
        <v>21847</v>
      </c>
      <c r="CC67">
        <f t="shared" si="42"/>
        <v>17612</v>
      </c>
      <c r="CD67">
        <f t="shared" si="42"/>
        <v>17144</v>
      </c>
      <c r="CE67">
        <f t="shared" si="42"/>
        <v>16704</v>
      </c>
      <c r="CF67">
        <f t="shared" si="42"/>
        <v>15969</v>
      </c>
      <c r="CG67">
        <f t="shared" si="42"/>
        <v>12850</v>
      </c>
      <c r="CH67">
        <f t="shared" si="42"/>
        <v>11409</v>
      </c>
      <c r="CI67">
        <f t="shared" si="42"/>
        <v>11362</v>
      </c>
      <c r="CJ67">
        <f t="shared" si="42"/>
        <v>10988</v>
      </c>
      <c r="CK67">
        <f t="shared" si="42"/>
        <v>10922</v>
      </c>
      <c r="CL67">
        <f t="shared" si="42"/>
        <v>9517.0000000000018</v>
      </c>
      <c r="CN67" s="21"/>
      <c r="CO67" s="19"/>
      <c r="EG67" s="19"/>
      <c r="EH67" s="19"/>
      <c r="EI67">
        <v>35</v>
      </c>
      <c r="EJ67" s="1">
        <f t="shared" si="36"/>
        <v>31445.625000000044</v>
      </c>
      <c r="EK67" s="1">
        <f t="shared" si="38"/>
        <v>31445.958333333376</v>
      </c>
      <c r="EL67" s="73">
        <f ca="1">AVERAGE(D77:OFFSET(D77,24-1,0,,))</f>
        <v>15538.791666666666</v>
      </c>
      <c r="EM67" s="73">
        <f ca="1">AVERAGE(E77:OFFSET(E77,24-1,0,,))</f>
        <v>15069.458333333334</v>
      </c>
      <c r="EN67" s="73">
        <f ca="1">AVERAGE(F77:OFFSET(F77,24-1,0,,))</f>
        <v>15187.458333333334</v>
      </c>
      <c r="EO67" s="73">
        <f ca="1">AVERAGE(G77:OFFSET(G77,24-1,0,,))</f>
        <v>12564.333333333334</v>
      </c>
      <c r="EP67" s="73">
        <f ca="1">AVERAGE(H77:OFFSET(H77,24-1,0,,))</f>
        <v>10725.125</v>
      </c>
      <c r="EQ67" s="73">
        <f ca="1">AVERAGE(I77:OFFSET(I77,24-1,0,,))</f>
        <v>16878.708333333332</v>
      </c>
      <c r="ER67" s="73">
        <f ca="1">AVERAGE(J77:OFFSET(J77,24-1,0,,))</f>
        <v>13395.875</v>
      </c>
      <c r="ES67" s="73">
        <f ca="1">AVERAGE(K77:OFFSET(K77,24-1,0,,))</f>
        <v>20269.291666666668</v>
      </c>
      <c r="ET67" s="73">
        <f ca="1">AVERAGE(L77:OFFSET(L77,24-1,0,,))</f>
        <v>20232.125</v>
      </c>
      <c r="EU67" s="73">
        <f ca="1">AVERAGE(M77:OFFSET(M77,24-1,0,,))</f>
        <v>10781.666666666666</v>
      </c>
      <c r="EV67" s="73">
        <f ca="1">AVERAGE(N77:OFFSET(N77,24-1,0,,))</f>
        <v>13385.333333333334</v>
      </c>
      <c r="EW67" s="73">
        <f ca="1">AVERAGE(O77:OFFSET(O77,24-1,0,,))</f>
        <v>12566.083333333334</v>
      </c>
      <c r="EX67" s="73">
        <f ca="1">AVERAGE(P77:OFFSET(P77,24-1,0,,))</f>
        <v>27362.291666666668</v>
      </c>
      <c r="EY67" s="73">
        <f ca="1">AVERAGE(Q77:OFFSET(Q77,24-1,0,,))</f>
        <v>12188.041666666666</v>
      </c>
      <c r="EZ67" s="73">
        <f ca="1">AVERAGE(R77:OFFSET(R77,24-1,0,,))</f>
        <v>12100</v>
      </c>
      <c r="FA67" s="73">
        <f ca="1">AVERAGE(S77:OFFSET(S77,24-1,0,,))</f>
        <v>11989.541666666666</v>
      </c>
      <c r="FB67" s="73">
        <f ca="1">AVERAGE(T77:OFFSET(T77,24-1,0,,))</f>
        <v>16112.166666666666</v>
      </c>
      <c r="FC67" s="73">
        <f ca="1">AVERAGE(U77:OFFSET(U77,24-1,0,,))</f>
        <v>12719.25</v>
      </c>
      <c r="FD67" s="73">
        <f ca="1">AVERAGE(V77:OFFSET(V77,24-1,0,,))</f>
        <v>14786.708333333334</v>
      </c>
      <c r="FE67" s="73">
        <f ca="1">AVERAGE(W77:OFFSET(W77,24-1,0,,))</f>
        <v>24460.125</v>
      </c>
      <c r="FF67" s="73">
        <f ca="1">AVERAGE(X77:OFFSET(X77,24-1,0,,))</f>
        <v>13656</v>
      </c>
      <c r="FG67" s="73">
        <f ca="1">AVERAGE(Y77:OFFSET(Y77,24-1,0,,))</f>
        <v>14848.291666666666</v>
      </c>
      <c r="FH67" s="73">
        <f ca="1">AVERAGE(Z77:OFFSET(Z77,24-1,0,,))</f>
        <v>16493.208333333332</v>
      </c>
      <c r="FI67" s="73">
        <f ca="1">AVERAGE(AA77:OFFSET(AA77,24-1,0,,))</f>
        <v>12028.958333333334</v>
      </c>
      <c r="FJ67" s="73">
        <f ca="1">AVERAGE(AB77:OFFSET(AB77,24-1,0,,))</f>
        <v>12158.791666666666</v>
      </c>
      <c r="FK67" s="73">
        <f ca="1">AVERAGE(AC77:OFFSET(AC77,24-1,0,,))</f>
        <v>17308.75</v>
      </c>
      <c r="FL67" s="73">
        <f ca="1">AVERAGE(AD77:OFFSET(AD77,24-1,0,,))</f>
        <v>13096.25</v>
      </c>
      <c r="FM67" s="73">
        <f ca="1">AVERAGE(AE77:OFFSET(AE77,24-1,0,,))</f>
        <v>27316.458333333332</v>
      </c>
      <c r="FN67" s="73">
        <f ca="1">AVERAGE(AF77:OFFSET(AF77,24-1,0,,))</f>
        <v>12255.75</v>
      </c>
      <c r="FO67" s="73">
        <f ca="1">AVERAGE(AG77:OFFSET(AG77,24-1,0,,))</f>
        <v>12656.083333333334</v>
      </c>
      <c r="FP67" s="73">
        <f ca="1">AVERAGE(AH77:OFFSET(AH77,24-1,0,,))</f>
        <v>16535.333333333332</v>
      </c>
      <c r="FQ67" s="73">
        <f ca="1">AVERAGE(AI77:OFFSET(AI77,24-1,0,,))</f>
        <v>12325.958333333334</v>
      </c>
      <c r="FR67" s="73">
        <f ca="1">AVERAGE(AJ77:OFFSET(AJ77,24-1,0,,))</f>
        <v>12877.375</v>
      </c>
      <c r="FS67" s="73">
        <f ca="1">AVERAGE(AK77:OFFSET(AK77,24-1,0,,))</f>
        <v>11536.458333333334</v>
      </c>
      <c r="FT67" s="73">
        <f ca="1">AVERAGE(AL77:OFFSET(AL77,24-1,0,,))</f>
        <v>14744.375</v>
      </c>
      <c r="FU67" s="73">
        <f ca="1">AVERAGE(AM77:OFFSET(AM77,24-1,0,,))</f>
        <v>10724.708333333334</v>
      </c>
      <c r="FV67" s="73">
        <f ca="1">AVERAGE(AN77:OFFSET(AN77,24-1,0,,))</f>
        <v>16190.625</v>
      </c>
      <c r="FW67" s="73">
        <f ca="1">AVERAGE(AO77:OFFSET(AO77,24-1,0,,))</f>
        <v>12945.125</v>
      </c>
      <c r="FX67" s="73">
        <f ca="1">AVERAGE(AP77:OFFSET(AP77,24-1,0,,))</f>
        <v>16061.833333333334</v>
      </c>
      <c r="FY67" s="73">
        <f ca="1">AVERAGE(AQ77:OFFSET(AQ77,24-1,0,,))</f>
        <v>19287.333333333332</v>
      </c>
      <c r="FZ67" s="73">
        <f ca="1">AVERAGE(AR77:OFFSET(AR77,24-1,0,,))</f>
        <v>28396.916666666668</v>
      </c>
      <c r="GA67" s="73">
        <f ca="1">AVERAGE(AS77:OFFSET(AS77,24-1,0,,))</f>
        <v>13082.625</v>
      </c>
      <c r="GB67" s="19"/>
      <c r="GC67" s="19"/>
      <c r="GD67" s="19"/>
      <c r="GE67" s="19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</row>
    <row r="68" spans="1:198" x14ac:dyDescent="0.25">
      <c r="A68">
        <v>26</v>
      </c>
      <c r="B68" s="1">
        <f t="shared" si="40"/>
        <v>31445.250000000033</v>
      </c>
      <c r="C68" s="1">
        <f t="shared" si="41"/>
        <v>31445.583333333365</v>
      </c>
      <c r="D68" s="73">
        <v>12499</v>
      </c>
      <c r="E68" s="74">
        <v>11839</v>
      </c>
      <c r="F68" s="74">
        <v>11985</v>
      </c>
      <c r="G68" s="74">
        <v>11767</v>
      </c>
      <c r="H68" s="74">
        <v>11648</v>
      </c>
      <c r="I68" s="74">
        <v>12038</v>
      </c>
      <c r="J68" s="74">
        <v>12356</v>
      </c>
      <c r="K68" s="74">
        <v>13149</v>
      </c>
      <c r="L68" s="74">
        <v>11921</v>
      </c>
      <c r="M68" s="74">
        <v>11624</v>
      </c>
      <c r="N68" s="74">
        <v>12201</v>
      </c>
      <c r="O68" s="74">
        <v>12097</v>
      </c>
      <c r="P68" s="74">
        <v>13245</v>
      </c>
      <c r="Q68" s="74">
        <v>12802</v>
      </c>
      <c r="R68" s="74">
        <v>11870</v>
      </c>
      <c r="S68" s="74">
        <v>11974</v>
      </c>
      <c r="T68" s="74">
        <v>11947</v>
      </c>
      <c r="U68" s="74">
        <v>12041</v>
      </c>
      <c r="V68" s="74">
        <v>12750</v>
      </c>
      <c r="W68" s="74">
        <v>13717</v>
      </c>
      <c r="X68" s="74">
        <v>11917</v>
      </c>
      <c r="Y68" s="74">
        <v>11835</v>
      </c>
      <c r="Z68" s="74">
        <v>12045</v>
      </c>
      <c r="AA68" s="74">
        <v>11959</v>
      </c>
      <c r="AB68" s="74">
        <v>12240</v>
      </c>
      <c r="AC68" s="74">
        <v>12371</v>
      </c>
      <c r="AD68" s="74">
        <v>11906</v>
      </c>
      <c r="AE68" s="74">
        <v>13826</v>
      </c>
      <c r="AF68" s="74">
        <v>11727</v>
      </c>
      <c r="AG68" s="74">
        <v>11700</v>
      </c>
      <c r="AH68" s="74">
        <v>12215</v>
      </c>
      <c r="AI68" s="74">
        <v>11835</v>
      </c>
      <c r="AJ68" s="74">
        <v>12154</v>
      </c>
      <c r="AK68" s="74">
        <v>12261</v>
      </c>
      <c r="AL68" s="74">
        <v>12102</v>
      </c>
      <c r="AM68" s="74">
        <v>11561</v>
      </c>
      <c r="AN68" s="74">
        <v>12245</v>
      </c>
      <c r="AO68" s="74">
        <v>11976</v>
      </c>
      <c r="AP68" s="74">
        <v>12283</v>
      </c>
      <c r="AQ68" s="74">
        <v>12132</v>
      </c>
      <c r="AR68" s="74">
        <v>13743</v>
      </c>
      <c r="AS68" s="74">
        <v>12383</v>
      </c>
      <c r="BK68" s="15">
        <f t="shared" ref="BK68:BK131" si="44">BK67+TIME(1,0,0)</f>
        <v>31446.916666666748</v>
      </c>
      <c r="BL68" s="5">
        <f t="shared" si="43"/>
        <v>13633</v>
      </c>
      <c r="BV68">
        <f t="shared" si="24"/>
        <v>62</v>
      </c>
      <c r="BW68" s="37">
        <f t="shared" si="13"/>
        <v>31446.750000000076</v>
      </c>
      <c r="BX68" s="19" cm="1">
        <f t="array" ref="BX68">INDEX('[1]X3WM (NAT)'!$G$14:$G$950,MATCH($BW$6,'[1]X3WM (NAT)'!$E$14:$E$950,)+BV68)</f>
        <v>14004.33984375</v>
      </c>
      <c r="BY68" s="19"/>
      <c r="CA68" s="37">
        <f t="shared" si="7"/>
        <v>31446.750000000076</v>
      </c>
      <c r="CB68">
        <f t="shared" si="42"/>
        <v>21382</v>
      </c>
      <c r="CC68">
        <f t="shared" si="42"/>
        <v>17451</v>
      </c>
      <c r="CD68">
        <f t="shared" si="42"/>
        <v>16990</v>
      </c>
      <c r="CE68">
        <f t="shared" si="42"/>
        <v>16783</v>
      </c>
      <c r="CF68">
        <f t="shared" si="42"/>
        <v>15778</v>
      </c>
      <c r="CG68">
        <f t="shared" si="42"/>
        <v>12772</v>
      </c>
      <c r="CH68">
        <f t="shared" si="42"/>
        <v>11392</v>
      </c>
      <c r="CI68">
        <f t="shared" si="42"/>
        <v>11302</v>
      </c>
      <c r="CJ68">
        <f t="shared" si="42"/>
        <v>10929</v>
      </c>
      <c r="CK68">
        <f t="shared" si="42"/>
        <v>10790</v>
      </c>
      <c r="CL68">
        <f t="shared" si="42"/>
        <v>9434.0000000000018</v>
      </c>
      <c r="CN68" s="21"/>
      <c r="CO68" s="19"/>
      <c r="EG68" s="19"/>
      <c r="EH68" s="19"/>
      <c r="EI68">
        <v>36</v>
      </c>
      <c r="EJ68" s="1">
        <f t="shared" si="36"/>
        <v>31445.666666666712</v>
      </c>
      <c r="EK68" s="1">
        <f t="shared" si="38"/>
        <v>31446.000000000044</v>
      </c>
      <c r="EL68" s="73">
        <f ca="1">AVERAGE(D78:OFFSET(D78,24-1,0,,))</f>
        <v>15570.208333333334</v>
      </c>
      <c r="EM68" s="73">
        <f ca="1">AVERAGE(E78:OFFSET(E78,24-1,0,,))</f>
        <v>15258.666666666666</v>
      </c>
      <c r="EN68" s="73">
        <f ca="1">AVERAGE(F78:OFFSET(F78,24-1,0,,))</f>
        <v>15276.041666666666</v>
      </c>
      <c r="EO68" s="73">
        <f ca="1">AVERAGE(G78:OFFSET(G78,24-1,0,,))</f>
        <v>12617</v>
      </c>
      <c r="EP68" s="73">
        <f ca="1">AVERAGE(H78:OFFSET(H78,24-1,0,,))</f>
        <v>10664.208333333334</v>
      </c>
      <c r="EQ68" s="73">
        <f ca="1">AVERAGE(I78:OFFSET(I78,24-1,0,,))</f>
        <v>17023.041666666668</v>
      </c>
      <c r="ER68" s="73">
        <f ca="1">AVERAGE(J78:OFFSET(J78,24-1,0,,))</f>
        <v>13329.291666666666</v>
      </c>
      <c r="ES68" s="73">
        <f ca="1">AVERAGE(K78:OFFSET(K78,24-1,0,,))</f>
        <v>20273.5</v>
      </c>
      <c r="ET68" s="73">
        <f ca="1">AVERAGE(L78:OFFSET(L78,24-1,0,,))</f>
        <v>20320.958333333332</v>
      </c>
      <c r="EU68" s="73">
        <f ca="1">AVERAGE(M78:OFFSET(M78,24-1,0,,))</f>
        <v>10714.208333333334</v>
      </c>
      <c r="EV68" s="73">
        <f ca="1">AVERAGE(N78:OFFSET(N78,24-1,0,,))</f>
        <v>13393.083333333334</v>
      </c>
      <c r="EW68" s="73">
        <f ca="1">AVERAGE(O78:OFFSET(O78,24-1,0,,))</f>
        <v>12518.5</v>
      </c>
      <c r="EX68" s="73">
        <f ca="1">AVERAGE(P78:OFFSET(P78,24-1,0,,))</f>
        <v>27358.5</v>
      </c>
      <c r="EY68" s="73">
        <f ca="1">AVERAGE(Q78:OFFSET(Q78,24-1,0,,))</f>
        <v>12179</v>
      </c>
      <c r="EZ68" s="73">
        <f ca="1">AVERAGE(R78:OFFSET(R78,24-1,0,,))</f>
        <v>12071.125</v>
      </c>
      <c r="FA68" s="73">
        <f ca="1">AVERAGE(S78:OFFSET(S78,24-1,0,,))</f>
        <v>11985.416666666666</v>
      </c>
      <c r="FB68" s="73">
        <f ca="1">AVERAGE(T78:OFFSET(T78,24-1,0,,))</f>
        <v>16216.375</v>
      </c>
      <c r="FC68" s="73">
        <f ca="1">AVERAGE(U78:OFFSET(U78,24-1,0,,))</f>
        <v>12716.333333333334</v>
      </c>
      <c r="FD68" s="73">
        <f ca="1">AVERAGE(V78:OFFSET(V78,24-1,0,,))</f>
        <v>14804.041666666666</v>
      </c>
      <c r="FE68" s="73">
        <f ca="1">AVERAGE(W78:OFFSET(W78,24-1,0,,))</f>
        <v>24647.541666666668</v>
      </c>
      <c r="FF68" s="73">
        <f ca="1">AVERAGE(X78:OFFSET(X78,24-1,0,,))</f>
        <v>13668.375</v>
      </c>
      <c r="FG68" s="73">
        <f ca="1">AVERAGE(Y78:OFFSET(Y78,24-1,0,,))</f>
        <v>14933.625</v>
      </c>
      <c r="FH68" s="73">
        <f ca="1">AVERAGE(Z78:OFFSET(Z78,24-1,0,,))</f>
        <v>16613.416666666668</v>
      </c>
      <c r="FI68" s="73">
        <f ca="1">AVERAGE(AA78:OFFSET(AA78,24-1,0,,))</f>
        <v>11966.625</v>
      </c>
      <c r="FJ68" s="73">
        <f ca="1">AVERAGE(AB78:OFFSET(AB78,24-1,0,,))</f>
        <v>12177.041666666666</v>
      </c>
      <c r="FK68" s="73">
        <f ca="1">AVERAGE(AC78:OFFSET(AC78,24-1,0,,))</f>
        <v>17318.791666666668</v>
      </c>
      <c r="FL68" s="73">
        <f ca="1">AVERAGE(AD78:OFFSET(AD78,24-1,0,,))</f>
        <v>13088.916666666666</v>
      </c>
      <c r="FM68" s="73">
        <f ca="1">AVERAGE(AE78:OFFSET(AE78,24-1,0,,))</f>
        <v>27342.291666666668</v>
      </c>
      <c r="FN68" s="73">
        <f ca="1">AVERAGE(AF78:OFFSET(AF78,24-1,0,,))</f>
        <v>12268.666666666666</v>
      </c>
      <c r="FO68" s="73">
        <f ca="1">AVERAGE(AG78:OFFSET(AG78,24-1,0,,))</f>
        <v>12713.833333333334</v>
      </c>
      <c r="FP68" s="73">
        <f ca="1">AVERAGE(AH78:OFFSET(AH78,24-1,0,,))</f>
        <v>16659.083333333332</v>
      </c>
      <c r="FQ68" s="73">
        <f ca="1">AVERAGE(AI78:OFFSET(AI78,24-1,0,,))</f>
        <v>12331.041666666666</v>
      </c>
      <c r="FR68" s="73">
        <f ca="1">AVERAGE(AJ78:OFFSET(AJ78,24-1,0,,))</f>
        <v>12816.541666666666</v>
      </c>
      <c r="FS68" s="73">
        <f ca="1">AVERAGE(AK78:OFFSET(AK78,24-1,0,,))</f>
        <v>11522.625</v>
      </c>
      <c r="FT68" s="73">
        <f ca="1">AVERAGE(AL78:OFFSET(AL78,24-1,0,,))</f>
        <v>14803.791666666666</v>
      </c>
      <c r="FU68" s="73">
        <f ca="1">AVERAGE(AM78:OFFSET(AM78,24-1,0,,))</f>
        <v>10658.875</v>
      </c>
      <c r="FV68" s="73">
        <f ca="1">AVERAGE(AN78:OFFSET(AN78,24-1,0,,))</f>
        <v>16295.916666666666</v>
      </c>
      <c r="FW68" s="73">
        <f ca="1">AVERAGE(AO78:OFFSET(AO78,24-1,0,,))</f>
        <v>12865.75</v>
      </c>
      <c r="FX68" s="73">
        <f ca="1">AVERAGE(AP78:OFFSET(AP78,24-1,0,,))</f>
        <v>16176.916666666666</v>
      </c>
      <c r="FY68" s="73">
        <f ca="1">AVERAGE(AQ78:OFFSET(AQ78,24-1,0,,))</f>
        <v>19419.791666666668</v>
      </c>
      <c r="FZ68" s="73">
        <f ca="1">AVERAGE(AR78:OFFSET(AR78,24-1,0,,))</f>
        <v>28359.291666666668</v>
      </c>
      <c r="GA68" s="73">
        <f ca="1">AVERAGE(AS78:OFFSET(AS78,24-1,0,,))</f>
        <v>12981.166666666666</v>
      </c>
      <c r="GB68" s="19"/>
      <c r="GC68" s="19"/>
      <c r="GD68" s="19"/>
      <c r="GE68" s="19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</row>
    <row r="69" spans="1:198" x14ac:dyDescent="0.25">
      <c r="A69">
        <v>27</v>
      </c>
      <c r="B69" s="1">
        <f t="shared" si="40"/>
        <v>31445.291666666701</v>
      </c>
      <c r="C69" s="1">
        <f t="shared" si="41"/>
        <v>31445.625000000033</v>
      </c>
      <c r="D69" s="73">
        <v>12413</v>
      </c>
      <c r="E69" s="74">
        <v>11704</v>
      </c>
      <c r="F69" s="74">
        <v>11912</v>
      </c>
      <c r="G69" s="74">
        <v>11597</v>
      </c>
      <c r="H69" s="74">
        <v>11491</v>
      </c>
      <c r="I69" s="74">
        <v>11954</v>
      </c>
      <c r="J69" s="74">
        <v>12426</v>
      </c>
      <c r="K69" s="74">
        <v>13331</v>
      </c>
      <c r="L69" s="74">
        <v>11905</v>
      </c>
      <c r="M69" s="74">
        <v>11450</v>
      </c>
      <c r="N69" s="74">
        <v>12149</v>
      </c>
      <c r="O69" s="74">
        <v>12023</v>
      </c>
      <c r="P69" s="74">
        <v>13723</v>
      </c>
      <c r="Q69" s="74">
        <v>12649</v>
      </c>
      <c r="R69" s="74">
        <v>11749</v>
      </c>
      <c r="S69" s="74">
        <v>11873</v>
      </c>
      <c r="T69" s="74">
        <v>11832</v>
      </c>
      <c r="U69" s="74">
        <v>11971</v>
      </c>
      <c r="V69" s="74">
        <v>12780</v>
      </c>
      <c r="W69" s="74">
        <v>13827</v>
      </c>
      <c r="X69" s="74">
        <v>11879</v>
      </c>
      <c r="Y69" s="74">
        <v>11694</v>
      </c>
      <c r="Z69" s="74">
        <v>12016</v>
      </c>
      <c r="AA69" s="74">
        <v>11915</v>
      </c>
      <c r="AB69" s="74">
        <v>12124</v>
      </c>
      <c r="AC69" s="74">
        <v>12456</v>
      </c>
      <c r="AD69" s="74">
        <v>11813</v>
      </c>
      <c r="AE69" s="74">
        <v>14349</v>
      </c>
      <c r="AF69" s="74">
        <v>11583</v>
      </c>
      <c r="AG69" s="74">
        <v>11586</v>
      </c>
      <c r="AH69" s="74">
        <v>12172</v>
      </c>
      <c r="AI69" s="74">
        <v>11726</v>
      </c>
      <c r="AJ69" s="74">
        <v>12143</v>
      </c>
      <c r="AK69" s="74">
        <v>12097</v>
      </c>
      <c r="AL69" s="74">
        <v>12035</v>
      </c>
      <c r="AM69" s="74">
        <v>11374</v>
      </c>
      <c r="AN69" s="74">
        <v>12193</v>
      </c>
      <c r="AO69" s="74">
        <v>11969</v>
      </c>
      <c r="AP69" s="74">
        <v>12287</v>
      </c>
      <c r="AQ69" s="74">
        <v>12161</v>
      </c>
      <c r="AR69" s="74">
        <v>14405</v>
      </c>
      <c r="AS69" s="74">
        <v>12390</v>
      </c>
      <c r="BK69" s="15">
        <f t="shared" si="44"/>
        <v>31446.958333333416</v>
      </c>
      <c r="BL69" s="5">
        <f t="shared" si="43"/>
        <v>13536</v>
      </c>
      <c r="BV69">
        <f t="shared" si="24"/>
        <v>63</v>
      </c>
      <c r="BW69" s="37">
        <f t="shared" si="13"/>
        <v>31446.791666666744</v>
      </c>
      <c r="BX69" s="19" cm="1">
        <f t="array" ref="BX69">INDEX('[1]X3WM (NAT)'!$G$14:$G$950,MATCH($BW$6,'[1]X3WM (NAT)'!$E$14:$E$950,)+BV69)</f>
        <v>13893.4697265625</v>
      </c>
      <c r="BY69" s="19"/>
      <c r="CA69" s="37">
        <f t="shared" si="7"/>
        <v>31446.791666666744</v>
      </c>
      <c r="CB69">
        <f t="shared" si="42"/>
        <v>21066</v>
      </c>
      <c r="CC69">
        <f t="shared" si="42"/>
        <v>17303</v>
      </c>
      <c r="CD69">
        <f t="shared" si="42"/>
        <v>16947</v>
      </c>
      <c r="CE69">
        <f t="shared" si="42"/>
        <v>16718</v>
      </c>
      <c r="CF69">
        <f t="shared" si="42"/>
        <v>15644</v>
      </c>
      <c r="CG69">
        <f t="shared" si="42"/>
        <v>12699</v>
      </c>
      <c r="CH69">
        <f t="shared" si="42"/>
        <v>11431</v>
      </c>
      <c r="CI69">
        <f t="shared" si="42"/>
        <v>11281</v>
      </c>
      <c r="CJ69">
        <f t="shared" si="42"/>
        <v>10891</v>
      </c>
      <c r="CK69">
        <f t="shared" si="42"/>
        <v>10662</v>
      </c>
      <c r="CL69">
        <f t="shared" si="42"/>
        <v>9351.0000000000018</v>
      </c>
      <c r="CN69" s="21"/>
      <c r="CO69" s="19"/>
      <c r="EG69" s="19"/>
      <c r="EH69" s="19"/>
      <c r="EI69">
        <v>37</v>
      </c>
      <c r="EJ69" s="1">
        <f t="shared" si="36"/>
        <v>31445.708333333379</v>
      </c>
      <c r="EK69" s="1">
        <f t="shared" si="38"/>
        <v>31446.041666666712</v>
      </c>
      <c r="EL69" s="73">
        <f ca="1">AVERAGE(D79:OFFSET(D79,24-1,0,,))</f>
        <v>15576.25</v>
      </c>
      <c r="EM69" s="73">
        <f ca="1">AVERAGE(E79:OFFSET(E79,24-1,0,,))</f>
        <v>15438.5</v>
      </c>
      <c r="EN69" s="73">
        <f ca="1">AVERAGE(F79:OFFSET(F79,24-1,0,,))</f>
        <v>15343</v>
      </c>
      <c r="EO69" s="73">
        <f ca="1">AVERAGE(G79:OFFSET(G79,24-1,0,,))</f>
        <v>12662</v>
      </c>
      <c r="EP69" s="73">
        <f ca="1">AVERAGE(H79:OFFSET(H79,24-1,0,,))</f>
        <v>10596.75</v>
      </c>
      <c r="EQ69" s="73">
        <f ca="1">AVERAGE(I79:OFFSET(I79,24-1,0,,))</f>
        <v>17139</v>
      </c>
      <c r="ER69" s="73">
        <f ca="1">AVERAGE(J79:OFFSET(J79,24-1,0,,))</f>
        <v>13248.666666666666</v>
      </c>
      <c r="ES69" s="73">
        <f ca="1">AVERAGE(K79:OFFSET(K79,24-1,0,,))</f>
        <v>20226.916666666668</v>
      </c>
      <c r="ET69" s="73">
        <f ca="1">AVERAGE(L79:OFFSET(L79,24-1,0,,))</f>
        <v>20353.833333333332</v>
      </c>
      <c r="EU69" s="73">
        <f ca="1">AVERAGE(M79:OFFSET(M79,24-1,0,,))</f>
        <v>10638.333333333334</v>
      </c>
      <c r="EV69" s="73">
        <f ca="1">AVERAGE(N79:OFFSET(N79,24-1,0,,))</f>
        <v>13389.958333333334</v>
      </c>
      <c r="EW69" s="73">
        <f ca="1">AVERAGE(O79:OFFSET(O79,24-1,0,,))</f>
        <v>12458.416666666666</v>
      </c>
      <c r="EX69" s="73">
        <f ca="1">AVERAGE(P79:OFFSET(P79,24-1,0,,))</f>
        <v>27255.666666666668</v>
      </c>
      <c r="EY69" s="73">
        <f ca="1">AVERAGE(Q79:OFFSET(Q79,24-1,0,,))</f>
        <v>12166.375</v>
      </c>
      <c r="EZ69" s="73">
        <f ca="1">AVERAGE(R79:OFFSET(R79,24-1,0,,))</f>
        <v>12031.958333333334</v>
      </c>
      <c r="FA69" s="73">
        <f ca="1">AVERAGE(S79:OFFSET(S79,24-1,0,,))</f>
        <v>11977</v>
      </c>
      <c r="FB69" s="73">
        <f ca="1">AVERAGE(T79:OFFSET(T79,24-1,0,,))</f>
        <v>16289.458333333334</v>
      </c>
      <c r="FC69" s="73">
        <f ca="1">AVERAGE(U79:OFFSET(U79,24-1,0,,))</f>
        <v>12705.833333333334</v>
      </c>
      <c r="FD69" s="73">
        <f ca="1">AVERAGE(V79:OFFSET(V79,24-1,0,,))</f>
        <v>14807.083333333334</v>
      </c>
      <c r="FE69" s="73">
        <f ca="1">AVERAGE(W79:OFFSET(W79,24-1,0,,))</f>
        <v>24789.875</v>
      </c>
      <c r="FF69" s="73">
        <f ca="1">AVERAGE(X79:OFFSET(X79,24-1,0,,))</f>
        <v>13664.291666666666</v>
      </c>
      <c r="FG69" s="73">
        <f ca="1">AVERAGE(Y79:OFFSET(Y79,24-1,0,,))</f>
        <v>14997.5</v>
      </c>
      <c r="FH69" s="73">
        <f ca="1">AVERAGE(Z79:OFFSET(Z79,24-1,0,,))</f>
        <v>16705.375</v>
      </c>
      <c r="FI69" s="73">
        <f ca="1">AVERAGE(AA79:OFFSET(AA79,24-1,0,,))</f>
        <v>11894.333333333334</v>
      </c>
      <c r="FJ69" s="73">
        <f ca="1">AVERAGE(AB79:OFFSET(AB79,24-1,0,,))</f>
        <v>12194.625</v>
      </c>
      <c r="FK69" s="73">
        <f ca="1">AVERAGE(AC79:OFFSET(AC79,24-1,0,,))</f>
        <v>17294.458333333332</v>
      </c>
      <c r="FL69" s="73">
        <f ca="1">AVERAGE(AD79:OFFSET(AD79,24-1,0,,))</f>
        <v>13064.291666666666</v>
      </c>
      <c r="FM69" s="73">
        <f ca="1">AVERAGE(AE79:OFFSET(AE79,24-1,0,,))</f>
        <v>27272.166666666668</v>
      </c>
      <c r="FN69" s="73">
        <f ca="1">AVERAGE(AF79:OFFSET(AF79,24-1,0,,))</f>
        <v>12272.083333333334</v>
      </c>
      <c r="FO69" s="73">
        <f ca="1">AVERAGE(AG79:OFFSET(AG79,24-1,0,,))</f>
        <v>12767.791666666666</v>
      </c>
      <c r="FP69" s="73">
        <f ca="1">AVERAGE(AH79:OFFSET(AH79,24-1,0,,))</f>
        <v>16758.083333333332</v>
      </c>
      <c r="FQ69" s="73">
        <f ca="1">AVERAGE(AI79:OFFSET(AI79,24-1,0,,))</f>
        <v>12330.083333333334</v>
      </c>
      <c r="FR69" s="73">
        <f ca="1">AVERAGE(AJ79:OFFSET(AJ79,24-1,0,,))</f>
        <v>12739.625</v>
      </c>
      <c r="FS69" s="73">
        <f ca="1">AVERAGE(AK79:OFFSET(AK79,24-1,0,,))</f>
        <v>11508.166666666666</v>
      </c>
      <c r="FT69" s="73">
        <f ca="1">AVERAGE(AL79:OFFSET(AL79,24-1,0,,))</f>
        <v>14843.041666666666</v>
      </c>
      <c r="FU69" s="73">
        <f ca="1">AVERAGE(AM79:OFFSET(AM79,24-1,0,,))</f>
        <v>10584.875</v>
      </c>
      <c r="FV69" s="73">
        <f ca="1">AVERAGE(AN79:OFFSET(AN79,24-1,0,,))</f>
        <v>16376.041666666666</v>
      </c>
      <c r="FW69" s="73">
        <f ca="1">AVERAGE(AO79:OFFSET(AO79,24-1,0,,))</f>
        <v>12768.625</v>
      </c>
      <c r="FX69" s="73">
        <f ca="1">AVERAGE(AP79:OFFSET(AP79,24-1,0,,))</f>
        <v>16279.416666666666</v>
      </c>
      <c r="FY69" s="73">
        <f ca="1">AVERAGE(AQ79:OFFSET(AQ79,24-1,0,,))</f>
        <v>19514.166666666668</v>
      </c>
      <c r="FZ69" s="73">
        <f ca="1">AVERAGE(AR79:OFFSET(AR79,24-1,0,,))</f>
        <v>28239.25</v>
      </c>
      <c r="GA69" s="73">
        <f ca="1">AVERAGE(AS79:OFFSET(AS79,24-1,0,,))</f>
        <v>12861.166666666666</v>
      </c>
      <c r="GB69" s="19"/>
      <c r="GC69" s="19"/>
      <c r="GD69" s="19"/>
      <c r="GE69" s="19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</row>
    <row r="70" spans="1:198" x14ac:dyDescent="0.25">
      <c r="A70">
        <v>28</v>
      </c>
      <c r="B70" s="1">
        <f t="shared" si="40"/>
        <v>31445.333333333369</v>
      </c>
      <c r="C70" s="1">
        <f t="shared" si="41"/>
        <v>31445.666666666701</v>
      </c>
      <c r="D70" s="73">
        <v>12350</v>
      </c>
      <c r="E70" s="74">
        <v>11579</v>
      </c>
      <c r="F70" s="74">
        <v>11846</v>
      </c>
      <c r="G70" s="74">
        <v>11439</v>
      </c>
      <c r="H70" s="74">
        <v>11344</v>
      </c>
      <c r="I70" s="74">
        <v>11882</v>
      </c>
      <c r="J70" s="74">
        <v>12514</v>
      </c>
      <c r="K70" s="74">
        <v>13547</v>
      </c>
      <c r="L70" s="74">
        <v>11907</v>
      </c>
      <c r="M70" s="74">
        <v>11284</v>
      </c>
      <c r="N70" s="74">
        <v>12103</v>
      </c>
      <c r="O70" s="74">
        <v>11957</v>
      </c>
      <c r="P70" s="74">
        <v>14236</v>
      </c>
      <c r="Q70" s="74">
        <v>12504</v>
      </c>
      <c r="R70" s="74">
        <v>11637</v>
      </c>
      <c r="S70" s="74">
        <v>11781</v>
      </c>
      <c r="T70" s="74">
        <v>11727</v>
      </c>
      <c r="U70" s="74">
        <v>11910</v>
      </c>
      <c r="V70" s="74">
        <v>12824</v>
      </c>
      <c r="W70" s="74">
        <v>13955</v>
      </c>
      <c r="X70" s="74">
        <v>11852</v>
      </c>
      <c r="Y70" s="74">
        <v>11572</v>
      </c>
      <c r="Z70" s="74">
        <v>12005</v>
      </c>
      <c r="AA70" s="74">
        <v>11879</v>
      </c>
      <c r="AB70" s="74">
        <v>12015</v>
      </c>
      <c r="AC70" s="74">
        <v>12563</v>
      </c>
      <c r="AD70" s="74">
        <v>11727</v>
      </c>
      <c r="AE70" s="74">
        <v>14935</v>
      </c>
      <c r="AF70" s="74">
        <v>11450</v>
      </c>
      <c r="AG70" s="74">
        <v>11481</v>
      </c>
      <c r="AH70" s="74">
        <v>12143</v>
      </c>
      <c r="AI70" s="74">
        <v>11626</v>
      </c>
      <c r="AJ70" s="74">
        <v>12142</v>
      </c>
      <c r="AK70" s="74">
        <v>11940</v>
      </c>
      <c r="AL70" s="74">
        <v>11978</v>
      </c>
      <c r="AM70" s="74">
        <v>11193</v>
      </c>
      <c r="AN70" s="74">
        <v>12151</v>
      </c>
      <c r="AO70" s="74">
        <v>11971</v>
      </c>
      <c r="AP70" s="74">
        <v>12301</v>
      </c>
      <c r="AQ70" s="74">
        <v>12218</v>
      </c>
      <c r="AR70" s="74">
        <v>15114</v>
      </c>
      <c r="AS70" s="74">
        <v>12409</v>
      </c>
      <c r="BK70" s="15">
        <f t="shared" si="44"/>
        <v>31447.000000000084</v>
      </c>
      <c r="BL70" s="5">
        <f t="shared" si="43"/>
        <v>13427</v>
      </c>
      <c r="BV70">
        <f t="shared" si="24"/>
        <v>64</v>
      </c>
      <c r="BW70" s="37">
        <f t="shared" si="13"/>
        <v>31446.833333333412</v>
      </c>
      <c r="BX70" s="19" cm="1">
        <f t="array" ref="BX70">INDEX('[1]X3WM (NAT)'!$G$14:$G$950,MATCH($BW$6,'[1]X3WM (NAT)'!$E$14:$E$950,)+BV70)</f>
        <v>13796.1298828125</v>
      </c>
      <c r="BY70" s="19"/>
      <c r="CA70" s="37">
        <f t="shared" ref="CA70:CA133" si="45">B106</f>
        <v>31446.833333333412</v>
      </c>
      <c r="CB70">
        <f t="shared" ref="CB70:CL85" si="46">PERCENTILE($E106:$AS106,1-CB$4)</f>
        <v>20774</v>
      </c>
      <c r="CC70">
        <f t="shared" si="46"/>
        <v>17230</v>
      </c>
      <c r="CD70">
        <f t="shared" si="46"/>
        <v>17164</v>
      </c>
      <c r="CE70">
        <f t="shared" si="46"/>
        <v>16497</v>
      </c>
      <c r="CF70">
        <f t="shared" si="46"/>
        <v>15582</v>
      </c>
      <c r="CG70">
        <f t="shared" si="46"/>
        <v>12636</v>
      </c>
      <c r="CH70">
        <f t="shared" si="46"/>
        <v>11366</v>
      </c>
      <c r="CI70">
        <f t="shared" si="46"/>
        <v>11273</v>
      </c>
      <c r="CJ70">
        <f t="shared" si="46"/>
        <v>10870</v>
      </c>
      <c r="CK70">
        <f t="shared" si="46"/>
        <v>10595</v>
      </c>
      <c r="CL70">
        <f t="shared" si="46"/>
        <v>9268.0000000000018</v>
      </c>
      <c r="CN70" s="21"/>
      <c r="CO70" s="19"/>
      <c r="EG70" s="19"/>
      <c r="EH70" s="19"/>
      <c r="EI70">
        <v>38</v>
      </c>
      <c r="EJ70" s="1">
        <f t="shared" si="36"/>
        <v>31445.750000000047</v>
      </c>
      <c r="EK70" s="1">
        <f t="shared" si="38"/>
        <v>31446.083333333379</v>
      </c>
      <c r="EL70" s="73">
        <f ca="1">AVERAGE(D80:OFFSET(D80,24-1,0,,))</f>
        <v>15557.958333333334</v>
      </c>
      <c r="EM70" s="73">
        <f ca="1">AVERAGE(E80:OFFSET(E80,24-1,0,,))</f>
        <v>15608.583333333334</v>
      </c>
      <c r="EN70" s="73">
        <f ca="1">AVERAGE(F80:OFFSET(F80,24-1,0,,))</f>
        <v>15389.583333333334</v>
      </c>
      <c r="EO70" s="73">
        <f ca="1">AVERAGE(G80:OFFSET(G80,24-1,0,,))</f>
        <v>12697.958333333334</v>
      </c>
      <c r="EP70" s="73">
        <f ca="1">AVERAGE(H80:OFFSET(H80,24-1,0,,))</f>
        <v>10525.291666666666</v>
      </c>
      <c r="EQ70" s="73">
        <f ca="1">AVERAGE(I80:OFFSET(I80,24-1,0,,))</f>
        <v>17224.75</v>
      </c>
      <c r="ER70" s="73">
        <f ca="1">AVERAGE(J80:OFFSET(J80,24-1,0,,))</f>
        <v>13161.25</v>
      </c>
      <c r="ES70" s="73">
        <f ca="1">AVERAGE(K80:OFFSET(K80,24-1,0,,))</f>
        <v>20140.75</v>
      </c>
      <c r="ET70" s="73">
        <f ca="1">AVERAGE(L80:OFFSET(L80,24-1,0,,))</f>
        <v>20338</v>
      </c>
      <c r="EU70" s="73">
        <f ca="1">AVERAGE(M80:OFFSET(M80,24-1,0,,))</f>
        <v>10556</v>
      </c>
      <c r="EV70" s="73">
        <f ca="1">AVERAGE(N80:OFFSET(N80,24-1,0,,))</f>
        <v>13378.875</v>
      </c>
      <c r="EW70" s="73">
        <f ca="1">AVERAGE(O80:OFFSET(O80,24-1,0,,))</f>
        <v>12394.333333333334</v>
      </c>
      <c r="EX70" s="73">
        <f ca="1">AVERAGE(P80:OFFSET(P80,24-1,0,,))</f>
        <v>27081.791666666668</v>
      </c>
      <c r="EY70" s="73">
        <f ca="1">AVERAGE(Q80:OFFSET(Q80,24-1,0,,))</f>
        <v>12151.75</v>
      </c>
      <c r="EZ70" s="73">
        <f ca="1">AVERAGE(R80:OFFSET(R80,24-1,0,,))</f>
        <v>11985.958333333334</v>
      </c>
      <c r="FA70" s="73">
        <f ca="1">AVERAGE(S80:OFFSET(S80,24-1,0,,))</f>
        <v>11964.166666666666</v>
      </c>
      <c r="FB70" s="73">
        <f ca="1">AVERAGE(T80:OFFSET(T80,24-1,0,,))</f>
        <v>16332.791666666666</v>
      </c>
      <c r="FC70" s="73">
        <f ca="1">AVERAGE(U80:OFFSET(U80,24-1,0,,))</f>
        <v>12690.875</v>
      </c>
      <c r="FD70" s="73">
        <f ca="1">AVERAGE(V80:OFFSET(V80,24-1,0,,))</f>
        <v>14798.791666666666</v>
      </c>
      <c r="FE70" s="73">
        <f ca="1">AVERAGE(W80:OFFSET(W80,24-1,0,,))</f>
        <v>24892.458333333332</v>
      </c>
      <c r="FF70" s="73">
        <f ca="1">AVERAGE(X80:OFFSET(X80,24-1,0,,))</f>
        <v>13650.625</v>
      </c>
      <c r="FG70" s="73">
        <f ca="1">AVERAGE(Y80:OFFSET(Y80,24-1,0,,))</f>
        <v>15042.875</v>
      </c>
      <c r="FH70" s="73">
        <f ca="1">AVERAGE(Z80:OFFSET(Z80,24-1,0,,))</f>
        <v>16771.958333333332</v>
      </c>
      <c r="FI70" s="73">
        <f ca="1">AVERAGE(AA80:OFFSET(AA80,24-1,0,,))</f>
        <v>11819.958333333334</v>
      </c>
      <c r="FJ70" s="73">
        <f ca="1">AVERAGE(AB80:OFFSET(AB80,24-1,0,,))</f>
        <v>12210.458333333334</v>
      </c>
      <c r="FK70" s="73">
        <f ca="1">AVERAGE(AC80:OFFSET(AC80,24-1,0,,))</f>
        <v>17242.75</v>
      </c>
      <c r="FL70" s="73">
        <f ca="1">AVERAGE(AD80:OFFSET(AD80,24-1,0,,))</f>
        <v>13027.291666666666</v>
      </c>
      <c r="FM70" s="73">
        <f ca="1">AVERAGE(AE80:OFFSET(AE80,24-1,0,,))</f>
        <v>27128</v>
      </c>
      <c r="FN70" s="73">
        <f ca="1">AVERAGE(AF80:OFFSET(AF80,24-1,0,,))</f>
        <v>12267.916666666666</v>
      </c>
      <c r="FO70" s="73">
        <f ca="1">AVERAGE(AG80:OFFSET(AG80,24-1,0,,))</f>
        <v>12815.833333333334</v>
      </c>
      <c r="FP70" s="73">
        <f ca="1">AVERAGE(AH80:OFFSET(AH80,24-1,0,,))</f>
        <v>16831.458333333332</v>
      </c>
      <c r="FQ70" s="73">
        <f ca="1">AVERAGE(AI80:OFFSET(AI80,24-1,0,,))</f>
        <v>12326.833333333334</v>
      </c>
      <c r="FR70" s="73">
        <f ca="1">AVERAGE(AJ80:OFFSET(AJ80,24-1,0,,))</f>
        <v>12655.875</v>
      </c>
      <c r="FS70" s="73">
        <f ca="1">AVERAGE(AK80:OFFSET(AK80,24-1,0,,))</f>
        <v>11492.083333333334</v>
      </c>
      <c r="FT70" s="73">
        <f ca="1">AVERAGE(AL80:OFFSET(AL80,24-1,0,,))</f>
        <v>14865.375</v>
      </c>
      <c r="FU70" s="73">
        <f ca="1">AVERAGE(AM80:OFFSET(AM80,24-1,0,,))</f>
        <v>10504.041666666666</v>
      </c>
      <c r="FV70" s="73">
        <f ca="1">AVERAGE(AN80:OFFSET(AN80,24-1,0,,))</f>
        <v>16432.416666666668</v>
      </c>
      <c r="FW70" s="73">
        <f ca="1">AVERAGE(AO80:OFFSET(AO80,24-1,0,,))</f>
        <v>12662.583333333334</v>
      </c>
      <c r="FX70" s="73">
        <f ca="1">AVERAGE(AP80:OFFSET(AP80,24-1,0,,))</f>
        <v>16372.375</v>
      </c>
      <c r="FY70" s="73">
        <f ca="1">AVERAGE(AQ80:OFFSET(AQ80,24-1,0,,))</f>
        <v>19573.833333333332</v>
      </c>
      <c r="FZ70" s="73">
        <f ca="1">AVERAGE(AR80:OFFSET(AR80,24-1,0,,))</f>
        <v>28072.791666666668</v>
      </c>
      <c r="GA70" s="73">
        <f ca="1">AVERAGE(AS80:OFFSET(AS80,24-1,0,,))</f>
        <v>12729.5</v>
      </c>
      <c r="GB70" s="19"/>
      <c r="GC70" s="19"/>
      <c r="GD70" s="19"/>
      <c r="GE70" s="19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</row>
    <row r="71" spans="1:198" x14ac:dyDescent="0.25">
      <c r="A71">
        <v>29</v>
      </c>
      <c r="B71" s="1">
        <f t="shared" si="40"/>
        <v>31445.375000000036</v>
      </c>
      <c r="C71" s="1">
        <f t="shared" si="41"/>
        <v>31445.708333333369</v>
      </c>
      <c r="D71" s="73">
        <v>12311</v>
      </c>
      <c r="E71" s="74">
        <v>11461</v>
      </c>
      <c r="F71" s="74">
        <v>11787</v>
      </c>
      <c r="G71" s="74">
        <v>11289</v>
      </c>
      <c r="H71" s="74">
        <v>11203</v>
      </c>
      <c r="I71" s="74">
        <v>11820</v>
      </c>
      <c r="J71" s="74">
        <v>12614</v>
      </c>
      <c r="K71" s="74">
        <v>13791</v>
      </c>
      <c r="L71" s="74">
        <v>11922</v>
      </c>
      <c r="M71" s="74">
        <v>11125</v>
      </c>
      <c r="N71" s="74">
        <v>12064</v>
      </c>
      <c r="O71" s="74">
        <v>11896</v>
      </c>
      <c r="P71" s="74">
        <v>14776</v>
      </c>
      <c r="Q71" s="74">
        <v>12364</v>
      </c>
      <c r="R71" s="74">
        <v>11533</v>
      </c>
      <c r="S71" s="74">
        <v>11697</v>
      </c>
      <c r="T71" s="74">
        <v>11627</v>
      </c>
      <c r="U71" s="74">
        <v>11856</v>
      </c>
      <c r="V71" s="74">
        <v>12878</v>
      </c>
      <c r="W71" s="74">
        <v>14097</v>
      </c>
      <c r="X71" s="74">
        <v>11833</v>
      </c>
      <c r="Y71" s="74">
        <v>11461</v>
      </c>
      <c r="Z71" s="74">
        <v>12009</v>
      </c>
      <c r="AA71" s="74">
        <v>11849</v>
      </c>
      <c r="AB71" s="74">
        <v>11910</v>
      </c>
      <c r="AC71" s="74">
        <v>12684</v>
      </c>
      <c r="AD71" s="74">
        <v>11649</v>
      </c>
      <c r="AE71" s="74">
        <v>15566</v>
      </c>
      <c r="AF71" s="74">
        <v>11324</v>
      </c>
      <c r="AG71" s="74">
        <v>11384</v>
      </c>
      <c r="AH71" s="74">
        <v>12122</v>
      </c>
      <c r="AI71" s="74">
        <v>11534</v>
      </c>
      <c r="AJ71" s="74">
        <v>12149</v>
      </c>
      <c r="AK71" s="74">
        <v>11792</v>
      </c>
      <c r="AL71" s="74">
        <v>11931</v>
      </c>
      <c r="AM71" s="74">
        <v>11018</v>
      </c>
      <c r="AN71" s="74">
        <v>12119</v>
      </c>
      <c r="AO71" s="74">
        <v>11981</v>
      </c>
      <c r="AP71" s="74">
        <v>12326</v>
      </c>
      <c r="AQ71" s="74">
        <v>12290</v>
      </c>
      <c r="AR71" s="74">
        <v>15856</v>
      </c>
      <c r="AS71" s="74">
        <v>12437</v>
      </c>
      <c r="BK71" s="15">
        <f t="shared" si="44"/>
        <v>31447.041666666752</v>
      </c>
      <c r="BL71" s="5">
        <f t="shared" si="43"/>
        <v>13308</v>
      </c>
      <c r="BV71">
        <f t="shared" si="24"/>
        <v>65</v>
      </c>
      <c r="BW71" s="37">
        <f t="shared" ref="BW71:BW134" si="47">IF(ISNUMBER(BV72),BW70+TIME(1,0,0))</f>
        <v>31446.87500000008</v>
      </c>
      <c r="BX71" s="19" cm="1">
        <f t="array" ref="BX71">INDEX('[1]X3WM (NAT)'!$G$14:$G$950,MATCH($BW$6,'[1]X3WM (NAT)'!$E$14:$E$950,)+BV71)</f>
        <v>13710.7998046875</v>
      </c>
      <c r="BY71" s="19"/>
      <c r="CA71" s="37">
        <f t="shared" si="45"/>
        <v>31446.87500000008</v>
      </c>
      <c r="CB71">
        <f t="shared" si="46"/>
        <v>20494</v>
      </c>
      <c r="CC71">
        <f t="shared" si="46"/>
        <v>17559</v>
      </c>
      <c r="CD71">
        <f t="shared" si="46"/>
        <v>17034</v>
      </c>
      <c r="CE71">
        <f t="shared" si="46"/>
        <v>16286</v>
      </c>
      <c r="CF71">
        <f t="shared" si="46"/>
        <v>15568</v>
      </c>
      <c r="CG71">
        <f t="shared" si="46"/>
        <v>12571</v>
      </c>
      <c r="CH71">
        <f t="shared" si="46"/>
        <v>11362</v>
      </c>
      <c r="CI71">
        <f t="shared" si="46"/>
        <v>11279</v>
      </c>
      <c r="CJ71">
        <f t="shared" si="46"/>
        <v>10863</v>
      </c>
      <c r="CK71">
        <f t="shared" si="46"/>
        <v>10497</v>
      </c>
      <c r="CL71">
        <f t="shared" si="46"/>
        <v>9245.0000000000018</v>
      </c>
      <c r="CN71" s="21"/>
      <c r="CO71" s="19"/>
      <c r="EG71" s="19"/>
      <c r="EH71" s="19"/>
      <c r="EI71">
        <v>39</v>
      </c>
      <c r="EJ71" s="1">
        <f t="shared" si="36"/>
        <v>31445.791666666715</v>
      </c>
      <c r="EK71" s="1">
        <f t="shared" si="38"/>
        <v>31446.125000000047</v>
      </c>
      <c r="EL71" s="73">
        <f ca="1">AVERAGE(D81:OFFSET(D81,24-1,0,,))</f>
        <v>15516.5</v>
      </c>
      <c r="EM71" s="73">
        <f ca="1">AVERAGE(E81:OFFSET(E81,24-1,0,,))</f>
        <v>15770.75</v>
      </c>
      <c r="EN71" s="73">
        <f ca="1">AVERAGE(F81:OFFSET(F81,24-1,0,,))</f>
        <v>15414.458333333334</v>
      </c>
      <c r="EO71" s="73">
        <f ca="1">AVERAGE(G81:OFFSET(G81,24-1,0,,))</f>
        <v>12724.416666666666</v>
      </c>
      <c r="EP71" s="73">
        <f ca="1">AVERAGE(H81:OFFSET(H81,24-1,0,,))</f>
        <v>10450.625</v>
      </c>
      <c r="EQ71" s="73">
        <f ca="1">AVERAGE(I81:OFFSET(I81,24-1,0,,))</f>
        <v>17280.791666666668</v>
      </c>
      <c r="ER71" s="73">
        <f ca="1">AVERAGE(J81:OFFSET(J81,24-1,0,,))</f>
        <v>13070.625</v>
      </c>
      <c r="ES71" s="73">
        <f ca="1">AVERAGE(K81:OFFSET(K81,24-1,0,,))</f>
        <v>20021.375</v>
      </c>
      <c r="ET71" s="73">
        <f ca="1">AVERAGE(L81:OFFSET(L81,24-1,0,,))</f>
        <v>20274.625</v>
      </c>
      <c r="EU71" s="73">
        <f ca="1">AVERAGE(M81:OFFSET(M81,24-1,0,,))</f>
        <v>10469.75</v>
      </c>
      <c r="EV71" s="73">
        <f ca="1">AVERAGE(N81:OFFSET(N81,24-1,0,,))</f>
        <v>13360.208333333334</v>
      </c>
      <c r="EW71" s="73">
        <f ca="1">AVERAGE(O81:OFFSET(O81,24-1,0,,))</f>
        <v>12328.416666666666</v>
      </c>
      <c r="EX71" s="73">
        <f ca="1">AVERAGE(P81:OFFSET(P81,24-1,0,,))</f>
        <v>26839.458333333332</v>
      </c>
      <c r="EY71" s="73">
        <f ca="1">AVERAGE(Q81:OFFSET(Q81,24-1,0,,))</f>
        <v>12133.958333333334</v>
      </c>
      <c r="EZ71" s="73">
        <f ca="1">AVERAGE(R81:OFFSET(R81,24-1,0,,))</f>
        <v>11934.416666666666</v>
      </c>
      <c r="FA71" s="73">
        <f ca="1">AVERAGE(S81:OFFSET(S81,24-1,0,,))</f>
        <v>11946.916666666666</v>
      </c>
      <c r="FB71" s="73">
        <f ca="1">AVERAGE(T81:OFFSET(T81,24-1,0,,))</f>
        <v>16348.125</v>
      </c>
      <c r="FC71" s="73">
        <f ca="1">AVERAGE(U81:OFFSET(U81,24-1,0,,))</f>
        <v>12672.208333333334</v>
      </c>
      <c r="FD71" s="73">
        <f ca="1">AVERAGE(V81:OFFSET(V81,24-1,0,,))</f>
        <v>14778.541666666666</v>
      </c>
      <c r="FE71" s="73">
        <f ca="1">AVERAGE(W81:OFFSET(W81,24-1,0,,))</f>
        <v>24949.458333333332</v>
      </c>
      <c r="FF71" s="73">
        <f ca="1">AVERAGE(X81:OFFSET(X81,24-1,0,,))</f>
        <v>13627.375</v>
      </c>
      <c r="FG71" s="73">
        <f ca="1">AVERAGE(Y81:OFFSET(Y81,24-1,0,,))</f>
        <v>15073.416666666666</v>
      </c>
      <c r="FH71" s="73">
        <f ca="1">AVERAGE(Z81:OFFSET(Z81,24-1,0,,))</f>
        <v>16813.708333333332</v>
      </c>
      <c r="FI71" s="73">
        <f ca="1">AVERAGE(AA81:OFFSET(AA81,24-1,0,,))</f>
        <v>11743.916666666666</v>
      </c>
      <c r="FJ71" s="73">
        <f ca="1">AVERAGE(AB81:OFFSET(AB81,24-1,0,,))</f>
        <v>12224.125</v>
      </c>
      <c r="FK71" s="73">
        <f ca="1">AVERAGE(AC81:OFFSET(AC81,24-1,0,,))</f>
        <v>17166.125</v>
      </c>
      <c r="FL71" s="73">
        <f ca="1">AVERAGE(AD81:OFFSET(AD81,24-1,0,,))</f>
        <v>12980.583333333334</v>
      </c>
      <c r="FM71" s="73">
        <f ca="1">AVERAGE(AE81:OFFSET(AE81,24-1,0,,))</f>
        <v>26916.25</v>
      </c>
      <c r="FN71" s="73">
        <f ca="1">AVERAGE(AF81:OFFSET(AF81,24-1,0,,))</f>
        <v>12256.333333333334</v>
      </c>
      <c r="FO71" s="73">
        <f ca="1">AVERAGE(AG81:OFFSET(AG81,24-1,0,,))</f>
        <v>12857.083333333334</v>
      </c>
      <c r="FP71" s="73">
        <f ca="1">AVERAGE(AH81:OFFSET(AH81,24-1,0,,))</f>
        <v>16879.791666666668</v>
      </c>
      <c r="FQ71" s="73">
        <f ca="1">AVERAGE(AI81:OFFSET(AI81,24-1,0,,))</f>
        <v>12323.291666666666</v>
      </c>
      <c r="FR71" s="73">
        <f ca="1">AVERAGE(AJ81:OFFSET(AJ81,24-1,0,,))</f>
        <v>12568.333333333334</v>
      </c>
      <c r="FS71" s="73">
        <f ca="1">AVERAGE(AK81:OFFSET(AK81,24-1,0,,))</f>
        <v>11473.583333333334</v>
      </c>
      <c r="FT71" s="73">
        <f ca="1">AVERAGE(AL81:OFFSET(AL81,24-1,0,,))</f>
        <v>14871.125</v>
      </c>
      <c r="FU71" s="73">
        <f ca="1">AVERAGE(AM81:OFFSET(AM81,24-1,0,,))</f>
        <v>10417.416666666666</v>
      </c>
      <c r="FV71" s="73">
        <f ca="1">AVERAGE(AN81:OFFSET(AN81,24-1,0,,))</f>
        <v>16467.583333333332</v>
      </c>
      <c r="FW71" s="73">
        <f ca="1">AVERAGE(AO81:OFFSET(AO81,24-1,0,,))</f>
        <v>12547.583333333334</v>
      </c>
      <c r="FX71" s="73">
        <f ca="1">AVERAGE(AP81:OFFSET(AP81,24-1,0,,))</f>
        <v>16456.875</v>
      </c>
      <c r="FY71" s="73">
        <f ca="1">AVERAGE(AQ81:OFFSET(AQ81,24-1,0,,))</f>
        <v>19600.833333333332</v>
      </c>
      <c r="FZ71" s="73">
        <f ca="1">AVERAGE(AR81:OFFSET(AR81,24-1,0,,))</f>
        <v>27866.625</v>
      </c>
      <c r="GA71" s="73">
        <f ca="1">AVERAGE(AS81:OFFSET(AS81,24-1,0,,))</f>
        <v>12589.708333333334</v>
      </c>
      <c r="GB71" s="19"/>
      <c r="GC71" s="19"/>
      <c r="GD71" s="19"/>
      <c r="GE71" s="19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</row>
    <row r="72" spans="1:198" x14ac:dyDescent="0.25">
      <c r="A72">
        <v>30</v>
      </c>
      <c r="B72" s="1">
        <f t="shared" si="40"/>
        <v>31445.416666666704</v>
      </c>
      <c r="C72" s="1">
        <f t="shared" si="41"/>
        <v>31445.750000000036</v>
      </c>
      <c r="D72" s="73">
        <v>12296</v>
      </c>
      <c r="E72" s="74">
        <v>11355</v>
      </c>
      <c r="F72" s="74">
        <v>11739</v>
      </c>
      <c r="G72" s="74">
        <v>11149</v>
      </c>
      <c r="H72" s="74">
        <v>11072</v>
      </c>
      <c r="I72" s="74">
        <v>11773</v>
      </c>
      <c r="J72" s="74">
        <v>12725</v>
      </c>
      <c r="K72" s="74">
        <v>14060</v>
      </c>
      <c r="L72" s="74">
        <v>11949</v>
      </c>
      <c r="M72" s="74">
        <v>10974</v>
      </c>
      <c r="N72" s="74">
        <v>12033</v>
      </c>
      <c r="O72" s="74">
        <v>11844</v>
      </c>
      <c r="P72" s="74">
        <v>15347</v>
      </c>
      <c r="Q72" s="74">
        <v>12231</v>
      </c>
      <c r="R72" s="74">
        <v>11439</v>
      </c>
      <c r="S72" s="74">
        <v>11621</v>
      </c>
      <c r="T72" s="74">
        <v>11541</v>
      </c>
      <c r="U72" s="74">
        <v>11811</v>
      </c>
      <c r="V72" s="74">
        <v>12944</v>
      </c>
      <c r="W72" s="74">
        <v>14259</v>
      </c>
      <c r="X72" s="74">
        <v>11822</v>
      </c>
      <c r="Y72" s="74">
        <v>11363</v>
      </c>
      <c r="Z72" s="74">
        <v>12026</v>
      </c>
      <c r="AA72" s="74">
        <v>11826</v>
      </c>
      <c r="AB72" s="74">
        <v>11812</v>
      </c>
      <c r="AC72" s="74">
        <v>12819</v>
      </c>
      <c r="AD72" s="74">
        <v>11579</v>
      </c>
      <c r="AE72" s="74">
        <v>16250</v>
      </c>
      <c r="AF72" s="74">
        <v>11207</v>
      </c>
      <c r="AG72" s="74">
        <v>11296</v>
      </c>
      <c r="AH72" s="74">
        <v>12116</v>
      </c>
      <c r="AI72" s="74">
        <v>11453</v>
      </c>
      <c r="AJ72" s="74">
        <v>12165</v>
      </c>
      <c r="AK72" s="74">
        <v>11651</v>
      </c>
      <c r="AL72" s="74">
        <v>11897</v>
      </c>
      <c r="AM72" s="74">
        <v>10851</v>
      </c>
      <c r="AN72" s="74">
        <v>12099</v>
      </c>
      <c r="AO72" s="74">
        <v>12000</v>
      </c>
      <c r="AP72" s="74">
        <v>12364</v>
      </c>
      <c r="AQ72" s="74">
        <v>12376</v>
      </c>
      <c r="AR72" s="74">
        <v>16635</v>
      </c>
      <c r="AS72" s="74">
        <v>12474</v>
      </c>
      <c r="BK72" s="15">
        <f t="shared" si="44"/>
        <v>31447.083333333419</v>
      </c>
      <c r="BL72" s="5">
        <f t="shared" si="43"/>
        <v>13181</v>
      </c>
      <c r="BV72">
        <f t="shared" ref="BV72:BV135" si="48">IF(BV71+1&lt;=$BV$4,BV71+1," ")</f>
        <v>66</v>
      </c>
      <c r="BW72" s="37">
        <f t="shared" si="47"/>
        <v>31446.916666666748</v>
      </c>
      <c r="BX72" s="19" cm="1">
        <f t="array" ref="BX72">INDEX('[1]X3WM (NAT)'!$G$14:$G$950,MATCH($BW$6,'[1]X3WM (NAT)'!$E$14:$E$950,)+BV72)</f>
        <v>13632.9501953125</v>
      </c>
      <c r="BY72" s="19"/>
      <c r="CA72" s="37">
        <f t="shared" si="45"/>
        <v>31446.916666666748</v>
      </c>
      <c r="CB72">
        <f t="shared" si="46"/>
        <v>20226</v>
      </c>
      <c r="CC72">
        <f t="shared" si="46"/>
        <v>17939</v>
      </c>
      <c r="CD72">
        <f t="shared" si="46"/>
        <v>17104</v>
      </c>
      <c r="CE72">
        <f t="shared" si="46"/>
        <v>16082</v>
      </c>
      <c r="CF72">
        <f t="shared" si="46"/>
        <v>15580</v>
      </c>
      <c r="CG72">
        <f t="shared" si="46"/>
        <v>12607</v>
      </c>
      <c r="CH72">
        <f t="shared" si="46"/>
        <v>11349</v>
      </c>
      <c r="CI72">
        <f t="shared" si="46"/>
        <v>11217</v>
      </c>
      <c r="CJ72">
        <f t="shared" si="46"/>
        <v>10869</v>
      </c>
      <c r="CK72">
        <f t="shared" si="46"/>
        <v>10400</v>
      </c>
      <c r="CL72">
        <f t="shared" si="46"/>
        <v>9248.0000000000018</v>
      </c>
      <c r="CN72" s="21"/>
      <c r="CO72" s="19"/>
      <c r="EG72" s="19"/>
      <c r="EH72" s="19"/>
      <c r="EI72">
        <v>40</v>
      </c>
      <c r="EJ72" s="1">
        <f t="shared" si="36"/>
        <v>31445.833333333383</v>
      </c>
      <c r="EK72" s="1">
        <f t="shared" si="38"/>
        <v>31446.166666666715</v>
      </c>
      <c r="EL72" s="73">
        <f ca="1">AVERAGE(D82:OFFSET(D82,24-1,0,,))</f>
        <v>15454.333333333334</v>
      </c>
      <c r="EM72" s="73">
        <f ca="1">AVERAGE(E82:OFFSET(E82,24-1,0,,))</f>
        <v>15928.125</v>
      </c>
      <c r="EN72" s="73">
        <f ca="1">AVERAGE(F82:OFFSET(F82,24-1,0,,))</f>
        <v>15416.375</v>
      </c>
      <c r="EO72" s="73">
        <f ca="1">AVERAGE(G82:OFFSET(G82,24-1,0,,))</f>
        <v>12741.208333333334</v>
      </c>
      <c r="EP72" s="73">
        <f ca="1">AVERAGE(H82:OFFSET(H82,24-1,0,,))</f>
        <v>10373.083333333334</v>
      </c>
      <c r="EQ72" s="73">
        <f ca="1">AVERAGE(I82:OFFSET(I82,24-1,0,,))</f>
        <v>17307.666666666668</v>
      </c>
      <c r="ER72" s="73">
        <f ca="1">AVERAGE(J82:OFFSET(J82,24-1,0,,))</f>
        <v>12979.208333333334</v>
      </c>
      <c r="ES72" s="73">
        <f ca="1">AVERAGE(K82:OFFSET(K82,24-1,0,,))</f>
        <v>19872.416666666668</v>
      </c>
      <c r="ET72" s="73">
        <f ca="1">AVERAGE(L82:OFFSET(L82,24-1,0,,))</f>
        <v>20165.333333333332</v>
      </c>
      <c r="EU72" s="73">
        <f ca="1">AVERAGE(M82:OFFSET(M82,24-1,0,,))</f>
        <v>10381.125</v>
      </c>
      <c r="EV72" s="73">
        <f ca="1">AVERAGE(N82:OFFSET(N82,24-1,0,,))</f>
        <v>13333.791666666666</v>
      </c>
      <c r="EW72" s="73">
        <f ca="1">AVERAGE(O82:OFFSET(O82,24-1,0,,))</f>
        <v>12261.875</v>
      </c>
      <c r="EX72" s="73">
        <f ca="1">AVERAGE(P82:OFFSET(P82,24-1,0,,))</f>
        <v>26538</v>
      </c>
      <c r="EY72" s="73">
        <f ca="1">AVERAGE(Q82:OFFSET(Q82,24-1,0,,))</f>
        <v>12112.166666666666</v>
      </c>
      <c r="EZ72" s="73">
        <f ca="1">AVERAGE(R82:OFFSET(R82,24-1,0,,))</f>
        <v>11878.291666666666</v>
      </c>
      <c r="FA72" s="73">
        <f ca="1">AVERAGE(S82:OFFSET(S82,24-1,0,,))</f>
        <v>11925.166666666666</v>
      </c>
      <c r="FB72" s="73">
        <f ca="1">AVERAGE(T82:OFFSET(T82,24-1,0,,))</f>
        <v>16336.625</v>
      </c>
      <c r="FC72" s="73">
        <f ca="1">AVERAGE(U82:OFFSET(U82,24-1,0,,))</f>
        <v>12650.083333333334</v>
      </c>
      <c r="FD72" s="73">
        <f ca="1">AVERAGE(V82:OFFSET(V82,24-1,0,,))</f>
        <v>14745.583333333334</v>
      </c>
      <c r="FE72" s="73">
        <f ca="1">AVERAGE(W82:OFFSET(W82,24-1,0,,))</f>
        <v>24956.416666666668</v>
      </c>
      <c r="FF72" s="73">
        <f ca="1">AVERAGE(X82:OFFSET(X82,24-1,0,,))</f>
        <v>13594.458333333334</v>
      </c>
      <c r="FG72" s="73">
        <f ca="1">AVERAGE(Y82:OFFSET(Y82,24-1,0,,))</f>
        <v>15092.041666666666</v>
      </c>
      <c r="FH72" s="73">
        <f ca="1">AVERAGE(Z82:OFFSET(Z82,24-1,0,,))</f>
        <v>16832.583333333332</v>
      </c>
      <c r="FI72" s="73">
        <f ca="1">AVERAGE(AA82:OFFSET(AA82,24-1,0,,))</f>
        <v>11666.583333333334</v>
      </c>
      <c r="FJ72" s="73">
        <f ca="1">AVERAGE(AB82:OFFSET(AB82,24-1,0,,))</f>
        <v>12235.041666666666</v>
      </c>
      <c r="FK72" s="73">
        <f ca="1">AVERAGE(AC82:OFFSET(AC82,24-1,0,,))</f>
        <v>17065.916666666668</v>
      </c>
      <c r="FL72" s="73">
        <f ca="1">AVERAGE(AD82:OFFSET(AD82,24-1,0,,))</f>
        <v>12925.5</v>
      </c>
      <c r="FM72" s="73">
        <f ca="1">AVERAGE(AE82:OFFSET(AE82,24-1,0,,))</f>
        <v>26645.875</v>
      </c>
      <c r="FN72" s="73">
        <f ca="1">AVERAGE(AF82:OFFSET(AF82,24-1,0,,))</f>
        <v>12237.666666666666</v>
      </c>
      <c r="FO72" s="73">
        <f ca="1">AVERAGE(AG82:OFFSET(AG82,24-1,0,,))</f>
        <v>12890.708333333334</v>
      </c>
      <c r="FP72" s="73">
        <f ca="1">AVERAGE(AH82:OFFSET(AH82,24-1,0,,))</f>
        <v>16904.916666666668</v>
      </c>
      <c r="FQ72" s="73">
        <f ca="1">AVERAGE(AI82:OFFSET(AI82,24-1,0,,))</f>
        <v>12320.208333333334</v>
      </c>
      <c r="FR72" s="73">
        <f ca="1">AVERAGE(AJ82:OFFSET(AJ82,24-1,0,,))</f>
        <v>12478.875</v>
      </c>
      <c r="FS72" s="73">
        <f ca="1">AVERAGE(AK82:OFFSET(AK82,24-1,0,,))</f>
        <v>11452.25</v>
      </c>
      <c r="FT72" s="73">
        <f ca="1">AVERAGE(AL82:OFFSET(AL82,24-1,0,,))</f>
        <v>14860.375</v>
      </c>
      <c r="FU72" s="73">
        <f ca="1">AVERAGE(AM82:OFFSET(AM82,24-1,0,,))</f>
        <v>10325.625</v>
      </c>
      <c r="FV72" s="73">
        <f ca="1">AVERAGE(AN82:OFFSET(AN82,24-1,0,,))</f>
        <v>16483.75</v>
      </c>
      <c r="FW72" s="73">
        <f ca="1">AVERAGE(AO82:OFFSET(AO82,24-1,0,,))</f>
        <v>12423.666666666666</v>
      </c>
      <c r="FX72" s="73">
        <f ca="1">AVERAGE(AP82:OFFSET(AP82,24-1,0,,))</f>
        <v>16533.375</v>
      </c>
      <c r="FY72" s="73">
        <f ca="1">AVERAGE(AQ82:OFFSET(AQ82,24-1,0,,))</f>
        <v>19596.916666666668</v>
      </c>
      <c r="FZ72" s="73">
        <f ca="1">AVERAGE(AR82:OFFSET(AR82,24-1,0,,))</f>
        <v>27624.75</v>
      </c>
      <c r="GA72" s="73">
        <f ca="1">AVERAGE(AS82:OFFSET(AS82,24-1,0,,))</f>
        <v>12444.333333333334</v>
      </c>
      <c r="GB72" s="19"/>
      <c r="GC72" s="19"/>
      <c r="GD72" s="19"/>
      <c r="GE72" s="19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</row>
    <row r="73" spans="1:198" x14ac:dyDescent="0.25">
      <c r="A73">
        <v>31</v>
      </c>
      <c r="B73" s="1">
        <f t="shared" si="40"/>
        <v>31445.458333333372</v>
      </c>
      <c r="C73" s="1">
        <f t="shared" si="41"/>
        <v>31445.791666666704</v>
      </c>
      <c r="D73" s="73">
        <v>12377</v>
      </c>
      <c r="E73" s="74">
        <v>11347</v>
      </c>
      <c r="F73" s="74">
        <v>11779</v>
      </c>
      <c r="G73" s="74">
        <v>11082</v>
      </c>
      <c r="H73" s="74">
        <v>11012</v>
      </c>
      <c r="I73" s="74">
        <v>11872</v>
      </c>
      <c r="J73" s="74">
        <v>12854</v>
      </c>
      <c r="K73" s="74">
        <v>14573</v>
      </c>
      <c r="L73" s="74">
        <v>12327</v>
      </c>
      <c r="M73" s="74">
        <v>10919</v>
      </c>
      <c r="N73" s="74">
        <v>12106</v>
      </c>
      <c r="O73" s="74">
        <v>11906</v>
      </c>
      <c r="P73" s="74">
        <v>16345</v>
      </c>
      <c r="Q73" s="74">
        <v>12153</v>
      </c>
      <c r="R73" s="74">
        <v>11446</v>
      </c>
      <c r="S73" s="74">
        <v>11612</v>
      </c>
      <c r="T73" s="74">
        <v>11607</v>
      </c>
      <c r="U73" s="74">
        <v>11847</v>
      </c>
      <c r="V73" s="74">
        <v>13075</v>
      </c>
      <c r="W73" s="74">
        <v>14956</v>
      </c>
      <c r="X73" s="74">
        <v>11926</v>
      </c>
      <c r="Y73" s="74">
        <v>11353</v>
      </c>
      <c r="Z73" s="74">
        <v>12120</v>
      </c>
      <c r="AA73" s="74">
        <v>11868</v>
      </c>
      <c r="AB73" s="74">
        <v>11753</v>
      </c>
      <c r="AC73" s="74">
        <v>13164</v>
      </c>
      <c r="AD73" s="74">
        <v>11615</v>
      </c>
      <c r="AE73" s="74">
        <v>17032</v>
      </c>
      <c r="AF73" s="74">
        <v>11166</v>
      </c>
      <c r="AG73" s="74">
        <v>11321</v>
      </c>
      <c r="AH73" s="74">
        <v>12184</v>
      </c>
      <c r="AI73" s="74">
        <v>11470</v>
      </c>
      <c r="AJ73" s="74">
        <v>12239</v>
      </c>
      <c r="AK73" s="74">
        <v>11572</v>
      </c>
      <c r="AL73" s="74">
        <v>11937</v>
      </c>
      <c r="AM73" s="74">
        <v>10801</v>
      </c>
      <c r="AN73" s="74">
        <v>12159</v>
      </c>
      <c r="AO73" s="74">
        <v>12170</v>
      </c>
      <c r="AP73" s="74">
        <v>12523</v>
      </c>
      <c r="AQ73" s="74">
        <v>12568</v>
      </c>
      <c r="AR73" s="74">
        <v>17720</v>
      </c>
      <c r="AS73" s="74">
        <v>12582</v>
      </c>
      <c r="BK73" s="15">
        <f t="shared" si="44"/>
        <v>31447.125000000087</v>
      </c>
      <c r="BL73" s="5">
        <f t="shared" si="43"/>
        <v>13043</v>
      </c>
      <c r="BV73">
        <f t="shared" si="48"/>
        <v>67</v>
      </c>
      <c r="BW73" s="37">
        <f t="shared" si="47"/>
        <v>31446.958333333416</v>
      </c>
      <c r="BX73" s="19" cm="1">
        <f t="array" ref="BX73">INDEX('[1]X3WM (NAT)'!$G$14:$G$950,MATCH($BW$6,'[1]X3WM (NAT)'!$E$14:$E$950,)+BV73)</f>
        <v>13535.58984375</v>
      </c>
      <c r="BY73" s="19"/>
      <c r="CA73" s="37">
        <f t="shared" si="45"/>
        <v>31446.958333333416</v>
      </c>
      <c r="CB73">
        <f t="shared" si="46"/>
        <v>20018</v>
      </c>
      <c r="CC73">
        <f t="shared" si="46"/>
        <v>18253</v>
      </c>
      <c r="CD73">
        <f t="shared" si="46"/>
        <v>17394</v>
      </c>
      <c r="CE73">
        <f t="shared" si="46"/>
        <v>15881</v>
      </c>
      <c r="CF73">
        <f t="shared" si="46"/>
        <v>15598</v>
      </c>
      <c r="CG73">
        <f t="shared" si="46"/>
        <v>12632</v>
      </c>
      <c r="CH73">
        <f t="shared" si="46"/>
        <v>11330</v>
      </c>
      <c r="CI73">
        <f t="shared" si="46"/>
        <v>11141</v>
      </c>
      <c r="CJ73">
        <f t="shared" si="46"/>
        <v>10871</v>
      </c>
      <c r="CK73">
        <f t="shared" si="46"/>
        <v>10276</v>
      </c>
      <c r="CL73">
        <f t="shared" si="46"/>
        <v>9224.0000000000018</v>
      </c>
      <c r="CN73" s="21"/>
      <c r="CO73" s="19"/>
      <c r="EG73" s="19"/>
      <c r="EH73" s="19"/>
      <c r="EI73">
        <v>41</v>
      </c>
      <c r="EJ73" s="1">
        <f t="shared" si="36"/>
        <v>31445.875000000051</v>
      </c>
      <c r="EK73" s="1">
        <f t="shared" si="38"/>
        <v>31446.208333333383</v>
      </c>
      <c r="EL73" s="73">
        <f ca="1">AVERAGE(D83:OFFSET(D83,24-1,0,,))</f>
        <v>15374.458333333334</v>
      </c>
      <c r="EM73" s="73">
        <f ca="1">AVERAGE(E83:OFFSET(E83,24-1,0,,))</f>
        <v>16084.375</v>
      </c>
      <c r="EN73" s="73">
        <f ca="1">AVERAGE(F83:OFFSET(F83,24-1,0,,))</f>
        <v>15393.625</v>
      </c>
      <c r="EO73" s="73">
        <f ca="1">AVERAGE(G83:OFFSET(G83,24-1,0,,))</f>
        <v>12748.166666666666</v>
      </c>
      <c r="EP73" s="73">
        <f ca="1">AVERAGE(H83:OFFSET(H83,24-1,0,,))</f>
        <v>10292.833333333334</v>
      </c>
      <c r="EQ73" s="73">
        <f ca="1">AVERAGE(I83:OFFSET(I83,24-1,0,,))</f>
        <v>17307.541666666668</v>
      </c>
      <c r="ER73" s="73">
        <f ca="1">AVERAGE(J83:OFFSET(J83,24-1,0,,))</f>
        <v>12888.291666666666</v>
      </c>
      <c r="ES73" s="73">
        <f ca="1">AVERAGE(K83:OFFSET(K83,24-1,0,,))</f>
        <v>19696.291666666668</v>
      </c>
      <c r="ET73" s="73">
        <f ca="1">AVERAGE(L83:OFFSET(L83,24-1,0,,))</f>
        <v>20010.458333333332</v>
      </c>
      <c r="EU73" s="73">
        <f ca="1">AVERAGE(M83:OFFSET(M83,24-1,0,,))</f>
        <v>10291.041666666666</v>
      </c>
      <c r="EV73" s="73">
        <f ca="1">AVERAGE(N83:OFFSET(N83,24-1,0,,))</f>
        <v>13299.791666666666</v>
      </c>
      <c r="EW73" s="73">
        <f ca="1">AVERAGE(O83:OFFSET(O83,24-1,0,,))</f>
        <v>12195.291666666666</v>
      </c>
      <c r="EX73" s="73">
        <f ca="1">AVERAGE(P83:OFFSET(P83,24-1,0,,))</f>
        <v>26183.833333333332</v>
      </c>
      <c r="EY73" s="73">
        <f ca="1">AVERAGE(Q83:OFFSET(Q83,24-1,0,,))</f>
        <v>12085.75</v>
      </c>
      <c r="EZ73" s="73">
        <f ca="1">AVERAGE(R83:OFFSET(R83,24-1,0,,))</f>
        <v>11818.166666666666</v>
      </c>
      <c r="FA73" s="73">
        <f ca="1">AVERAGE(S83:OFFSET(S83,24-1,0,,))</f>
        <v>11898.666666666666</v>
      </c>
      <c r="FB73" s="73">
        <f ca="1">AVERAGE(T83:OFFSET(T83,24-1,0,,))</f>
        <v>16298.958333333334</v>
      </c>
      <c r="FC73" s="73">
        <f ca="1">AVERAGE(U83:OFFSET(U83,24-1,0,,))</f>
        <v>12624.416666666666</v>
      </c>
      <c r="FD73" s="73">
        <f ca="1">AVERAGE(V83:OFFSET(V83,24-1,0,,))</f>
        <v>14698.583333333334</v>
      </c>
      <c r="FE73" s="73">
        <f ca="1">AVERAGE(W83:OFFSET(W83,24-1,0,,))</f>
        <v>24908.708333333332</v>
      </c>
      <c r="FF73" s="73">
        <f ca="1">AVERAGE(X83:OFFSET(X83,24-1,0,,))</f>
        <v>13551.666666666666</v>
      </c>
      <c r="FG73" s="73">
        <f ca="1">AVERAGE(Y83:OFFSET(Y83,24-1,0,,))</f>
        <v>15100.25</v>
      </c>
      <c r="FH73" s="73">
        <f ca="1">AVERAGE(Z83:OFFSET(Z83,24-1,0,,))</f>
        <v>16830.208333333332</v>
      </c>
      <c r="FI73" s="73">
        <f ca="1">AVERAGE(AA83:OFFSET(AA83,24-1,0,,))</f>
        <v>11588.375</v>
      </c>
      <c r="FJ73" s="73">
        <f ca="1">AVERAGE(AB83:OFFSET(AB83,24-1,0,,))</f>
        <v>12242.958333333334</v>
      </c>
      <c r="FK73" s="73">
        <f ca="1">AVERAGE(AC83:OFFSET(AC83,24-1,0,,))</f>
        <v>16942.333333333332</v>
      </c>
      <c r="FL73" s="73">
        <f ca="1">AVERAGE(AD83:OFFSET(AD83,24-1,0,,))</f>
        <v>12862.75</v>
      </c>
      <c r="FM73" s="73">
        <f ca="1">AVERAGE(AE83:OFFSET(AE83,24-1,0,,))</f>
        <v>26322.583333333332</v>
      </c>
      <c r="FN73" s="73">
        <f ca="1">AVERAGE(AF83:OFFSET(AF83,24-1,0,,))</f>
        <v>12212.208333333334</v>
      </c>
      <c r="FO73" s="73">
        <f ca="1">AVERAGE(AG83:OFFSET(AG83,24-1,0,,))</f>
        <v>12916.291666666666</v>
      </c>
      <c r="FP73" s="73">
        <f ca="1">AVERAGE(AH83:OFFSET(AH83,24-1,0,,))</f>
        <v>16907.5</v>
      </c>
      <c r="FQ73" s="73">
        <f ca="1">AVERAGE(AI83:OFFSET(AI83,24-1,0,,))</f>
        <v>12317.875</v>
      </c>
      <c r="FR73" s="73">
        <f ca="1">AVERAGE(AJ83:OFFSET(AJ83,24-1,0,,))</f>
        <v>12389.333333333334</v>
      </c>
      <c r="FS73" s="73">
        <f ca="1">AVERAGE(AK83:OFFSET(AK83,24-1,0,,))</f>
        <v>11427.791666666666</v>
      </c>
      <c r="FT73" s="73">
        <f ca="1">AVERAGE(AL83:OFFSET(AL83,24-1,0,,))</f>
        <v>14832.875</v>
      </c>
      <c r="FU73" s="73">
        <f ca="1">AVERAGE(AM83:OFFSET(AM83,24-1,0,,))</f>
        <v>10229.083333333334</v>
      </c>
      <c r="FV73" s="73">
        <f ca="1">AVERAGE(AN83:OFFSET(AN83,24-1,0,,))</f>
        <v>16482.5</v>
      </c>
      <c r="FW73" s="73">
        <f ca="1">AVERAGE(AO83:OFFSET(AO83,24-1,0,,))</f>
        <v>12290.833333333334</v>
      </c>
      <c r="FX73" s="73">
        <f ca="1">AVERAGE(AP83:OFFSET(AP83,24-1,0,,))</f>
        <v>16601.541666666668</v>
      </c>
      <c r="FY73" s="73">
        <f ca="1">AVERAGE(AQ83:OFFSET(AQ83,24-1,0,,))</f>
        <v>19560.875</v>
      </c>
      <c r="FZ73" s="73">
        <f ca="1">AVERAGE(AR83:OFFSET(AR83,24-1,0,,))</f>
        <v>27351.833333333332</v>
      </c>
      <c r="GA73" s="73">
        <f ca="1">AVERAGE(AS83:OFFSET(AS83,24-1,0,,))</f>
        <v>12295</v>
      </c>
      <c r="GB73" s="19"/>
      <c r="GC73" s="19"/>
      <c r="GD73" s="19"/>
      <c r="GE73" s="19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</row>
    <row r="74" spans="1:198" x14ac:dyDescent="0.25">
      <c r="A74">
        <v>32</v>
      </c>
      <c r="B74" s="1">
        <f t="shared" si="40"/>
        <v>31445.50000000004</v>
      </c>
      <c r="C74" s="1">
        <f t="shared" si="41"/>
        <v>31445.833333333372</v>
      </c>
      <c r="D74" s="73">
        <v>12558</v>
      </c>
      <c r="E74" s="74">
        <v>11428</v>
      </c>
      <c r="F74" s="74">
        <v>11906</v>
      </c>
      <c r="G74" s="74">
        <v>11071</v>
      </c>
      <c r="H74" s="74">
        <v>11011</v>
      </c>
      <c r="I74" s="74">
        <v>12122</v>
      </c>
      <c r="J74" s="74">
        <v>13048</v>
      </c>
      <c r="K74" s="74">
        <v>15246</v>
      </c>
      <c r="L74" s="74">
        <v>12923</v>
      </c>
      <c r="M74" s="74">
        <v>10934</v>
      </c>
      <c r="N74" s="74">
        <v>12238</v>
      </c>
      <c r="O74" s="74">
        <v>12034</v>
      </c>
      <c r="P74" s="74">
        <v>17595</v>
      </c>
      <c r="Q74" s="74">
        <v>12104</v>
      </c>
      <c r="R74" s="74">
        <v>11510</v>
      </c>
      <c r="S74" s="74">
        <v>11627</v>
      </c>
      <c r="T74" s="74">
        <v>11815</v>
      </c>
      <c r="U74" s="74">
        <v>11934</v>
      </c>
      <c r="V74" s="74">
        <v>13249</v>
      </c>
      <c r="W74" s="74">
        <v>15806</v>
      </c>
      <c r="X74" s="74">
        <v>12094</v>
      </c>
      <c r="Y74" s="74">
        <v>11478</v>
      </c>
      <c r="Z74" s="74">
        <v>12297</v>
      </c>
      <c r="AA74" s="74">
        <v>11950</v>
      </c>
      <c r="AB74" s="74">
        <v>11744</v>
      </c>
      <c r="AC74" s="74">
        <v>13617</v>
      </c>
      <c r="AD74" s="74">
        <v>11735</v>
      </c>
      <c r="AE74" s="74">
        <v>18002</v>
      </c>
      <c r="AF74" s="74">
        <v>11168</v>
      </c>
      <c r="AG74" s="74">
        <v>11379</v>
      </c>
      <c r="AH74" s="74">
        <v>12368</v>
      </c>
      <c r="AI74" s="74">
        <v>11567</v>
      </c>
      <c r="AJ74" s="74">
        <v>12393</v>
      </c>
      <c r="AK74" s="74">
        <v>11520</v>
      </c>
      <c r="AL74" s="74">
        <v>12074</v>
      </c>
      <c r="AM74" s="74">
        <v>10802</v>
      </c>
      <c r="AN74" s="74">
        <v>12340</v>
      </c>
      <c r="AO74" s="74">
        <v>12378</v>
      </c>
      <c r="AP74" s="74">
        <v>12794</v>
      </c>
      <c r="AQ74" s="74">
        <v>12880</v>
      </c>
      <c r="AR74" s="74">
        <v>19123</v>
      </c>
      <c r="AS74" s="74">
        <v>12777</v>
      </c>
      <c r="BK74" s="15">
        <f t="shared" si="44"/>
        <v>31447.166666666755</v>
      </c>
      <c r="BL74" s="5">
        <f t="shared" si="43"/>
        <v>12894</v>
      </c>
      <c r="BV74">
        <f t="shared" si="48"/>
        <v>68</v>
      </c>
      <c r="BW74" s="37">
        <f t="shared" si="47"/>
        <v>31447.000000000084</v>
      </c>
      <c r="BX74" s="19" cm="1">
        <f t="array" ref="BX74">INDEX('[1]X3WM (NAT)'!$G$14:$G$950,MATCH($BW$6,'[1]X3WM (NAT)'!$E$14:$E$950,)+BV74)</f>
        <v>13427.26953125</v>
      </c>
      <c r="BY74" s="19"/>
      <c r="CA74" s="37">
        <f t="shared" si="45"/>
        <v>31447.000000000084</v>
      </c>
      <c r="CB74">
        <f t="shared" si="46"/>
        <v>19793</v>
      </c>
      <c r="CC74">
        <f t="shared" si="46"/>
        <v>18560</v>
      </c>
      <c r="CD74">
        <f t="shared" si="46"/>
        <v>17324</v>
      </c>
      <c r="CE74">
        <f t="shared" si="46"/>
        <v>15653</v>
      </c>
      <c r="CF74">
        <f t="shared" si="46"/>
        <v>15502</v>
      </c>
      <c r="CG74">
        <f t="shared" si="46"/>
        <v>12529</v>
      </c>
      <c r="CH74">
        <f t="shared" si="46"/>
        <v>11341</v>
      </c>
      <c r="CI74">
        <f t="shared" si="46"/>
        <v>11070</v>
      </c>
      <c r="CJ74">
        <f t="shared" si="46"/>
        <v>10844</v>
      </c>
      <c r="CK74">
        <f t="shared" si="46"/>
        <v>10152</v>
      </c>
      <c r="CL74">
        <f t="shared" si="46"/>
        <v>9166.0000000000018</v>
      </c>
      <c r="CN74" s="21"/>
      <c r="CO74" s="19"/>
      <c r="EG74" s="19"/>
      <c r="EH74" s="19"/>
      <c r="EI74">
        <v>42</v>
      </c>
      <c r="EJ74" s="1">
        <f t="shared" si="36"/>
        <v>31445.916666666719</v>
      </c>
      <c r="EK74" s="1">
        <f t="shared" si="38"/>
        <v>31446.250000000051</v>
      </c>
      <c r="EL74" s="73">
        <f ca="1">AVERAGE(D84:OFFSET(D84,24-1,0,,))</f>
        <v>15279.083333333334</v>
      </c>
      <c r="EM74" s="73">
        <f ca="1">AVERAGE(E84:OFFSET(E84,24-1,0,,))</f>
        <v>16240.875</v>
      </c>
      <c r="EN74" s="73">
        <f ca="1">AVERAGE(F84:OFFSET(F84,24-1,0,,))</f>
        <v>15344.416666666666</v>
      </c>
      <c r="EO74" s="73">
        <f ca="1">AVERAGE(G84:OFFSET(G84,24-1,0,,))</f>
        <v>12745.291666666666</v>
      </c>
      <c r="EP74" s="73">
        <f ca="1">AVERAGE(H84:OFFSET(H84,24-1,0,,))</f>
        <v>10209.958333333334</v>
      </c>
      <c r="EQ74" s="73">
        <f ca="1">AVERAGE(I84:OFFSET(I84,24-1,0,,))</f>
        <v>17281.291666666668</v>
      </c>
      <c r="ER74" s="73">
        <f ca="1">AVERAGE(J84:OFFSET(J84,24-1,0,,))</f>
        <v>12798.75</v>
      </c>
      <c r="ES74" s="73">
        <f ca="1">AVERAGE(K84:OFFSET(K84,24-1,0,,))</f>
        <v>19495.208333333332</v>
      </c>
      <c r="ET74" s="73">
        <f ca="1">AVERAGE(L84:OFFSET(L84,24-1,0,,))</f>
        <v>19809.333333333332</v>
      </c>
      <c r="EU74" s="73">
        <f ca="1">AVERAGE(M84:OFFSET(M84,24-1,0,,))</f>
        <v>10200.375</v>
      </c>
      <c r="EV74" s="73">
        <f ca="1">AVERAGE(N84:OFFSET(N84,24-1,0,,))</f>
        <v>13257.916666666666</v>
      </c>
      <c r="EW74" s="73">
        <f ca="1">AVERAGE(O84:OFFSET(O84,24-1,0,,))</f>
        <v>12129</v>
      </c>
      <c r="EX74" s="73">
        <f ca="1">AVERAGE(P84:OFFSET(P84,24-1,0,,))</f>
        <v>25780.541666666668</v>
      </c>
      <c r="EY74" s="73">
        <f ca="1">AVERAGE(Q84:OFFSET(Q84,24-1,0,,))</f>
        <v>12054.25</v>
      </c>
      <c r="EZ74" s="73">
        <f ca="1">AVERAGE(R84:OFFSET(R84,24-1,0,,))</f>
        <v>11754.416666666666</v>
      </c>
      <c r="FA74" s="73">
        <f ca="1">AVERAGE(S84:OFFSET(S84,24-1,0,,))</f>
        <v>11867.375</v>
      </c>
      <c r="FB74" s="73">
        <f ca="1">AVERAGE(T84:OFFSET(T84,24-1,0,,))</f>
        <v>16235.708333333334</v>
      </c>
      <c r="FC74" s="73">
        <f ca="1">AVERAGE(U84:OFFSET(U84,24-1,0,,))</f>
        <v>12595.041666666666</v>
      </c>
      <c r="FD74" s="73">
        <f ca="1">AVERAGE(V84:OFFSET(V84,24-1,0,,))</f>
        <v>14636.416666666666</v>
      </c>
      <c r="FE74" s="73">
        <f ca="1">AVERAGE(W84:OFFSET(W84,24-1,0,,))</f>
        <v>24802.875</v>
      </c>
      <c r="FF74" s="73">
        <f ca="1">AVERAGE(X84:OFFSET(X84,24-1,0,,))</f>
        <v>13498.583333333334</v>
      </c>
      <c r="FG74" s="73">
        <f ca="1">AVERAGE(Y84:OFFSET(Y84,24-1,0,,))</f>
        <v>15099.083333333334</v>
      </c>
      <c r="FH74" s="73">
        <f ca="1">AVERAGE(Z84:OFFSET(Z84,24-1,0,,))</f>
        <v>16807.416666666668</v>
      </c>
      <c r="FI74" s="73">
        <f ca="1">AVERAGE(AA84:OFFSET(AA84,24-1,0,,))</f>
        <v>11509.625</v>
      </c>
      <c r="FJ74" s="73">
        <f ca="1">AVERAGE(AB84:OFFSET(AB84,24-1,0,,))</f>
        <v>12247.958333333334</v>
      </c>
      <c r="FK74" s="73">
        <f ca="1">AVERAGE(AC84:OFFSET(AC84,24-1,0,,))</f>
        <v>16796.458333333332</v>
      </c>
      <c r="FL74" s="73">
        <f ca="1">AVERAGE(AD84:OFFSET(AD84,24-1,0,,))</f>
        <v>12792.75</v>
      </c>
      <c r="FM74" s="73">
        <f ca="1">AVERAGE(AE84:OFFSET(AE84,24-1,0,,))</f>
        <v>25948.458333333332</v>
      </c>
      <c r="FN74" s="73">
        <f ca="1">AVERAGE(AF84:OFFSET(AF84,24-1,0,,))</f>
        <v>12180.375</v>
      </c>
      <c r="FO74" s="73">
        <f ca="1">AVERAGE(AG84:OFFSET(AG84,24-1,0,,))</f>
        <v>12933.625</v>
      </c>
      <c r="FP74" s="73">
        <f ca="1">AVERAGE(AH84:OFFSET(AH84,24-1,0,,))</f>
        <v>16887.75</v>
      </c>
      <c r="FQ74" s="73">
        <f ca="1">AVERAGE(AI84:OFFSET(AI84,24-1,0,,))</f>
        <v>12316.666666666666</v>
      </c>
      <c r="FR74" s="73">
        <f ca="1">AVERAGE(AJ84:OFFSET(AJ84,24-1,0,,))</f>
        <v>12301</v>
      </c>
      <c r="FS74" s="73">
        <f ca="1">AVERAGE(AK84:OFFSET(AK84,24-1,0,,))</f>
        <v>11400.041666666666</v>
      </c>
      <c r="FT74" s="73">
        <f ca="1">AVERAGE(AL84:OFFSET(AL84,24-1,0,,))</f>
        <v>14788.5</v>
      </c>
      <c r="FU74" s="73">
        <f ca="1">AVERAGE(AM84:OFFSET(AM84,24-1,0,,))</f>
        <v>10128.041666666666</v>
      </c>
      <c r="FV74" s="73">
        <f ca="1">AVERAGE(AN84:OFFSET(AN84,24-1,0,,))</f>
        <v>16464.666666666668</v>
      </c>
      <c r="FW74" s="73">
        <f ca="1">AVERAGE(AO84:OFFSET(AO84,24-1,0,,))</f>
        <v>12149</v>
      </c>
      <c r="FX74" s="73">
        <f ca="1">AVERAGE(AP84:OFFSET(AP84,24-1,0,,))</f>
        <v>16660.458333333332</v>
      </c>
      <c r="FY74" s="73">
        <f ca="1">AVERAGE(AQ84:OFFSET(AQ84,24-1,0,,))</f>
        <v>19489.208333333332</v>
      </c>
      <c r="FZ74" s="73">
        <f ca="1">AVERAGE(AR84:OFFSET(AR84,24-1,0,,))</f>
        <v>27049.875</v>
      </c>
      <c r="GA74" s="73">
        <f ca="1">AVERAGE(AS84:OFFSET(AS84,24-1,0,,))</f>
        <v>12142.666666666666</v>
      </c>
      <c r="GB74" s="19"/>
      <c r="GC74" s="19"/>
      <c r="GD74" s="19"/>
      <c r="GE74" s="19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</row>
    <row r="75" spans="1:198" x14ac:dyDescent="0.25">
      <c r="A75">
        <v>33</v>
      </c>
      <c r="B75" s="1">
        <f t="shared" si="40"/>
        <v>31445.541666666708</v>
      </c>
      <c r="C75" s="1">
        <f t="shared" si="41"/>
        <v>31445.87500000004</v>
      </c>
      <c r="D75" s="73">
        <v>12822</v>
      </c>
      <c r="E75" s="74">
        <v>11580</v>
      </c>
      <c r="F75" s="74">
        <v>12096</v>
      </c>
      <c r="G75" s="74">
        <v>11104</v>
      </c>
      <c r="H75" s="74">
        <v>11041</v>
      </c>
      <c r="I75" s="74">
        <v>12485</v>
      </c>
      <c r="J75" s="74">
        <v>13285</v>
      </c>
      <c r="K75" s="74">
        <v>16029</v>
      </c>
      <c r="L75" s="74">
        <v>13725</v>
      </c>
      <c r="M75" s="74">
        <v>10990</v>
      </c>
      <c r="N75" s="74">
        <v>12406</v>
      </c>
      <c r="O75" s="74">
        <v>12207</v>
      </c>
      <c r="P75" s="74">
        <v>19062</v>
      </c>
      <c r="Q75" s="74">
        <v>12077</v>
      </c>
      <c r="R75" s="74">
        <v>11611</v>
      </c>
      <c r="S75" s="74">
        <v>11664</v>
      </c>
      <c r="T75" s="74">
        <v>12131</v>
      </c>
      <c r="U75" s="74">
        <v>12052</v>
      </c>
      <c r="V75" s="74">
        <v>13454</v>
      </c>
      <c r="W75" s="74">
        <v>16800</v>
      </c>
      <c r="X75" s="74">
        <v>12306</v>
      </c>
      <c r="Y75" s="74">
        <v>11717</v>
      </c>
      <c r="Z75" s="74">
        <v>12549</v>
      </c>
      <c r="AA75" s="74">
        <v>12059</v>
      </c>
      <c r="AB75" s="74">
        <v>11770</v>
      </c>
      <c r="AC75" s="74">
        <v>14146</v>
      </c>
      <c r="AD75" s="74">
        <v>11907</v>
      </c>
      <c r="AE75" s="74">
        <v>19175</v>
      </c>
      <c r="AF75" s="74">
        <v>11203</v>
      </c>
      <c r="AG75" s="74">
        <v>11464</v>
      </c>
      <c r="AH75" s="74">
        <v>12645</v>
      </c>
      <c r="AI75" s="74">
        <v>11710</v>
      </c>
      <c r="AJ75" s="74">
        <v>12597</v>
      </c>
      <c r="AK75" s="74">
        <v>11491</v>
      </c>
      <c r="AL75" s="74">
        <v>12284</v>
      </c>
      <c r="AM75" s="74">
        <v>10832</v>
      </c>
      <c r="AN75" s="74">
        <v>12613</v>
      </c>
      <c r="AO75" s="74">
        <v>12613</v>
      </c>
      <c r="AP75" s="74">
        <v>13134</v>
      </c>
      <c r="AQ75" s="74">
        <v>13291</v>
      </c>
      <c r="AR75" s="74">
        <v>20830</v>
      </c>
      <c r="AS75" s="74">
        <v>13021</v>
      </c>
      <c r="BK75" s="15">
        <f t="shared" si="44"/>
        <v>31447.208333333423</v>
      </c>
      <c r="BL75" s="5">
        <f t="shared" si="43"/>
        <v>12733</v>
      </c>
      <c r="BV75">
        <f t="shared" si="48"/>
        <v>69</v>
      </c>
      <c r="BW75" s="37">
        <f t="shared" si="47"/>
        <v>31447.041666666752</v>
      </c>
      <c r="BX75" s="19" cm="1">
        <f t="array" ref="BX75">INDEX('[1]X3WM (NAT)'!$G$14:$G$950,MATCH($BW$6,'[1]X3WM (NAT)'!$E$14:$E$950,)+BV75)</f>
        <v>13308.080078125</v>
      </c>
      <c r="BY75" s="19"/>
      <c r="CA75" s="37">
        <f t="shared" si="45"/>
        <v>31447.041666666752</v>
      </c>
      <c r="CB75">
        <f t="shared" si="46"/>
        <v>19546</v>
      </c>
      <c r="CC75">
        <f t="shared" si="46"/>
        <v>18801</v>
      </c>
      <c r="CD75">
        <f t="shared" si="46"/>
        <v>17219</v>
      </c>
      <c r="CE75">
        <f t="shared" si="46"/>
        <v>15616</v>
      </c>
      <c r="CF75">
        <f t="shared" si="46"/>
        <v>15409</v>
      </c>
      <c r="CG75">
        <f t="shared" si="46"/>
        <v>12376</v>
      </c>
      <c r="CH75">
        <f t="shared" si="46"/>
        <v>11295</v>
      </c>
      <c r="CI75">
        <f t="shared" si="46"/>
        <v>10999</v>
      </c>
      <c r="CJ75">
        <f t="shared" si="46"/>
        <v>10797</v>
      </c>
      <c r="CK75">
        <f t="shared" si="46"/>
        <v>10028</v>
      </c>
      <c r="CL75">
        <f t="shared" si="46"/>
        <v>9088.0000000000018</v>
      </c>
      <c r="CN75" s="21"/>
      <c r="CO75" s="19"/>
      <c r="EG75" s="19"/>
      <c r="EH75" s="19"/>
      <c r="EI75">
        <v>43</v>
      </c>
      <c r="EJ75" s="1">
        <f t="shared" si="36"/>
        <v>31445.958333333387</v>
      </c>
      <c r="EK75" s="1">
        <f t="shared" si="38"/>
        <v>31446.291666666719</v>
      </c>
      <c r="EL75" s="73">
        <f ca="1">AVERAGE(D85:OFFSET(D85,24-1,0,,))</f>
        <v>15170.041666666666</v>
      </c>
      <c r="EM75" s="73">
        <f ca="1">AVERAGE(E85:OFFSET(E85,24-1,0,,))</f>
        <v>16397.041666666668</v>
      </c>
      <c r="EN75" s="73">
        <f ca="1">AVERAGE(F85:OFFSET(F85,24-1,0,,))</f>
        <v>15267.75</v>
      </c>
      <c r="EO75" s="73">
        <f ca="1">AVERAGE(G85:OFFSET(G85,24-1,0,,))</f>
        <v>12732.75</v>
      </c>
      <c r="EP75" s="73">
        <f ca="1">AVERAGE(H85:OFFSET(H85,24-1,0,,))</f>
        <v>10124.583333333334</v>
      </c>
      <c r="EQ75" s="73">
        <f ca="1">AVERAGE(I85:OFFSET(I85,24-1,0,,))</f>
        <v>17229.75</v>
      </c>
      <c r="ER75" s="73">
        <f ca="1">AVERAGE(J85:OFFSET(J85,24-1,0,,))</f>
        <v>12711.458333333334</v>
      </c>
      <c r="ES75" s="73">
        <f ca="1">AVERAGE(K85:OFFSET(K85,24-1,0,,))</f>
        <v>19272.083333333332</v>
      </c>
      <c r="ET75" s="73">
        <f ca="1">AVERAGE(L85:OFFSET(L85,24-1,0,,))</f>
        <v>19559.75</v>
      </c>
      <c r="EU75" s="73">
        <f ca="1">AVERAGE(M85:OFFSET(M85,24-1,0,,))</f>
        <v>10109.416666666666</v>
      </c>
      <c r="EV75" s="73">
        <f ca="1">AVERAGE(N85:OFFSET(N85,24-1,0,,))</f>
        <v>13207.916666666666</v>
      </c>
      <c r="EW75" s="73">
        <f ca="1">AVERAGE(O85:OFFSET(O85,24-1,0,,))</f>
        <v>12063.375</v>
      </c>
      <c r="EX75" s="73">
        <f ca="1">AVERAGE(P85:OFFSET(P85,24-1,0,,))</f>
        <v>25332.041666666668</v>
      </c>
      <c r="EY75" s="73">
        <f ca="1">AVERAGE(Q85:OFFSET(Q85,24-1,0,,))</f>
        <v>12017.25</v>
      </c>
      <c r="EZ75" s="73">
        <f ca="1">AVERAGE(R85:OFFSET(R85,24-1,0,,))</f>
        <v>11687.458333333334</v>
      </c>
      <c r="FA75" s="73">
        <f ca="1">AVERAGE(S85:OFFSET(S85,24-1,0,,))</f>
        <v>11831.25</v>
      </c>
      <c r="FB75" s="73">
        <f ca="1">AVERAGE(T85:OFFSET(T85,24-1,0,,))</f>
        <v>16148.666666666666</v>
      </c>
      <c r="FC75" s="73">
        <f ca="1">AVERAGE(U85:OFFSET(U85,24-1,0,,))</f>
        <v>12562</v>
      </c>
      <c r="FD75" s="73">
        <f ca="1">AVERAGE(V85:OFFSET(V85,24-1,0,,))</f>
        <v>14558.833333333334</v>
      </c>
      <c r="FE75" s="73">
        <f ca="1">AVERAGE(W85:OFFSET(W85,24-1,0,,))</f>
        <v>24638.541666666668</v>
      </c>
      <c r="FF75" s="73">
        <f ca="1">AVERAGE(X85:OFFSET(X85,24-1,0,,))</f>
        <v>13434.958333333334</v>
      </c>
      <c r="FG75" s="73">
        <f ca="1">AVERAGE(Y85:OFFSET(Y85,24-1,0,,))</f>
        <v>15090</v>
      </c>
      <c r="FH75" s="73">
        <f ca="1">AVERAGE(Z85:OFFSET(Z85,24-1,0,,))</f>
        <v>16764.666666666668</v>
      </c>
      <c r="FI75" s="73">
        <f ca="1">AVERAGE(AA85:OFFSET(AA85,24-1,0,,))</f>
        <v>11431.166666666666</v>
      </c>
      <c r="FJ75" s="73">
        <f ca="1">AVERAGE(AB85:OFFSET(AB85,24-1,0,,))</f>
        <v>12250.166666666666</v>
      </c>
      <c r="FK75" s="73">
        <f ca="1">AVERAGE(AC85:OFFSET(AC85,24-1,0,,))</f>
        <v>16629.083333333332</v>
      </c>
      <c r="FL75" s="73">
        <f ca="1">AVERAGE(AD85:OFFSET(AD85,24-1,0,,))</f>
        <v>12715.958333333334</v>
      </c>
      <c r="FM75" s="73">
        <f ca="1">AVERAGE(AE85:OFFSET(AE85,24-1,0,,))</f>
        <v>25527.125</v>
      </c>
      <c r="FN75" s="73">
        <f ca="1">AVERAGE(AF85:OFFSET(AF85,24-1,0,,))</f>
        <v>12142.541666666666</v>
      </c>
      <c r="FO75" s="73">
        <f ca="1">AVERAGE(AG85:OFFSET(AG85,24-1,0,,))</f>
        <v>12942.458333333334</v>
      </c>
      <c r="FP75" s="73">
        <f ca="1">AVERAGE(AH85:OFFSET(AH85,24-1,0,,))</f>
        <v>16847</v>
      </c>
      <c r="FQ75" s="73">
        <f ca="1">AVERAGE(AI85:OFFSET(AI85,24-1,0,,))</f>
        <v>12316.875</v>
      </c>
      <c r="FR75" s="73">
        <f ca="1">AVERAGE(AJ85:OFFSET(AJ85,24-1,0,,))</f>
        <v>12214.458333333334</v>
      </c>
      <c r="FS75" s="73">
        <f ca="1">AVERAGE(AK85:OFFSET(AK85,24-1,0,,))</f>
        <v>11368.833333333334</v>
      </c>
      <c r="FT75" s="73">
        <f ca="1">AVERAGE(AL85:OFFSET(AL85,24-1,0,,))</f>
        <v>14727.666666666666</v>
      </c>
      <c r="FU75" s="73">
        <f ca="1">AVERAGE(AM85:OFFSET(AM85,24-1,0,,))</f>
        <v>10022.5</v>
      </c>
      <c r="FV75" s="73">
        <f ca="1">AVERAGE(AN85:OFFSET(AN85,24-1,0,,))</f>
        <v>16430.208333333332</v>
      </c>
      <c r="FW75" s="73">
        <f ca="1">AVERAGE(AO85:OFFSET(AO85,24-1,0,,))</f>
        <v>11998</v>
      </c>
      <c r="FX75" s="73">
        <f ca="1">AVERAGE(AP85:OFFSET(AP85,24-1,0,,))</f>
        <v>16709.25</v>
      </c>
      <c r="FY75" s="73">
        <f ca="1">AVERAGE(AQ85:OFFSET(AQ85,24-1,0,,))</f>
        <v>19383.166666666668</v>
      </c>
      <c r="FZ75" s="73">
        <f ca="1">AVERAGE(AR85:OFFSET(AR85,24-1,0,,))</f>
        <v>26723.125</v>
      </c>
      <c r="GA75" s="73">
        <f ca="1">AVERAGE(AS85:OFFSET(AS85,24-1,0,,))</f>
        <v>11988</v>
      </c>
      <c r="GB75" s="19"/>
      <c r="GC75" s="19"/>
      <c r="GD75" s="19"/>
      <c r="GE75" s="19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</row>
    <row r="76" spans="1:198" x14ac:dyDescent="0.25">
      <c r="A76">
        <v>34</v>
      </c>
      <c r="B76" s="1">
        <f t="shared" si="40"/>
        <v>31445.583333333376</v>
      </c>
      <c r="C76" s="1">
        <f t="shared" si="41"/>
        <v>31445.916666666708</v>
      </c>
      <c r="D76" s="73">
        <v>13175</v>
      </c>
      <c r="E76" s="74">
        <v>11795</v>
      </c>
      <c r="F76" s="74">
        <v>12323</v>
      </c>
      <c r="G76" s="74">
        <v>11159</v>
      </c>
      <c r="H76" s="74">
        <v>11089</v>
      </c>
      <c r="I76" s="74">
        <v>12926</v>
      </c>
      <c r="J76" s="74">
        <v>13546</v>
      </c>
      <c r="K76" s="74">
        <v>16895</v>
      </c>
      <c r="L76" s="74">
        <v>14633</v>
      </c>
      <c r="M76" s="74">
        <v>11070</v>
      </c>
      <c r="N76" s="74">
        <v>12594</v>
      </c>
      <c r="O76" s="74">
        <v>12404</v>
      </c>
      <c r="P76" s="74">
        <v>20710</v>
      </c>
      <c r="Q76" s="74">
        <v>12061</v>
      </c>
      <c r="R76" s="74">
        <v>11731</v>
      </c>
      <c r="S76" s="74">
        <v>11718</v>
      </c>
      <c r="T76" s="74">
        <v>12526</v>
      </c>
      <c r="U76" s="74">
        <v>12189</v>
      </c>
      <c r="V76" s="74">
        <v>13675</v>
      </c>
      <c r="W76" s="74">
        <v>17867</v>
      </c>
      <c r="X76" s="74">
        <v>12541</v>
      </c>
      <c r="Y76" s="74">
        <v>12022</v>
      </c>
      <c r="Z76" s="74">
        <v>12873</v>
      </c>
      <c r="AA76" s="74">
        <v>12183</v>
      </c>
      <c r="AB76" s="74">
        <v>11816</v>
      </c>
      <c r="AC76" s="74">
        <v>14721</v>
      </c>
      <c r="AD76" s="74">
        <v>12108</v>
      </c>
      <c r="AE76" s="74">
        <v>20572</v>
      </c>
      <c r="AF76" s="74">
        <v>11255</v>
      </c>
      <c r="AG76" s="74">
        <v>11564</v>
      </c>
      <c r="AH76" s="74">
        <v>12984</v>
      </c>
      <c r="AI76" s="74">
        <v>11880</v>
      </c>
      <c r="AJ76" s="74">
        <v>12828</v>
      </c>
      <c r="AK76" s="74">
        <v>11475</v>
      </c>
      <c r="AL76" s="74">
        <v>12536</v>
      </c>
      <c r="AM76" s="74">
        <v>10880</v>
      </c>
      <c r="AN76" s="74">
        <v>12942</v>
      </c>
      <c r="AO76" s="74">
        <v>12862</v>
      </c>
      <c r="AP76" s="74">
        <v>13515</v>
      </c>
      <c r="AQ76" s="74">
        <v>13787</v>
      </c>
      <c r="AR76" s="74">
        <v>22704</v>
      </c>
      <c r="AS76" s="74">
        <v>13298</v>
      </c>
      <c r="BK76" s="15">
        <f t="shared" si="44"/>
        <v>31447.250000000091</v>
      </c>
      <c r="BL76" s="5">
        <f t="shared" si="43"/>
        <v>12568</v>
      </c>
      <c r="BV76">
        <f t="shared" si="48"/>
        <v>70</v>
      </c>
      <c r="BW76" s="37">
        <f t="shared" si="47"/>
        <v>31447.083333333419</v>
      </c>
      <c r="BX76" s="19" cm="1">
        <f t="array" ref="BX76">INDEX('[1]X3WM (NAT)'!$G$14:$G$950,MATCH($BW$6,'[1]X3WM (NAT)'!$E$14:$E$950,)+BV76)</f>
        <v>13180.7197265625</v>
      </c>
      <c r="BY76" s="19"/>
      <c r="CA76" s="37">
        <f t="shared" si="45"/>
        <v>31447.083333333419</v>
      </c>
      <c r="CB76">
        <f t="shared" si="46"/>
        <v>19281</v>
      </c>
      <c r="CC76">
        <f t="shared" si="46"/>
        <v>18740</v>
      </c>
      <c r="CD76">
        <f t="shared" si="46"/>
        <v>17099</v>
      </c>
      <c r="CE76">
        <f t="shared" si="46"/>
        <v>15555</v>
      </c>
      <c r="CF76">
        <f t="shared" si="46"/>
        <v>15419</v>
      </c>
      <c r="CG76">
        <f t="shared" si="46"/>
        <v>12216</v>
      </c>
      <c r="CH76">
        <f t="shared" si="46"/>
        <v>11216</v>
      </c>
      <c r="CI76">
        <f t="shared" si="46"/>
        <v>10933</v>
      </c>
      <c r="CJ76">
        <f t="shared" si="46"/>
        <v>10744</v>
      </c>
      <c r="CK76">
        <f t="shared" si="46"/>
        <v>9905</v>
      </c>
      <c r="CL76">
        <f t="shared" si="46"/>
        <v>9000.0000000000018</v>
      </c>
      <c r="CN76" s="21"/>
      <c r="CO76" s="19"/>
      <c r="EG76" s="19"/>
      <c r="EH76" s="19"/>
      <c r="EI76">
        <v>44</v>
      </c>
      <c r="EJ76" s="1">
        <f t="shared" si="36"/>
        <v>31446.000000000055</v>
      </c>
      <c r="EK76" s="1">
        <f t="shared" si="38"/>
        <v>31446.333333333387</v>
      </c>
      <c r="EL76" s="73">
        <f ca="1">AVERAGE(D86:OFFSET(D86,24-1,0,,))</f>
        <v>15050.208333333334</v>
      </c>
      <c r="EM76" s="73">
        <f ca="1">AVERAGE(E86:OFFSET(E86,24-1,0,,))</f>
        <v>16550.5</v>
      </c>
      <c r="EN76" s="73">
        <f ca="1">AVERAGE(F86:OFFSET(F86,24-1,0,,))</f>
        <v>15166.5</v>
      </c>
      <c r="EO76" s="73">
        <f ca="1">AVERAGE(G86:OFFSET(G86,24-1,0,,))</f>
        <v>12710.208333333334</v>
      </c>
      <c r="EP76" s="73">
        <f ca="1">AVERAGE(H86:OFFSET(H86,24-1,0,,))</f>
        <v>10038.083333333334</v>
      </c>
      <c r="EQ76" s="73">
        <f ca="1">AVERAGE(I86:OFFSET(I86,24-1,0,,))</f>
        <v>17158.333333333332</v>
      </c>
      <c r="ER76" s="73">
        <f ca="1">AVERAGE(J86:OFFSET(J86,24-1,0,,))</f>
        <v>12626.041666666666</v>
      </c>
      <c r="ES76" s="73">
        <f ca="1">AVERAGE(K86:OFFSET(K86,24-1,0,,))</f>
        <v>19040.041666666668</v>
      </c>
      <c r="ET76" s="73">
        <f ca="1">AVERAGE(L86:OFFSET(L86,24-1,0,,))</f>
        <v>19277.875</v>
      </c>
      <c r="EU76" s="73">
        <f ca="1">AVERAGE(M86:OFFSET(M86,24-1,0,,))</f>
        <v>10020.166666666666</v>
      </c>
      <c r="EV76" s="73">
        <f ca="1">AVERAGE(N86:OFFSET(N86,24-1,0,,))</f>
        <v>13151.583333333334</v>
      </c>
      <c r="EW76" s="73">
        <f ca="1">AVERAGE(O86:OFFSET(O86,24-1,0,,))</f>
        <v>12001.625</v>
      </c>
      <c r="EX76" s="73">
        <f ca="1">AVERAGE(P86:OFFSET(P86,24-1,0,,))</f>
        <v>24865.583333333332</v>
      </c>
      <c r="EY76" s="73">
        <f ca="1">AVERAGE(Q86:OFFSET(Q86,24-1,0,,))</f>
        <v>11975.208333333334</v>
      </c>
      <c r="EZ76" s="73">
        <f ca="1">AVERAGE(R86:OFFSET(R86,24-1,0,,))</f>
        <v>11620.125</v>
      </c>
      <c r="FA76" s="73">
        <f ca="1">AVERAGE(S86:OFFSET(S86,24-1,0,,))</f>
        <v>11791.416666666666</v>
      </c>
      <c r="FB76" s="73">
        <f ca="1">AVERAGE(T86:OFFSET(T86,24-1,0,,))</f>
        <v>16042.083333333334</v>
      </c>
      <c r="FC76" s="73">
        <f ca="1">AVERAGE(U86:OFFSET(U86,24-1,0,,))</f>
        <v>12527.916666666666</v>
      </c>
      <c r="FD76" s="73">
        <f ca="1">AVERAGE(V86:OFFSET(V86,24-1,0,,))</f>
        <v>14470.5</v>
      </c>
      <c r="FE76" s="73">
        <f ca="1">AVERAGE(W86:OFFSET(W86,24-1,0,,))</f>
        <v>24446.75</v>
      </c>
      <c r="FF76" s="73">
        <f ca="1">AVERAGE(X86:OFFSET(X86,24-1,0,,))</f>
        <v>13362.75</v>
      </c>
      <c r="FG76" s="73">
        <f ca="1">AVERAGE(Y86:OFFSET(Y86,24-1,0,,))</f>
        <v>15072.916666666666</v>
      </c>
      <c r="FH76" s="73">
        <f ca="1">AVERAGE(Z86:OFFSET(Z86,24-1,0,,))</f>
        <v>16703.958333333332</v>
      </c>
      <c r="FI76" s="73">
        <f ca="1">AVERAGE(AA86:OFFSET(AA86,24-1,0,,))</f>
        <v>11353.583333333334</v>
      </c>
      <c r="FJ76" s="73">
        <f ca="1">AVERAGE(AB86:OFFSET(AB86,24-1,0,,))</f>
        <v>12248.416666666666</v>
      </c>
      <c r="FK76" s="73">
        <f ca="1">AVERAGE(AC86:OFFSET(AC86,24-1,0,,))</f>
        <v>16451.041666666668</v>
      </c>
      <c r="FL76" s="73">
        <f ca="1">AVERAGE(AD86:OFFSET(AD86,24-1,0,,))</f>
        <v>12634.5</v>
      </c>
      <c r="FM76" s="73">
        <f ca="1">AVERAGE(AE86:OFFSET(AE86,24-1,0,,))</f>
        <v>25072.833333333332</v>
      </c>
      <c r="FN76" s="73">
        <f ca="1">AVERAGE(AF86:OFFSET(AF86,24-1,0,,))</f>
        <v>12101.458333333334</v>
      </c>
      <c r="FO76" s="73">
        <f ca="1">AVERAGE(AG86:OFFSET(AG86,24-1,0,,))</f>
        <v>12942.916666666666</v>
      </c>
      <c r="FP76" s="73">
        <f ca="1">AVERAGE(AH86:OFFSET(AH86,24-1,0,,))</f>
        <v>16789.708333333332</v>
      </c>
      <c r="FQ76" s="73">
        <f ca="1">AVERAGE(AI86:OFFSET(AI86,24-1,0,,))</f>
        <v>12317.75</v>
      </c>
      <c r="FR76" s="73">
        <f ca="1">AVERAGE(AJ86:OFFSET(AJ86,24-1,0,,))</f>
        <v>12131.875</v>
      </c>
      <c r="FS76" s="73">
        <f ca="1">AVERAGE(AK86:OFFSET(AK86,24-1,0,,))</f>
        <v>11335.5</v>
      </c>
      <c r="FT76" s="73">
        <f ca="1">AVERAGE(AL86:OFFSET(AL86,24-1,0,,))</f>
        <v>14653.833333333334</v>
      </c>
      <c r="FU76" s="73">
        <f ca="1">AVERAGE(AM86:OFFSET(AM86,24-1,0,,))</f>
        <v>9916.7916666666661</v>
      </c>
      <c r="FV76" s="73">
        <f ca="1">AVERAGE(AN86:OFFSET(AN86,24-1,0,,))</f>
        <v>16382.125</v>
      </c>
      <c r="FW76" s="73">
        <f ca="1">AVERAGE(AO86:OFFSET(AO86,24-1,0,,))</f>
        <v>11845.625</v>
      </c>
      <c r="FX76" s="73">
        <f ca="1">AVERAGE(AP86:OFFSET(AP86,24-1,0,,))</f>
        <v>16748.791666666668</v>
      </c>
      <c r="FY76" s="73">
        <f ca="1">AVERAGE(AQ86:OFFSET(AQ86,24-1,0,,))</f>
        <v>19253.375</v>
      </c>
      <c r="FZ76" s="73">
        <f ca="1">AVERAGE(AR86:OFFSET(AR86,24-1,0,,))</f>
        <v>26386.083333333332</v>
      </c>
      <c r="GA76" s="73">
        <f ca="1">AVERAGE(AS86:OFFSET(AS86,24-1,0,,))</f>
        <v>11832.291666666666</v>
      </c>
      <c r="GB76" s="19"/>
      <c r="GC76" s="19"/>
      <c r="GD76" s="19"/>
      <c r="GE76" s="19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</row>
    <row r="77" spans="1:198" x14ac:dyDescent="0.25">
      <c r="A77">
        <v>35</v>
      </c>
      <c r="B77" s="1">
        <f t="shared" si="40"/>
        <v>31445.625000000044</v>
      </c>
      <c r="C77" s="1">
        <f t="shared" si="41"/>
        <v>31445.958333333376</v>
      </c>
      <c r="D77" s="73">
        <v>13611</v>
      </c>
      <c r="E77" s="74">
        <v>12060</v>
      </c>
      <c r="F77" s="74">
        <v>12585</v>
      </c>
      <c r="G77" s="74">
        <v>11231</v>
      </c>
      <c r="H77" s="74">
        <v>11149</v>
      </c>
      <c r="I77" s="74">
        <v>13428</v>
      </c>
      <c r="J77" s="74">
        <v>13824</v>
      </c>
      <c r="K77" s="74">
        <v>17845</v>
      </c>
      <c r="L77" s="74">
        <v>15621</v>
      </c>
      <c r="M77" s="74">
        <v>11166</v>
      </c>
      <c r="N77" s="74">
        <v>12798</v>
      </c>
      <c r="O77" s="74">
        <v>12617</v>
      </c>
      <c r="P77" s="74">
        <v>22543</v>
      </c>
      <c r="Q77" s="74">
        <v>12056</v>
      </c>
      <c r="R77" s="74">
        <v>11865</v>
      </c>
      <c r="S77" s="74">
        <v>11779</v>
      </c>
      <c r="T77" s="74">
        <v>12990</v>
      </c>
      <c r="U77" s="74">
        <v>12345</v>
      </c>
      <c r="V77" s="74">
        <v>13914</v>
      </c>
      <c r="W77" s="74">
        <v>19001</v>
      </c>
      <c r="X77" s="74">
        <v>12792</v>
      </c>
      <c r="Y77" s="74">
        <v>12375</v>
      </c>
      <c r="Z77" s="74">
        <v>13268</v>
      </c>
      <c r="AA77" s="74">
        <v>12322</v>
      </c>
      <c r="AB77" s="74">
        <v>11879</v>
      </c>
      <c r="AC77" s="74">
        <v>15342</v>
      </c>
      <c r="AD77" s="74">
        <v>12334</v>
      </c>
      <c r="AE77" s="74">
        <v>22206</v>
      </c>
      <c r="AF77" s="74">
        <v>11319</v>
      </c>
      <c r="AG77" s="74">
        <v>11675</v>
      </c>
      <c r="AH77" s="74">
        <v>13375</v>
      </c>
      <c r="AI77" s="74">
        <v>12068</v>
      </c>
      <c r="AJ77" s="74">
        <v>13080</v>
      </c>
      <c r="AK77" s="74">
        <v>11469</v>
      </c>
      <c r="AL77" s="74">
        <v>12821</v>
      </c>
      <c r="AM77" s="74">
        <v>10941</v>
      </c>
      <c r="AN77" s="74">
        <v>13320</v>
      </c>
      <c r="AO77" s="74">
        <v>13127</v>
      </c>
      <c r="AP77" s="74">
        <v>13932</v>
      </c>
      <c r="AQ77" s="74">
        <v>14380</v>
      </c>
      <c r="AR77" s="74">
        <v>24809</v>
      </c>
      <c r="AS77" s="74">
        <v>13603</v>
      </c>
      <c r="BK77" s="15">
        <f t="shared" si="44"/>
        <v>31447.291666666759</v>
      </c>
      <c r="BL77" s="5">
        <f t="shared" si="43"/>
        <v>12404</v>
      </c>
      <c r="BV77">
        <f t="shared" si="48"/>
        <v>71</v>
      </c>
      <c r="BW77" s="37">
        <f t="shared" si="47"/>
        <v>31447.125000000087</v>
      </c>
      <c r="BX77" s="19" cm="1">
        <f t="array" ref="BX77">INDEX('[1]X3WM (NAT)'!$G$14:$G$950,MATCH($BW$6,'[1]X3WM (NAT)'!$E$14:$E$950,)+BV77)</f>
        <v>13042.76953125</v>
      </c>
      <c r="BY77" s="19"/>
      <c r="CA77" s="37">
        <f t="shared" si="45"/>
        <v>31447.125000000087</v>
      </c>
      <c r="CB77">
        <f t="shared" si="46"/>
        <v>19086</v>
      </c>
      <c r="CC77">
        <f t="shared" si="46"/>
        <v>18936</v>
      </c>
      <c r="CD77">
        <f t="shared" si="46"/>
        <v>16972</v>
      </c>
      <c r="CE77">
        <f t="shared" si="46"/>
        <v>15540</v>
      </c>
      <c r="CF77">
        <f t="shared" si="46"/>
        <v>15474</v>
      </c>
      <c r="CG77">
        <f t="shared" si="46"/>
        <v>12052</v>
      </c>
      <c r="CH77">
        <f t="shared" si="46"/>
        <v>11135</v>
      </c>
      <c r="CI77">
        <f t="shared" si="46"/>
        <v>10870</v>
      </c>
      <c r="CJ77">
        <f t="shared" si="46"/>
        <v>10693</v>
      </c>
      <c r="CK77">
        <f t="shared" si="46"/>
        <v>9782</v>
      </c>
      <c r="CL77">
        <f t="shared" si="46"/>
        <v>8907.0000000000018</v>
      </c>
      <c r="CN77" s="21"/>
      <c r="CO77" s="19"/>
      <c r="EG77" s="19"/>
      <c r="EH77" s="19"/>
      <c r="EI77">
        <v>45</v>
      </c>
      <c r="EJ77" s="1">
        <f t="shared" si="36"/>
        <v>31446.041666666722</v>
      </c>
      <c r="EK77" s="1">
        <f t="shared" si="38"/>
        <v>31446.375000000055</v>
      </c>
      <c r="EL77" s="73">
        <f ca="1">AVERAGE(D87:OFFSET(D87,24-1,0,,))</f>
        <v>14921.291666666666</v>
      </c>
      <c r="EM77" s="73">
        <f ca="1">AVERAGE(E87:OFFSET(E87,24-1,0,,))</f>
        <v>16701.041666666668</v>
      </c>
      <c r="EN77" s="73">
        <f ca="1">AVERAGE(F87:OFFSET(F87,24-1,0,,))</f>
        <v>15043.833333333334</v>
      </c>
      <c r="EO77" s="73">
        <f ca="1">AVERAGE(G87:OFFSET(G87,24-1,0,,))</f>
        <v>12678.708333333334</v>
      </c>
      <c r="EP77" s="73">
        <f ca="1">AVERAGE(H87:OFFSET(H87,24-1,0,,))</f>
        <v>9951.125</v>
      </c>
      <c r="EQ77" s="73">
        <f ca="1">AVERAGE(I87:OFFSET(I87,24-1,0,,))</f>
        <v>17071</v>
      </c>
      <c r="ER77" s="73">
        <f ca="1">AVERAGE(J87:OFFSET(J87,24-1,0,,))</f>
        <v>12541.708333333334</v>
      </c>
      <c r="ES77" s="73">
        <f ca="1">AVERAGE(K87:OFFSET(K87,24-1,0,,))</f>
        <v>18803.333333333332</v>
      </c>
      <c r="ET77" s="73">
        <f ca="1">AVERAGE(L87:OFFSET(L87,24-1,0,,))</f>
        <v>18973.333333333332</v>
      </c>
      <c r="EU77" s="73">
        <f ca="1">AVERAGE(M87:OFFSET(M87,24-1,0,,))</f>
        <v>9932.3333333333339</v>
      </c>
      <c r="EV77" s="73">
        <f ca="1">AVERAGE(N87:OFFSET(N87,24-1,0,,))</f>
        <v>13089.125</v>
      </c>
      <c r="EW77" s="73">
        <f ca="1">AVERAGE(O87:OFFSET(O87,24-1,0,,))</f>
        <v>11944.375</v>
      </c>
      <c r="EX77" s="73">
        <f ca="1">AVERAGE(P87:OFFSET(P87,24-1,0,,))</f>
        <v>24390.666666666668</v>
      </c>
      <c r="EY77" s="73">
        <f ca="1">AVERAGE(Q87:OFFSET(Q87,24-1,0,,))</f>
        <v>11928.083333333334</v>
      </c>
      <c r="EZ77" s="73">
        <f ca="1">AVERAGE(R87:OFFSET(R87,24-1,0,,))</f>
        <v>11552.25</v>
      </c>
      <c r="FA77" s="73">
        <f ca="1">AVERAGE(S87:OFFSET(S87,24-1,0,,))</f>
        <v>11747.875</v>
      </c>
      <c r="FB77" s="73">
        <f ca="1">AVERAGE(T87:OFFSET(T87,24-1,0,,))</f>
        <v>15918.041666666666</v>
      </c>
      <c r="FC77" s="73">
        <f ca="1">AVERAGE(U87:OFFSET(U87,24-1,0,,))</f>
        <v>12492.25</v>
      </c>
      <c r="FD77" s="73">
        <f ca="1">AVERAGE(V87:OFFSET(V87,24-1,0,,))</f>
        <v>14372.25</v>
      </c>
      <c r="FE77" s="73">
        <f ca="1">AVERAGE(W87:OFFSET(W87,24-1,0,,))</f>
        <v>24233.416666666668</v>
      </c>
      <c r="FF77" s="73">
        <f ca="1">AVERAGE(X87:OFFSET(X87,24-1,0,,))</f>
        <v>13282.916666666666</v>
      </c>
      <c r="FG77" s="73">
        <f ca="1">AVERAGE(Y87:OFFSET(Y87,24-1,0,,))</f>
        <v>15051.958333333334</v>
      </c>
      <c r="FH77" s="73">
        <f ca="1">AVERAGE(Z87:OFFSET(Z87,24-1,0,,))</f>
        <v>16626.083333333332</v>
      </c>
      <c r="FI77" s="73">
        <f ca="1">AVERAGE(AA87:OFFSET(AA87,24-1,0,,))</f>
        <v>11276.916666666666</v>
      </c>
      <c r="FJ77" s="73">
        <f ca="1">AVERAGE(AB87:OFFSET(AB87,24-1,0,,))</f>
        <v>12242.583333333334</v>
      </c>
      <c r="FK77" s="73">
        <f ca="1">AVERAGE(AC87:OFFSET(AC87,24-1,0,,))</f>
        <v>16264.625</v>
      </c>
      <c r="FL77" s="73">
        <f ca="1">AVERAGE(AD87:OFFSET(AD87,24-1,0,,))</f>
        <v>12547.791666666666</v>
      </c>
      <c r="FM77" s="73">
        <f ca="1">AVERAGE(AE87:OFFSET(AE87,24-1,0,,))</f>
        <v>24595</v>
      </c>
      <c r="FN77" s="73">
        <f ca="1">AVERAGE(AF87:OFFSET(AF87,24-1,0,,))</f>
        <v>12057.791666666666</v>
      </c>
      <c r="FO77" s="73">
        <f ca="1">AVERAGE(AG87:OFFSET(AG87,24-1,0,,))</f>
        <v>12934.583333333334</v>
      </c>
      <c r="FP77" s="73">
        <f ca="1">AVERAGE(AH87:OFFSET(AH87,24-1,0,,))</f>
        <v>16718.5</v>
      </c>
      <c r="FQ77" s="73">
        <f ca="1">AVERAGE(AI87:OFFSET(AI87,24-1,0,,))</f>
        <v>12318.833333333334</v>
      </c>
      <c r="FR77" s="73">
        <f ca="1">AVERAGE(AJ87:OFFSET(AJ87,24-1,0,,))</f>
        <v>12052.541666666666</v>
      </c>
      <c r="FS77" s="73">
        <f ca="1">AVERAGE(AK87:OFFSET(AK87,24-1,0,,))</f>
        <v>11301.166666666666</v>
      </c>
      <c r="FT77" s="73">
        <f ca="1">AVERAGE(AL87:OFFSET(AL87,24-1,0,,))</f>
        <v>14569.375</v>
      </c>
      <c r="FU77" s="73">
        <f ca="1">AVERAGE(AM87:OFFSET(AM87,24-1,0,,))</f>
        <v>9811.5</v>
      </c>
      <c r="FV77" s="73">
        <f ca="1">AVERAGE(AN87:OFFSET(AN87,24-1,0,,))</f>
        <v>16323.75</v>
      </c>
      <c r="FW77" s="73">
        <f ca="1">AVERAGE(AO87:OFFSET(AO87,24-1,0,,))</f>
        <v>11692.958333333334</v>
      </c>
      <c r="FX77" s="73">
        <f ca="1">AVERAGE(AP87:OFFSET(AP87,24-1,0,,))</f>
        <v>16779.583333333332</v>
      </c>
      <c r="FY77" s="73">
        <f ca="1">AVERAGE(AQ87:OFFSET(AQ87,24-1,0,,))</f>
        <v>19107.333333333332</v>
      </c>
      <c r="FZ77" s="73">
        <f ca="1">AVERAGE(AR87:OFFSET(AR87,24-1,0,,))</f>
        <v>26041.5</v>
      </c>
      <c r="GA77" s="73">
        <f ca="1">AVERAGE(AS87:OFFSET(AS87,24-1,0,,))</f>
        <v>11677.541666666666</v>
      </c>
      <c r="GB77" s="19"/>
      <c r="GC77" s="19"/>
      <c r="GD77" s="19"/>
      <c r="GE77" s="19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</row>
    <row r="78" spans="1:198" x14ac:dyDescent="0.25">
      <c r="A78">
        <v>36</v>
      </c>
      <c r="B78" s="1">
        <f t="shared" si="40"/>
        <v>31445.666666666712</v>
      </c>
      <c r="C78" s="1">
        <f t="shared" si="41"/>
        <v>31446.000000000044</v>
      </c>
      <c r="D78" s="73">
        <v>14111</v>
      </c>
      <c r="E78" s="74">
        <v>12359</v>
      </c>
      <c r="F78" s="74">
        <v>12880</v>
      </c>
      <c r="G78" s="74">
        <v>11320</v>
      </c>
      <c r="H78" s="74">
        <v>11220</v>
      </c>
      <c r="I78" s="74">
        <v>13978</v>
      </c>
      <c r="J78" s="74">
        <v>14115</v>
      </c>
      <c r="K78" s="74">
        <v>18911</v>
      </c>
      <c r="L78" s="74">
        <v>16665</v>
      </c>
      <c r="M78" s="74">
        <v>11274</v>
      </c>
      <c r="N78" s="74">
        <v>13016</v>
      </c>
      <c r="O78" s="74">
        <v>12842</v>
      </c>
      <c r="P78" s="74">
        <v>24519</v>
      </c>
      <c r="Q78" s="74">
        <v>12066</v>
      </c>
      <c r="R78" s="74">
        <v>12013</v>
      </c>
      <c r="S78" s="74">
        <v>11848</v>
      </c>
      <c r="T78" s="74">
        <v>13507</v>
      </c>
      <c r="U78" s="74">
        <v>12520</v>
      </c>
      <c r="V78" s="74">
        <v>14169</v>
      </c>
      <c r="W78" s="74">
        <v>20199</v>
      </c>
      <c r="X78" s="74">
        <v>13054</v>
      </c>
      <c r="Y78" s="74">
        <v>12767</v>
      </c>
      <c r="Z78" s="74">
        <v>13707</v>
      </c>
      <c r="AA78" s="74">
        <v>12473</v>
      </c>
      <c r="AB78" s="74">
        <v>11958</v>
      </c>
      <c r="AC78" s="74">
        <v>16002</v>
      </c>
      <c r="AD78" s="74">
        <v>12582</v>
      </c>
      <c r="AE78" s="74">
        <v>24008</v>
      </c>
      <c r="AF78" s="74">
        <v>11396</v>
      </c>
      <c r="AG78" s="74">
        <v>11795</v>
      </c>
      <c r="AH78" s="74">
        <v>13807</v>
      </c>
      <c r="AI78" s="74">
        <v>12271</v>
      </c>
      <c r="AJ78" s="74">
        <v>13347</v>
      </c>
      <c r="AK78" s="74">
        <v>11472</v>
      </c>
      <c r="AL78" s="74">
        <v>13136</v>
      </c>
      <c r="AM78" s="74">
        <v>11013</v>
      </c>
      <c r="AN78" s="74">
        <v>13740</v>
      </c>
      <c r="AO78" s="74">
        <v>13401</v>
      </c>
      <c r="AP78" s="74">
        <v>14381</v>
      </c>
      <c r="AQ78" s="74">
        <v>15066</v>
      </c>
      <c r="AR78" s="74">
        <v>26988</v>
      </c>
      <c r="AS78" s="74">
        <v>13930</v>
      </c>
      <c r="BK78" s="15">
        <f t="shared" si="44"/>
        <v>31447.333333333427</v>
      </c>
      <c r="BL78" s="5">
        <f t="shared" si="43"/>
        <v>12243</v>
      </c>
      <c r="BV78">
        <f t="shared" si="48"/>
        <v>72</v>
      </c>
      <c r="BW78" s="37">
        <f t="shared" si="47"/>
        <v>31447.166666666755</v>
      </c>
      <c r="BX78" s="19" cm="1">
        <f t="array" ref="BX78">INDEX('[1]X3WM (NAT)'!$G$14:$G$950,MATCH($BW$6,'[1]X3WM (NAT)'!$E$14:$E$950,)+BV78)</f>
        <v>12893.5400390625</v>
      </c>
      <c r="BY78" s="19"/>
      <c r="CA78" s="37">
        <f t="shared" si="45"/>
        <v>31447.166666666755</v>
      </c>
      <c r="CB78">
        <f t="shared" si="46"/>
        <v>19145</v>
      </c>
      <c r="CC78">
        <f t="shared" si="46"/>
        <v>18711</v>
      </c>
      <c r="CD78">
        <f t="shared" si="46"/>
        <v>16842</v>
      </c>
      <c r="CE78">
        <f t="shared" si="46"/>
        <v>15579</v>
      </c>
      <c r="CF78">
        <f t="shared" si="46"/>
        <v>15385</v>
      </c>
      <c r="CG78">
        <f t="shared" si="46"/>
        <v>11973</v>
      </c>
      <c r="CH78">
        <f t="shared" si="46"/>
        <v>11052</v>
      </c>
      <c r="CI78">
        <f t="shared" si="46"/>
        <v>10808</v>
      </c>
      <c r="CJ78">
        <f t="shared" si="46"/>
        <v>10642</v>
      </c>
      <c r="CK78">
        <f t="shared" si="46"/>
        <v>9662</v>
      </c>
      <c r="CL78">
        <f t="shared" si="46"/>
        <v>8811.0000000000018</v>
      </c>
      <c r="CN78" s="21"/>
      <c r="CO78" s="19"/>
      <c r="EG78" s="19"/>
      <c r="EH78" s="19"/>
      <c r="EI78">
        <v>46</v>
      </c>
      <c r="EJ78" s="1">
        <f t="shared" si="36"/>
        <v>31446.08333333339</v>
      </c>
      <c r="EK78" s="1">
        <f t="shared" si="38"/>
        <v>31446.416666666722</v>
      </c>
      <c r="EL78" s="73">
        <f ca="1">AVERAGE(D88:OFFSET(D88,24-1,0,,))</f>
        <v>14785.458333333334</v>
      </c>
      <c r="EM78" s="73">
        <f ca="1">AVERAGE(E88:OFFSET(E88,24-1,0,,))</f>
        <v>16847.541666666668</v>
      </c>
      <c r="EN78" s="73">
        <f ca="1">AVERAGE(F88:OFFSET(F88,24-1,0,,))</f>
        <v>14903.75</v>
      </c>
      <c r="EO78" s="73">
        <f ca="1">AVERAGE(G88:OFFSET(G88,24-1,0,,))</f>
        <v>12639.541666666666</v>
      </c>
      <c r="EP78" s="73">
        <f ca="1">AVERAGE(H88:OFFSET(H88,24-1,0,,))</f>
        <v>9863.9583333333339</v>
      </c>
      <c r="EQ78" s="73">
        <f ca="1">AVERAGE(I88:OFFSET(I88,24-1,0,,))</f>
        <v>16972.041666666668</v>
      </c>
      <c r="ER78" s="73">
        <f ca="1">AVERAGE(J88:OFFSET(J88,24-1,0,,))</f>
        <v>12458.208333333334</v>
      </c>
      <c r="ES78" s="73">
        <f ca="1">AVERAGE(K88:OFFSET(K88,24-1,0,,))</f>
        <v>18566.416666666668</v>
      </c>
      <c r="ET78" s="73">
        <f ca="1">AVERAGE(L88:OFFSET(L88,24-1,0,,))</f>
        <v>18658.291666666668</v>
      </c>
      <c r="EU78" s="73">
        <f ca="1">AVERAGE(M88:OFFSET(M88,24-1,0,,))</f>
        <v>9845.7916666666661</v>
      </c>
      <c r="EV78" s="73">
        <f ca="1">AVERAGE(N88:OFFSET(N88,24-1,0,,))</f>
        <v>13020.541666666666</v>
      </c>
      <c r="EW78" s="73">
        <f ca="1">AVERAGE(O88:OFFSET(O88,24-1,0,,))</f>
        <v>11892.166666666666</v>
      </c>
      <c r="EX78" s="73">
        <f ca="1">AVERAGE(P88:OFFSET(P88,24-1,0,,))</f>
        <v>23917.708333333332</v>
      </c>
      <c r="EY78" s="73">
        <f ca="1">AVERAGE(Q88:OFFSET(Q88,24-1,0,,))</f>
        <v>11875.833333333334</v>
      </c>
      <c r="EZ78" s="73">
        <f ca="1">AVERAGE(R88:OFFSET(R88,24-1,0,,))</f>
        <v>11483.708333333334</v>
      </c>
      <c r="FA78" s="73">
        <f ca="1">AVERAGE(S88:OFFSET(S88,24-1,0,,))</f>
        <v>11700.75</v>
      </c>
      <c r="FB78" s="73">
        <f ca="1">AVERAGE(T88:OFFSET(T88,24-1,0,,))</f>
        <v>15780.375</v>
      </c>
      <c r="FC78" s="73">
        <f ca="1">AVERAGE(U88:OFFSET(U88,24-1,0,,))</f>
        <v>12454.708333333334</v>
      </c>
      <c r="FD78" s="73">
        <f ca="1">AVERAGE(V88:OFFSET(V88,24-1,0,,))</f>
        <v>14265.291666666666</v>
      </c>
      <c r="FE78" s="73">
        <f ca="1">AVERAGE(W88:OFFSET(W88,24-1,0,,))</f>
        <v>24005.708333333332</v>
      </c>
      <c r="FF78" s="73">
        <f ca="1">AVERAGE(X88:OFFSET(X88,24-1,0,,))</f>
        <v>13196.333333333334</v>
      </c>
      <c r="FG78" s="73">
        <f ca="1">AVERAGE(Y88:OFFSET(Y88,24-1,0,,))</f>
        <v>15031.875</v>
      </c>
      <c r="FH78" s="73">
        <f ca="1">AVERAGE(Z88:OFFSET(Z88,24-1,0,,))</f>
        <v>16534.083333333332</v>
      </c>
      <c r="FI78" s="73">
        <f ca="1">AVERAGE(AA88:OFFSET(AA88,24-1,0,,))</f>
        <v>11201.208333333334</v>
      </c>
      <c r="FJ78" s="73">
        <f ca="1">AVERAGE(AB88:OFFSET(AB88,24-1,0,,))</f>
        <v>12232.583333333334</v>
      </c>
      <c r="FK78" s="73">
        <f ca="1">AVERAGE(AC88:OFFSET(AC88,24-1,0,,))</f>
        <v>16072.041666666666</v>
      </c>
      <c r="FL78" s="73">
        <f ca="1">AVERAGE(AD88:OFFSET(AD88,24-1,0,,))</f>
        <v>12455.958333333334</v>
      </c>
      <c r="FM78" s="73">
        <f ca="1">AVERAGE(AE88:OFFSET(AE88,24-1,0,,))</f>
        <v>24104.5</v>
      </c>
      <c r="FN78" s="73">
        <f ca="1">AVERAGE(AF88:OFFSET(AF88,24-1,0,,))</f>
        <v>12012.166666666666</v>
      </c>
      <c r="FO78" s="73">
        <f ca="1">AVERAGE(AG88:OFFSET(AG88,24-1,0,,))</f>
        <v>12917.041666666666</v>
      </c>
      <c r="FP78" s="73">
        <f ca="1">AVERAGE(AH88:OFFSET(AH88,24-1,0,,))</f>
        <v>16637.541666666668</v>
      </c>
      <c r="FQ78" s="73">
        <f ca="1">AVERAGE(AI88:OFFSET(AI88,24-1,0,,))</f>
        <v>12319.833333333334</v>
      </c>
      <c r="FR78" s="73">
        <f ca="1">AVERAGE(AJ88:OFFSET(AJ88,24-1,0,,))</f>
        <v>11976</v>
      </c>
      <c r="FS78" s="73">
        <f ca="1">AVERAGE(AK88:OFFSET(AK88,24-1,0,,))</f>
        <v>11266.333333333334</v>
      </c>
      <c r="FT78" s="73">
        <f ca="1">AVERAGE(AL88:OFFSET(AL88,24-1,0,,))</f>
        <v>14477.125</v>
      </c>
      <c r="FU78" s="73">
        <f ca="1">AVERAGE(AM88:OFFSET(AM88,24-1,0,,))</f>
        <v>9706.625</v>
      </c>
      <c r="FV78" s="73">
        <f ca="1">AVERAGE(AN88:OFFSET(AN88,24-1,0,,))</f>
        <v>16257.625</v>
      </c>
      <c r="FW78" s="73">
        <f ca="1">AVERAGE(AO88:OFFSET(AO88,24-1,0,,))</f>
        <v>11540.666666666666</v>
      </c>
      <c r="FX78" s="73">
        <f ca="1">AVERAGE(AP88:OFFSET(AP88,24-1,0,,))</f>
        <v>16802.291666666668</v>
      </c>
      <c r="FY78" s="73">
        <f ca="1">AVERAGE(AQ88:OFFSET(AQ88,24-1,0,,))</f>
        <v>18951.666666666668</v>
      </c>
      <c r="FZ78" s="73">
        <f ca="1">AVERAGE(AR88:OFFSET(AR88,24-1,0,,))</f>
        <v>25694.541666666668</v>
      </c>
      <c r="GA78" s="73">
        <f ca="1">AVERAGE(AS88:OFFSET(AS88,24-1,0,,))</f>
        <v>11524.916666666666</v>
      </c>
      <c r="GB78" s="19"/>
      <c r="GC78" s="19"/>
      <c r="GD78" s="19"/>
      <c r="GE78" s="19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</row>
    <row r="79" spans="1:198" x14ac:dyDescent="0.25">
      <c r="A79">
        <v>37</v>
      </c>
      <c r="B79" s="1">
        <f t="shared" si="40"/>
        <v>31445.708333333379</v>
      </c>
      <c r="C79" s="1">
        <f t="shared" si="41"/>
        <v>31446.041666666712</v>
      </c>
      <c r="D79" s="73">
        <v>14564</v>
      </c>
      <c r="E79" s="74">
        <v>12622</v>
      </c>
      <c r="F79" s="74">
        <v>13089</v>
      </c>
      <c r="G79" s="74">
        <v>11437</v>
      </c>
      <c r="H79" s="74">
        <v>11232</v>
      </c>
      <c r="I79" s="74">
        <v>14485</v>
      </c>
      <c r="J79" s="74">
        <v>14195</v>
      </c>
      <c r="K79" s="74">
        <v>19680</v>
      </c>
      <c r="L79" s="74">
        <v>17575</v>
      </c>
      <c r="M79" s="74">
        <v>11343</v>
      </c>
      <c r="N79" s="74">
        <v>13116</v>
      </c>
      <c r="O79" s="74">
        <v>12916</v>
      </c>
      <c r="P79" s="74">
        <v>25883</v>
      </c>
      <c r="Q79" s="74">
        <v>12011</v>
      </c>
      <c r="R79" s="74">
        <v>12092</v>
      </c>
      <c r="S79" s="74">
        <v>11877</v>
      </c>
      <c r="T79" s="74">
        <v>13981</v>
      </c>
      <c r="U79" s="74">
        <v>12594</v>
      </c>
      <c r="V79" s="74">
        <v>14281</v>
      </c>
      <c r="W79" s="74">
        <v>21215</v>
      </c>
      <c r="X79" s="74">
        <v>13150</v>
      </c>
      <c r="Y79" s="74">
        <v>13174</v>
      </c>
      <c r="Z79" s="74">
        <v>14090</v>
      </c>
      <c r="AA79" s="74">
        <v>12462</v>
      </c>
      <c r="AB79" s="74">
        <v>11979</v>
      </c>
      <c r="AC79" s="74">
        <v>16477</v>
      </c>
      <c r="AD79" s="74">
        <v>12705</v>
      </c>
      <c r="AE79" s="74">
        <v>25307</v>
      </c>
      <c r="AF79" s="74">
        <v>11462</v>
      </c>
      <c r="AG79" s="74">
        <v>11882</v>
      </c>
      <c r="AH79" s="74">
        <v>14208</v>
      </c>
      <c r="AI79" s="74">
        <v>12350</v>
      </c>
      <c r="AJ79" s="74">
        <v>13419</v>
      </c>
      <c r="AK79" s="74">
        <v>11481</v>
      </c>
      <c r="AL79" s="74">
        <v>13367</v>
      </c>
      <c r="AM79" s="74">
        <v>11071</v>
      </c>
      <c r="AN79" s="74">
        <v>14097</v>
      </c>
      <c r="AO79" s="74">
        <v>13472</v>
      </c>
      <c r="AP79" s="74">
        <v>14693</v>
      </c>
      <c r="AQ79" s="74">
        <v>15712</v>
      </c>
      <c r="AR79" s="74">
        <v>28325</v>
      </c>
      <c r="AS79" s="74">
        <v>14082</v>
      </c>
      <c r="BK79" s="15">
        <f t="shared" si="44"/>
        <v>31447.375000000095</v>
      </c>
      <c r="BL79" s="5">
        <f t="shared" si="43"/>
        <v>12084</v>
      </c>
      <c r="BV79">
        <f t="shared" si="48"/>
        <v>73</v>
      </c>
      <c r="BW79" s="37">
        <f t="shared" si="47"/>
        <v>31447.208333333423</v>
      </c>
      <c r="BX79" s="19" cm="1">
        <f t="array" ref="BX79">INDEX('[1]X3WM (NAT)'!$G$14:$G$950,MATCH($BW$6,'[1]X3WM (NAT)'!$E$14:$E$950,)+BV79)</f>
        <v>12732.7099609375</v>
      </c>
      <c r="BY79" s="19"/>
      <c r="CA79" s="37">
        <f t="shared" si="45"/>
        <v>31447.208333333423</v>
      </c>
      <c r="CB79">
        <f t="shared" si="46"/>
        <v>19129</v>
      </c>
      <c r="CC79">
        <f t="shared" si="46"/>
        <v>18438</v>
      </c>
      <c r="CD79">
        <f t="shared" si="46"/>
        <v>16649</v>
      </c>
      <c r="CE79">
        <f t="shared" si="46"/>
        <v>15502</v>
      </c>
      <c r="CF79">
        <f t="shared" si="46"/>
        <v>15281</v>
      </c>
      <c r="CG79">
        <f t="shared" si="46"/>
        <v>11875</v>
      </c>
      <c r="CH79">
        <f t="shared" si="46"/>
        <v>10962</v>
      </c>
      <c r="CI79">
        <f t="shared" si="46"/>
        <v>10735</v>
      </c>
      <c r="CJ79">
        <f t="shared" si="46"/>
        <v>10598</v>
      </c>
      <c r="CK79">
        <f t="shared" si="46"/>
        <v>9539</v>
      </c>
      <c r="CL79">
        <f t="shared" si="46"/>
        <v>8716.0000000000018</v>
      </c>
      <c r="CN79" s="21"/>
      <c r="CO79" s="19"/>
      <c r="EG79" s="19"/>
      <c r="EH79" s="19"/>
      <c r="EI79">
        <v>47</v>
      </c>
      <c r="EJ79" s="1">
        <f t="shared" si="36"/>
        <v>31446.125000000058</v>
      </c>
      <c r="EK79" s="1">
        <f t="shared" si="38"/>
        <v>31446.45833333339</v>
      </c>
      <c r="EL79" s="73">
        <f ca="1">AVERAGE(D89:OFFSET(D89,24-1,0,,))</f>
        <v>14644.833333333334</v>
      </c>
      <c r="EM79" s="73">
        <f ca="1">AVERAGE(E89:OFFSET(E89,24-1,0,,))</f>
        <v>16988.958333333332</v>
      </c>
      <c r="EN79" s="73">
        <f ca="1">AVERAGE(F89:OFFSET(F89,24-1,0,,))</f>
        <v>14750.25</v>
      </c>
      <c r="EO79" s="73">
        <f ca="1">AVERAGE(G89:OFFSET(G89,24-1,0,,))</f>
        <v>12593.125</v>
      </c>
      <c r="EP79" s="73">
        <f ca="1">AVERAGE(H89:OFFSET(H89,24-1,0,,))</f>
        <v>9776.6666666666661</v>
      </c>
      <c r="EQ79" s="73">
        <f ca="1">AVERAGE(I89:OFFSET(I89,24-1,0,,))</f>
        <v>16864.791666666668</v>
      </c>
      <c r="ER79" s="73">
        <f ca="1">AVERAGE(J89:OFFSET(J89,24-1,0,,))</f>
        <v>12375.416666666666</v>
      </c>
      <c r="ES79" s="73">
        <f ca="1">AVERAGE(K89:OFFSET(K89,24-1,0,,))</f>
        <v>18332.25</v>
      </c>
      <c r="ET79" s="73">
        <f ca="1">AVERAGE(L89:OFFSET(L89,24-1,0,,))</f>
        <v>18339.625</v>
      </c>
      <c r="EU79" s="73">
        <f ca="1">AVERAGE(M89:OFFSET(M89,24-1,0,,))</f>
        <v>9760.5416666666661</v>
      </c>
      <c r="EV79" s="73">
        <f ca="1">AVERAGE(N89:OFFSET(N89,24-1,0,,))</f>
        <v>12945.875</v>
      </c>
      <c r="EW79" s="73">
        <f ca="1">AVERAGE(O89:OFFSET(O89,24-1,0,,))</f>
        <v>11845.208333333334</v>
      </c>
      <c r="EX79" s="73">
        <f ca="1">AVERAGE(P89:OFFSET(P89,24-1,0,,))</f>
        <v>23452.375</v>
      </c>
      <c r="EY79" s="73">
        <f ca="1">AVERAGE(Q89:OFFSET(Q89,24-1,0,,))</f>
        <v>11818.458333333334</v>
      </c>
      <c r="EZ79" s="73">
        <f ca="1">AVERAGE(R89:OFFSET(R89,24-1,0,,))</f>
        <v>11414.291666666666</v>
      </c>
      <c r="FA79" s="73">
        <f ca="1">AVERAGE(S89:OFFSET(S89,24-1,0,,))</f>
        <v>11650.083333333334</v>
      </c>
      <c r="FB79" s="73">
        <f ca="1">AVERAGE(T89:OFFSET(T89,24-1,0,,))</f>
        <v>15633.041666666666</v>
      </c>
      <c r="FC79" s="73">
        <f ca="1">AVERAGE(U89:OFFSET(U89,24-1,0,,))</f>
        <v>12415.708333333334</v>
      </c>
      <c r="FD79" s="73">
        <f ca="1">AVERAGE(V89:OFFSET(V89,24-1,0,,))</f>
        <v>14151.458333333334</v>
      </c>
      <c r="FE79" s="73">
        <f ca="1">AVERAGE(W89:OFFSET(W89,24-1,0,,))</f>
        <v>23769.125</v>
      </c>
      <c r="FF79" s="73">
        <f ca="1">AVERAGE(X89:OFFSET(X89,24-1,0,,))</f>
        <v>13103.708333333334</v>
      </c>
      <c r="FG79" s="73">
        <f ca="1">AVERAGE(Y89:OFFSET(Y89,24-1,0,,))</f>
        <v>15014.625</v>
      </c>
      <c r="FH79" s="73">
        <f ca="1">AVERAGE(Z89:OFFSET(Z89,24-1,0,,))</f>
        <v>16431.458333333332</v>
      </c>
      <c r="FI79" s="73">
        <f ca="1">AVERAGE(AA89:OFFSET(AA89,24-1,0,,))</f>
        <v>11126.416666666666</v>
      </c>
      <c r="FJ79" s="73">
        <f ca="1">AVERAGE(AB89:OFFSET(AB89,24-1,0,,))</f>
        <v>12218.25</v>
      </c>
      <c r="FK79" s="73">
        <f ca="1">AVERAGE(AC89:OFFSET(AC89,24-1,0,,))</f>
        <v>15875.666666666666</v>
      </c>
      <c r="FL79" s="73">
        <f ca="1">AVERAGE(AD89:OFFSET(AD89,24-1,0,,))</f>
        <v>12359.25</v>
      </c>
      <c r="FM79" s="73">
        <f ca="1">AVERAGE(AE89:OFFSET(AE89,24-1,0,,))</f>
        <v>23609.333333333332</v>
      </c>
      <c r="FN79" s="73">
        <f ca="1">AVERAGE(AF89:OFFSET(AF89,24-1,0,,))</f>
        <v>11964.916666666666</v>
      </c>
      <c r="FO79" s="73">
        <f ca="1">AVERAGE(AG89:OFFSET(AG89,24-1,0,,))</f>
        <v>12890.25</v>
      </c>
      <c r="FP79" s="73">
        <f ca="1">AVERAGE(AH89:OFFSET(AH89,24-1,0,,))</f>
        <v>16550.291666666668</v>
      </c>
      <c r="FQ79" s="73">
        <f ca="1">AVERAGE(AI89:OFFSET(AI89,24-1,0,,))</f>
        <v>12320.583333333334</v>
      </c>
      <c r="FR79" s="73">
        <f ca="1">AVERAGE(AJ89:OFFSET(AJ89,24-1,0,,))</f>
        <v>11901.791666666666</v>
      </c>
      <c r="FS79" s="73">
        <f ca="1">AVERAGE(AK89:OFFSET(AK89,24-1,0,,))</f>
        <v>11231.375</v>
      </c>
      <c r="FT79" s="73">
        <f ca="1">AVERAGE(AL89:OFFSET(AL89,24-1,0,,))</f>
        <v>14379.416666666666</v>
      </c>
      <c r="FU79" s="73">
        <f ca="1">AVERAGE(AM89:OFFSET(AM89,24-1,0,,))</f>
        <v>9602.3333333333339</v>
      </c>
      <c r="FV79" s="73">
        <f ca="1">AVERAGE(AN89:OFFSET(AN89,24-1,0,,))</f>
        <v>16185.291666666666</v>
      </c>
      <c r="FW79" s="73">
        <f ca="1">AVERAGE(AO89:OFFSET(AO89,24-1,0,,))</f>
        <v>11389.208333333334</v>
      </c>
      <c r="FX79" s="73">
        <f ca="1">AVERAGE(AP89:OFFSET(AP89,24-1,0,,))</f>
        <v>16818.166666666668</v>
      </c>
      <c r="FY79" s="73">
        <f ca="1">AVERAGE(AQ89:OFFSET(AQ89,24-1,0,,))</f>
        <v>18794.5</v>
      </c>
      <c r="FZ79" s="73">
        <f ca="1">AVERAGE(AR89:OFFSET(AR89,24-1,0,,))</f>
        <v>25351.416666666668</v>
      </c>
      <c r="GA79" s="73">
        <f ca="1">AVERAGE(AS89:OFFSET(AS89,24-1,0,,))</f>
        <v>11375.25</v>
      </c>
      <c r="GB79" s="19"/>
      <c r="GC79" s="19"/>
      <c r="GD79" s="19"/>
      <c r="GE79" s="19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</row>
    <row r="80" spans="1:198" x14ac:dyDescent="0.25">
      <c r="A80">
        <v>38</v>
      </c>
      <c r="B80" s="1">
        <f t="shared" si="40"/>
        <v>31445.750000000047</v>
      </c>
      <c r="C80" s="1">
        <f t="shared" si="41"/>
        <v>31446.083333333379</v>
      </c>
      <c r="D80" s="73">
        <v>14999</v>
      </c>
      <c r="E80" s="74">
        <v>12891</v>
      </c>
      <c r="F80" s="74">
        <v>13359</v>
      </c>
      <c r="G80" s="74">
        <v>11597</v>
      </c>
      <c r="H80" s="74">
        <v>11226</v>
      </c>
      <c r="I80" s="74">
        <v>14973</v>
      </c>
      <c r="J80" s="74">
        <v>14221</v>
      </c>
      <c r="K80" s="74">
        <v>20316</v>
      </c>
      <c r="L80" s="74">
        <v>18471</v>
      </c>
      <c r="M80" s="74">
        <v>11381</v>
      </c>
      <c r="N80" s="74">
        <v>13220</v>
      </c>
      <c r="O80" s="74">
        <v>12974</v>
      </c>
      <c r="P80" s="74">
        <v>27193</v>
      </c>
      <c r="Q80" s="74">
        <v>11984</v>
      </c>
      <c r="R80" s="74">
        <v>12166</v>
      </c>
      <c r="S80" s="74">
        <v>11924</v>
      </c>
      <c r="T80" s="74">
        <v>14432</v>
      </c>
      <c r="U80" s="74">
        <v>12662</v>
      </c>
      <c r="V80" s="74">
        <v>14382</v>
      </c>
      <c r="W80" s="74">
        <v>22301</v>
      </c>
      <c r="X80" s="74">
        <v>13253</v>
      </c>
      <c r="Y80" s="74">
        <v>13561</v>
      </c>
      <c r="Z80" s="74">
        <v>14481</v>
      </c>
      <c r="AA80" s="74">
        <v>12481</v>
      </c>
      <c r="AB80" s="74">
        <v>12006</v>
      </c>
      <c r="AC80" s="74">
        <v>16913</v>
      </c>
      <c r="AD80" s="74">
        <v>12813</v>
      </c>
      <c r="AE80" s="74">
        <v>26464</v>
      </c>
      <c r="AF80" s="74">
        <v>11580</v>
      </c>
      <c r="AG80" s="74">
        <v>11992</v>
      </c>
      <c r="AH80" s="74">
        <v>14618</v>
      </c>
      <c r="AI80" s="74">
        <v>12403</v>
      </c>
      <c r="AJ80" s="74">
        <v>13444</v>
      </c>
      <c r="AK80" s="74">
        <v>11519</v>
      </c>
      <c r="AL80" s="74">
        <v>13616</v>
      </c>
      <c r="AM80" s="74">
        <v>11136</v>
      </c>
      <c r="AN80" s="74">
        <v>14434</v>
      </c>
      <c r="AO80" s="74">
        <v>13550</v>
      </c>
      <c r="AP80" s="74">
        <v>14993</v>
      </c>
      <c r="AQ80" s="74">
        <v>16342</v>
      </c>
      <c r="AR80" s="74">
        <v>29489</v>
      </c>
      <c r="AS80" s="74">
        <v>14160</v>
      </c>
      <c r="BK80" s="15">
        <f t="shared" si="44"/>
        <v>31447.416666666762</v>
      </c>
      <c r="BL80" s="5">
        <f t="shared" si="43"/>
        <v>11926</v>
      </c>
      <c r="BV80">
        <f t="shared" si="48"/>
        <v>74</v>
      </c>
      <c r="BW80" s="37">
        <f t="shared" si="47"/>
        <v>31447.250000000091</v>
      </c>
      <c r="BX80" s="19" cm="1">
        <f t="array" ref="BX80">INDEX('[1]X3WM (NAT)'!$G$14:$G$950,MATCH($BW$6,'[1]X3WM (NAT)'!$E$14:$E$950,)+BV80)</f>
        <v>12567.6103515625</v>
      </c>
      <c r="BY80" s="19"/>
      <c r="CA80" s="37">
        <f t="shared" si="45"/>
        <v>31447.250000000091</v>
      </c>
      <c r="CB80">
        <f t="shared" si="46"/>
        <v>19063</v>
      </c>
      <c r="CC80">
        <f t="shared" si="46"/>
        <v>18176</v>
      </c>
      <c r="CD80">
        <f t="shared" si="46"/>
        <v>16433</v>
      </c>
      <c r="CE80">
        <f t="shared" si="46"/>
        <v>15356</v>
      </c>
      <c r="CF80">
        <f t="shared" si="46"/>
        <v>15152</v>
      </c>
      <c r="CG80">
        <f t="shared" si="46"/>
        <v>11762</v>
      </c>
      <c r="CH80">
        <f t="shared" si="46"/>
        <v>10856</v>
      </c>
      <c r="CI80">
        <f t="shared" si="46"/>
        <v>10647</v>
      </c>
      <c r="CJ80">
        <f t="shared" si="46"/>
        <v>10520</v>
      </c>
      <c r="CK80">
        <f t="shared" si="46"/>
        <v>9420</v>
      </c>
      <c r="CL80">
        <f t="shared" si="46"/>
        <v>8615.0000000000018</v>
      </c>
      <c r="CN80" s="21"/>
      <c r="CO80" s="19"/>
      <c r="EG80" s="19"/>
      <c r="EH80" s="19"/>
      <c r="EI80">
        <v>48</v>
      </c>
      <c r="EJ80" s="1">
        <f t="shared" si="36"/>
        <v>31446.166666666726</v>
      </c>
      <c r="EK80" s="1">
        <f t="shared" si="38"/>
        <v>31446.500000000058</v>
      </c>
      <c r="EL80" s="73">
        <f ca="1">AVERAGE(D90:OFFSET(D90,24-1,0,,))</f>
        <v>14500.791666666666</v>
      </c>
      <c r="EM80" s="73">
        <f ca="1">AVERAGE(E90:OFFSET(E90,24-1,0,,))</f>
        <v>17125.166666666668</v>
      </c>
      <c r="EN80" s="73">
        <f ca="1">AVERAGE(F90:OFFSET(F90,24-1,0,,))</f>
        <v>14586.416666666666</v>
      </c>
      <c r="EO80" s="73">
        <f ca="1">AVERAGE(G90:OFFSET(G90,24-1,0,,))</f>
        <v>12539.541666666666</v>
      </c>
      <c r="EP80" s="73">
        <f ca="1">AVERAGE(H90:OFFSET(H90,24-1,0,,))</f>
        <v>9689.2916666666661</v>
      </c>
      <c r="EQ80" s="73">
        <f ca="1">AVERAGE(I90:OFFSET(I90,24-1,0,,))</f>
        <v>16750.958333333332</v>
      </c>
      <c r="ER80" s="73">
        <f ca="1">AVERAGE(J90:OFFSET(J90,24-1,0,,))</f>
        <v>12293.166666666666</v>
      </c>
      <c r="ES80" s="73">
        <f ca="1">AVERAGE(K90:OFFSET(K90,24-1,0,,))</f>
        <v>18101.875</v>
      </c>
      <c r="ET80" s="73">
        <f ca="1">AVERAGE(L90:OFFSET(L90,24-1,0,,))</f>
        <v>18021.333333333332</v>
      </c>
      <c r="EU80" s="73">
        <f ca="1">AVERAGE(M90:OFFSET(M90,24-1,0,,))</f>
        <v>9676.5833333333339</v>
      </c>
      <c r="EV80" s="73">
        <f ca="1">AVERAGE(N90:OFFSET(N90,24-1,0,,))</f>
        <v>12865.25</v>
      </c>
      <c r="EW80" s="73">
        <f ca="1">AVERAGE(O90:OFFSET(O90,24-1,0,,))</f>
        <v>11803.666666666666</v>
      </c>
      <c r="EX80" s="73">
        <f ca="1">AVERAGE(P90:OFFSET(P90,24-1,0,,))</f>
        <v>22998.541666666668</v>
      </c>
      <c r="EY80" s="73">
        <f ca="1">AVERAGE(Q90:OFFSET(Q90,24-1,0,,))</f>
        <v>11756.041666666666</v>
      </c>
      <c r="EZ80" s="73">
        <f ca="1">AVERAGE(R90:OFFSET(R90,24-1,0,,))</f>
        <v>11343.875</v>
      </c>
      <c r="FA80" s="73">
        <f ca="1">AVERAGE(S90:OFFSET(S90,24-1,0,,))</f>
        <v>11595.916666666666</v>
      </c>
      <c r="FB80" s="73">
        <f ca="1">AVERAGE(T90:OFFSET(T90,24-1,0,,))</f>
        <v>15478.208333333334</v>
      </c>
      <c r="FC80" s="73">
        <f ca="1">AVERAGE(U90:OFFSET(U90,24-1,0,,))</f>
        <v>12375.916666666666</v>
      </c>
      <c r="FD80" s="73">
        <f ca="1">AVERAGE(V90:OFFSET(V90,24-1,0,,))</f>
        <v>14031.958333333334</v>
      </c>
      <c r="FE80" s="73">
        <f ca="1">AVERAGE(W90:OFFSET(W90,24-1,0,,))</f>
        <v>23527.208333333332</v>
      </c>
      <c r="FF80" s="73">
        <f ca="1">AVERAGE(X90:OFFSET(X90,24-1,0,,))</f>
        <v>13005.208333333334</v>
      </c>
      <c r="FG80" s="73">
        <f ca="1">AVERAGE(Y90:OFFSET(Y90,24-1,0,,))</f>
        <v>15000.291666666666</v>
      </c>
      <c r="FH80" s="73">
        <f ca="1">AVERAGE(Z90:OFFSET(Z90,24-1,0,,))</f>
        <v>16320.125</v>
      </c>
      <c r="FI80" s="73">
        <f ca="1">AVERAGE(AA90:OFFSET(AA90,24-1,0,,))</f>
        <v>11052.541666666666</v>
      </c>
      <c r="FJ80" s="73">
        <f ca="1">AVERAGE(AB90:OFFSET(AB90,24-1,0,,))</f>
        <v>12199.416666666666</v>
      </c>
      <c r="FK80" s="73">
        <f ca="1">AVERAGE(AC90:OFFSET(AC90,24-1,0,,))</f>
        <v>15677.583333333334</v>
      </c>
      <c r="FL80" s="73">
        <f ca="1">AVERAGE(AD90:OFFSET(AD90,24-1,0,,))</f>
        <v>12258.041666666666</v>
      </c>
      <c r="FM80" s="73">
        <f ca="1">AVERAGE(AE90:OFFSET(AE90,24-1,0,,))</f>
        <v>23115.958333333332</v>
      </c>
      <c r="FN80" s="73">
        <f ca="1">AVERAGE(AF90:OFFSET(AF90,24-1,0,,))</f>
        <v>11916.25</v>
      </c>
      <c r="FO80" s="73">
        <f ca="1">AVERAGE(AG90:OFFSET(AG90,24-1,0,,))</f>
        <v>12854.25</v>
      </c>
      <c r="FP80" s="73">
        <f ca="1">AVERAGE(AH90:OFFSET(AH90,24-1,0,,))</f>
        <v>16457.458333333332</v>
      </c>
      <c r="FQ80" s="73">
        <f ca="1">AVERAGE(AI90:OFFSET(AI90,24-1,0,,))</f>
        <v>12320.916666666666</v>
      </c>
      <c r="FR80" s="73">
        <f ca="1">AVERAGE(AJ90:OFFSET(AJ90,24-1,0,,))</f>
        <v>11829.541666666666</v>
      </c>
      <c r="FS80" s="73">
        <f ca="1">AVERAGE(AK90:OFFSET(AK90,24-1,0,,))</f>
        <v>11196.416666666666</v>
      </c>
      <c r="FT80" s="73">
        <f ca="1">AVERAGE(AL90:OFFSET(AL90,24-1,0,,))</f>
        <v>14277.666666666666</v>
      </c>
      <c r="FU80" s="73">
        <f ca="1">AVERAGE(AM90:OFFSET(AM90,24-1,0,,))</f>
        <v>9498.7916666666661</v>
      </c>
      <c r="FV80" s="73">
        <f ca="1">AVERAGE(AN90:OFFSET(AN90,24-1,0,,))</f>
        <v>16108.75</v>
      </c>
      <c r="FW80" s="73">
        <f ca="1">AVERAGE(AO90:OFFSET(AO90,24-1,0,,))</f>
        <v>11238.875</v>
      </c>
      <c r="FX80" s="73">
        <f ca="1">AVERAGE(AP90:OFFSET(AP90,24-1,0,,))</f>
        <v>16828.75</v>
      </c>
      <c r="FY80" s="73">
        <f ca="1">AVERAGE(AQ90:OFFSET(AQ90,24-1,0,,))</f>
        <v>18643.541666666668</v>
      </c>
      <c r="FZ80" s="73">
        <f ca="1">AVERAGE(AR90:OFFSET(AR90,24-1,0,,))</f>
        <v>25017</v>
      </c>
      <c r="GA80" s="73">
        <f ca="1">AVERAGE(AS90:OFFSET(AS90,24-1,0,,))</f>
        <v>11229.041666666666</v>
      </c>
      <c r="GB80" s="19"/>
      <c r="GC80" s="19"/>
      <c r="GD80" s="19"/>
      <c r="GE80" s="19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</row>
    <row r="81" spans="1:198" x14ac:dyDescent="0.25">
      <c r="A81">
        <v>39</v>
      </c>
      <c r="B81" s="1">
        <f t="shared" si="40"/>
        <v>31445.791666666715</v>
      </c>
      <c r="C81" s="1">
        <f t="shared" si="41"/>
        <v>31446.125000000047</v>
      </c>
      <c r="D81" s="73">
        <v>15385</v>
      </c>
      <c r="E81" s="74">
        <v>13170</v>
      </c>
      <c r="F81" s="74">
        <v>13685</v>
      </c>
      <c r="G81" s="74">
        <v>11784</v>
      </c>
      <c r="H81" s="74">
        <v>11212</v>
      </c>
      <c r="I81" s="74">
        <v>15469</v>
      </c>
      <c r="J81" s="74">
        <v>14209</v>
      </c>
      <c r="K81" s="74">
        <v>20878</v>
      </c>
      <c r="L81" s="74">
        <v>19341</v>
      </c>
      <c r="M81" s="74">
        <v>11401</v>
      </c>
      <c r="N81" s="74">
        <v>13333</v>
      </c>
      <c r="O81" s="74">
        <v>13028</v>
      </c>
      <c r="P81" s="74">
        <v>28301</v>
      </c>
      <c r="Q81" s="74">
        <v>11980</v>
      </c>
      <c r="R81" s="74">
        <v>12238</v>
      </c>
      <c r="S81" s="74">
        <v>11983</v>
      </c>
      <c r="T81" s="74">
        <v>14875</v>
      </c>
      <c r="U81" s="74">
        <v>12732</v>
      </c>
      <c r="V81" s="74">
        <v>14487</v>
      </c>
      <c r="W81" s="74">
        <v>23418</v>
      </c>
      <c r="X81" s="74">
        <v>13367</v>
      </c>
      <c r="Y81" s="74">
        <v>13930</v>
      </c>
      <c r="Z81" s="74">
        <v>14875</v>
      </c>
      <c r="AA81" s="74">
        <v>12518</v>
      </c>
      <c r="AB81" s="74">
        <v>12044</v>
      </c>
      <c r="AC81" s="74">
        <v>17328</v>
      </c>
      <c r="AD81" s="74">
        <v>12920</v>
      </c>
      <c r="AE81" s="74">
        <v>27435</v>
      </c>
      <c r="AF81" s="74">
        <v>11729</v>
      </c>
      <c r="AG81" s="74">
        <v>12122</v>
      </c>
      <c r="AH81" s="74">
        <v>15041</v>
      </c>
      <c r="AI81" s="74">
        <v>12449</v>
      </c>
      <c r="AJ81" s="74">
        <v>13440</v>
      </c>
      <c r="AK81" s="74">
        <v>11574</v>
      </c>
      <c r="AL81" s="74">
        <v>13887</v>
      </c>
      <c r="AM81" s="74">
        <v>11207</v>
      </c>
      <c r="AN81" s="74">
        <v>14761</v>
      </c>
      <c r="AO81" s="74">
        <v>13631</v>
      </c>
      <c r="AP81" s="74">
        <v>15290</v>
      </c>
      <c r="AQ81" s="74">
        <v>16965</v>
      </c>
      <c r="AR81" s="74">
        <v>30501</v>
      </c>
      <c r="AS81" s="74">
        <v>14184</v>
      </c>
      <c r="BK81" s="15">
        <f t="shared" si="44"/>
        <v>31447.45833333343</v>
      </c>
      <c r="BL81" s="5">
        <f t="shared" si="43"/>
        <v>11770</v>
      </c>
      <c r="BV81">
        <f t="shared" si="48"/>
        <v>75</v>
      </c>
      <c r="BW81" s="37">
        <f t="shared" si="47"/>
        <v>31447.291666666759</v>
      </c>
      <c r="BX81" s="19" cm="1">
        <f t="array" ref="BX81">INDEX('[1]X3WM (NAT)'!$G$14:$G$950,MATCH($BW$6,'[1]X3WM (NAT)'!$E$14:$E$950,)+BV81)</f>
        <v>12403.6103515625</v>
      </c>
      <c r="BY81" s="19"/>
      <c r="CA81" s="37">
        <f t="shared" si="45"/>
        <v>31447.291666666759</v>
      </c>
      <c r="CB81">
        <f t="shared" si="46"/>
        <v>18778</v>
      </c>
      <c r="CC81">
        <f t="shared" si="46"/>
        <v>17903</v>
      </c>
      <c r="CD81">
        <f t="shared" si="46"/>
        <v>16201</v>
      </c>
      <c r="CE81">
        <f t="shared" si="46"/>
        <v>15166</v>
      </c>
      <c r="CF81">
        <f t="shared" si="46"/>
        <v>14962</v>
      </c>
      <c r="CG81">
        <f t="shared" si="46"/>
        <v>11638</v>
      </c>
      <c r="CH81">
        <f t="shared" si="46"/>
        <v>10740</v>
      </c>
      <c r="CI81">
        <f t="shared" si="46"/>
        <v>10545</v>
      </c>
      <c r="CJ81">
        <f t="shared" si="46"/>
        <v>10399</v>
      </c>
      <c r="CK81">
        <f t="shared" si="46"/>
        <v>9303</v>
      </c>
      <c r="CL81">
        <f t="shared" si="46"/>
        <v>8510.0000000000018</v>
      </c>
      <c r="CN81" s="21"/>
      <c r="CO81" s="19"/>
      <c r="EG81" s="19"/>
      <c r="EH81" s="19"/>
      <c r="EI81">
        <v>49</v>
      </c>
      <c r="EJ81" s="1">
        <f t="shared" si="36"/>
        <v>31446.208333333394</v>
      </c>
      <c r="EK81" s="1">
        <f t="shared" si="38"/>
        <v>31446.541666666726</v>
      </c>
      <c r="EL81" s="73">
        <f ca="1">AVERAGE(D91:OFFSET(D91,24-1,0,,))</f>
        <v>14355.041666666666</v>
      </c>
      <c r="EM81" s="73">
        <f ca="1">AVERAGE(E91:OFFSET(E91,24-1,0,,))</f>
        <v>17256</v>
      </c>
      <c r="EN81" s="73">
        <f ca="1">AVERAGE(F91:OFFSET(F91,24-1,0,,))</f>
        <v>14415.125</v>
      </c>
      <c r="EO81" s="73">
        <f ca="1">AVERAGE(G91:OFFSET(G91,24-1,0,,))</f>
        <v>12479.125</v>
      </c>
      <c r="EP81" s="73">
        <f ca="1">AVERAGE(H91:OFFSET(H91,24-1,0,,))</f>
        <v>9601.9166666666661</v>
      </c>
      <c r="EQ81" s="73">
        <f ca="1">AVERAGE(I91:OFFSET(I91,24-1,0,,))</f>
        <v>16632.416666666668</v>
      </c>
      <c r="ER81" s="73">
        <f ca="1">AVERAGE(J91:OFFSET(J91,24-1,0,,))</f>
        <v>12211.458333333334</v>
      </c>
      <c r="ES81" s="73">
        <f ca="1">AVERAGE(K91:OFFSET(K91,24-1,0,,))</f>
        <v>17876.5</v>
      </c>
      <c r="ET81" s="73">
        <f ca="1">AVERAGE(L91:OFFSET(L91,24-1,0,,))</f>
        <v>17706.833333333332</v>
      </c>
      <c r="EU81" s="73">
        <f ca="1">AVERAGE(M91:OFFSET(M91,24-1,0,,))</f>
        <v>9593.8333333333339</v>
      </c>
      <c r="EV81" s="73">
        <f ca="1">AVERAGE(N91:OFFSET(N91,24-1,0,,))</f>
        <v>12778.791666666666</v>
      </c>
      <c r="EW81" s="73">
        <f ca="1">AVERAGE(O91:OFFSET(O91,24-1,0,,))</f>
        <v>11767.625</v>
      </c>
      <c r="EX81" s="73">
        <f ca="1">AVERAGE(P91:OFFSET(P91,24-1,0,,))</f>
        <v>22560</v>
      </c>
      <c r="EY81" s="73">
        <f ca="1">AVERAGE(Q91:OFFSET(Q91,24-1,0,,))</f>
        <v>11688.958333333334</v>
      </c>
      <c r="EZ81" s="73">
        <f ca="1">AVERAGE(R91:OFFSET(R91,24-1,0,,))</f>
        <v>11272.5</v>
      </c>
      <c r="FA81" s="73">
        <f ca="1">AVERAGE(S91:OFFSET(S91,24-1,0,,))</f>
        <v>11538.291666666666</v>
      </c>
      <c r="FB81" s="73">
        <f ca="1">AVERAGE(T91:OFFSET(T91,24-1,0,,))</f>
        <v>15317.958333333334</v>
      </c>
      <c r="FC81" s="73">
        <f ca="1">AVERAGE(U91:OFFSET(U91,24-1,0,,))</f>
        <v>12336</v>
      </c>
      <c r="FD81" s="73">
        <f ca="1">AVERAGE(V91:OFFSET(V91,24-1,0,,))</f>
        <v>13907.291666666666</v>
      </c>
      <c r="FE81" s="73">
        <f ca="1">AVERAGE(W91:OFFSET(W91,24-1,0,,))</f>
        <v>23282.958333333332</v>
      </c>
      <c r="FF81" s="73">
        <f ca="1">AVERAGE(X91:OFFSET(X91,24-1,0,,))</f>
        <v>12901.208333333334</v>
      </c>
      <c r="FG81" s="73">
        <f ca="1">AVERAGE(Y91:OFFSET(Y91,24-1,0,,))</f>
        <v>14989.083333333334</v>
      </c>
      <c r="FH81" s="73">
        <f ca="1">AVERAGE(Z91:OFFSET(Z91,24-1,0,,))</f>
        <v>16201.583333333334</v>
      </c>
      <c r="FI81" s="73">
        <f ca="1">AVERAGE(AA91:OFFSET(AA91,24-1,0,,))</f>
        <v>10979.666666666666</v>
      </c>
      <c r="FJ81" s="73">
        <f ca="1">AVERAGE(AB91:OFFSET(AB91,24-1,0,,))</f>
        <v>12176.208333333334</v>
      </c>
      <c r="FK81" s="73">
        <f ca="1">AVERAGE(AC91:OFFSET(AC91,24-1,0,,))</f>
        <v>15478.625</v>
      </c>
      <c r="FL81" s="73">
        <f ca="1">AVERAGE(AD91:OFFSET(AD91,24-1,0,,))</f>
        <v>12152.833333333334</v>
      </c>
      <c r="FM81" s="73">
        <f ca="1">AVERAGE(AE91:OFFSET(AE91,24-1,0,,))</f>
        <v>22630.666666666668</v>
      </c>
      <c r="FN81" s="73">
        <f ca="1">AVERAGE(AF91:OFFSET(AF91,24-1,0,,))</f>
        <v>11866.416666666666</v>
      </c>
      <c r="FO81" s="73">
        <f ca="1">AVERAGE(AG91:OFFSET(AG91,24-1,0,,))</f>
        <v>12808.958333333334</v>
      </c>
      <c r="FP81" s="73">
        <f ca="1">AVERAGE(AH91:OFFSET(AH91,24-1,0,,))</f>
        <v>16360.208333333334</v>
      </c>
      <c r="FQ81" s="73">
        <f ca="1">AVERAGE(AI91:OFFSET(AI91,24-1,0,,))</f>
        <v>12320.75</v>
      </c>
      <c r="FR81" s="73">
        <f ca="1">AVERAGE(AJ91:OFFSET(AJ91,24-1,0,,))</f>
        <v>11759.166666666666</v>
      </c>
      <c r="FS81" s="73">
        <f ca="1">AVERAGE(AK91:OFFSET(AK91,24-1,0,,))</f>
        <v>11161.666666666666</v>
      </c>
      <c r="FT81" s="73">
        <f ca="1">AVERAGE(AL91:OFFSET(AL91,24-1,0,,))</f>
        <v>14172.833333333334</v>
      </c>
      <c r="FU81" s="73">
        <f ca="1">AVERAGE(AM91:OFFSET(AM91,24-1,0,,))</f>
        <v>9396</v>
      </c>
      <c r="FV81" s="73">
        <f ca="1">AVERAGE(AN91:OFFSET(AN91,24-1,0,,))</f>
        <v>16030.333333333334</v>
      </c>
      <c r="FW81" s="73">
        <f ca="1">AVERAGE(AO91:OFFSET(AO91,24-1,0,,))</f>
        <v>11089.708333333334</v>
      </c>
      <c r="FX81" s="73">
        <f ca="1">AVERAGE(AP91:OFFSET(AP91,24-1,0,,))</f>
        <v>16835.75</v>
      </c>
      <c r="FY81" s="73">
        <f ca="1">AVERAGE(AQ91:OFFSET(AQ91,24-1,0,,))</f>
        <v>18504.5</v>
      </c>
      <c r="FZ81" s="73">
        <f ca="1">AVERAGE(AR91:OFFSET(AR91,24-1,0,,))</f>
        <v>24695.791666666668</v>
      </c>
      <c r="GA81" s="73">
        <f ca="1">AVERAGE(AS91:OFFSET(AS91,24-1,0,,))</f>
        <v>11086.833333333334</v>
      </c>
      <c r="GB81" s="19"/>
      <c r="GC81" s="19"/>
      <c r="GD81" s="19"/>
      <c r="GE81" s="19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</row>
    <row r="82" spans="1:198" x14ac:dyDescent="0.25">
      <c r="A82">
        <v>40</v>
      </c>
      <c r="B82" s="1">
        <f t="shared" si="40"/>
        <v>31445.833333333383</v>
      </c>
      <c r="C82" s="1">
        <f t="shared" si="41"/>
        <v>31446.166666666715</v>
      </c>
      <c r="D82" s="73">
        <v>15713</v>
      </c>
      <c r="E82" s="74">
        <v>13466</v>
      </c>
      <c r="F82" s="74">
        <v>14076</v>
      </c>
      <c r="G82" s="74">
        <v>11994</v>
      </c>
      <c r="H82" s="74">
        <v>11194</v>
      </c>
      <c r="I82" s="74">
        <v>15957</v>
      </c>
      <c r="J82" s="74">
        <v>14180</v>
      </c>
      <c r="K82" s="74">
        <v>21391</v>
      </c>
      <c r="L82" s="74">
        <v>20214</v>
      </c>
      <c r="M82" s="74">
        <v>11412</v>
      </c>
      <c r="N82" s="74">
        <v>13452</v>
      </c>
      <c r="O82" s="74">
        <v>13083</v>
      </c>
      <c r="P82" s="74">
        <v>29274</v>
      </c>
      <c r="Q82" s="74">
        <v>12000</v>
      </c>
      <c r="R82" s="74">
        <v>12313</v>
      </c>
      <c r="S82" s="74">
        <v>12053</v>
      </c>
      <c r="T82" s="74">
        <v>15332</v>
      </c>
      <c r="U82" s="74">
        <v>12814</v>
      </c>
      <c r="V82" s="74">
        <v>14626</v>
      </c>
      <c r="W82" s="74">
        <v>24615</v>
      </c>
      <c r="X82" s="74">
        <v>13500</v>
      </c>
      <c r="Y82" s="74">
        <v>14310</v>
      </c>
      <c r="Z82" s="74">
        <v>15302</v>
      </c>
      <c r="AA82" s="74">
        <v>12565</v>
      </c>
      <c r="AB82" s="74">
        <v>12089</v>
      </c>
      <c r="AC82" s="74">
        <v>17745</v>
      </c>
      <c r="AD82" s="74">
        <v>13037</v>
      </c>
      <c r="AE82" s="74">
        <v>28302</v>
      </c>
      <c r="AF82" s="74">
        <v>11912</v>
      </c>
      <c r="AG82" s="74">
        <v>12262</v>
      </c>
      <c r="AH82" s="74">
        <v>15520</v>
      </c>
      <c r="AI82" s="74">
        <v>12497</v>
      </c>
      <c r="AJ82" s="74">
        <v>13422</v>
      </c>
      <c r="AK82" s="74">
        <v>11641</v>
      </c>
      <c r="AL82" s="74">
        <v>14190</v>
      </c>
      <c r="AM82" s="74">
        <v>11282</v>
      </c>
      <c r="AN82" s="74">
        <v>15108</v>
      </c>
      <c r="AO82" s="74">
        <v>13714</v>
      </c>
      <c r="AP82" s="74">
        <v>15594</v>
      </c>
      <c r="AQ82" s="74">
        <v>17691</v>
      </c>
      <c r="AR82" s="74">
        <v>31395</v>
      </c>
      <c r="AS82" s="74">
        <v>14179</v>
      </c>
      <c r="BK82" s="15">
        <f t="shared" si="44"/>
        <v>31447.500000000098</v>
      </c>
      <c r="BL82" s="5">
        <f t="shared" si="43"/>
        <v>11610</v>
      </c>
      <c r="BV82">
        <f t="shared" si="48"/>
        <v>76</v>
      </c>
      <c r="BW82" s="37">
        <f t="shared" si="47"/>
        <v>31447.333333333427</v>
      </c>
      <c r="BX82" s="19" cm="1">
        <f t="array" ref="BX82">INDEX('[1]X3WM (NAT)'!$G$14:$G$950,MATCH($BW$6,'[1]X3WM (NAT)'!$E$14:$E$950,)+BV82)</f>
        <v>12242.580078125</v>
      </c>
      <c r="BY82" s="19"/>
      <c r="CA82" s="37">
        <f t="shared" si="45"/>
        <v>31447.333333333427</v>
      </c>
      <c r="CB82">
        <f t="shared" si="46"/>
        <v>18361</v>
      </c>
      <c r="CC82">
        <f t="shared" si="46"/>
        <v>17625</v>
      </c>
      <c r="CD82">
        <f t="shared" si="46"/>
        <v>15965</v>
      </c>
      <c r="CE82">
        <f t="shared" si="46"/>
        <v>14952</v>
      </c>
      <c r="CF82">
        <f t="shared" si="46"/>
        <v>14810</v>
      </c>
      <c r="CG82">
        <f t="shared" si="46"/>
        <v>11509</v>
      </c>
      <c r="CH82">
        <f t="shared" si="46"/>
        <v>10606</v>
      </c>
      <c r="CI82">
        <f t="shared" si="46"/>
        <v>10436</v>
      </c>
      <c r="CJ82">
        <f t="shared" si="46"/>
        <v>10275</v>
      </c>
      <c r="CK82">
        <f t="shared" si="46"/>
        <v>9188</v>
      </c>
      <c r="CL82">
        <f t="shared" si="46"/>
        <v>8405.0000000000018</v>
      </c>
      <c r="CN82" s="21"/>
      <c r="CO82" s="19"/>
      <c r="EG82" s="19"/>
      <c r="EH82" s="19"/>
      <c r="EI82">
        <v>50</v>
      </c>
      <c r="EJ82" s="1">
        <f t="shared" si="36"/>
        <v>31446.250000000062</v>
      </c>
      <c r="EK82" s="1">
        <f t="shared" si="38"/>
        <v>31446.583333333394</v>
      </c>
      <c r="EL82" s="73">
        <f ca="1">AVERAGE(D92:OFFSET(D92,24-1,0,,))</f>
        <v>14208.666666666666</v>
      </c>
      <c r="EM82" s="73">
        <f ca="1">AVERAGE(E92:OFFSET(E92,24-1,0,,))</f>
        <v>17377.375</v>
      </c>
      <c r="EN82" s="73">
        <f ca="1">AVERAGE(F92:OFFSET(F92,24-1,0,,))</f>
        <v>14236.583333333334</v>
      </c>
      <c r="EO82" s="73">
        <f ca="1">AVERAGE(G92:OFFSET(G92,24-1,0,,))</f>
        <v>12410.625</v>
      </c>
      <c r="EP82" s="73">
        <f ca="1">AVERAGE(H92:OFFSET(H92,24-1,0,,))</f>
        <v>9515.2916666666661</v>
      </c>
      <c r="EQ82" s="73">
        <f ca="1">AVERAGE(I92:OFFSET(I92,24-1,0,,))</f>
        <v>16508.583333333332</v>
      </c>
      <c r="ER82" s="73">
        <f ca="1">AVERAGE(J92:OFFSET(J92,24-1,0,,))</f>
        <v>12128.5</v>
      </c>
      <c r="ES82" s="73">
        <f ca="1">AVERAGE(K92:OFFSET(K92,24-1,0,,))</f>
        <v>17656.083333333332</v>
      </c>
      <c r="ET82" s="73">
        <f ca="1">AVERAGE(L92:OFFSET(L92,24-1,0,,))</f>
        <v>17401.458333333332</v>
      </c>
      <c r="EU82" s="73">
        <f ca="1">AVERAGE(M92:OFFSET(M92,24-1,0,,))</f>
        <v>9512.2916666666661</v>
      </c>
      <c r="EV82" s="73">
        <f ca="1">AVERAGE(N92:OFFSET(N92,24-1,0,,))</f>
        <v>12686.875</v>
      </c>
      <c r="EW82" s="73">
        <f ca="1">AVERAGE(O92:OFFSET(O92,24-1,0,,))</f>
        <v>11733.583333333334</v>
      </c>
      <c r="EX82" s="73">
        <f ca="1">AVERAGE(P92:OFFSET(P92,24-1,0,,))</f>
        <v>22139.416666666668</v>
      </c>
      <c r="EY82" s="73">
        <f ca="1">AVERAGE(Q92:OFFSET(Q92,24-1,0,,))</f>
        <v>11616.791666666666</v>
      </c>
      <c r="EZ82" s="73">
        <f ca="1">AVERAGE(R92:OFFSET(R92,24-1,0,,))</f>
        <v>11201.333333333334</v>
      </c>
      <c r="FA82" s="73">
        <f ca="1">AVERAGE(S92:OFFSET(S92,24-1,0,,))</f>
        <v>11476.916666666666</v>
      </c>
      <c r="FB82" s="73">
        <f ca="1">AVERAGE(T92:OFFSET(T92,24-1,0,,))</f>
        <v>15154.625</v>
      </c>
      <c r="FC82" s="73">
        <f ca="1">AVERAGE(U92:OFFSET(U92,24-1,0,,))</f>
        <v>12293.583333333334</v>
      </c>
      <c r="FD82" s="73">
        <f ca="1">AVERAGE(V92:OFFSET(V92,24-1,0,,))</f>
        <v>13776.958333333334</v>
      </c>
      <c r="FE82" s="73">
        <f ca="1">AVERAGE(W92:OFFSET(W92,24-1,0,,))</f>
        <v>23037.916666666668</v>
      </c>
      <c r="FF82" s="73">
        <f ca="1">AVERAGE(X92:OFFSET(X92,24-1,0,,))</f>
        <v>12792.541666666666</v>
      </c>
      <c r="FG82" s="73">
        <f ca="1">AVERAGE(Y92:OFFSET(Y92,24-1,0,,))</f>
        <v>14976.333333333334</v>
      </c>
      <c r="FH82" s="73">
        <f ca="1">AVERAGE(Z92:OFFSET(Z92,24-1,0,,))</f>
        <v>16078.958333333334</v>
      </c>
      <c r="FI82" s="73">
        <f ca="1">AVERAGE(AA92:OFFSET(AA92,24-1,0,,))</f>
        <v>10907</v>
      </c>
      <c r="FJ82" s="73">
        <f ca="1">AVERAGE(AB92:OFFSET(AB92,24-1,0,,))</f>
        <v>12145.916666666666</v>
      </c>
      <c r="FK82" s="73">
        <f ca="1">AVERAGE(AC92:OFFSET(AC92,24-1,0,,))</f>
        <v>15281.125</v>
      </c>
      <c r="FL82" s="73">
        <f ca="1">AVERAGE(AD92:OFFSET(AD92,24-1,0,,))</f>
        <v>12044.083333333334</v>
      </c>
      <c r="FM82" s="73">
        <f ca="1">AVERAGE(AE92:OFFSET(AE92,24-1,0,,))</f>
        <v>22157.625</v>
      </c>
      <c r="FN82" s="73">
        <f ca="1">AVERAGE(AF92:OFFSET(AF92,24-1,0,,))</f>
        <v>11816.333333333334</v>
      </c>
      <c r="FO82" s="73">
        <f ca="1">AVERAGE(AG92:OFFSET(AG92,24-1,0,,))</f>
        <v>12754.625</v>
      </c>
      <c r="FP82" s="73">
        <f ca="1">AVERAGE(AH92:OFFSET(AH92,24-1,0,,))</f>
        <v>16257.958333333334</v>
      </c>
      <c r="FQ82" s="73">
        <f ca="1">AVERAGE(AI92:OFFSET(AI92,24-1,0,,))</f>
        <v>12317</v>
      </c>
      <c r="FR82" s="73">
        <f ca="1">AVERAGE(AJ92:OFFSET(AJ92,24-1,0,,))</f>
        <v>11691.458333333334</v>
      </c>
      <c r="FS82" s="73">
        <f ca="1">AVERAGE(AK92:OFFSET(AK92,24-1,0,,))</f>
        <v>11125.583333333334</v>
      </c>
      <c r="FT82" s="73">
        <f ca="1">AVERAGE(AL92:OFFSET(AL92,24-1,0,,))</f>
        <v>14064.958333333334</v>
      </c>
      <c r="FU82" s="73">
        <f ca="1">AVERAGE(AM92:OFFSET(AM92,24-1,0,,))</f>
        <v>9295.0416666666661</v>
      </c>
      <c r="FV82" s="73">
        <f ca="1">AVERAGE(AN92:OFFSET(AN92,24-1,0,,))</f>
        <v>15950.291666666666</v>
      </c>
      <c r="FW82" s="73">
        <f ca="1">AVERAGE(AO92:OFFSET(AO92,24-1,0,,))</f>
        <v>10943.291666666666</v>
      </c>
      <c r="FX82" s="73">
        <f ca="1">AVERAGE(AP92:OFFSET(AP92,24-1,0,,))</f>
        <v>16835.541666666668</v>
      </c>
      <c r="FY82" s="73">
        <f ca="1">AVERAGE(AQ92:OFFSET(AQ92,24-1,0,,))</f>
        <v>18380.583333333332</v>
      </c>
      <c r="FZ82" s="73">
        <f ca="1">AVERAGE(AR92:OFFSET(AR92,24-1,0,,))</f>
        <v>24387.625</v>
      </c>
      <c r="GA82" s="73">
        <f ca="1">AVERAGE(AS92:OFFSET(AS92,24-1,0,,))</f>
        <v>10948.291666666666</v>
      </c>
      <c r="GB82" s="19"/>
      <c r="GC82" s="19"/>
      <c r="GD82" s="19"/>
      <c r="GE82" s="19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</row>
    <row r="83" spans="1:198" x14ac:dyDescent="0.25">
      <c r="A83">
        <v>41</v>
      </c>
      <c r="B83" s="1">
        <f t="shared" si="40"/>
        <v>31445.875000000051</v>
      </c>
      <c r="C83" s="1">
        <f t="shared" si="41"/>
        <v>31446.208333333383</v>
      </c>
      <c r="D83" s="73">
        <v>16000</v>
      </c>
      <c r="E83" s="74">
        <v>13803</v>
      </c>
      <c r="F83" s="74">
        <v>14534</v>
      </c>
      <c r="G83" s="74">
        <v>12222</v>
      </c>
      <c r="H83" s="74">
        <v>11175</v>
      </c>
      <c r="I83" s="74">
        <v>16451</v>
      </c>
      <c r="J83" s="74">
        <v>14142</v>
      </c>
      <c r="K83" s="74">
        <v>21860</v>
      </c>
      <c r="L83" s="74">
        <v>21113</v>
      </c>
      <c r="M83" s="74">
        <v>11421</v>
      </c>
      <c r="N83" s="74">
        <v>13576</v>
      </c>
      <c r="O83" s="74">
        <v>13142</v>
      </c>
      <c r="P83" s="74">
        <v>30173</v>
      </c>
      <c r="Q83" s="74">
        <v>12043</v>
      </c>
      <c r="R83" s="74">
        <v>12393</v>
      </c>
      <c r="S83" s="74">
        <v>12130</v>
      </c>
      <c r="T83" s="74">
        <v>15803</v>
      </c>
      <c r="U83" s="74">
        <v>12912</v>
      </c>
      <c r="V83" s="74">
        <v>14803</v>
      </c>
      <c r="W83" s="74">
        <v>25883</v>
      </c>
      <c r="X83" s="74">
        <v>13656</v>
      </c>
      <c r="Y83" s="74">
        <v>14704</v>
      </c>
      <c r="Z83" s="74">
        <v>15763</v>
      </c>
      <c r="AA83" s="74">
        <v>12620</v>
      </c>
      <c r="AB83" s="74">
        <v>12139</v>
      </c>
      <c r="AC83" s="74">
        <v>18142</v>
      </c>
      <c r="AD83" s="74">
        <v>13167</v>
      </c>
      <c r="AE83" s="74">
        <v>29141</v>
      </c>
      <c r="AF83" s="74">
        <v>12126</v>
      </c>
      <c r="AG83" s="74">
        <v>12408</v>
      </c>
      <c r="AH83" s="74">
        <v>16042</v>
      </c>
      <c r="AI83" s="74">
        <v>12548</v>
      </c>
      <c r="AJ83" s="74">
        <v>13399</v>
      </c>
      <c r="AK83" s="74">
        <v>11719</v>
      </c>
      <c r="AL83" s="74">
        <v>14519</v>
      </c>
      <c r="AM83" s="74">
        <v>11360</v>
      </c>
      <c r="AN83" s="74">
        <v>15499</v>
      </c>
      <c r="AO83" s="74">
        <v>13801</v>
      </c>
      <c r="AP83" s="74">
        <v>15912</v>
      </c>
      <c r="AQ83" s="74">
        <v>18610</v>
      </c>
      <c r="AR83" s="74">
        <v>32252</v>
      </c>
      <c r="AS83" s="74">
        <v>14153</v>
      </c>
      <c r="BK83" s="15">
        <f t="shared" si="44"/>
        <v>31447.541666666766</v>
      </c>
      <c r="BL83" s="5">
        <f t="shared" si="43"/>
        <v>11452</v>
      </c>
      <c r="BV83">
        <f t="shared" si="48"/>
        <v>77</v>
      </c>
      <c r="BW83" s="37">
        <f t="shared" si="47"/>
        <v>31447.375000000095</v>
      </c>
      <c r="BX83" s="19" cm="1">
        <f t="array" ref="BX83">INDEX('[1]X3WM (NAT)'!$G$14:$G$950,MATCH($BW$6,'[1]X3WM (NAT)'!$E$14:$E$950,)+BV83)</f>
        <v>12083.7998046875</v>
      </c>
      <c r="BY83" s="19"/>
      <c r="CA83" s="37">
        <f t="shared" si="45"/>
        <v>31447.375000000095</v>
      </c>
      <c r="CB83">
        <f t="shared" si="46"/>
        <v>18057</v>
      </c>
      <c r="CC83">
        <f t="shared" si="46"/>
        <v>17347</v>
      </c>
      <c r="CD83">
        <f t="shared" si="46"/>
        <v>15730</v>
      </c>
      <c r="CE83">
        <f t="shared" si="46"/>
        <v>14756</v>
      </c>
      <c r="CF83">
        <f t="shared" si="46"/>
        <v>14669</v>
      </c>
      <c r="CG83">
        <f t="shared" si="46"/>
        <v>11379</v>
      </c>
      <c r="CH83">
        <f t="shared" si="46"/>
        <v>10454</v>
      </c>
      <c r="CI83">
        <f t="shared" si="46"/>
        <v>10323</v>
      </c>
      <c r="CJ83">
        <f t="shared" si="46"/>
        <v>10150</v>
      </c>
      <c r="CK83">
        <f t="shared" si="46"/>
        <v>9075</v>
      </c>
      <c r="CL83">
        <f t="shared" si="46"/>
        <v>8305.0000000000018</v>
      </c>
      <c r="CN83" s="21"/>
      <c r="CO83" s="19"/>
      <c r="EG83" s="19"/>
      <c r="EH83" s="19"/>
      <c r="EI83">
        <v>51</v>
      </c>
      <c r="EJ83" s="1">
        <f t="shared" si="36"/>
        <v>31446.29166666673</v>
      </c>
      <c r="EK83" s="1">
        <f t="shared" si="38"/>
        <v>31446.625000000062</v>
      </c>
      <c r="EL83" s="73">
        <f ca="1">AVERAGE(D93:OFFSET(D93,24-1,0,,))</f>
        <v>14062.958333333334</v>
      </c>
      <c r="EM83" s="73">
        <f ca="1">AVERAGE(E93:OFFSET(E93,24-1,0,,))</f>
        <v>17489.083333333332</v>
      </c>
      <c r="EN83" s="73">
        <f ca="1">AVERAGE(F93:OFFSET(F93,24-1,0,,))</f>
        <v>14053.125</v>
      </c>
      <c r="EO83" s="73">
        <f ca="1">AVERAGE(G93:OFFSET(G93,24-1,0,,))</f>
        <v>12335.625</v>
      </c>
      <c r="EP83" s="73">
        <f ca="1">AVERAGE(H93:OFFSET(H93,24-1,0,,))</f>
        <v>9429.5416666666661</v>
      </c>
      <c r="EQ83" s="73">
        <f ca="1">AVERAGE(I93:OFFSET(I93,24-1,0,,))</f>
        <v>16381</v>
      </c>
      <c r="ER83" s="73">
        <f ca="1">AVERAGE(J93:OFFSET(J93,24-1,0,,))</f>
        <v>12044.708333333334</v>
      </c>
      <c r="ES83" s="73">
        <f ca="1">AVERAGE(K93:OFFSET(K93,24-1,0,,))</f>
        <v>17440.916666666668</v>
      </c>
      <c r="ET83" s="73">
        <f ca="1">AVERAGE(L93:OFFSET(L93,24-1,0,,))</f>
        <v>17105.5</v>
      </c>
      <c r="EU83" s="73">
        <f ca="1">AVERAGE(M93:OFFSET(M93,24-1,0,,))</f>
        <v>9431.75</v>
      </c>
      <c r="EV83" s="73">
        <f ca="1">AVERAGE(N93:OFFSET(N93,24-1,0,,))</f>
        <v>12590.75</v>
      </c>
      <c r="EW83" s="73">
        <f ca="1">AVERAGE(O93:OFFSET(O93,24-1,0,,))</f>
        <v>11700.791666666666</v>
      </c>
      <c r="EX83" s="73">
        <f ca="1">AVERAGE(P93:OFFSET(P93,24-1,0,,))</f>
        <v>21738.416666666668</v>
      </c>
      <c r="EY83" s="73">
        <f ca="1">AVERAGE(Q93:OFFSET(Q93,24-1,0,,))</f>
        <v>11540.125</v>
      </c>
      <c r="EZ83" s="73">
        <f ca="1">AVERAGE(R93:OFFSET(R93,24-1,0,,))</f>
        <v>11130.708333333334</v>
      </c>
      <c r="FA83" s="73">
        <f ca="1">AVERAGE(S93:OFFSET(S93,24-1,0,,))</f>
        <v>11412.583333333334</v>
      </c>
      <c r="FB83" s="73">
        <f ca="1">AVERAGE(T93:OFFSET(T93,24-1,0,,))</f>
        <v>14989.541666666666</v>
      </c>
      <c r="FC83" s="73">
        <f ca="1">AVERAGE(U93:OFFSET(U93,24-1,0,,))</f>
        <v>12248.708333333334</v>
      </c>
      <c r="FD83" s="73">
        <f ca="1">AVERAGE(V93:OFFSET(V93,24-1,0,,))</f>
        <v>13640.916666666666</v>
      </c>
      <c r="FE83" s="73">
        <f ca="1">AVERAGE(W93:OFFSET(W93,24-1,0,,))</f>
        <v>22792.708333333332</v>
      </c>
      <c r="FF83" s="73">
        <f ca="1">AVERAGE(X93:OFFSET(X93,24-1,0,,))</f>
        <v>12680.625</v>
      </c>
      <c r="FG83" s="73">
        <f ca="1">AVERAGE(Y93:OFFSET(Y93,24-1,0,,))</f>
        <v>14960.458333333334</v>
      </c>
      <c r="FH83" s="73">
        <f ca="1">AVERAGE(Z93:OFFSET(Z93,24-1,0,,))</f>
        <v>15954.5</v>
      </c>
      <c r="FI83" s="73">
        <f ca="1">AVERAGE(AA93:OFFSET(AA93,24-1,0,,))</f>
        <v>10835.125</v>
      </c>
      <c r="FJ83" s="73">
        <f ca="1">AVERAGE(AB93:OFFSET(AB93,24-1,0,,))</f>
        <v>12109.125</v>
      </c>
      <c r="FK83" s="73">
        <f ca="1">AVERAGE(AC93:OFFSET(AC93,24-1,0,,))</f>
        <v>15086.708333333334</v>
      </c>
      <c r="FL83" s="73">
        <f ca="1">AVERAGE(AD93:OFFSET(AD93,24-1,0,,))</f>
        <v>11932.833333333334</v>
      </c>
      <c r="FM83" s="73">
        <f ca="1">AVERAGE(AE93:OFFSET(AE93,24-1,0,,))</f>
        <v>21698.458333333332</v>
      </c>
      <c r="FN83" s="73">
        <f ca="1">AVERAGE(AF93:OFFSET(AF93,24-1,0,,))</f>
        <v>11766.458333333334</v>
      </c>
      <c r="FO83" s="73">
        <f ca="1">AVERAGE(AG93:OFFSET(AG93,24-1,0,,))</f>
        <v>12692.625</v>
      </c>
      <c r="FP83" s="73">
        <f ca="1">AVERAGE(AH93:OFFSET(AH93,24-1,0,,))</f>
        <v>16150.416666666666</v>
      </c>
      <c r="FQ83" s="73">
        <f ca="1">AVERAGE(AI93:OFFSET(AI93,24-1,0,,))</f>
        <v>12309.583333333334</v>
      </c>
      <c r="FR83" s="73">
        <f ca="1">AVERAGE(AJ93:OFFSET(AJ93,24-1,0,,))</f>
        <v>11626.666666666666</v>
      </c>
      <c r="FS83" s="73">
        <f ca="1">AVERAGE(AK93:OFFSET(AK93,24-1,0,,))</f>
        <v>11087.958333333334</v>
      </c>
      <c r="FT83" s="73">
        <f ca="1">AVERAGE(AL93:OFFSET(AL93,24-1,0,,))</f>
        <v>13954.5</v>
      </c>
      <c r="FU83" s="73">
        <f ca="1">AVERAGE(AM93:OFFSET(AM93,24-1,0,,))</f>
        <v>9195.9583333333339</v>
      </c>
      <c r="FV83" s="73">
        <f ca="1">AVERAGE(AN93:OFFSET(AN93,24-1,0,,))</f>
        <v>15870</v>
      </c>
      <c r="FW83" s="73">
        <f ca="1">AVERAGE(AO93:OFFSET(AO93,24-1,0,,))</f>
        <v>10800.041666666666</v>
      </c>
      <c r="FX83" s="73">
        <f ca="1">AVERAGE(AP93:OFFSET(AP93,24-1,0,,))</f>
        <v>16828.291666666668</v>
      </c>
      <c r="FY83" s="73">
        <f ca="1">AVERAGE(AQ93:OFFSET(AQ93,24-1,0,,))</f>
        <v>18271.958333333332</v>
      </c>
      <c r="FZ83" s="73">
        <f ca="1">AVERAGE(AR93:OFFSET(AR93,24-1,0,,))</f>
        <v>24093.916666666668</v>
      </c>
      <c r="GA83" s="73">
        <f ca="1">AVERAGE(AS93:OFFSET(AS93,24-1,0,,))</f>
        <v>10813.458333333334</v>
      </c>
      <c r="GB83" s="19"/>
      <c r="GC83" s="19"/>
      <c r="GD83" s="19"/>
      <c r="GE83" s="19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</row>
    <row r="84" spans="1:198" x14ac:dyDescent="0.25">
      <c r="A84">
        <v>42</v>
      </c>
      <c r="B84" s="1">
        <f t="shared" si="40"/>
        <v>31445.916666666719</v>
      </c>
      <c r="C84" s="1">
        <f t="shared" si="41"/>
        <v>31446.250000000051</v>
      </c>
      <c r="D84" s="73">
        <v>16250</v>
      </c>
      <c r="E84" s="74">
        <v>14191</v>
      </c>
      <c r="F84" s="74">
        <v>15034</v>
      </c>
      <c r="G84" s="74">
        <v>12461</v>
      </c>
      <c r="H84" s="74">
        <v>11155</v>
      </c>
      <c r="I84" s="74">
        <v>16940</v>
      </c>
      <c r="J84" s="74">
        <v>14101</v>
      </c>
      <c r="K84" s="74">
        <v>22267</v>
      </c>
      <c r="L84" s="74">
        <v>22072</v>
      </c>
      <c r="M84" s="74">
        <v>11431</v>
      </c>
      <c r="N84" s="74">
        <v>13708</v>
      </c>
      <c r="O84" s="74">
        <v>13210</v>
      </c>
      <c r="P84" s="74">
        <v>30990</v>
      </c>
      <c r="Q84" s="74">
        <v>12105</v>
      </c>
      <c r="R84" s="74">
        <v>12476</v>
      </c>
      <c r="S84" s="74">
        <v>12216</v>
      </c>
      <c r="T84" s="74">
        <v>16252</v>
      </c>
      <c r="U84" s="74">
        <v>13019</v>
      </c>
      <c r="V84" s="74">
        <v>14997</v>
      </c>
      <c r="W84" s="74">
        <v>27147</v>
      </c>
      <c r="X84" s="74">
        <v>13829</v>
      </c>
      <c r="Y84" s="74">
        <v>15093</v>
      </c>
      <c r="Z84" s="74">
        <v>16246</v>
      </c>
      <c r="AA84" s="74">
        <v>12681</v>
      </c>
      <c r="AB84" s="74">
        <v>12193</v>
      </c>
      <c r="AC84" s="74">
        <v>18526</v>
      </c>
      <c r="AD84" s="74">
        <v>13301</v>
      </c>
      <c r="AE84" s="74">
        <v>29910</v>
      </c>
      <c r="AF84" s="74">
        <v>12358</v>
      </c>
      <c r="AG84" s="74">
        <v>12563</v>
      </c>
      <c r="AH84" s="74">
        <v>16558</v>
      </c>
      <c r="AI84" s="74">
        <v>12602</v>
      </c>
      <c r="AJ84" s="74">
        <v>13377</v>
      </c>
      <c r="AK84" s="74">
        <v>11807</v>
      </c>
      <c r="AL84" s="74">
        <v>14855</v>
      </c>
      <c r="AM84" s="74">
        <v>11444</v>
      </c>
      <c r="AN84" s="74">
        <v>15943</v>
      </c>
      <c r="AO84" s="74">
        <v>13894</v>
      </c>
      <c r="AP84" s="74">
        <v>16240</v>
      </c>
      <c r="AQ84" s="74">
        <v>19649</v>
      </c>
      <c r="AR84" s="74">
        <v>33028</v>
      </c>
      <c r="AS84" s="74">
        <v>14112</v>
      </c>
      <c r="BK84" s="15">
        <f t="shared" si="44"/>
        <v>31447.583333333434</v>
      </c>
      <c r="BL84" s="5">
        <f t="shared" si="43"/>
        <v>11294</v>
      </c>
      <c r="BV84">
        <f t="shared" si="48"/>
        <v>78</v>
      </c>
      <c r="BW84" s="37">
        <f t="shared" si="47"/>
        <v>31447.416666666762</v>
      </c>
      <c r="BX84" s="19" cm="1">
        <f t="array" ref="BX84">INDEX('[1]X3WM (NAT)'!$G$14:$G$950,MATCH($BW$6,'[1]X3WM (NAT)'!$E$14:$E$950,)+BV84)</f>
        <v>11925.6103515625</v>
      </c>
      <c r="BY84" s="19"/>
      <c r="CA84" s="37">
        <f t="shared" si="45"/>
        <v>31447.416666666762</v>
      </c>
      <c r="CB84">
        <f t="shared" si="46"/>
        <v>17680</v>
      </c>
      <c r="CC84">
        <f t="shared" si="46"/>
        <v>17066</v>
      </c>
      <c r="CD84">
        <f t="shared" si="46"/>
        <v>15497</v>
      </c>
      <c r="CE84">
        <f t="shared" si="46"/>
        <v>14625</v>
      </c>
      <c r="CF84">
        <f t="shared" si="46"/>
        <v>14483</v>
      </c>
      <c r="CG84">
        <f t="shared" si="46"/>
        <v>11251</v>
      </c>
      <c r="CH84">
        <f t="shared" si="46"/>
        <v>10294</v>
      </c>
      <c r="CI84">
        <f t="shared" si="46"/>
        <v>10210</v>
      </c>
      <c r="CJ84">
        <f t="shared" si="46"/>
        <v>10023</v>
      </c>
      <c r="CK84">
        <f t="shared" si="46"/>
        <v>8963</v>
      </c>
      <c r="CL84">
        <f t="shared" si="46"/>
        <v>8224.0000000000018</v>
      </c>
      <c r="CN84" s="21"/>
      <c r="CO84" s="19"/>
      <c r="EG84" s="19"/>
      <c r="EH84" s="19"/>
      <c r="EI84">
        <v>52</v>
      </c>
      <c r="EJ84" s="1">
        <f t="shared" si="36"/>
        <v>31446.333333333398</v>
      </c>
      <c r="EK84" s="1">
        <f t="shared" si="38"/>
        <v>31446.66666666673</v>
      </c>
      <c r="EL84" s="73">
        <f ca="1">AVERAGE(D94:OFFSET(D94,24-1,0,,))</f>
        <v>13918.833333333334</v>
      </c>
      <c r="EM84" s="73">
        <f ca="1">AVERAGE(E94:OFFSET(E94,24-1,0,,))</f>
        <v>17590.625</v>
      </c>
      <c r="EN84" s="73">
        <f ca="1">AVERAGE(F94:OFFSET(F94,24-1,0,,))</f>
        <v>13867.333333333334</v>
      </c>
      <c r="EO84" s="73">
        <f ca="1">AVERAGE(G94:OFFSET(G94,24-1,0,,))</f>
        <v>12255.75</v>
      </c>
      <c r="EP84" s="73">
        <f ca="1">AVERAGE(H94:OFFSET(H94,24-1,0,,))</f>
        <v>9344.7083333333339</v>
      </c>
      <c r="EQ84" s="73">
        <f ca="1">AVERAGE(I94:OFFSET(I94,24-1,0,,))</f>
        <v>16251.166666666666</v>
      </c>
      <c r="ER84" s="73">
        <f ca="1">AVERAGE(J94:OFFSET(J94,24-1,0,,))</f>
        <v>11960.041666666666</v>
      </c>
      <c r="ES84" s="73">
        <f ca="1">AVERAGE(K94:OFFSET(K94,24-1,0,,))</f>
        <v>17230.916666666668</v>
      </c>
      <c r="ET84" s="73">
        <f ca="1">AVERAGE(L94:OFFSET(L94,24-1,0,,))</f>
        <v>16817.75</v>
      </c>
      <c r="EU84" s="73">
        <f ca="1">AVERAGE(M94:OFFSET(M94,24-1,0,,))</f>
        <v>9352</v>
      </c>
      <c r="EV84" s="73">
        <f ca="1">AVERAGE(N94:OFFSET(N94,24-1,0,,))</f>
        <v>12491</v>
      </c>
      <c r="EW84" s="73">
        <f ca="1">AVERAGE(O94:OFFSET(O94,24-1,0,,))</f>
        <v>11668.75</v>
      </c>
      <c r="EX84" s="73">
        <f ca="1">AVERAGE(P94:OFFSET(P94,24-1,0,,))</f>
        <v>21355.416666666668</v>
      </c>
      <c r="EY84" s="73">
        <f ca="1">AVERAGE(Q94:OFFSET(Q94,24-1,0,,))</f>
        <v>11459.625</v>
      </c>
      <c r="EZ84" s="73">
        <f ca="1">AVERAGE(R94:OFFSET(R94,24-1,0,,))</f>
        <v>11060.916666666666</v>
      </c>
      <c r="FA84" s="73">
        <f ca="1">AVERAGE(S94:OFFSET(S94,24-1,0,,))</f>
        <v>11345.458333333334</v>
      </c>
      <c r="FB84" s="73">
        <f ca="1">AVERAGE(T94:OFFSET(T94,24-1,0,,))</f>
        <v>14824.5</v>
      </c>
      <c r="FC84" s="73">
        <f ca="1">AVERAGE(U94:OFFSET(U94,24-1,0,,))</f>
        <v>12201.541666666666</v>
      </c>
      <c r="FD84" s="73">
        <f ca="1">AVERAGE(V94:OFFSET(V94,24-1,0,,))</f>
        <v>13499.458333333334</v>
      </c>
      <c r="FE84" s="73">
        <f ca="1">AVERAGE(W94:OFFSET(W94,24-1,0,,))</f>
        <v>22546.916666666668</v>
      </c>
      <c r="FF84" s="73">
        <f ca="1">AVERAGE(X94:OFFSET(X94,24-1,0,,))</f>
        <v>12566.458333333334</v>
      </c>
      <c r="FG84" s="73">
        <f ca="1">AVERAGE(Y94:OFFSET(Y94,24-1,0,,))</f>
        <v>14941.208333333334</v>
      </c>
      <c r="FH84" s="73">
        <f ca="1">AVERAGE(Z94:OFFSET(Z94,24-1,0,,))</f>
        <v>15829.958333333334</v>
      </c>
      <c r="FI84" s="73">
        <f ca="1">AVERAGE(AA94:OFFSET(AA94,24-1,0,,))</f>
        <v>10764.041666666666</v>
      </c>
      <c r="FJ84" s="73">
        <f ca="1">AVERAGE(AB94:OFFSET(AB94,24-1,0,,))</f>
        <v>12066.583333333334</v>
      </c>
      <c r="FK84" s="73">
        <f ca="1">AVERAGE(AC94:OFFSET(AC94,24-1,0,,))</f>
        <v>14896</v>
      </c>
      <c r="FL84" s="73">
        <f ca="1">AVERAGE(AD94:OFFSET(AD94,24-1,0,,))</f>
        <v>11820.041666666666</v>
      </c>
      <c r="FM84" s="73">
        <f ca="1">AVERAGE(AE94:OFFSET(AE94,24-1,0,,))</f>
        <v>21253.625</v>
      </c>
      <c r="FN84" s="73">
        <f ca="1">AVERAGE(AF94:OFFSET(AF94,24-1,0,,))</f>
        <v>11717.25</v>
      </c>
      <c r="FO84" s="73">
        <f ca="1">AVERAGE(AG94:OFFSET(AG94,24-1,0,,))</f>
        <v>12623.375</v>
      </c>
      <c r="FP84" s="73">
        <f ca="1">AVERAGE(AH94:OFFSET(AH94,24-1,0,,))</f>
        <v>16037.541666666666</v>
      </c>
      <c r="FQ84" s="73">
        <f ca="1">AVERAGE(AI94:OFFSET(AI94,24-1,0,,))</f>
        <v>12298.541666666666</v>
      </c>
      <c r="FR84" s="73">
        <f ca="1">AVERAGE(AJ94:OFFSET(AJ94,24-1,0,,))</f>
        <v>11564.708333333334</v>
      </c>
      <c r="FS84" s="73">
        <f ca="1">AVERAGE(AK94:OFFSET(AK94,24-1,0,,))</f>
        <v>11048.708333333334</v>
      </c>
      <c r="FT84" s="73">
        <f ca="1">AVERAGE(AL94:OFFSET(AL94,24-1,0,,))</f>
        <v>13842.333333333334</v>
      </c>
      <c r="FU84" s="73">
        <f ca="1">AVERAGE(AM94:OFFSET(AM94,24-1,0,,))</f>
        <v>9098.625</v>
      </c>
      <c r="FV84" s="73">
        <f ca="1">AVERAGE(AN94:OFFSET(AN94,24-1,0,,))</f>
        <v>15791.166666666666</v>
      </c>
      <c r="FW84" s="73">
        <f ca="1">AVERAGE(AO94:OFFSET(AO94,24-1,0,,))</f>
        <v>10660.125</v>
      </c>
      <c r="FX84" s="73">
        <f ca="1">AVERAGE(AP94:OFFSET(AP94,24-1,0,,))</f>
        <v>16813.916666666668</v>
      </c>
      <c r="FY84" s="73">
        <f ca="1">AVERAGE(AQ94:OFFSET(AQ94,24-1,0,,))</f>
        <v>18177.791666666668</v>
      </c>
      <c r="FZ84" s="73">
        <f ca="1">AVERAGE(AR94:OFFSET(AR94,24-1,0,,))</f>
        <v>23814.666666666668</v>
      </c>
      <c r="GA84" s="73">
        <f ca="1">AVERAGE(AS94:OFFSET(AS94,24-1,0,,))</f>
        <v>10682.166666666666</v>
      </c>
      <c r="GB84" s="19"/>
      <c r="GC84" s="19"/>
      <c r="GD84" s="19"/>
      <c r="GE84" s="19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</row>
    <row r="85" spans="1:198" x14ac:dyDescent="0.25">
      <c r="A85">
        <v>43</v>
      </c>
      <c r="B85" s="1">
        <f t="shared" si="40"/>
        <v>31445.958333333387</v>
      </c>
      <c r="C85" s="1">
        <f t="shared" si="41"/>
        <v>31446.291666666719</v>
      </c>
      <c r="D85" s="73">
        <v>16412</v>
      </c>
      <c r="E85" s="74">
        <v>14570</v>
      </c>
      <c r="F85" s="74">
        <v>15478</v>
      </c>
      <c r="G85" s="74">
        <v>12664</v>
      </c>
      <c r="H85" s="74">
        <v>11108</v>
      </c>
      <c r="I85" s="74">
        <v>17312</v>
      </c>
      <c r="J85" s="74">
        <v>14006</v>
      </c>
      <c r="K85" s="74">
        <v>22320</v>
      </c>
      <c r="L85" s="74">
        <v>22646</v>
      </c>
      <c r="M85" s="74">
        <v>11366</v>
      </c>
      <c r="N85" s="74">
        <v>13735</v>
      </c>
      <c r="O85" s="74">
        <v>13174</v>
      </c>
      <c r="P85" s="74">
        <v>31213</v>
      </c>
      <c r="Q85" s="74">
        <v>12150</v>
      </c>
      <c r="R85" s="74">
        <v>12487</v>
      </c>
      <c r="S85" s="74">
        <v>12219</v>
      </c>
      <c r="T85" s="74">
        <v>16610</v>
      </c>
      <c r="U85" s="74">
        <v>13038</v>
      </c>
      <c r="V85" s="74">
        <v>15087</v>
      </c>
      <c r="W85" s="74">
        <v>27588</v>
      </c>
      <c r="X85" s="74">
        <v>13919</v>
      </c>
      <c r="Y85" s="74">
        <v>15430</v>
      </c>
      <c r="Z85" s="74">
        <v>16685</v>
      </c>
      <c r="AA85" s="74">
        <v>12669</v>
      </c>
      <c r="AB85" s="74">
        <v>12225</v>
      </c>
      <c r="AC85" s="74">
        <v>18632</v>
      </c>
      <c r="AD85" s="74">
        <v>13384</v>
      </c>
      <c r="AE85" s="74">
        <v>30388</v>
      </c>
      <c r="AF85" s="74">
        <v>12522</v>
      </c>
      <c r="AG85" s="74">
        <v>12654</v>
      </c>
      <c r="AH85" s="74">
        <v>16988</v>
      </c>
      <c r="AI85" s="74">
        <v>12611</v>
      </c>
      <c r="AJ85" s="74">
        <v>13312</v>
      </c>
      <c r="AK85" s="74">
        <v>11836</v>
      </c>
      <c r="AL85" s="74">
        <v>15122</v>
      </c>
      <c r="AM85" s="74">
        <v>11417</v>
      </c>
      <c r="AN85" s="74">
        <v>16353</v>
      </c>
      <c r="AO85" s="74">
        <v>13797</v>
      </c>
      <c r="AP85" s="74">
        <v>16445</v>
      </c>
      <c r="AQ85" s="74">
        <v>20606</v>
      </c>
      <c r="AR85" s="74">
        <v>33241</v>
      </c>
      <c r="AS85" s="74">
        <v>14013</v>
      </c>
      <c r="BK85" s="15">
        <f t="shared" si="44"/>
        <v>31447.625000000102</v>
      </c>
      <c r="BL85" s="5">
        <f t="shared" si="43"/>
        <v>11137</v>
      </c>
      <c r="BV85">
        <f t="shared" si="48"/>
        <v>79</v>
      </c>
      <c r="BW85" s="37">
        <f t="shared" si="47"/>
        <v>31447.45833333343</v>
      </c>
      <c r="BX85" s="19" cm="1">
        <f t="array" ref="BX85">INDEX('[1]X3WM (NAT)'!$G$14:$G$950,MATCH($BW$6,'[1]X3WM (NAT)'!$E$14:$E$950,)+BV85)</f>
        <v>11769.7998046875</v>
      </c>
      <c r="BY85" s="19"/>
      <c r="CA85" s="37">
        <f t="shared" si="45"/>
        <v>31447.45833333343</v>
      </c>
      <c r="CB85">
        <f t="shared" si="46"/>
        <v>17259</v>
      </c>
      <c r="CC85">
        <f t="shared" si="46"/>
        <v>16789</v>
      </c>
      <c r="CD85">
        <f t="shared" si="46"/>
        <v>15267</v>
      </c>
      <c r="CE85">
        <f t="shared" si="46"/>
        <v>14478</v>
      </c>
      <c r="CF85">
        <f t="shared" si="46"/>
        <v>14254</v>
      </c>
      <c r="CG85">
        <f t="shared" si="46"/>
        <v>11115</v>
      </c>
      <c r="CH85">
        <f t="shared" si="46"/>
        <v>10143</v>
      </c>
      <c r="CI85">
        <f t="shared" si="46"/>
        <v>10104</v>
      </c>
      <c r="CJ85">
        <f t="shared" si="46"/>
        <v>9901</v>
      </c>
      <c r="CK85">
        <f t="shared" si="46"/>
        <v>8855</v>
      </c>
      <c r="CL85">
        <f t="shared" si="46"/>
        <v>8153.0000000000009</v>
      </c>
      <c r="CN85" s="21"/>
      <c r="CO85" s="19"/>
      <c r="EG85" s="19"/>
      <c r="EH85" s="19"/>
      <c r="EI85">
        <v>53</v>
      </c>
      <c r="EJ85" s="1">
        <f t="shared" si="36"/>
        <v>31446.375000000065</v>
      </c>
      <c r="EK85" s="1">
        <f t="shared" si="38"/>
        <v>31446.708333333398</v>
      </c>
      <c r="EL85" s="73">
        <f ca="1">AVERAGE(D95:OFFSET(D95,24-1,0,,))</f>
        <v>13776.958333333334</v>
      </c>
      <c r="EM85" s="73">
        <f ca="1">AVERAGE(E95:OFFSET(E95,24-1,0,,))</f>
        <v>17681.958333333332</v>
      </c>
      <c r="EN85" s="73">
        <f ca="1">AVERAGE(F95:OFFSET(F95,24-1,0,,))</f>
        <v>13681.25</v>
      </c>
      <c r="EO85" s="73">
        <f ca="1">AVERAGE(G95:OFFSET(G95,24-1,0,,))</f>
        <v>12172.541666666666</v>
      </c>
      <c r="EP85" s="73">
        <f ca="1">AVERAGE(H95:OFFSET(H95,24-1,0,,))</f>
        <v>9260.9583333333339</v>
      </c>
      <c r="EQ85" s="73">
        <f ca="1">AVERAGE(I95:OFFSET(I95,24-1,0,,))</f>
        <v>16120.625</v>
      </c>
      <c r="ER85" s="73">
        <f ca="1">AVERAGE(J95:OFFSET(J95,24-1,0,,))</f>
        <v>11874.416666666666</v>
      </c>
      <c r="ES85" s="73">
        <f ca="1">AVERAGE(K95:OFFSET(K95,24-1,0,,))</f>
        <v>17026.166666666668</v>
      </c>
      <c r="ET85" s="73">
        <f ca="1">AVERAGE(L95:OFFSET(L95,24-1,0,,))</f>
        <v>16537.875</v>
      </c>
      <c r="EU85" s="73">
        <f ca="1">AVERAGE(M95:OFFSET(M95,24-1,0,,))</f>
        <v>9273</v>
      </c>
      <c r="EV85" s="73">
        <f ca="1">AVERAGE(N95:OFFSET(N95,24-1,0,,))</f>
        <v>12387.916666666666</v>
      </c>
      <c r="EW85" s="73">
        <f ca="1">AVERAGE(O95:OFFSET(O95,24-1,0,,))</f>
        <v>11637.333333333334</v>
      </c>
      <c r="EX85" s="73">
        <f ca="1">AVERAGE(P95:OFFSET(P95,24-1,0,,))</f>
        <v>20989.916666666668</v>
      </c>
      <c r="EY85" s="73">
        <f ca="1">AVERAGE(Q95:OFFSET(Q95,24-1,0,,))</f>
        <v>11376.708333333334</v>
      </c>
      <c r="EZ85" s="73">
        <f ca="1">AVERAGE(R95:OFFSET(R95,24-1,0,,))</f>
        <v>10992.291666666666</v>
      </c>
      <c r="FA85" s="73">
        <f ca="1">AVERAGE(S95:OFFSET(S95,24-1,0,,))</f>
        <v>11275.583333333334</v>
      </c>
      <c r="FB85" s="73">
        <f ca="1">AVERAGE(T95:OFFSET(T95,24-1,0,,))</f>
        <v>14660.833333333334</v>
      </c>
      <c r="FC85" s="73">
        <f ca="1">AVERAGE(U95:OFFSET(U95,24-1,0,,))</f>
        <v>12152.708333333334</v>
      </c>
      <c r="FD85" s="73">
        <f ca="1">AVERAGE(V95:OFFSET(V95,24-1,0,,))</f>
        <v>13353.791666666666</v>
      </c>
      <c r="FE85" s="73">
        <f ca="1">AVERAGE(W95:OFFSET(W95,24-1,0,,))</f>
        <v>22300.5</v>
      </c>
      <c r="FF85" s="73">
        <f ca="1">AVERAGE(X95:OFFSET(X95,24-1,0,,))</f>
        <v>12451.375</v>
      </c>
      <c r="FG85" s="73">
        <f ca="1">AVERAGE(Y95:OFFSET(Y95,24-1,0,,))</f>
        <v>14919.208333333334</v>
      </c>
      <c r="FH85" s="73">
        <f ca="1">AVERAGE(Z95:OFFSET(Z95,24-1,0,,))</f>
        <v>15706.333333333334</v>
      </c>
      <c r="FI85" s="73">
        <f ca="1">AVERAGE(AA95:OFFSET(AA95,24-1,0,,))</f>
        <v>10693.666666666666</v>
      </c>
      <c r="FJ85" s="73">
        <f ca="1">AVERAGE(AB95:OFFSET(AB95,24-1,0,,))</f>
        <v>12019.291666666666</v>
      </c>
      <c r="FK85" s="73">
        <f ca="1">AVERAGE(AC95:OFFSET(AC95,24-1,0,,))</f>
        <v>14709.25</v>
      </c>
      <c r="FL85" s="73">
        <f ca="1">AVERAGE(AD95:OFFSET(AD95,24-1,0,,))</f>
        <v>11706.541666666666</v>
      </c>
      <c r="FM85" s="73">
        <f ca="1">AVERAGE(AE95:OFFSET(AE95,24-1,0,,))</f>
        <v>20823.041666666668</v>
      </c>
      <c r="FN85" s="73">
        <f ca="1">AVERAGE(AF95:OFFSET(AF95,24-1,0,,))</f>
        <v>11669</v>
      </c>
      <c r="FO85" s="73">
        <f ca="1">AVERAGE(AG95:OFFSET(AG95,24-1,0,,))</f>
        <v>12547.291666666666</v>
      </c>
      <c r="FP85" s="73">
        <f ca="1">AVERAGE(AH95:OFFSET(AH95,24-1,0,,))</f>
        <v>15920.041666666666</v>
      </c>
      <c r="FQ85" s="73">
        <f ca="1">AVERAGE(AI95:OFFSET(AI95,24-1,0,,))</f>
        <v>12284.125</v>
      </c>
      <c r="FR85" s="73">
        <f ca="1">AVERAGE(AJ95:OFFSET(AJ95,24-1,0,,))</f>
        <v>11505.083333333334</v>
      </c>
      <c r="FS85" s="73">
        <f ca="1">AVERAGE(AK95:OFFSET(AK95,24-1,0,,))</f>
        <v>11007.958333333334</v>
      </c>
      <c r="FT85" s="73">
        <f ca="1">AVERAGE(AL95:OFFSET(AL95,24-1,0,,))</f>
        <v>13729.25</v>
      </c>
      <c r="FU85" s="73">
        <f ca="1">AVERAGE(AM95:OFFSET(AM95,24-1,0,,))</f>
        <v>9003.0416666666661</v>
      </c>
      <c r="FV85" s="73">
        <f ca="1">AVERAGE(AN95:OFFSET(AN95,24-1,0,,))</f>
        <v>15714.958333333334</v>
      </c>
      <c r="FW85" s="73">
        <f ca="1">AVERAGE(AO95:OFFSET(AO95,24-1,0,,))</f>
        <v>10523.875</v>
      </c>
      <c r="FX85" s="73">
        <f ca="1">AVERAGE(AP95:OFFSET(AP95,24-1,0,,))</f>
        <v>16792.833333333332</v>
      </c>
      <c r="FY85" s="73">
        <f ca="1">AVERAGE(AQ95:OFFSET(AQ95,24-1,0,,))</f>
        <v>18096.125</v>
      </c>
      <c r="FZ85" s="73">
        <f ca="1">AVERAGE(AR95:OFFSET(AR95,24-1,0,,))</f>
        <v>23549.333333333332</v>
      </c>
      <c r="GA85" s="73">
        <f ca="1">AVERAGE(AS95:OFFSET(AS95,24-1,0,,))</f>
        <v>10554.375</v>
      </c>
      <c r="GB85" s="19"/>
      <c r="GC85" s="19"/>
      <c r="GD85" s="19"/>
      <c r="GE85" s="19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</row>
    <row r="86" spans="1:198" x14ac:dyDescent="0.25">
      <c r="A86">
        <v>44</v>
      </c>
      <c r="B86" s="1">
        <f t="shared" si="40"/>
        <v>31446.000000000055</v>
      </c>
      <c r="C86" s="1">
        <f t="shared" si="41"/>
        <v>31446.333333333387</v>
      </c>
      <c r="D86" s="73">
        <v>16521</v>
      </c>
      <c r="E86" s="74">
        <v>14947</v>
      </c>
      <c r="F86" s="74">
        <v>15848</v>
      </c>
      <c r="G86" s="74">
        <v>12821</v>
      </c>
      <c r="H86" s="74">
        <v>11045</v>
      </c>
      <c r="I86" s="74">
        <v>17598</v>
      </c>
      <c r="J86" s="74">
        <v>13886</v>
      </c>
      <c r="K86" s="74">
        <v>22234</v>
      </c>
      <c r="L86" s="74">
        <v>22962</v>
      </c>
      <c r="M86" s="74">
        <v>11274</v>
      </c>
      <c r="N86" s="74">
        <v>13734</v>
      </c>
      <c r="O86" s="74">
        <v>13107</v>
      </c>
      <c r="P86" s="74">
        <v>31191</v>
      </c>
      <c r="Q86" s="74">
        <v>12201</v>
      </c>
      <c r="R86" s="74">
        <v>12473</v>
      </c>
      <c r="S86" s="74">
        <v>12214</v>
      </c>
      <c r="T86" s="74">
        <v>16913</v>
      </c>
      <c r="U86" s="74">
        <v>13046</v>
      </c>
      <c r="V86" s="74">
        <v>15157</v>
      </c>
      <c r="W86" s="74">
        <v>27749</v>
      </c>
      <c r="X86" s="74">
        <v>13983</v>
      </c>
      <c r="Y86" s="74">
        <v>15663</v>
      </c>
      <c r="Z86" s="74">
        <v>17095</v>
      </c>
      <c r="AA86" s="74">
        <v>12601</v>
      </c>
      <c r="AB86" s="74">
        <v>12237</v>
      </c>
      <c r="AC86" s="74">
        <v>18660</v>
      </c>
      <c r="AD86" s="74">
        <v>13451</v>
      </c>
      <c r="AE86" s="74">
        <v>30634</v>
      </c>
      <c r="AF86" s="74">
        <v>12635</v>
      </c>
      <c r="AG86" s="74">
        <v>12729</v>
      </c>
      <c r="AH86" s="74">
        <v>17346</v>
      </c>
      <c r="AI86" s="74">
        <v>12587</v>
      </c>
      <c r="AJ86" s="74">
        <v>13245</v>
      </c>
      <c r="AK86" s="74">
        <v>11831</v>
      </c>
      <c r="AL86" s="74">
        <v>15321</v>
      </c>
      <c r="AM86" s="74">
        <v>11342</v>
      </c>
      <c r="AN86" s="74">
        <v>16704</v>
      </c>
      <c r="AO86" s="74">
        <v>13678</v>
      </c>
      <c r="AP86" s="74">
        <v>16585</v>
      </c>
      <c r="AQ86" s="74">
        <v>21452</v>
      </c>
      <c r="AR86" s="74">
        <v>33099</v>
      </c>
      <c r="AS86" s="74">
        <v>13866</v>
      </c>
      <c r="BK86" s="15">
        <f t="shared" si="44"/>
        <v>31447.66666666677</v>
      </c>
      <c r="BL86" s="5">
        <f t="shared" si="43"/>
        <v>10981</v>
      </c>
      <c r="BV86">
        <f t="shared" si="48"/>
        <v>80</v>
      </c>
      <c r="BW86" s="37">
        <f t="shared" si="47"/>
        <v>31447.500000000098</v>
      </c>
      <c r="BX86" s="19" cm="1">
        <f t="array" ref="BX86">INDEX('[1]X3WM (NAT)'!$G$14:$G$950,MATCH($BW$6,'[1]X3WM (NAT)'!$E$14:$E$950,)+BV86)</f>
        <v>11610.400390625</v>
      </c>
      <c r="BY86" s="19"/>
      <c r="CA86" s="37">
        <f t="shared" si="45"/>
        <v>31447.500000000098</v>
      </c>
      <c r="CB86">
        <f t="shared" ref="CB86:CL101" si="49">PERCENTILE($E122:$AS122,1-CB$4)</f>
        <v>16818</v>
      </c>
      <c r="CC86">
        <f t="shared" si="49"/>
        <v>16514</v>
      </c>
      <c r="CD86">
        <f t="shared" si="49"/>
        <v>15037</v>
      </c>
      <c r="CE86">
        <f t="shared" si="49"/>
        <v>14308</v>
      </c>
      <c r="CF86">
        <f t="shared" si="49"/>
        <v>14015</v>
      </c>
      <c r="CG86">
        <f t="shared" si="49"/>
        <v>10979</v>
      </c>
      <c r="CH86">
        <f t="shared" si="49"/>
        <v>10032</v>
      </c>
      <c r="CI86">
        <f t="shared" si="49"/>
        <v>9983</v>
      </c>
      <c r="CJ86">
        <f t="shared" si="49"/>
        <v>9777</v>
      </c>
      <c r="CK86">
        <f t="shared" si="49"/>
        <v>8749</v>
      </c>
      <c r="CL86">
        <f t="shared" si="49"/>
        <v>8080.0000000000009</v>
      </c>
      <c r="CN86" s="21"/>
      <c r="CO86" s="19"/>
      <c r="EG86" s="19"/>
      <c r="EH86" s="19"/>
      <c r="EI86">
        <v>54</v>
      </c>
      <c r="EJ86" s="1">
        <f t="shared" si="36"/>
        <v>31446.416666666733</v>
      </c>
      <c r="EK86" s="1">
        <f t="shared" si="38"/>
        <v>31446.750000000065</v>
      </c>
      <c r="EL86" s="73">
        <f ca="1">AVERAGE(D96:OFFSET(D96,24-1,0,,))</f>
        <v>13637.791666666666</v>
      </c>
      <c r="EM86" s="73">
        <f ca="1">AVERAGE(E96:OFFSET(E96,24-1,0,,))</f>
        <v>17763.541666666668</v>
      </c>
      <c r="EN86" s="73">
        <f ca="1">AVERAGE(F96:OFFSET(F96,24-1,0,,))</f>
        <v>13495.708333333334</v>
      </c>
      <c r="EO86" s="73">
        <f ca="1">AVERAGE(G96:OFFSET(G96,24-1,0,,))</f>
        <v>12086.916666666666</v>
      </c>
      <c r="EP86" s="73">
        <f ca="1">AVERAGE(H96:OFFSET(H96,24-1,0,,))</f>
        <v>9178.4583333333339</v>
      </c>
      <c r="EQ86" s="73">
        <f ca="1">AVERAGE(I96:OFFSET(I96,24-1,0,,))</f>
        <v>15990.791666666666</v>
      </c>
      <c r="ER86" s="73">
        <f ca="1">AVERAGE(J96:OFFSET(J96,24-1,0,,))</f>
        <v>11787.833333333334</v>
      </c>
      <c r="ES86" s="73">
        <f ca="1">AVERAGE(K96:OFFSET(K96,24-1,0,,))</f>
        <v>16826.291666666668</v>
      </c>
      <c r="ET86" s="73">
        <f ca="1">AVERAGE(L96:OFFSET(L96,24-1,0,,))</f>
        <v>16266.416666666666</v>
      </c>
      <c r="EU86" s="73">
        <f ca="1">AVERAGE(M96:OFFSET(M96,24-1,0,,))</f>
        <v>9194.875</v>
      </c>
      <c r="EV86" s="73">
        <f ca="1">AVERAGE(N96:OFFSET(N96,24-1,0,,))</f>
        <v>12281.708333333334</v>
      </c>
      <c r="EW86" s="73">
        <f ca="1">AVERAGE(O96:OFFSET(O96,24-1,0,,))</f>
        <v>11606.458333333334</v>
      </c>
      <c r="EX86" s="73">
        <f ca="1">AVERAGE(P96:OFFSET(P96,24-1,0,,))</f>
        <v>20642</v>
      </c>
      <c r="EY86" s="73">
        <f ca="1">AVERAGE(Q96:OFFSET(Q96,24-1,0,,))</f>
        <v>11292.541666666666</v>
      </c>
      <c r="EZ86" s="73">
        <f ca="1">AVERAGE(R96:OFFSET(R96,24-1,0,,))</f>
        <v>10925.083333333334</v>
      </c>
      <c r="FA86" s="73">
        <f ca="1">AVERAGE(S96:OFFSET(S96,24-1,0,,))</f>
        <v>11203.166666666666</v>
      </c>
      <c r="FB86" s="73">
        <f ca="1">AVERAGE(T96:OFFSET(T96,24-1,0,,))</f>
        <v>14499.166666666666</v>
      </c>
      <c r="FC86" s="73">
        <f ca="1">AVERAGE(U96:OFFSET(U96,24-1,0,,))</f>
        <v>12102.666666666666</v>
      </c>
      <c r="FD86" s="73">
        <f ca="1">AVERAGE(V96:OFFSET(V96,24-1,0,,))</f>
        <v>13205.208333333334</v>
      </c>
      <c r="FE86" s="73">
        <f ca="1">AVERAGE(W96:OFFSET(W96,24-1,0,,))</f>
        <v>22053.875</v>
      </c>
      <c r="FF86" s="73">
        <f ca="1">AVERAGE(X96:OFFSET(X96,24-1,0,,))</f>
        <v>12336.541666666666</v>
      </c>
      <c r="FG86" s="73">
        <f ca="1">AVERAGE(Y96:OFFSET(Y96,24-1,0,,))</f>
        <v>14895.291666666666</v>
      </c>
      <c r="FH86" s="73">
        <f ca="1">AVERAGE(Z96:OFFSET(Z96,24-1,0,,))</f>
        <v>15584.125</v>
      </c>
      <c r="FI86" s="73">
        <f ca="1">AVERAGE(AA96:OFFSET(AA96,24-1,0,,))</f>
        <v>10624.041666666666</v>
      </c>
      <c r="FJ86" s="73">
        <f ca="1">AVERAGE(AB96:OFFSET(AB96,24-1,0,,))</f>
        <v>11967.958333333334</v>
      </c>
      <c r="FK86" s="73">
        <f ca="1">AVERAGE(AC96:OFFSET(AC96,24-1,0,,))</f>
        <v>14526.416666666666</v>
      </c>
      <c r="FL86" s="73">
        <f ca="1">AVERAGE(AD96:OFFSET(AD96,24-1,0,,))</f>
        <v>11592.75</v>
      </c>
      <c r="FM86" s="73">
        <f ca="1">AVERAGE(AE96:OFFSET(AE96,24-1,0,,))</f>
        <v>20408.25</v>
      </c>
      <c r="FN86" s="73">
        <f ca="1">AVERAGE(AF96:OFFSET(AF96,24-1,0,,))</f>
        <v>11621.708333333334</v>
      </c>
      <c r="FO86" s="73">
        <f ca="1">AVERAGE(AG96:OFFSET(AG96,24-1,0,,))</f>
        <v>12464.583333333334</v>
      </c>
      <c r="FP86" s="73">
        <f ca="1">AVERAGE(AH96:OFFSET(AH96,24-1,0,,))</f>
        <v>15798.791666666666</v>
      </c>
      <c r="FQ86" s="73">
        <f ca="1">AVERAGE(AI96:OFFSET(AI96,24-1,0,,))</f>
        <v>12266.75</v>
      </c>
      <c r="FR86" s="73">
        <f ca="1">AVERAGE(AJ96:OFFSET(AJ96,24-1,0,,))</f>
        <v>11447.125</v>
      </c>
      <c r="FS86" s="73">
        <f ca="1">AVERAGE(AK96:OFFSET(AK96,24-1,0,,))</f>
        <v>10965.875</v>
      </c>
      <c r="FT86" s="73">
        <f ca="1">AVERAGE(AL96:OFFSET(AL96,24-1,0,,))</f>
        <v>13615.75</v>
      </c>
      <c r="FU86" s="73">
        <f ca="1">AVERAGE(AM96:OFFSET(AM96,24-1,0,,))</f>
        <v>8909.2083333333339</v>
      </c>
      <c r="FV86" s="73">
        <f ca="1">AVERAGE(AN96:OFFSET(AN96,24-1,0,,))</f>
        <v>15641.25</v>
      </c>
      <c r="FW86" s="73">
        <f ca="1">AVERAGE(AO96:OFFSET(AO96,24-1,0,,))</f>
        <v>10391.208333333334</v>
      </c>
      <c r="FX86" s="73">
        <f ca="1">AVERAGE(AP96:OFFSET(AP96,24-1,0,,))</f>
        <v>16765.416666666668</v>
      </c>
      <c r="FY86" s="73">
        <f ca="1">AVERAGE(AQ96:OFFSET(AQ96,24-1,0,,))</f>
        <v>18022.75</v>
      </c>
      <c r="FZ86" s="73">
        <f ca="1">AVERAGE(AR96:OFFSET(AR96,24-1,0,,))</f>
        <v>23296.791666666668</v>
      </c>
      <c r="GA86" s="73">
        <f ca="1">AVERAGE(AS96:OFFSET(AS96,24-1,0,,))</f>
        <v>10430.041666666666</v>
      </c>
      <c r="GB86" s="19"/>
      <c r="GC86" s="19"/>
      <c r="GD86" s="19"/>
      <c r="GE86" s="19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</row>
    <row r="87" spans="1:198" x14ac:dyDescent="0.25">
      <c r="A87">
        <v>45</v>
      </c>
      <c r="B87" s="1">
        <f t="shared" si="40"/>
        <v>31446.041666666722</v>
      </c>
      <c r="C87" s="1">
        <f t="shared" si="41"/>
        <v>31446.375000000055</v>
      </c>
      <c r="D87" s="73">
        <v>16568</v>
      </c>
      <c r="E87" s="74">
        <v>15285</v>
      </c>
      <c r="F87" s="74">
        <v>16125</v>
      </c>
      <c r="G87" s="74">
        <v>12934</v>
      </c>
      <c r="H87" s="74">
        <v>10975</v>
      </c>
      <c r="I87" s="74">
        <v>17784</v>
      </c>
      <c r="J87" s="74">
        <v>13746</v>
      </c>
      <c r="K87" s="74">
        <v>22016</v>
      </c>
      <c r="L87" s="74">
        <v>22971</v>
      </c>
      <c r="M87" s="74">
        <v>11165</v>
      </c>
      <c r="N87" s="74">
        <v>13718</v>
      </c>
      <c r="O87" s="74">
        <v>13015</v>
      </c>
      <c r="P87" s="74">
        <v>30897</v>
      </c>
      <c r="Q87" s="74">
        <v>12253</v>
      </c>
      <c r="R87" s="74">
        <v>12442</v>
      </c>
      <c r="S87" s="74">
        <v>12198</v>
      </c>
      <c r="T87" s="74">
        <v>17119</v>
      </c>
      <c r="U87" s="74">
        <v>13047</v>
      </c>
      <c r="V87" s="74">
        <v>15196</v>
      </c>
      <c r="W87" s="74">
        <v>27586</v>
      </c>
      <c r="X87" s="74">
        <v>14022</v>
      </c>
      <c r="Y87" s="74">
        <v>15779</v>
      </c>
      <c r="Z87" s="74">
        <v>17409</v>
      </c>
      <c r="AA87" s="74">
        <v>12502</v>
      </c>
      <c r="AB87" s="74">
        <v>12234</v>
      </c>
      <c r="AC87" s="74">
        <v>18617</v>
      </c>
      <c r="AD87" s="74">
        <v>13499</v>
      </c>
      <c r="AE87" s="74">
        <v>30621</v>
      </c>
      <c r="AF87" s="74">
        <v>12711</v>
      </c>
      <c r="AG87" s="74">
        <v>12797</v>
      </c>
      <c r="AH87" s="74">
        <v>17559</v>
      </c>
      <c r="AI87" s="74">
        <v>12542</v>
      </c>
      <c r="AJ87" s="74">
        <v>13176</v>
      </c>
      <c r="AK87" s="74">
        <v>11805</v>
      </c>
      <c r="AL87" s="74">
        <v>15443</v>
      </c>
      <c r="AM87" s="74">
        <v>11241</v>
      </c>
      <c r="AN87" s="74">
        <v>16990</v>
      </c>
      <c r="AO87" s="74">
        <v>13544</v>
      </c>
      <c r="AP87" s="74">
        <v>16674</v>
      </c>
      <c r="AQ87" s="74">
        <v>22117</v>
      </c>
      <c r="AR87" s="74">
        <v>32551</v>
      </c>
      <c r="AS87" s="74">
        <v>13691</v>
      </c>
      <c r="BK87" s="15">
        <f t="shared" si="44"/>
        <v>31447.708333333438</v>
      </c>
      <c r="BL87" s="5">
        <f t="shared" si="43"/>
        <v>10830</v>
      </c>
      <c r="BV87">
        <f t="shared" si="48"/>
        <v>81</v>
      </c>
      <c r="BW87" s="37">
        <f t="shared" si="47"/>
        <v>31447.541666666766</v>
      </c>
      <c r="BX87" s="19" cm="1">
        <f t="array" ref="BX87">INDEX('[1]X3WM (NAT)'!$G$14:$G$950,MATCH($BW$6,'[1]X3WM (NAT)'!$E$14:$E$950,)+BV87)</f>
        <v>11451.98046875</v>
      </c>
      <c r="BY87" s="19"/>
      <c r="CA87" s="37">
        <f t="shared" si="45"/>
        <v>31447.541666666766</v>
      </c>
      <c r="CB87">
        <f t="shared" si="49"/>
        <v>16466</v>
      </c>
      <c r="CC87">
        <f t="shared" si="49"/>
        <v>16248</v>
      </c>
      <c r="CD87">
        <f t="shared" si="49"/>
        <v>14808</v>
      </c>
      <c r="CE87">
        <f t="shared" si="49"/>
        <v>14120</v>
      </c>
      <c r="CF87">
        <f t="shared" si="49"/>
        <v>13762</v>
      </c>
      <c r="CG87">
        <f t="shared" si="49"/>
        <v>10844</v>
      </c>
      <c r="CH87">
        <f t="shared" si="49"/>
        <v>9918</v>
      </c>
      <c r="CI87">
        <f t="shared" si="49"/>
        <v>9866</v>
      </c>
      <c r="CJ87">
        <f t="shared" si="49"/>
        <v>9654</v>
      </c>
      <c r="CK87">
        <f t="shared" si="49"/>
        <v>8646</v>
      </c>
      <c r="CL87">
        <f t="shared" si="49"/>
        <v>8007.0000000000009</v>
      </c>
      <c r="CN87" s="21"/>
      <c r="CO87" s="19"/>
      <c r="EG87" s="19"/>
      <c r="EH87" s="19"/>
      <c r="EI87">
        <v>55</v>
      </c>
      <c r="EJ87" s="1">
        <f t="shared" si="36"/>
        <v>31446.458333333401</v>
      </c>
      <c r="EK87" s="1">
        <f t="shared" si="38"/>
        <v>31446.791666666733</v>
      </c>
      <c r="EL87" s="73">
        <f ca="1">AVERAGE(D97:OFFSET(D97,24-1,0,,))</f>
        <v>13501.75</v>
      </c>
      <c r="EM87" s="73">
        <f ca="1">AVERAGE(E97:OFFSET(E97,24-1,0,,))</f>
        <v>17835.333333333332</v>
      </c>
      <c r="EN87" s="73">
        <f ca="1">AVERAGE(F97:OFFSET(F97,24-1,0,,))</f>
        <v>13311.625</v>
      </c>
      <c r="EO87" s="73">
        <f ca="1">AVERAGE(G97:OFFSET(G97,24-1,0,,))</f>
        <v>11999.666666666666</v>
      </c>
      <c r="EP87" s="73">
        <f ca="1">AVERAGE(H97:OFFSET(H97,24-1,0,,))</f>
        <v>9097.4166666666661</v>
      </c>
      <c r="EQ87" s="73">
        <f ca="1">AVERAGE(I97:OFFSET(I97,24-1,0,,))</f>
        <v>15863.041666666666</v>
      </c>
      <c r="ER87" s="73">
        <f ca="1">AVERAGE(J97:OFFSET(J97,24-1,0,,))</f>
        <v>11700.208333333334</v>
      </c>
      <c r="ES87" s="73">
        <f ca="1">AVERAGE(K97:OFFSET(K97,24-1,0,,))</f>
        <v>16631</v>
      </c>
      <c r="ET87" s="73">
        <f ca="1">AVERAGE(L97:OFFSET(L97,24-1,0,,))</f>
        <v>16003.875</v>
      </c>
      <c r="EU87" s="73">
        <f ca="1">AVERAGE(M97:OFFSET(M97,24-1,0,,))</f>
        <v>9117.5416666666661</v>
      </c>
      <c r="EV87" s="73">
        <f ca="1">AVERAGE(N97:OFFSET(N97,24-1,0,,))</f>
        <v>12172.666666666666</v>
      </c>
      <c r="EW87" s="73">
        <f ca="1">AVERAGE(O97:OFFSET(O97,24-1,0,,))</f>
        <v>11576.458333333334</v>
      </c>
      <c r="EX87" s="73">
        <f ca="1">AVERAGE(P97:OFFSET(P97,24-1,0,,))</f>
        <v>20312.166666666668</v>
      </c>
      <c r="EY87" s="73">
        <f ca="1">AVERAGE(Q97:OFFSET(Q97,24-1,0,,))</f>
        <v>11207.833333333334</v>
      </c>
      <c r="EZ87" s="73">
        <f ca="1">AVERAGE(R97:OFFSET(R97,24-1,0,,))</f>
        <v>10859.416666666666</v>
      </c>
      <c r="FA87" s="73">
        <f ca="1">AVERAGE(S97:OFFSET(S97,24-1,0,,))</f>
        <v>11128.416666666666</v>
      </c>
      <c r="FB87" s="73">
        <f ca="1">AVERAGE(T97:OFFSET(T97,24-1,0,,))</f>
        <v>14340.25</v>
      </c>
      <c r="FC87" s="73">
        <f ca="1">AVERAGE(U97:OFFSET(U97,24-1,0,,))</f>
        <v>12051.916666666666</v>
      </c>
      <c r="FD87" s="73">
        <f ca="1">AVERAGE(V97:OFFSET(V97,24-1,0,,))</f>
        <v>13054.958333333334</v>
      </c>
      <c r="FE87" s="73">
        <f ca="1">AVERAGE(W97:OFFSET(W97,24-1,0,,))</f>
        <v>21805.541666666668</v>
      </c>
      <c r="FF87" s="73">
        <f ca="1">AVERAGE(X97:OFFSET(X97,24-1,0,,))</f>
        <v>12222.708333333334</v>
      </c>
      <c r="FG87" s="73">
        <f ca="1">AVERAGE(Y97:OFFSET(Y97,24-1,0,,))</f>
        <v>14870.25</v>
      </c>
      <c r="FH87" s="73">
        <f ca="1">AVERAGE(Z97:OFFSET(Z97,24-1,0,,))</f>
        <v>15463.625</v>
      </c>
      <c r="FI87" s="73">
        <f ca="1">AVERAGE(AA97:OFFSET(AA97,24-1,0,,))</f>
        <v>10555.166666666666</v>
      </c>
      <c r="FJ87" s="73">
        <f ca="1">AVERAGE(AB97:OFFSET(AB97,24-1,0,,))</f>
        <v>11913.083333333334</v>
      </c>
      <c r="FK87" s="73">
        <f ca="1">AVERAGE(AC97:OFFSET(AC97,24-1,0,,))</f>
        <v>14347.625</v>
      </c>
      <c r="FL87" s="73">
        <f ca="1">AVERAGE(AD97:OFFSET(AD97,24-1,0,,))</f>
        <v>11479.125</v>
      </c>
      <c r="FM87" s="73">
        <f ca="1">AVERAGE(AE97:OFFSET(AE97,24-1,0,,))</f>
        <v>20010.875</v>
      </c>
      <c r="FN87" s="73">
        <f ca="1">AVERAGE(AF97:OFFSET(AF97,24-1,0,,))</f>
        <v>11575.458333333334</v>
      </c>
      <c r="FO87" s="73">
        <f ca="1">AVERAGE(AG97:OFFSET(AG97,24-1,0,,))</f>
        <v>12375.541666666666</v>
      </c>
      <c r="FP87" s="73">
        <f ca="1">AVERAGE(AH97:OFFSET(AH97,24-1,0,,))</f>
        <v>15675.208333333334</v>
      </c>
      <c r="FQ87" s="73">
        <f ca="1">AVERAGE(AI97:OFFSET(AI97,24-1,0,,))</f>
        <v>12246.666666666666</v>
      </c>
      <c r="FR87" s="73">
        <f ca="1">AVERAGE(AJ97:OFFSET(AJ97,24-1,0,,))</f>
        <v>11390.75</v>
      </c>
      <c r="FS87" s="73">
        <f ca="1">AVERAGE(AK97:OFFSET(AK97,24-1,0,,))</f>
        <v>10922.75</v>
      </c>
      <c r="FT87" s="73">
        <f ca="1">AVERAGE(AL97:OFFSET(AL97,24-1,0,,))</f>
        <v>13502.708333333334</v>
      </c>
      <c r="FU87" s="73">
        <f ca="1">AVERAGE(AM97:OFFSET(AM97,24-1,0,,))</f>
        <v>8817.1666666666661</v>
      </c>
      <c r="FV87" s="73">
        <f ca="1">AVERAGE(AN97:OFFSET(AN97,24-1,0,,))</f>
        <v>15569.541666666666</v>
      </c>
      <c r="FW87" s="73">
        <f ca="1">AVERAGE(AO97:OFFSET(AO97,24-1,0,,))</f>
        <v>10262.333333333334</v>
      </c>
      <c r="FX87" s="73">
        <f ca="1">AVERAGE(AP97:OFFSET(AP97,24-1,0,,))</f>
        <v>16732.041666666668</v>
      </c>
      <c r="FY87" s="73">
        <f ca="1">AVERAGE(AQ97:OFFSET(AQ97,24-1,0,,))</f>
        <v>17953.333333333332</v>
      </c>
      <c r="FZ87" s="73">
        <f ca="1">AVERAGE(AR97:OFFSET(AR97,24-1,0,,))</f>
        <v>23057.708333333332</v>
      </c>
      <c r="GA87" s="73">
        <f ca="1">AVERAGE(AS97:OFFSET(AS97,24-1,0,,))</f>
        <v>10309.291666666666</v>
      </c>
      <c r="GB87" s="19"/>
      <c r="GC87" s="19"/>
      <c r="GD87" s="19"/>
      <c r="GE87" s="19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</row>
    <row r="88" spans="1:198" x14ac:dyDescent="0.25">
      <c r="A88">
        <v>46</v>
      </c>
      <c r="B88" s="1">
        <f t="shared" si="40"/>
        <v>31446.08333333339</v>
      </c>
      <c r="C88" s="1">
        <f t="shared" si="41"/>
        <v>31446.416666666722</v>
      </c>
      <c r="D88" s="73">
        <v>16556</v>
      </c>
      <c r="E88" s="74">
        <v>15573</v>
      </c>
      <c r="F88" s="74">
        <v>16313</v>
      </c>
      <c r="G88" s="74">
        <v>13029</v>
      </c>
      <c r="H88" s="74">
        <v>10902</v>
      </c>
      <c r="I88" s="74">
        <v>17896</v>
      </c>
      <c r="J88" s="74">
        <v>13597</v>
      </c>
      <c r="K88" s="74">
        <v>21719</v>
      </c>
      <c r="L88" s="74">
        <v>22811</v>
      </c>
      <c r="M88" s="74">
        <v>11046</v>
      </c>
      <c r="N88" s="74">
        <v>13695</v>
      </c>
      <c r="O88" s="74">
        <v>12911</v>
      </c>
      <c r="P88" s="74">
        <v>30449</v>
      </c>
      <c r="Q88" s="74">
        <v>12310</v>
      </c>
      <c r="R88" s="74">
        <v>12410</v>
      </c>
      <c r="S88" s="74">
        <v>12178</v>
      </c>
      <c r="T88" s="74">
        <v>17238</v>
      </c>
      <c r="U88" s="74">
        <v>13030</v>
      </c>
      <c r="V88" s="74">
        <v>15196</v>
      </c>
      <c r="W88" s="74">
        <v>27231</v>
      </c>
      <c r="X88" s="74">
        <v>14050</v>
      </c>
      <c r="Y88" s="74">
        <v>15833</v>
      </c>
      <c r="Z88" s="74">
        <v>17616</v>
      </c>
      <c r="AA88" s="74">
        <v>12386</v>
      </c>
      <c r="AB88" s="74">
        <v>12229</v>
      </c>
      <c r="AC88" s="74">
        <v>18511</v>
      </c>
      <c r="AD88" s="74">
        <v>13537</v>
      </c>
      <c r="AE88" s="74">
        <v>30426</v>
      </c>
      <c r="AF88" s="74">
        <v>12765</v>
      </c>
      <c r="AG88" s="74">
        <v>12859</v>
      </c>
      <c r="AH88" s="74">
        <v>17649</v>
      </c>
      <c r="AI88" s="74">
        <v>12487</v>
      </c>
      <c r="AJ88" s="74">
        <v>13110</v>
      </c>
      <c r="AK88" s="74">
        <v>11767</v>
      </c>
      <c r="AL88" s="74">
        <v>15510</v>
      </c>
      <c r="AM88" s="74">
        <v>11125</v>
      </c>
      <c r="AN88" s="74">
        <v>17217</v>
      </c>
      <c r="AO88" s="74">
        <v>13401</v>
      </c>
      <c r="AP88" s="74">
        <v>16718</v>
      </c>
      <c r="AQ88" s="74">
        <v>22512</v>
      </c>
      <c r="AR88" s="74">
        <v>31757</v>
      </c>
      <c r="AS88" s="74">
        <v>13497</v>
      </c>
      <c r="BK88" s="15">
        <f t="shared" si="44"/>
        <v>31447.750000000106</v>
      </c>
      <c r="BL88" s="5">
        <f t="shared" si="43"/>
        <v>10682</v>
      </c>
      <c r="BV88">
        <f t="shared" si="48"/>
        <v>82</v>
      </c>
      <c r="BW88" s="37">
        <f t="shared" si="47"/>
        <v>31447.583333333434</v>
      </c>
      <c r="BX88" s="19" cm="1">
        <f t="array" ref="BX88">INDEX('[1]X3WM (NAT)'!$G$14:$G$950,MATCH($BW$6,'[1]X3WM (NAT)'!$E$14:$E$950,)+BV88)</f>
        <v>11294.0595703125</v>
      </c>
      <c r="BY88" s="19"/>
      <c r="CA88" s="37">
        <f t="shared" si="45"/>
        <v>31447.583333333434</v>
      </c>
      <c r="CB88">
        <f t="shared" si="49"/>
        <v>16158</v>
      </c>
      <c r="CC88">
        <f t="shared" si="49"/>
        <v>15954</v>
      </c>
      <c r="CD88">
        <f t="shared" si="49"/>
        <v>14581</v>
      </c>
      <c r="CE88">
        <f t="shared" si="49"/>
        <v>13917</v>
      </c>
      <c r="CF88">
        <f t="shared" si="49"/>
        <v>13496</v>
      </c>
      <c r="CG88">
        <f t="shared" si="49"/>
        <v>10715</v>
      </c>
      <c r="CH88">
        <f t="shared" si="49"/>
        <v>9803</v>
      </c>
      <c r="CI88">
        <f t="shared" si="49"/>
        <v>9748</v>
      </c>
      <c r="CJ88">
        <f t="shared" si="49"/>
        <v>9532</v>
      </c>
      <c r="CK88">
        <f t="shared" si="49"/>
        <v>8545</v>
      </c>
      <c r="CL88">
        <f t="shared" si="49"/>
        <v>7935.0000000000009</v>
      </c>
      <c r="CN88" s="21"/>
      <c r="CO88" s="19"/>
      <c r="EG88" s="19"/>
      <c r="EH88" s="19"/>
      <c r="EI88">
        <v>56</v>
      </c>
      <c r="EJ88" s="1">
        <f t="shared" si="36"/>
        <v>31446.500000000069</v>
      </c>
      <c r="EK88" s="1">
        <f t="shared" si="38"/>
        <v>31446.833333333401</v>
      </c>
      <c r="EL88" s="73">
        <f ca="1">AVERAGE(D98:OFFSET(D98,24-1,0,,))</f>
        <v>13367.75</v>
      </c>
      <c r="EM88" s="73">
        <f ca="1">AVERAGE(E98:OFFSET(E98,24-1,0,,))</f>
        <v>17893.625</v>
      </c>
      <c r="EN88" s="73">
        <f ca="1">AVERAGE(F98:OFFSET(F98,24-1,0,,))</f>
        <v>13129.833333333334</v>
      </c>
      <c r="EO88" s="73">
        <f ca="1">AVERAGE(G98:OFFSET(G98,24-1,0,,))</f>
        <v>11910.125</v>
      </c>
      <c r="EP88" s="73">
        <f ca="1">AVERAGE(H98:OFFSET(H98,24-1,0,,))</f>
        <v>9017.7916666666661</v>
      </c>
      <c r="EQ88" s="73">
        <f ca="1">AVERAGE(I98:OFFSET(I98,24-1,0,,))</f>
        <v>15737.208333333334</v>
      </c>
      <c r="ER88" s="73">
        <f ca="1">AVERAGE(J98:OFFSET(J98,24-1,0,,))</f>
        <v>11609.625</v>
      </c>
      <c r="ES88" s="73">
        <f ca="1">AVERAGE(K98:OFFSET(K98,24-1,0,,))</f>
        <v>16437.916666666668</v>
      </c>
      <c r="ET88" s="73">
        <f ca="1">AVERAGE(L98:OFFSET(L98,24-1,0,,))</f>
        <v>15750.541666666666</v>
      </c>
      <c r="EU88" s="73">
        <f ca="1">AVERAGE(M98:OFFSET(M98,24-1,0,,))</f>
        <v>9040.5416666666661</v>
      </c>
      <c r="EV88" s="73">
        <f ca="1">AVERAGE(N98:OFFSET(N98,24-1,0,,))</f>
        <v>12059.875</v>
      </c>
      <c r="EW88" s="73">
        <f ca="1">AVERAGE(O98:OFFSET(O98,24-1,0,,))</f>
        <v>11545.291666666666</v>
      </c>
      <c r="EX88" s="73">
        <f ca="1">AVERAGE(P98:OFFSET(P98,24-1,0,,))</f>
        <v>19995.75</v>
      </c>
      <c r="EY88" s="73">
        <f ca="1">AVERAGE(Q98:OFFSET(Q98,24-1,0,,))</f>
        <v>11122</v>
      </c>
      <c r="EZ88" s="73">
        <f ca="1">AVERAGE(R98:OFFSET(R98,24-1,0,,))</f>
        <v>10795.333333333334</v>
      </c>
      <c r="FA88" s="73">
        <f ca="1">AVERAGE(S98:OFFSET(S98,24-1,0,,))</f>
        <v>11049.666666666666</v>
      </c>
      <c r="FB88" s="73">
        <f ca="1">AVERAGE(T98:OFFSET(T98,24-1,0,,))</f>
        <v>14184.958333333334</v>
      </c>
      <c r="FC88" s="73">
        <f ca="1">AVERAGE(U98:OFFSET(U98,24-1,0,,))</f>
        <v>11998.416666666666</v>
      </c>
      <c r="FD88" s="73">
        <f ca="1">AVERAGE(V98:OFFSET(V98,24-1,0,,))</f>
        <v>12903.458333333334</v>
      </c>
      <c r="FE88" s="73">
        <f ca="1">AVERAGE(W98:OFFSET(W98,24-1,0,,))</f>
        <v>21550</v>
      </c>
      <c r="FF88" s="73">
        <f ca="1">AVERAGE(X98:OFFSET(X98,24-1,0,,))</f>
        <v>12108.125</v>
      </c>
      <c r="FG88" s="73">
        <f ca="1">AVERAGE(Y98:OFFSET(Y98,24-1,0,,))</f>
        <v>14841.375</v>
      </c>
      <c r="FH88" s="73">
        <f ca="1">AVERAGE(Z98:OFFSET(Z98,24-1,0,,))</f>
        <v>15344.125</v>
      </c>
      <c r="FI88" s="73">
        <f ca="1">AVERAGE(AA98:OFFSET(AA98,24-1,0,,))</f>
        <v>10485</v>
      </c>
      <c r="FJ88" s="73">
        <f ca="1">AVERAGE(AB98:OFFSET(AB98,24-1,0,,))</f>
        <v>11852.291666666666</v>
      </c>
      <c r="FK88" s="73">
        <f ca="1">AVERAGE(AC98:OFFSET(AC98,24-1,0,,))</f>
        <v>14172.041666666666</v>
      </c>
      <c r="FL88" s="73">
        <f ca="1">AVERAGE(AD98:OFFSET(AD98,24-1,0,,))</f>
        <v>11366.041666666666</v>
      </c>
      <c r="FM88" s="73">
        <f ca="1">AVERAGE(AE98:OFFSET(AE98,24-1,0,,))</f>
        <v>19629.791666666668</v>
      </c>
      <c r="FN88" s="73">
        <f ca="1">AVERAGE(AF98:OFFSET(AF98,24-1,0,,))</f>
        <v>11530.458333333334</v>
      </c>
      <c r="FO88" s="73">
        <f ca="1">AVERAGE(AG98:OFFSET(AG98,24-1,0,,))</f>
        <v>12280.333333333334</v>
      </c>
      <c r="FP88" s="73">
        <f ca="1">AVERAGE(AH98:OFFSET(AH98,24-1,0,,))</f>
        <v>15550.166666666666</v>
      </c>
      <c r="FQ88" s="73">
        <f ca="1">AVERAGE(AI98:OFFSET(AI98,24-1,0,,))</f>
        <v>12221.5</v>
      </c>
      <c r="FR88" s="73">
        <f ca="1">AVERAGE(AJ98:OFFSET(AJ98,24-1,0,,))</f>
        <v>11335.25</v>
      </c>
      <c r="FS88" s="73">
        <f ca="1">AVERAGE(AK98:OFFSET(AK98,24-1,0,,))</f>
        <v>10877.166666666666</v>
      </c>
      <c r="FT88" s="73">
        <f ca="1">AVERAGE(AL98:OFFSET(AL98,24-1,0,,))</f>
        <v>13390.625</v>
      </c>
      <c r="FU88" s="73">
        <f ca="1">AVERAGE(AM98:OFFSET(AM98,24-1,0,,))</f>
        <v>8726.9583333333339</v>
      </c>
      <c r="FV88" s="73">
        <f ca="1">AVERAGE(AN98:OFFSET(AN98,24-1,0,,))</f>
        <v>15498.166666666666</v>
      </c>
      <c r="FW88" s="73">
        <f ca="1">AVERAGE(AO98:OFFSET(AO98,24-1,0,,))</f>
        <v>10136.25</v>
      </c>
      <c r="FX88" s="73">
        <f ca="1">AVERAGE(AP98:OFFSET(AP98,24-1,0,,))</f>
        <v>16688.916666666668</v>
      </c>
      <c r="FY88" s="73">
        <f ca="1">AVERAGE(AQ98:OFFSET(AQ98,24-1,0,,))</f>
        <v>17885.208333333332</v>
      </c>
      <c r="FZ88" s="73">
        <f ca="1">AVERAGE(AR98:OFFSET(AR98,24-1,0,,))</f>
        <v>22820.375</v>
      </c>
      <c r="GA88" s="73">
        <f ca="1">AVERAGE(AS98:OFFSET(AS98,24-1,0,,))</f>
        <v>10190.333333333334</v>
      </c>
      <c r="GB88" s="19"/>
      <c r="GC88" s="19"/>
      <c r="GD88" s="19"/>
      <c r="GE88" s="19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</row>
    <row r="89" spans="1:198" x14ac:dyDescent="0.25">
      <c r="A89">
        <v>47</v>
      </c>
      <c r="B89" s="1">
        <f t="shared" si="40"/>
        <v>31446.125000000058</v>
      </c>
      <c r="C89" s="1">
        <f t="shared" si="41"/>
        <v>31446.45833333339</v>
      </c>
      <c r="D89" s="73">
        <v>16500</v>
      </c>
      <c r="E89" s="74">
        <v>15817</v>
      </c>
      <c r="F89" s="74">
        <v>16430</v>
      </c>
      <c r="G89" s="74">
        <v>13111</v>
      </c>
      <c r="H89" s="74">
        <v>10829</v>
      </c>
      <c r="I89" s="74">
        <v>17977</v>
      </c>
      <c r="J89" s="74">
        <v>13444</v>
      </c>
      <c r="K89" s="74">
        <v>21392</v>
      </c>
      <c r="L89" s="74">
        <v>22551</v>
      </c>
      <c r="M89" s="74">
        <v>10922</v>
      </c>
      <c r="N89" s="74">
        <v>13666</v>
      </c>
      <c r="O89" s="74">
        <v>12799</v>
      </c>
      <c r="P89" s="74">
        <v>29895</v>
      </c>
      <c r="Q89" s="74">
        <v>12368</v>
      </c>
      <c r="R89" s="74">
        <v>12383</v>
      </c>
      <c r="S89" s="74">
        <v>12155</v>
      </c>
      <c r="T89" s="74">
        <v>17319</v>
      </c>
      <c r="U89" s="74">
        <v>12991</v>
      </c>
      <c r="V89" s="74">
        <v>15169</v>
      </c>
      <c r="W89" s="74">
        <v>26759</v>
      </c>
      <c r="X89" s="74">
        <v>14073</v>
      </c>
      <c r="Y89" s="74">
        <v>15857</v>
      </c>
      <c r="Z89" s="74">
        <v>17773</v>
      </c>
      <c r="AA89" s="74">
        <v>12260</v>
      </c>
      <c r="AB89" s="74">
        <v>12223</v>
      </c>
      <c r="AC89" s="74">
        <v>18351</v>
      </c>
      <c r="AD89" s="74">
        <v>13564</v>
      </c>
      <c r="AE89" s="74">
        <v>30073</v>
      </c>
      <c r="AF89" s="74">
        <v>12803</v>
      </c>
      <c r="AG89" s="74">
        <v>12916</v>
      </c>
      <c r="AH89" s="74">
        <v>17702</v>
      </c>
      <c r="AI89" s="74">
        <v>12425</v>
      </c>
      <c r="AJ89" s="74">
        <v>13048</v>
      </c>
      <c r="AK89" s="74">
        <v>11722</v>
      </c>
      <c r="AL89" s="74">
        <v>15546</v>
      </c>
      <c r="AM89" s="74">
        <v>11001</v>
      </c>
      <c r="AN89" s="74">
        <v>17377</v>
      </c>
      <c r="AO89" s="74">
        <v>13252</v>
      </c>
      <c r="AP89" s="74">
        <v>16718</v>
      </c>
      <c r="AQ89" s="74">
        <v>22559</v>
      </c>
      <c r="AR89" s="74">
        <v>30805</v>
      </c>
      <c r="AS89" s="74">
        <v>13291</v>
      </c>
      <c r="BK89" s="15">
        <f t="shared" si="44"/>
        <v>31447.791666666773</v>
      </c>
      <c r="BL89" s="5">
        <f t="shared" si="43"/>
        <v>10539</v>
      </c>
      <c r="BV89">
        <f t="shared" si="48"/>
        <v>83</v>
      </c>
      <c r="BW89" s="37">
        <f t="shared" si="47"/>
        <v>31447.625000000102</v>
      </c>
      <c r="BX89" s="19" cm="1">
        <f t="array" ref="BX89">INDEX('[1]X3WM (NAT)'!$G$14:$G$950,MATCH($BW$6,'[1]X3WM (NAT)'!$E$14:$E$950,)+BV89)</f>
        <v>11137.3896484375</v>
      </c>
      <c r="BY89" s="19"/>
      <c r="CA89" s="37">
        <f t="shared" si="45"/>
        <v>31447.625000000102</v>
      </c>
      <c r="CB89">
        <f t="shared" si="49"/>
        <v>15862</v>
      </c>
      <c r="CC89">
        <f t="shared" si="49"/>
        <v>15580</v>
      </c>
      <c r="CD89">
        <f t="shared" si="49"/>
        <v>14355</v>
      </c>
      <c r="CE89">
        <f t="shared" si="49"/>
        <v>13701</v>
      </c>
      <c r="CF89">
        <f t="shared" si="49"/>
        <v>13276</v>
      </c>
      <c r="CG89">
        <f t="shared" si="49"/>
        <v>10588</v>
      </c>
      <c r="CH89">
        <f t="shared" si="49"/>
        <v>9689</v>
      </c>
      <c r="CI89">
        <f t="shared" si="49"/>
        <v>9629</v>
      </c>
      <c r="CJ89">
        <f t="shared" si="49"/>
        <v>9410</v>
      </c>
      <c r="CK89">
        <f t="shared" si="49"/>
        <v>8444</v>
      </c>
      <c r="CL89">
        <f t="shared" si="49"/>
        <v>7864.0000000000009</v>
      </c>
      <c r="CN89" s="21"/>
      <c r="CO89" s="19"/>
      <c r="EG89" s="19"/>
      <c r="EH89" s="19"/>
      <c r="EI89">
        <v>57</v>
      </c>
      <c r="EJ89" s="1">
        <f t="shared" si="36"/>
        <v>31446.541666666737</v>
      </c>
      <c r="EK89" s="1">
        <f t="shared" si="38"/>
        <v>31446.875000000069</v>
      </c>
      <c r="EL89" s="73">
        <f ca="1">AVERAGE(D99:OFFSET(D99,24-1,0,,))</f>
        <v>13234.833333333334</v>
      </c>
      <c r="EM89" s="73">
        <f ca="1">AVERAGE(E99:OFFSET(E99,24-1,0,,))</f>
        <v>17938.041666666668</v>
      </c>
      <c r="EN89" s="73">
        <f ca="1">AVERAGE(F99:OFFSET(F99,24-1,0,,))</f>
        <v>12950.875</v>
      </c>
      <c r="EO89" s="73">
        <f ca="1">AVERAGE(G99:OFFSET(G99,24-1,0,,))</f>
        <v>11818.458333333334</v>
      </c>
      <c r="EP89" s="73">
        <f ca="1">AVERAGE(H99:OFFSET(H99,24-1,0,,))</f>
        <v>8939.375</v>
      </c>
      <c r="EQ89" s="73">
        <f ca="1">AVERAGE(I99:OFFSET(I99,24-1,0,,))</f>
        <v>15611.583333333334</v>
      </c>
      <c r="ER89" s="73">
        <f ca="1">AVERAGE(J99:OFFSET(J99,24-1,0,,))</f>
        <v>11515.916666666666</v>
      </c>
      <c r="ES89" s="73">
        <f ca="1">AVERAGE(K99:OFFSET(K99,24-1,0,,))</f>
        <v>16245.791666666666</v>
      </c>
      <c r="ET89" s="73">
        <f ca="1">AVERAGE(L99:OFFSET(L99,24-1,0,,))</f>
        <v>15505.458333333334</v>
      </c>
      <c r="EU89" s="73">
        <f ca="1">AVERAGE(M99:OFFSET(M99,24-1,0,,))</f>
        <v>8963.875</v>
      </c>
      <c r="EV89" s="73">
        <f ca="1">AVERAGE(N99:OFFSET(N99,24-1,0,,))</f>
        <v>11942.875</v>
      </c>
      <c r="EW89" s="73">
        <f ca="1">AVERAGE(O99:OFFSET(O99,24-1,0,,))</f>
        <v>11512.416666666666</v>
      </c>
      <c r="EX89" s="73">
        <f ca="1">AVERAGE(P99:OFFSET(P99,24-1,0,,))</f>
        <v>19690.75</v>
      </c>
      <c r="EY89" s="73">
        <f ca="1">AVERAGE(Q99:OFFSET(Q99,24-1,0,,))</f>
        <v>11035</v>
      </c>
      <c r="EZ89" s="73">
        <f ca="1">AVERAGE(R99:OFFSET(R99,24-1,0,,))</f>
        <v>10732.083333333334</v>
      </c>
      <c r="FA89" s="73">
        <f ca="1">AVERAGE(S99:OFFSET(S99,24-1,0,,))</f>
        <v>10966.833333333334</v>
      </c>
      <c r="FB89" s="73">
        <f ca="1">AVERAGE(T99:OFFSET(T99,24-1,0,,))</f>
        <v>14032.833333333334</v>
      </c>
      <c r="FC89" s="73">
        <f ca="1">AVERAGE(U99:OFFSET(U99,24-1,0,,))</f>
        <v>11941.333333333334</v>
      </c>
      <c r="FD89" s="73">
        <f ca="1">AVERAGE(V99:OFFSET(V99,24-1,0,,))</f>
        <v>12750.333333333334</v>
      </c>
      <c r="FE89" s="73">
        <f ca="1">AVERAGE(W99:OFFSET(W99,24-1,0,,))</f>
        <v>21282.916666666668</v>
      </c>
      <c r="FF89" s="73">
        <f ca="1">AVERAGE(X99:OFFSET(X99,24-1,0,,))</f>
        <v>11992.875</v>
      </c>
      <c r="FG89" s="73">
        <f ca="1">AVERAGE(Y99:OFFSET(Y99,24-1,0,,))</f>
        <v>14808.416666666666</v>
      </c>
      <c r="FH89" s="73">
        <f ca="1">AVERAGE(Z99:OFFSET(Z99,24-1,0,,))</f>
        <v>15224.5</v>
      </c>
      <c r="FI89" s="73">
        <f ca="1">AVERAGE(AA99:OFFSET(AA99,24-1,0,,))</f>
        <v>10413.583333333334</v>
      </c>
      <c r="FJ89" s="73">
        <f ca="1">AVERAGE(AB99:OFFSET(AB99,24-1,0,,))</f>
        <v>11784.833333333334</v>
      </c>
      <c r="FK89" s="73">
        <f ca="1">AVERAGE(AC99:OFFSET(AC99,24-1,0,,))</f>
        <v>13998.958333333334</v>
      </c>
      <c r="FL89" s="73">
        <f ca="1">AVERAGE(AD99:OFFSET(AD99,24-1,0,,))</f>
        <v>11253.791666666666</v>
      </c>
      <c r="FM89" s="73">
        <f ca="1">AVERAGE(AE99:OFFSET(AE99,24-1,0,,))</f>
        <v>19264.083333333332</v>
      </c>
      <c r="FN89" s="73">
        <f ca="1">AVERAGE(AF99:OFFSET(AF99,24-1,0,,))</f>
        <v>11486.5</v>
      </c>
      <c r="FO89" s="73">
        <f ca="1">AVERAGE(AG99:OFFSET(AG99,24-1,0,,))</f>
        <v>12178.416666666666</v>
      </c>
      <c r="FP89" s="73">
        <f ca="1">AVERAGE(AH99:OFFSET(AH99,24-1,0,,))</f>
        <v>15423.5</v>
      </c>
      <c r="FQ89" s="73">
        <f ca="1">AVERAGE(AI99:OFFSET(AI99,24-1,0,,))</f>
        <v>12189.5</v>
      </c>
      <c r="FR89" s="73">
        <f ca="1">AVERAGE(AJ99:OFFSET(AJ99,24-1,0,,))</f>
        <v>11279.875</v>
      </c>
      <c r="FS89" s="73">
        <f ca="1">AVERAGE(AK99:OFFSET(AK99,24-1,0,,))</f>
        <v>10828.541666666666</v>
      </c>
      <c r="FT89" s="73">
        <f ca="1">AVERAGE(AL99:OFFSET(AL99,24-1,0,,))</f>
        <v>13279.208333333334</v>
      </c>
      <c r="FU89" s="73">
        <f ca="1">AVERAGE(AM99:OFFSET(AM99,24-1,0,,))</f>
        <v>8638.75</v>
      </c>
      <c r="FV89" s="73">
        <f ca="1">AVERAGE(AN99:OFFSET(AN99,24-1,0,,))</f>
        <v>15426.333333333334</v>
      </c>
      <c r="FW89" s="73">
        <f ca="1">AVERAGE(AO99:OFFSET(AO99,24-1,0,,))</f>
        <v>10012.708333333334</v>
      </c>
      <c r="FX89" s="73">
        <f ca="1">AVERAGE(AP99:OFFSET(AP99,24-1,0,,))</f>
        <v>16633.875</v>
      </c>
      <c r="FY89" s="73">
        <f ca="1">AVERAGE(AQ99:OFFSET(AQ99,24-1,0,,))</f>
        <v>17816.25</v>
      </c>
      <c r="FZ89" s="73">
        <f ca="1">AVERAGE(AR99:OFFSET(AR99,24-1,0,,))</f>
        <v>22577.083333333332</v>
      </c>
      <c r="GA89" s="73">
        <f ca="1">AVERAGE(AS99:OFFSET(AS99,24-1,0,,))</f>
        <v>10072.958333333334</v>
      </c>
      <c r="GB89" s="19"/>
      <c r="GC89" s="19"/>
      <c r="GD89" s="19"/>
      <c r="GE89" s="19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</row>
    <row r="90" spans="1:198" x14ac:dyDescent="0.25">
      <c r="A90">
        <v>48</v>
      </c>
      <c r="B90" s="1">
        <f t="shared" si="40"/>
        <v>31446.166666666726</v>
      </c>
      <c r="C90" s="1">
        <f t="shared" si="41"/>
        <v>31446.500000000058</v>
      </c>
      <c r="D90" s="73">
        <v>16392</v>
      </c>
      <c r="E90" s="74">
        <v>16005</v>
      </c>
      <c r="F90" s="74">
        <v>16477</v>
      </c>
      <c r="G90" s="74">
        <v>13173</v>
      </c>
      <c r="H90" s="74">
        <v>10755</v>
      </c>
      <c r="I90" s="74">
        <v>18023</v>
      </c>
      <c r="J90" s="74">
        <v>13288</v>
      </c>
      <c r="K90" s="74">
        <v>21035</v>
      </c>
      <c r="L90" s="74">
        <v>22206</v>
      </c>
      <c r="M90" s="74">
        <v>10797</v>
      </c>
      <c r="N90" s="74">
        <v>13635</v>
      </c>
      <c r="O90" s="74">
        <v>12682</v>
      </c>
      <c r="P90" s="74">
        <v>29236</v>
      </c>
      <c r="Q90" s="74">
        <v>12418</v>
      </c>
      <c r="R90" s="74">
        <v>12355</v>
      </c>
      <c r="S90" s="74">
        <v>12130</v>
      </c>
      <c r="T90" s="74">
        <v>17363</v>
      </c>
      <c r="U90" s="74">
        <v>12931</v>
      </c>
      <c r="V90" s="74">
        <v>15133</v>
      </c>
      <c r="W90" s="74">
        <v>26195</v>
      </c>
      <c r="X90" s="74">
        <v>14092</v>
      </c>
      <c r="Y90" s="74">
        <v>15844</v>
      </c>
      <c r="Z90" s="74">
        <v>17897</v>
      </c>
      <c r="AA90" s="74">
        <v>12129</v>
      </c>
      <c r="AB90" s="74">
        <v>12211</v>
      </c>
      <c r="AC90" s="74">
        <v>18172</v>
      </c>
      <c r="AD90" s="74">
        <v>13577</v>
      </c>
      <c r="AE90" s="74">
        <v>29566</v>
      </c>
      <c r="AF90" s="74">
        <v>12827</v>
      </c>
      <c r="AG90" s="74">
        <v>12974</v>
      </c>
      <c r="AH90" s="74">
        <v>17719</v>
      </c>
      <c r="AI90" s="74">
        <v>12358</v>
      </c>
      <c r="AJ90" s="74">
        <v>12986</v>
      </c>
      <c r="AK90" s="74">
        <v>11670</v>
      </c>
      <c r="AL90" s="74">
        <v>15558</v>
      </c>
      <c r="AM90" s="74">
        <v>10873</v>
      </c>
      <c r="AN90" s="74">
        <v>17461</v>
      </c>
      <c r="AO90" s="74">
        <v>13104</v>
      </c>
      <c r="AP90" s="74">
        <v>16674</v>
      </c>
      <c r="AQ90" s="74">
        <v>22309</v>
      </c>
      <c r="AR90" s="74">
        <v>29726</v>
      </c>
      <c r="AS90" s="74">
        <v>13075</v>
      </c>
      <c r="BK90" s="15">
        <f t="shared" si="44"/>
        <v>31447.833333333441</v>
      </c>
      <c r="BL90" s="5">
        <f t="shared" si="43"/>
        <v>10398</v>
      </c>
      <c r="BV90">
        <f t="shared" si="48"/>
        <v>84</v>
      </c>
      <c r="BW90" s="37">
        <f t="shared" si="47"/>
        <v>31447.66666666677</v>
      </c>
      <c r="BX90" s="19" cm="1">
        <f t="array" ref="BX90">INDEX('[1]X3WM (NAT)'!$G$14:$G$950,MATCH($BW$6,'[1]X3WM (NAT)'!$E$14:$E$950,)+BV90)</f>
        <v>10980.650390625</v>
      </c>
      <c r="BY90" s="19"/>
      <c r="CA90" s="37">
        <f t="shared" si="45"/>
        <v>31447.66666666677</v>
      </c>
      <c r="CB90">
        <f t="shared" si="49"/>
        <v>15572</v>
      </c>
      <c r="CC90">
        <f t="shared" si="49"/>
        <v>15234</v>
      </c>
      <c r="CD90">
        <f t="shared" si="49"/>
        <v>14128</v>
      </c>
      <c r="CE90">
        <f t="shared" si="49"/>
        <v>13475</v>
      </c>
      <c r="CF90">
        <f t="shared" si="49"/>
        <v>13077</v>
      </c>
      <c r="CG90">
        <f t="shared" si="49"/>
        <v>10458</v>
      </c>
      <c r="CH90">
        <f t="shared" si="49"/>
        <v>9573</v>
      </c>
      <c r="CI90">
        <f t="shared" si="49"/>
        <v>9510</v>
      </c>
      <c r="CJ90">
        <f t="shared" si="49"/>
        <v>9286</v>
      </c>
      <c r="CK90">
        <f t="shared" si="49"/>
        <v>8343</v>
      </c>
      <c r="CL90">
        <f t="shared" si="49"/>
        <v>7791.0000000000009</v>
      </c>
      <c r="CN90" s="21"/>
      <c r="CO90" s="19"/>
      <c r="EG90" s="19"/>
      <c r="EH90" s="19"/>
      <c r="EI90">
        <v>58</v>
      </c>
      <c r="EJ90" s="1">
        <f t="shared" si="36"/>
        <v>31446.583333333405</v>
      </c>
      <c r="EK90" s="1">
        <f t="shared" si="38"/>
        <v>31446.916666666737</v>
      </c>
      <c r="EL90" s="73">
        <f ca="1">AVERAGE(D100:OFFSET(D100,24-1,0,,))</f>
        <v>13102.208333333334</v>
      </c>
      <c r="EM90" s="73">
        <f ca="1">AVERAGE(E100:OFFSET(E100,24-1,0,,))</f>
        <v>17968</v>
      </c>
      <c r="EN90" s="73">
        <f ca="1">AVERAGE(F100:OFFSET(F100,24-1,0,,))</f>
        <v>12774.958333333334</v>
      </c>
      <c r="EO90" s="73">
        <f ca="1">AVERAGE(G100:OFFSET(G100,24-1,0,,))</f>
        <v>11724.791666666666</v>
      </c>
      <c r="EP90" s="73">
        <f ca="1">AVERAGE(H100:OFFSET(H100,24-1,0,,))</f>
        <v>8861.9583333333339</v>
      </c>
      <c r="EQ90" s="73">
        <f ca="1">AVERAGE(I100:OFFSET(I100,24-1,0,,))</f>
        <v>15484.541666666666</v>
      </c>
      <c r="ER90" s="73">
        <f ca="1">AVERAGE(J100:OFFSET(J100,24-1,0,,))</f>
        <v>11419.083333333334</v>
      </c>
      <c r="ES90" s="73">
        <f ca="1">AVERAGE(K100:OFFSET(K100,24-1,0,,))</f>
        <v>16053.625</v>
      </c>
      <c r="ET90" s="73">
        <f ca="1">AVERAGE(L100:OFFSET(L100,24-1,0,,))</f>
        <v>15267.5</v>
      </c>
      <c r="EU90" s="73">
        <f ca="1">AVERAGE(M100:OFFSET(M100,24-1,0,,))</f>
        <v>8887.5416666666661</v>
      </c>
      <c r="EV90" s="73">
        <f ca="1">AVERAGE(N100:OFFSET(N100,24-1,0,,))</f>
        <v>11821.5</v>
      </c>
      <c r="EW90" s="73">
        <f ca="1">AVERAGE(O100:OFFSET(O100,24-1,0,,))</f>
        <v>11476.958333333334</v>
      </c>
      <c r="EX90" s="73">
        <f ca="1">AVERAGE(P100:OFFSET(P100,24-1,0,,))</f>
        <v>19395.375</v>
      </c>
      <c r="EY90" s="73">
        <f ca="1">AVERAGE(Q100:OFFSET(Q100,24-1,0,,))</f>
        <v>10946.5</v>
      </c>
      <c r="EZ90" s="73">
        <f ca="1">AVERAGE(R100:OFFSET(R100,24-1,0,,))</f>
        <v>10669.166666666666</v>
      </c>
      <c r="FA90" s="73">
        <f ca="1">AVERAGE(S100:OFFSET(S100,24-1,0,,))</f>
        <v>10879.958333333334</v>
      </c>
      <c r="FB90" s="73">
        <f ca="1">AVERAGE(T100:OFFSET(T100,24-1,0,,))</f>
        <v>13883.583333333334</v>
      </c>
      <c r="FC90" s="73">
        <f ca="1">AVERAGE(U100:OFFSET(U100,24-1,0,,))</f>
        <v>11880.125</v>
      </c>
      <c r="FD90" s="73">
        <f ca="1">AVERAGE(V100:OFFSET(V100,24-1,0,,))</f>
        <v>12595.125</v>
      </c>
      <c r="FE90" s="73">
        <f ca="1">AVERAGE(W100:OFFSET(W100,24-1,0,,))</f>
        <v>21000.291666666668</v>
      </c>
      <c r="FF90" s="73">
        <f ca="1">AVERAGE(X100:OFFSET(X100,24-1,0,,))</f>
        <v>11877.375</v>
      </c>
      <c r="FG90" s="73">
        <f ca="1">AVERAGE(Y100:OFFSET(Y100,24-1,0,,))</f>
        <v>14771.041666666666</v>
      </c>
      <c r="FH90" s="73">
        <f ca="1">AVERAGE(Z100:OFFSET(Z100,24-1,0,,))</f>
        <v>15104.375</v>
      </c>
      <c r="FI90" s="73">
        <f ca="1">AVERAGE(AA100:OFFSET(AA100,24-1,0,,))</f>
        <v>10341</v>
      </c>
      <c r="FJ90" s="73">
        <f ca="1">AVERAGE(AB100:OFFSET(AB100,24-1,0,,))</f>
        <v>11710.166666666666</v>
      </c>
      <c r="FK90" s="73">
        <f ca="1">AVERAGE(AC100:OFFSET(AC100,24-1,0,,))</f>
        <v>13828</v>
      </c>
      <c r="FL90" s="73">
        <f ca="1">AVERAGE(AD100:OFFSET(AD100,24-1,0,,))</f>
        <v>11142.5</v>
      </c>
      <c r="FM90" s="73">
        <f ca="1">AVERAGE(AE100:OFFSET(AE100,24-1,0,,))</f>
        <v>18912.125</v>
      </c>
      <c r="FN90" s="73">
        <f ca="1">AVERAGE(AF100:OFFSET(AF100,24-1,0,,))</f>
        <v>11443.375</v>
      </c>
      <c r="FO90" s="73">
        <f ca="1">AVERAGE(AG100:OFFSET(AG100,24-1,0,,))</f>
        <v>12069.541666666666</v>
      </c>
      <c r="FP90" s="73">
        <f ca="1">AVERAGE(AH100:OFFSET(AH100,24-1,0,,))</f>
        <v>15294.5</v>
      </c>
      <c r="FQ90" s="73">
        <f ca="1">AVERAGE(AI100:OFFSET(AI100,24-1,0,,))</f>
        <v>12149.708333333334</v>
      </c>
      <c r="FR90" s="73">
        <f ca="1">AVERAGE(AJ100:OFFSET(AJ100,24-1,0,,))</f>
        <v>11224.125</v>
      </c>
      <c r="FS90" s="73">
        <f ca="1">AVERAGE(AK100:OFFSET(AK100,24-1,0,,))</f>
        <v>10776.291666666666</v>
      </c>
      <c r="FT90" s="73">
        <f ca="1">AVERAGE(AL100:OFFSET(AL100,24-1,0,,))</f>
        <v>13168.083333333334</v>
      </c>
      <c r="FU90" s="73">
        <f ca="1">AVERAGE(AM100:OFFSET(AM100,24-1,0,,))</f>
        <v>8552.6666666666661</v>
      </c>
      <c r="FV90" s="73">
        <f ca="1">AVERAGE(AN100:OFFSET(AN100,24-1,0,,))</f>
        <v>15353.208333333334</v>
      </c>
      <c r="FW90" s="73">
        <f ca="1">AVERAGE(AO100:OFFSET(AO100,24-1,0,,))</f>
        <v>9891.5416666666661</v>
      </c>
      <c r="FX90" s="73">
        <f ca="1">AVERAGE(AP100:OFFSET(AP100,24-1,0,,))</f>
        <v>16565.5</v>
      </c>
      <c r="FY90" s="73">
        <f ca="1">AVERAGE(AQ100:OFFSET(AQ100,24-1,0,,))</f>
        <v>17743.5</v>
      </c>
      <c r="FZ90" s="73">
        <f ca="1">AVERAGE(AR100:OFFSET(AR100,24-1,0,,))</f>
        <v>22318.541666666668</v>
      </c>
      <c r="GA90" s="73">
        <f ca="1">AVERAGE(AS100:OFFSET(AS100,24-1,0,,))</f>
        <v>9957.0416666666661</v>
      </c>
      <c r="GB90" s="19"/>
      <c r="GC90" s="19"/>
      <c r="GD90" s="19"/>
      <c r="GE90" s="19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</row>
    <row r="91" spans="1:198" x14ac:dyDescent="0.25">
      <c r="A91">
        <v>49</v>
      </c>
      <c r="B91" s="1">
        <f t="shared" si="40"/>
        <v>31446.208333333394</v>
      </c>
      <c r="C91" s="1">
        <f t="shared" si="41"/>
        <v>31446.541666666726</v>
      </c>
      <c r="D91" s="73">
        <v>16246</v>
      </c>
      <c r="E91" s="74">
        <v>16216</v>
      </c>
      <c r="F91" s="74">
        <v>16508</v>
      </c>
      <c r="G91" s="74">
        <v>13232</v>
      </c>
      <c r="H91" s="74">
        <v>10668</v>
      </c>
      <c r="I91" s="74">
        <v>18073</v>
      </c>
      <c r="J91" s="74">
        <v>13167</v>
      </c>
      <c r="K91" s="74">
        <v>20698</v>
      </c>
      <c r="L91" s="74">
        <v>21751</v>
      </c>
      <c r="M91" s="74">
        <v>10673</v>
      </c>
      <c r="N91" s="74">
        <v>13599</v>
      </c>
      <c r="O91" s="74">
        <v>12567</v>
      </c>
      <c r="P91" s="74">
        <v>28532</v>
      </c>
      <c r="Q91" s="74">
        <v>12467</v>
      </c>
      <c r="R91" s="74">
        <v>12306</v>
      </c>
      <c r="S91" s="74">
        <v>12108</v>
      </c>
      <c r="T91" s="74">
        <v>17359</v>
      </c>
      <c r="U91" s="74">
        <v>12893</v>
      </c>
      <c r="V91" s="74">
        <v>15119</v>
      </c>
      <c r="W91" s="74">
        <v>25651</v>
      </c>
      <c r="X91" s="74">
        <v>14085</v>
      </c>
      <c r="Y91" s="74">
        <v>15808</v>
      </c>
      <c r="Z91" s="74">
        <v>17953</v>
      </c>
      <c r="AA91" s="74">
        <v>11996</v>
      </c>
      <c r="AB91" s="74">
        <v>12249</v>
      </c>
      <c r="AC91" s="74">
        <v>17956</v>
      </c>
      <c r="AD91" s="74">
        <v>13572</v>
      </c>
      <c r="AE91" s="74">
        <v>28981</v>
      </c>
      <c r="AF91" s="74">
        <v>12824</v>
      </c>
      <c r="AG91" s="74">
        <v>13015</v>
      </c>
      <c r="AH91" s="74">
        <v>17735</v>
      </c>
      <c r="AI91" s="74">
        <v>12332</v>
      </c>
      <c r="AJ91" s="74">
        <v>12896</v>
      </c>
      <c r="AK91" s="74">
        <v>11623</v>
      </c>
      <c r="AL91" s="74">
        <v>15558</v>
      </c>
      <c r="AM91" s="74">
        <v>10730</v>
      </c>
      <c r="AN91" s="74">
        <v>17509</v>
      </c>
      <c r="AO91" s="74">
        <v>12937</v>
      </c>
      <c r="AP91" s="74">
        <v>16654</v>
      </c>
      <c r="AQ91" s="74">
        <v>21883</v>
      </c>
      <c r="AR91" s="74">
        <v>28671</v>
      </c>
      <c r="AS91" s="74">
        <v>12864</v>
      </c>
      <c r="BK91" s="15">
        <f t="shared" si="44"/>
        <v>31447.875000000109</v>
      </c>
      <c r="BL91" s="5">
        <f t="shared" si="43"/>
        <v>10259</v>
      </c>
      <c r="BV91">
        <f t="shared" si="48"/>
        <v>85</v>
      </c>
      <c r="BW91" s="37">
        <f t="shared" si="47"/>
        <v>31447.708333333438</v>
      </c>
      <c r="BX91" s="19" cm="1">
        <f t="array" ref="BX91">INDEX('[1]X3WM (NAT)'!$G$14:$G$950,MATCH($BW$6,'[1]X3WM (NAT)'!$E$14:$E$950,)+BV91)</f>
        <v>10830.2099609375</v>
      </c>
      <c r="BY91" s="19"/>
      <c r="CA91" s="37">
        <f t="shared" si="45"/>
        <v>31447.708333333438</v>
      </c>
      <c r="CB91">
        <f t="shared" si="49"/>
        <v>15302</v>
      </c>
      <c r="CC91">
        <f t="shared" si="49"/>
        <v>14909</v>
      </c>
      <c r="CD91">
        <f t="shared" si="49"/>
        <v>13910</v>
      </c>
      <c r="CE91">
        <f t="shared" si="49"/>
        <v>13249</v>
      </c>
      <c r="CF91">
        <f t="shared" si="49"/>
        <v>12891</v>
      </c>
      <c r="CG91">
        <f t="shared" si="49"/>
        <v>10316</v>
      </c>
      <c r="CH91">
        <f t="shared" si="49"/>
        <v>9460</v>
      </c>
      <c r="CI91">
        <f t="shared" si="49"/>
        <v>9395</v>
      </c>
      <c r="CJ91">
        <f t="shared" si="49"/>
        <v>9170</v>
      </c>
      <c r="CK91">
        <f t="shared" si="49"/>
        <v>8248</v>
      </c>
      <c r="CL91">
        <f t="shared" si="49"/>
        <v>7723.0000000000009</v>
      </c>
      <c r="CN91" s="21"/>
      <c r="CO91" s="19"/>
      <c r="EG91" s="19"/>
      <c r="EH91" s="19"/>
      <c r="EI91">
        <v>59</v>
      </c>
      <c r="EJ91" s="1">
        <f t="shared" si="36"/>
        <v>31446.625000000073</v>
      </c>
      <c r="EK91" s="1">
        <f t="shared" si="38"/>
        <v>31446.958333333405</v>
      </c>
      <c r="EL91" s="73">
        <f ca="1">AVERAGE(D101:OFFSET(D101,24-1,0,,))</f>
        <v>12969</v>
      </c>
      <c r="EM91" s="73">
        <f ca="1">AVERAGE(E101:OFFSET(E101,24-1,0,,))</f>
        <v>17983</v>
      </c>
      <c r="EN91" s="73">
        <f ca="1">AVERAGE(F101:OFFSET(F101,24-1,0,,))</f>
        <v>12602.041666666666</v>
      </c>
      <c r="EO91" s="73">
        <f ca="1">AVERAGE(G101:OFFSET(G101,24-1,0,,))</f>
        <v>11629.208333333334</v>
      </c>
      <c r="EP91" s="73">
        <f ca="1">AVERAGE(H101:OFFSET(H101,24-1,0,,))</f>
        <v>8785.2916666666661</v>
      </c>
      <c r="EQ91" s="73">
        <f ca="1">AVERAGE(I101:OFFSET(I101,24-1,0,,))</f>
        <v>15354.875</v>
      </c>
      <c r="ER91" s="73">
        <f ca="1">AVERAGE(J101:OFFSET(J101,24-1,0,,))</f>
        <v>11319</v>
      </c>
      <c r="ES91" s="73">
        <f ca="1">AVERAGE(K101:OFFSET(K101,24-1,0,,))</f>
        <v>15860.5</v>
      </c>
      <c r="ET91" s="73">
        <f ca="1">AVERAGE(L101:OFFSET(L101,24-1,0,,))</f>
        <v>15035.708333333334</v>
      </c>
      <c r="EU91" s="73">
        <f ca="1">AVERAGE(M101:OFFSET(M101,24-1,0,,))</f>
        <v>8811.5416666666661</v>
      </c>
      <c r="EV91" s="73">
        <f ca="1">AVERAGE(N101:OFFSET(N101,24-1,0,,))</f>
        <v>11695.791666666666</v>
      </c>
      <c r="EW91" s="73">
        <f ca="1">AVERAGE(O101:OFFSET(O101,24-1,0,,))</f>
        <v>11438.791666666666</v>
      </c>
      <c r="EX91" s="73">
        <f ca="1">AVERAGE(P101:OFFSET(P101,24-1,0,,))</f>
        <v>19108.166666666668</v>
      </c>
      <c r="EY91" s="73">
        <f ca="1">AVERAGE(Q101:OFFSET(Q101,24-1,0,,))</f>
        <v>10856.25</v>
      </c>
      <c r="EZ91" s="73">
        <f ca="1">AVERAGE(R101:OFFSET(R101,24-1,0,,))</f>
        <v>10606.041666666666</v>
      </c>
      <c r="FA91" s="73">
        <f ca="1">AVERAGE(S101:OFFSET(S101,24-1,0,,))</f>
        <v>10789.166666666666</v>
      </c>
      <c r="FB91" s="73">
        <f ca="1">AVERAGE(T101:OFFSET(T101,24-1,0,,))</f>
        <v>13736.708333333334</v>
      </c>
      <c r="FC91" s="73">
        <f ca="1">AVERAGE(U101:OFFSET(U101,24-1,0,,))</f>
        <v>11814.583333333334</v>
      </c>
      <c r="FD91" s="73">
        <f ca="1">AVERAGE(V101:OFFSET(V101,24-1,0,,))</f>
        <v>12437.583333333334</v>
      </c>
      <c r="FE91" s="73">
        <f ca="1">AVERAGE(W101:OFFSET(W101,24-1,0,,))</f>
        <v>20700.291666666668</v>
      </c>
      <c r="FF91" s="73">
        <f ca="1">AVERAGE(X101:OFFSET(X101,24-1,0,,))</f>
        <v>11761.833333333334</v>
      </c>
      <c r="FG91" s="73">
        <f ca="1">AVERAGE(Y101:OFFSET(Y101,24-1,0,,))</f>
        <v>14729.458333333334</v>
      </c>
      <c r="FH91" s="73">
        <f ca="1">AVERAGE(Z101:OFFSET(Z101,24-1,0,,))</f>
        <v>14983.375</v>
      </c>
      <c r="FI91" s="73">
        <f ca="1">AVERAGE(AA101:OFFSET(AA101,24-1,0,,))</f>
        <v>10267.25</v>
      </c>
      <c r="FJ91" s="73">
        <f ca="1">AVERAGE(AB101:OFFSET(AB101,24-1,0,,))</f>
        <v>11627.75</v>
      </c>
      <c r="FK91" s="73">
        <f ca="1">AVERAGE(AC101:OFFSET(AC101,24-1,0,,))</f>
        <v>13658.5</v>
      </c>
      <c r="FL91" s="73">
        <f ca="1">AVERAGE(AD101:OFFSET(AD101,24-1,0,,))</f>
        <v>11032.291666666666</v>
      </c>
      <c r="FM91" s="73">
        <f ca="1">AVERAGE(AE101:OFFSET(AE101,24-1,0,,))</f>
        <v>18572.458333333332</v>
      </c>
      <c r="FN91" s="73">
        <f ca="1">AVERAGE(AF101:OFFSET(AF101,24-1,0,,))</f>
        <v>11400.833333333334</v>
      </c>
      <c r="FO91" s="73">
        <f ca="1">AVERAGE(AG101:OFFSET(AG101,24-1,0,,))</f>
        <v>11953.416666666666</v>
      </c>
      <c r="FP91" s="73">
        <f ca="1">AVERAGE(AH101:OFFSET(AH101,24-1,0,,))</f>
        <v>15162.583333333334</v>
      </c>
      <c r="FQ91" s="73">
        <f ca="1">AVERAGE(AI101:OFFSET(AI101,24-1,0,,))</f>
        <v>12101.583333333334</v>
      </c>
      <c r="FR91" s="73">
        <f ca="1">AVERAGE(AJ101:OFFSET(AJ101,24-1,0,,))</f>
        <v>11167.625</v>
      </c>
      <c r="FS91" s="73">
        <f ca="1">AVERAGE(AK101:OFFSET(AK101,24-1,0,,))</f>
        <v>10720.083333333334</v>
      </c>
      <c r="FT91" s="73">
        <f ca="1">AVERAGE(AL101:OFFSET(AL101,24-1,0,,))</f>
        <v>13056.916666666666</v>
      </c>
      <c r="FU91" s="73">
        <f ca="1">AVERAGE(AM101:OFFSET(AM101,24-1,0,,))</f>
        <v>8468.7083333333339</v>
      </c>
      <c r="FV91" s="73">
        <f ca="1">AVERAGE(AN101:OFFSET(AN101,24-1,0,,))</f>
        <v>15277.916666666666</v>
      </c>
      <c r="FW91" s="73">
        <f ca="1">AVERAGE(AO101:OFFSET(AO101,24-1,0,,))</f>
        <v>9772.6666666666661</v>
      </c>
      <c r="FX91" s="73">
        <f ca="1">AVERAGE(AP101:OFFSET(AP101,24-1,0,,))</f>
        <v>16482.958333333332</v>
      </c>
      <c r="FY91" s="73">
        <f ca="1">AVERAGE(AQ101:OFFSET(AQ101,24-1,0,,))</f>
        <v>17665.541666666668</v>
      </c>
      <c r="FZ91" s="73">
        <f ca="1">AVERAGE(AR101:OFFSET(AR101,24-1,0,,))</f>
        <v>22040.75</v>
      </c>
      <c r="GA91" s="73">
        <f ca="1">AVERAGE(AS101:OFFSET(AS101,24-1,0,,))</f>
        <v>9842.5</v>
      </c>
      <c r="GB91" s="19"/>
      <c r="GC91" s="19"/>
      <c r="GD91" s="19"/>
      <c r="GE91" s="19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</row>
    <row r="92" spans="1:198" x14ac:dyDescent="0.25">
      <c r="A92">
        <v>50</v>
      </c>
      <c r="B92" s="1">
        <f t="shared" si="40"/>
        <v>31446.250000000062</v>
      </c>
      <c r="C92" s="1">
        <f t="shared" si="41"/>
        <v>31446.583333333394</v>
      </c>
      <c r="D92" s="73">
        <v>16065</v>
      </c>
      <c r="E92" s="74">
        <v>16382</v>
      </c>
      <c r="F92" s="74">
        <v>16476</v>
      </c>
      <c r="G92" s="74">
        <v>13243</v>
      </c>
      <c r="H92" s="74">
        <v>10578</v>
      </c>
      <c r="I92" s="74">
        <v>18093</v>
      </c>
      <c r="J92" s="74">
        <v>13041</v>
      </c>
      <c r="K92" s="74">
        <v>20351</v>
      </c>
      <c r="L92" s="74">
        <v>21292</v>
      </c>
      <c r="M92" s="74">
        <v>10548</v>
      </c>
      <c r="N92" s="74">
        <v>13538</v>
      </c>
      <c r="O92" s="74">
        <v>12443</v>
      </c>
      <c r="P92" s="74">
        <v>27800</v>
      </c>
      <c r="Q92" s="74">
        <v>12487</v>
      </c>
      <c r="R92" s="74">
        <v>12241</v>
      </c>
      <c r="S92" s="74">
        <v>12064</v>
      </c>
      <c r="T92" s="74">
        <v>17322</v>
      </c>
      <c r="U92" s="74">
        <v>12839</v>
      </c>
      <c r="V92" s="74">
        <v>15103</v>
      </c>
      <c r="W92" s="74">
        <v>25130</v>
      </c>
      <c r="X92" s="74">
        <v>14048</v>
      </c>
      <c r="Y92" s="74">
        <v>15737</v>
      </c>
      <c r="Z92" s="74">
        <v>17956</v>
      </c>
      <c r="AA92" s="74">
        <v>11856</v>
      </c>
      <c r="AB92" s="74">
        <v>12269</v>
      </c>
      <c r="AC92" s="74">
        <v>17706</v>
      </c>
      <c r="AD92" s="74">
        <v>13526</v>
      </c>
      <c r="AE92" s="74">
        <v>28361</v>
      </c>
      <c r="AF92" s="74">
        <v>12794</v>
      </c>
      <c r="AG92" s="74">
        <v>13030</v>
      </c>
      <c r="AH92" s="74">
        <v>17733</v>
      </c>
      <c r="AI92" s="74">
        <v>12298</v>
      </c>
      <c r="AJ92" s="74">
        <v>12788</v>
      </c>
      <c r="AK92" s="74">
        <v>11570</v>
      </c>
      <c r="AL92" s="74">
        <v>15531</v>
      </c>
      <c r="AM92" s="74">
        <v>10585</v>
      </c>
      <c r="AN92" s="74">
        <v>17508</v>
      </c>
      <c r="AO92" s="74">
        <v>12760</v>
      </c>
      <c r="AP92" s="74">
        <v>16607</v>
      </c>
      <c r="AQ92" s="74">
        <v>21388</v>
      </c>
      <c r="AR92" s="74">
        <v>27665</v>
      </c>
      <c r="AS92" s="74">
        <v>12656</v>
      </c>
      <c r="BK92" s="15">
        <f t="shared" si="44"/>
        <v>31447.916666666777</v>
      </c>
      <c r="BL92" s="5">
        <f t="shared" si="43"/>
        <v>10120</v>
      </c>
      <c r="BV92">
        <f t="shared" si="48"/>
        <v>86</v>
      </c>
      <c r="BW92" s="37">
        <f t="shared" si="47"/>
        <v>31447.750000000106</v>
      </c>
      <c r="BX92" s="19" cm="1">
        <f t="array" ref="BX92">INDEX('[1]X3WM (NAT)'!$G$14:$G$950,MATCH($BW$6,'[1]X3WM (NAT)'!$E$14:$E$950,)+BV92)</f>
        <v>10681.58984375</v>
      </c>
      <c r="BY92" s="19"/>
      <c r="CA92" s="37">
        <f t="shared" si="45"/>
        <v>31447.750000000106</v>
      </c>
      <c r="CB92">
        <f t="shared" si="49"/>
        <v>15044</v>
      </c>
      <c r="CC92">
        <f t="shared" si="49"/>
        <v>14599</v>
      </c>
      <c r="CD92">
        <f t="shared" si="49"/>
        <v>13696</v>
      </c>
      <c r="CE92">
        <f t="shared" si="49"/>
        <v>13021</v>
      </c>
      <c r="CF92">
        <f t="shared" si="49"/>
        <v>12698</v>
      </c>
      <c r="CG92">
        <f t="shared" si="49"/>
        <v>10164</v>
      </c>
      <c r="CH92">
        <f t="shared" si="49"/>
        <v>9348</v>
      </c>
      <c r="CI92">
        <f t="shared" si="49"/>
        <v>9282</v>
      </c>
      <c r="CJ92">
        <f t="shared" si="49"/>
        <v>9054</v>
      </c>
      <c r="CK92">
        <f t="shared" si="49"/>
        <v>8155</v>
      </c>
      <c r="CL92">
        <f t="shared" si="49"/>
        <v>7656.0000000000009</v>
      </c>
      <c r="CN92" s="21"/>
      <c r="CO92" s="19"/>
      <c r="EG92" s="19"/>
      <c r="EH92" s="19"/>
      <c r="EI92">
        <v>60</v>
      </c>
      <c r="EJ92" s="1">
        <f t="shared" si="36"/>
        <v>31446.666666666741</v>
      </c>
      <c r="EK92" s="1">
        <f t="shared" si="38"/>
        <v>31447.000000000073</v>
      </c>
      <c r="EL92" s="73">
        <f ca="1">AVERAGE(D102:OFFSET(D102,24-1,0,,))</f>
        <v>12834.5</v>
      </c>
      <c r="EM92" s="73">
        <f ca="1">AVERAGE(E102:OFFSET(E102,24-1,0,,))</f>
        <v>17982.708333333332</v>
      </c>
      <c r="EN92" s="73">
        <f ca="1">AVERAGE(F102:OFFSET(F102,24-1,0,,))</f>
        <v>12432.083333333334</v>
      </c>
      <c r="EO92" s="73">
        <f ca="1">AVERAGE(G102:OFFSET(G102,24-1,0,,))</f>
        <v>11531.916666666666</v>
      </c>
      <c r="EP92" s="73">
        <f ca="1">AVERAGE(H102:OFFSET(H102,24-1,0,,))</f>
        <v>8709.3333333333339</v>
      </c>
      <c r="EQ92" s="73">
        <f ca="1">AVERAGE(I102:OFFSET(I102,24-1,0,,))</f>
        <v>15221.916666666666</v>
      </c>
      <c r="ER92" s="73">
        <f ca="1">AVERAGE(J102:OFFSET(J102,24-1,0,,))</f>
        <v>11215.5</v>
      </c>
      <c r="ES92" s="73">
        <f ca="1">AVERAGE(K102:OFFSET(K102,24-1,0,,))</f>
        <v>15665.916666666666</v>
      </c>
      <c r="ET92" s="73">
        <f ca="1">AVERAGE(L102:OFFSET(L102,24-1,0,,))</f>
        <v>14809.458333333334</v>
      </c>
      <c r="EU92" s="73">
        <f ca="1">AVERAGE(M102:OFFSET(M102,24-1,0,,))</f>
        <v>8735.7916666666661</v>
      </c>
      <c r="EV92" s="73">
        <f ca="1">AVERAGE(N102:OFFSET(N102,24-1,0,,))</f>
        <v>11565.916666666666</v>
      </c>
      <c r="EW92" s="73">
        <f ca="1">AVERAGE(O102:OFFSET(O102,24-1,0,,))</f>
        <v>11398</v>
      </c>
      <c r="EX92" s="73">
        <f ca="1">AVERAGE(P102:OFFSET(P102,24-1,0,,))</f>
        <v>18828.25</v>
      </c>
      <c r="EY92" s="73">
        <f ca="1">AVERAGE(Q102:OFFSET(Q102,24-1,0,,))</f>
        <v>10764.166666666666</v>
      </c>
      <c r="EZ92" s="73">
        <f ca="1">AVERAGE(R102:OFFSET(R102,24-1,0,,))</f>
        <v>10542.5</v>
      </c>
      <c r="FA92" s="73">
        <f ca="1">AVERAGE(S102:OFFSET(S102,24-1,0,,))</f>
        <v>10694.583333333334</v>
      </c>
      <c r="FB92" s="73">
        <f ca="1">AVERAGE(T102:OFFSET(T102,24-1,0,,))</f>
        <v>13591.958333333334</v>
      </c>
      <c r="FC92" s="73">
        <f ca="1">AVERAGE(U102:OFFSET(U102,24-1,0,,))</f>
        <v>11744.291666666666</v>
      </c>
      <c r="FD92" s="73">
        <f ca="1">AVERAGE(V102:OFFSET(V102,24-1,0,,))</f>
        <v>12277.666666666666</v>
      </c>
      <c r="FE92" s="73">
        <f ca="1">AVERAGE(W102:OFFSET(W102,24-1,0,,))</f>
        <v>20382.083333333332</v>
      </c>
      <c r="FF92" s="73">
        <f ca="1">AVERAGE(X102:OFFSET(X102,24-1,0,,))</f>
        <v>11646.291666666666</v>
      </c>
      <c r="FG92" s="73">
        <f ca="1">AVERAGE(Y102:OFFSET(Y102,24-1,0,,))</f>
        <v>14684.083333333334</v>
      </c>
      <c r="FH92" s="73">
        <f ca="1">AVERAGE(Z102:OFFSET(Z102,24-1,0,,))</f>
        <v>14861.583333333334</v>
      </c>
      <c r="FI92" s="73">
        <f ca="1">AVERAGE(AA102:OFFSET(AA102,24-1,0,,))</f>
        <v>10192.416666666666</v>
      </c>
      <c r="FJ92" s="73">
        <f ca="1">AVERAGE(AB102:OFFSET(AB102,24-1,0,,))</f>
        <v>11537.166666666666</v>
      </c>
      <c r="FK92" s="73">
        <f ca="1">AVERAGE(AC102:OFFSET(AC102,24-1,0,,))</f>
        <v>13489.916666666666</v>
      </c>
      <c r="FL92" s="73">
        <f ca="1">AVERAGE(AD102:OFFSET(AD102,24-1,0,,))</f>
        <v>10923.291666666666</v>
      </c>
      <c r="FM92" s="73">
        <f ca="1">AVERAGE(AE102:OFFSET(AE102,24-1,0,,))</f>
        <v>18244.25</v>
      </c>
      <c r="FN92" s="73">
        <f ca="1">AVERAGE(AF102:OFFSET(AF102,24-1,0,,))</f>
        <v>11358.583333333334</v>
      </c>
      <c r="FO92" s="73">
        <f ca="1">AVERAGE(AG102:OFFSET(AG102,24-1,0,,))</f>
        <v>11829.958333333334</v>
      </c>
      <c r="FP92" s="73">
        <f ca="1">AVERAGE(AH102:OFFSET(AH102,24-1,0,,))</f>
        <v>15027.625</v>
      </c>
      <c r="FQ92" s="73">
        <f ca="1">AVERAGE(AI102:OFFSET(AI102,24-1,0,,))</f>
        <v>12044.75</v>
      </c>
      <c r="FR92" s="73">
        <f ca="1">AVERAGE(AJ102:OFFSET(AJ102,24-1,0,,))</f>
        <v>11110.291666666666</v>
      </c>
      <c r="FS92" s="73">
        <f ca="1">AVERAGE(AK102:OFFSET(AK102,24-1,0,,))</f>
        <v>10659.75</v>
      </c>
      <c r="FT92" s="73">
        <f ca="1">AVERAGE(AL102:OFFSET(AL102,24-1,0,,))</f>
        <v>12945.541666666666</v>
      </c>
      <c r="FU92" s="73">
        <f ca="1">AVERAGE(AM102:OFFSET(AM102,24-1,0,,))</f>
        <v>8386.9166666666661</v>
      </c>
      <c r="FV92" s="73">
        <f ca="1">AVERAGE(AN102:OFFSET(AN102,24-1,0,,))</f>
        <v>15200</v>
      </c>
      <c r="FW92" s="73">
        <f ca="1">AVERAGE(AO102:OFFSET(AO102,24-1,0,,))</f>
        <v>9656</v>
      </c>
      <c r="FX92" s="73">
        <f ca="1">AVERAGE(AP102:OFFSET(AP102,24-1,0,,))</f>
        <v>16385.5</v>
      </c>
      <c r="FY92" s="73">
        <f ca="1">AVERAGE(AQ102:OFFSET(AQ102,24-1,0,,))</f>
        <v>17583.083333333332</v>
      </c>
      <c r="FZ92" s="73">
        <f ca="1">AVERAGE(AR102:OFFSET(AR102,24-1,0,,))</f>
        <v>21741.833333333332</v>
      </c>
      <c r="GA92" s="73">
        <f ca="1">AVERAGE(AS102:OFFSET(AS102,24-1,0,,))</f>
        <v>9729</v>
      </c>
      <c r="GB92" s="19"/>
      <c r="GC92" s="19"/>
      <c r="GD92" s="19"/>
      <c r="GE92" s="19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</row>
    <row r="93" spans="1:198" x14ac:dyDescent="0.25">
      <c r="A93">
        <v>51</v>
      </c>
      <c r="B93" s="1">
        <f t="shared" si="40"/>
        <v>31446.29166666673</v>
      </c>
      <c r="C93" s="1">
        <f t="shared" si="41"/>
        <v>31446.625000000062</v>
      </c>
      <c r="D93" s="73">
        <v>15863</v>
      </c>
      <c r="E93" s="74">
        <v>16495</v>
      </c>
      <c r="F93" s="74">
        <v>16377</v>
      </c>
      <c r="G93" s="74">
        <v>13211</v>
      </c>
      <c r="H93" s="74">
        <v>10483</v>
      </c>
      <c r="I93" s="74">
        <v>18072</v>
      </c>
      <c r="J93" s="74">
        <v>12913</v>
      </c>
      <c r="K93" s="74">
        <v>20002</v>
      </c>
      <c r="L93" s="74">
        <v>20867</v>
      </c>
      <c r="M93" s="74">
        <v>10424</v>
      </c>
      <c r="N93" s="74">
        <v>13466</v>
      </c>
      <c r="O93" s="74">
        <v>12312</v>
      </c>
      <c r="P93" s="74">
        <v>27095</v>
      </c>
      <c r="Q93" s="74">
        <v>12477</v>
      </c>
      <c r="R93" s="74">
        <v>12162</v>
      </c>
      <c r="S93" s="74">
        <v>12010</v>
      </c>
      <c r="T93" s="74">
        <v>17234</v>
      </c>
      <c r="U93" s="74">
        <v>12770</v>
      </c>
      <c r="V93" s="74">
        <v>15076</v>
      </c>
      <c r="W93" s="74">
        <v>24677</v>
      </c>
      <c r="X93" s="74">
        <v>13988</v>
      </c>
      <c r="Y93" s="74">
        <v>15628</v>
      </c>
      <c r="Z93" s="74">
        <v>17898</v>
      </c>
      <c r="AA93" s="74">
        <v>11714</v>
      </c>
      <c r="AB93" s="74">
        <v>12271</v>
      </c>
      <c r="AC93" s="74">
        <v>17437</v>
      </c>
      <c r="AD93" s="74">
        <v>13447</v>
      </c>
      <c r="AE93" s="74">
        <v>27729</v>
      </c>
      <c r="AF93" s="74">
        <v>12738</v>
      </c>
      <c r="AG93" s="74">
        <v>13031</v>
      </c>
      <c r="AH93" s="74">
        <v>17697</v>
      </c>
      <c r="AI93" s="74">
        <v>12256</v>
      </c>
      <c r="AJ93" s="74">
        <v>12671</v>
      </c>
      <c r="AK93" s="74">
        <v>11510</v>
      </c>
      <c r="AL93" s="74">
        <v>15471</v>
      </c>
      <c r="AM93" s="74">
        <v>10442</v>
      </c>
      <c r="AN93" s="74">
        <v>17453</v>
      </c>
      <c r="AO93" s="74">
        <v>12578</v>
      </c>
      <c r="AP93" s="74">
        <v>16546</v>
      </c>
      <c r="AQ93" s="74">
        <v>20858</v>
      </c>
      <c r="AR93" s="74">
        <v>26781</v>
      </c>
      <c r="AS93" s="74">
        <v>12454</v>
      </c>
      <c r="BK93" s="15">
        <f t="shared" si="44"/>
        <v>31447.958333333445</v>
      </c>
      <c r="BL93" s="5">
        <f t="shared" si="43"/>
        <v>9992</v>
      </c>
      <c r="BV93">
        <f t="shared" si="48"/>
        <v>87</v>
      </c>
      <c r="BW93" s="37">
        <f t="shared" si="47"/>
        <v>31447.791666666773</v>
      </c>
      <c r="BX93" s="19" cm="1">
        <f t="array" ref="BX93">INDEX('[1]X3WM (NAT)'!$G$14:$G$950,MATCH($BW$6,'[1]X3WM (NAT)'!$E$14:$E$950,)+BV93)</f>
        <v>10538.8203125</v>
      </c>
      <c r="BY93" s="19"/>
      <c r="CA93" s="37">
        <f t="shared" si="45"/>
        <v>31447.791666666773</v>
      </c>
      <c r="CB93">
        <f t="shared" si="49"/>
        <v>14797</v>
      </c>
      <c r="CC93">
        <f t="shared" si="49"/>
        <v>14305</v>
      </c>
      <c r="CD93">
        <f t="shared" si="49"/>
        <v>13485</v>
      </c>
      <c r="CE93">
        <f t="shared" si="49"/>
        <v>12796</v>
      </c>
      <c r="CF93">
        <f t="shared" si="49"/>
        <v>12502</v>
      </c>
      <c r="CG93">
        <f t="shared" si="49"/>
        <v>10012</v>
      </c>
      <c r="CH93">
        <f t="shared" si="49"/>
        <v>9236</v>
      </c>
      <c r="CI93">
        <f t="shared" si="49"/>
        <v>9171</v>
      </c>
      <c r="CJ93">
        <f t="shared" si="49"/>
        <v>8940</v>
      </c>
      <c r="CK93">
        <f t="shared" si="49"/>
        <v>8064</v>
      </c>
      <c r="CL93">
        <f t="shared" si="49"/>
        <v>7590.0000000000009</v>
      </c>
      <c r="CN93" s="21"/>
      <c r="CO93" s="19"/>
      <c r="EG93" s="19"/>
      <c r="EH93" s="19"/>
      <c r="EI93">
        <v>61</v>
      </c>
      <c r="EJ93" s="1">
        <f t="shared" si="36"/>
        <v>31446.708333333409</v>
      </c>
      <c r="EK93" s="1">
        <f t="shared" si="38"/>
        <v>31447.041666666741</v>
      </c>
      <c r="EL93" s="73">
        <f ca="1">AVERAGE(D103:OFFSET(D103,24-1,0,,))</f>
        <v>12698.041666666666</v>
      </c>
      <c r="EM93" s="73">
        <f ca="1">AVERAGE(E103:OFFSET(E103,24-1,0,,))</f>
        <v>17965.583333333332</v>
      </c>
      <c r="EN93" s="73">
        <f ca="1">AVERAGE(F103:OFFSET(F103,24-1,0,,))</f>
        <v>12265.041666666666</v>
      </c>
      <c r="EO93" s="73">
        <f ca="1">AVERAGE(G103:OFFSET(G103,24-1,0,,))</f>
        <v>11432.916666666666</v>
      </c>
      <c r="EP93" s="73">
        <f ca="1">AVERAGE(H103:OFFSET(H103,24-1,0,,))</f>
        <v>8633.9166666666661</v>
      </c>
      <c r="EQ93" s="73">
        <f ca="1">AVERAGE(I103:OFFSET(I103,24-1,0,,))</f>
        <v>15085</v>
      </c>
      <c r="ER93" s="73">
        <f ca="1">AVERAGE(J103:OFFSET(J103,24-1,0,,))</f>
        <v>11108.333333333334</v>
      </c>
      <c r="ES93" s="73">
        <f ca="1">AVERAGE(K103:OFFSET(K103,24-1,0,,))</f>
        <v>15469.416666666666</v>
      </c>
      <c r="ET93" s="73">
        <f ca="1">AVERAGE(L103:OFFSET(L103,24-1,0,,))</f>
        <v>14588.208333333334</v>
      </c>
      <c r="EU93" s="73">
        <f ca="1">AVERAGE(M103:OFFSET(M103,24-1,0,,))</f>
        <v>8660.1666666666661</v>
      </c>
      <c r="EV93" s="73">
        <f ca="1">AVERAGE(N103:OFFSET(N103,24-1,0,,))</f>
        <v>11431.875</v>
      </c>
      <c r="EW93" s="73">
        <f ca="1">AVERAGE(O103:OFFSET(O103,24-1,0,,))</f>
        <v>11354.458333333334</v>
      </c>
      <c r="EX93" s="73">
        <f ca="1">AVERAGE(P103:OFFSET(P103,24-1,0,,))</f>
        <v>18554.458333333332</v>
      </c>
      <c r="EY93" s="73">
        <f ca="1">AVERAGE(Q103:OFFSET(Q103,24-1,0,,))</f>
        <v>10670.291666666666</v>
      </c>
      <c r="EZ93" s="73">
        <f ca="1">AVERAGE(R103:OFFSET(R103,24-1,0,,))</f>
        <v>10478.416666666666</v>
      </c>
      <c r="FA93" s="73">
        <f ca="1">AVERAGE(S103:OFFSET(S103,24-1,0,,))</f>
        <v>10596.25</v>
      </c>
      <c r="FB93" s="73">
        <f ca="1">AVERAGE(T103:OFFSET(T103,24-1,0,,))</f>
        <v>13448.958333333334</v>
      </c>
      <c r="FC93" s="73">
        <f ca="1">AVERAGE(U103:OFFSET(U103,24-1,0,,))</f>
        <v>11668.875</v>
      </c>
      <c r="FD93" s="73">
        <f ca="1">AVERAGE(V103:OFFSET(V103,24-1,0,,))</f>
        <v>12115.333333333334</v>
      </c>
      <c r="FE93" s="73">
        <f ca="1">AVERAGE(W103:OFFSET(W103,24-1,0,,))</f>
        <v>20046.958333333332</v>
      </c>
      <c r="FF93" s="73">
        <f ca="1">AVERAGE(X103:OFFSET(X103,24-1,0,,))</f>
        <v>11530.75</v>
      </c>
      <c r="FG93" s="73">
        <f ca="1">AVERAGE(Y103:OFFSET(Y103,24-1,0,,))</f>
        <v>14634.75</v>
      </c>
      <c r="FH93" s="73">
        <f ca="1">AVERAGE(Z103:OFFSET(Z103,24-1,0,,))</f>
        <v>14738.625</v>
      </c>
      <c r="FI93" s="73">
        <f ca="1">AVERAGE(AA103:OFFSET(AA103,24-1,0,,))</f>
        <v>10116.458333333334</v>
      </c>
      <c r="FJ93" s="73">
        <f ca="1">AVERAGE(AB103:OFFSET(AB103,24-1,0,,))</f>
        <v>11438.291666666666</v>
      </c>
      <c r="FK93" s="73">
        <f ca="1">AVERAGE(AC103:OFFSET(AC103,24-1,0,,))</f>
        <v>13321.666666666666</v>
      </c>
      <c r="FL93" s="73">
        <f ca="1">AVERAGE(AD103:OFFSET(AD103,24-1,0,,))</f>
        <v>10815.375</v>
      </c>
      <c r="FM93" s="73">
        <f ca="1">AVERAGE(AE103:OFFSET(AE103,24-1,0,,))</f>
        <v>17926.833333333332</v>
      </c>
      <c r="FN93" s="73">
        <f ca="1">AVERAGE(AF103:OFFSET(AF103,24-1,0,,))</f>
        <v>11316.375</v>
      </c>
      <c r="FO93" s="73">
        <f ca="1">AVERAGE(AG103:OFFSET(AG103,24-1,0,,))</f>
        <v>11698.958333333334</v>
      </c>
      <c r="FP93" s="73">
        <f ca="1">AVERAGE(AH103:OFFSET(AH103,24-1,0,,))</f>
        <v>14889.25</v>
      </c>
      <c r="FQ93" s="73">
        <f ca="1">AVERAGE(AI103:OFFSET(AI103,24-1,0,,))</f>
        <v>11978.875</v>
      </c>
      <c r="FR93" s="73">
        <f ca="1">AVERAGE(AJ103:OFFSET(AJ103,24-1,0,,))</f>
        <v>11052.333333333334</v>
      </c>
      <c r="FS93" s="73">
        <f ca="1">AVERAGE(AK103:OFFSET(AK103,24-1,0,,))</f>
        <v>10595.083333333334</v>
      </c>
      <c r="FT93" s="73">
        <f ca="1">AVERAGE(AL103:OFFSET(AL103,24-1,0,,))</f>
        <v>12833.833333333334</v>
      </c>
      <c r="FU93" s="73">
        <f ca="1">AVERAGE(AM103:OFFSET(AM103,24-1,0,,))</f>
        <v>8307.2083333333339</v>
      </c>
      <c r="FV93" s="73">
        <f ca="1">AVERAGE(AN103:OFFSET(AN103,24-1,0,,))</f>
        <v>15118.416666666666</v>
      </c>
      <c r="FW93" s="73">
        <f ca="1">AVERAGE(AO103:OFFSET(AO103,24-1,0,,))</f>
        <v>9541.375</v>
      </c>
      <c r="FX93" s="73">
        <f ca="1">AVERAGE(AP103:OFFSET(AP103,24-1,0,,))</f>
        <v>16272.458333333334</v>
      </c>
      <c r="FY93" s="73">
        <f ca="1">AVERAGE(AQ103:OFFSET(AQ103,24-1,0,,))</f>
        <v>17495.708333333332</v>
      </c>
      <c r="FZ93" s="73">
        <f ca="1">AVERAGE(AR103:OFFSET(AR103,24-1,0,,))</f>
        <v>21420.208333333332</v>
      </c>
      <c r="GA93" s="73">
        <f ca="1">AVERAGE(AS103:OFFSET(AS103,24-1,0,,))</f>
        <v>9616.2083333333339</v>
      </c>
      <c r="GB93" s="19"/>
      <c r="GC93" s="19"/>
      <c r="GD93" s="19"/>
      <c r="GE93" s="19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</row>
    <row r="94" spans="1:198" x14ac:dyDescent="0.25">
      <c r="A94">
        <v>52</v>
      </c>
      <c r="B94" s="1">
        <f t="shared" si="40"/>
        <v>31446.333333333398</v>
      </c>
      <c r="C94" s="1">
        <f t="shared" si="41"/>
        <v>31446.66666666673</v>
      </c>
      <c r="D94" s="73">
        <v>15648</v>
      </c>
      <c r="E94" s="74">
        <v>16556</v>
      </c>
      <c r="F94" s="74">
        <v>16223</v>
      </c>
      <c r="G94" s="74">
        <v>13147</v>
      </c>
      <c r="H94" s="74">
        <v>10383</v>
      </c>
      <c r="I94" s="74">
        <v>17998</v>
      </c>
      <c r="J94" s="74">
        <v>12784</v>
      </c>
      <c r="K94" s="74">
        <v>19652</v>
      </c>
      <c r="L94" s="74">
        <v>20452</v>
      </c>
      <c r="M94" s="74">
        <v>10301</v>
      </c>
      <c r="N94" s="74">
        <v>13386</v>
      </c>
      <c r="O94" s="74">
        <v>12175</v>
      </c>
      <c r="P94" s="74">
        <v>26397</v>
      </c>
      <c r="Q94" s="74">
        <v>12426</v>
      </c>
      <c r="R94" s="74">
        <v>12058</v>
      </c>
      <c r="S94" s="74">
        <v>11952</v>
      </c>
      <c r="T94" s="74">
        <v>17094</v>
      </c>
      <c r="U94" s="74">
        <v>12681</v>
      </c>
      <c r="V94" s="74">
        <v>15020</v>
      </c>
      <c r="W94" s="74">
        <v>24257</v>
      </c>
      <c r="X94" s="74">
        <v>13899</v>
      </c>
      <c r="Y94" s="74">
        <v>15480</v>
      </c>
      <c r="Z94" s="74">
        <v>17777</v>
      </c>
      <c r="AA94" s="74">
        <v>11570</v>
      </c>
      <c r="AB94" s="74">
        <v>12248</v>
      </c>
      <c r="AC94" s="74">
        <v>17161</v>
      </c>
      <c r="AD94" s="74">
        <v>13330</v>
      </c>
      <c r="AE94" s="74">
        <v>27098</v>
      </c>
      <c r="AF94" s="74">
        <v>12649</v>
      </c>
      <c r="AG94" s="74">
        <v>13022</v>
      </c>
      <c r="AH94" s="74">
        <v>17609</v>
      </c>
      <c r="AI94" s="74">
        <v>12204</v>
      </c>
      <c r="AJ94" s="74">
        <v>12543</v>
      </c>
      <c r="AK94" s="74">
        <v>11443</v>
      </c>
      <c r="AL94" s="74">
        <v>15375</v>
      </c>
      <c r="AM94" s="74">
        <v>10299</v>
      </c>
      <c r="AN94" s="74">
        <v>17343</v>
      </c>
      <c r="AO94" s="74">
        <v>12391</v>
      </c>
      <c r="AP94" s="74">
        <v>16471</v>
      </c>
      <c r="AQ94" s="74">
        <v>20321</v>
      </c>
      <c r="AR94" s="74">
        <v>25953</v>
      </c>
      <c r="AS94" s="74">
        <v>12255</v>
      </c>
      <c r="BK94" s="15">
        <f t="shared" si="44"/>
        <v>31448.000000000113</v>
      </c>
      <c r="BL94" s="5">
        <f t="shared" si="43"/>
        <v>9868</v>
      </c>
      <c r="BV94">
        <f t="shared" si="48"/>
        <v>88</v>
      </c>
      <c r="BW94" s="37">
        <f t="shared" si="47"/>
        <v>31447.833333333441</v>
      </c>
      <c r="BX94" s="19" cm="1">
        <f t="array" ref="BX94">INDEX('[1]X3WM (NAT)'!$G$14:$G$950,MATCH($BW$6,'[1]X3WM (NAT)'!$E$14:$E$950,)+BV94)</f>
        <v>10398.2001953125</v>
      </c>
      <c r="BY94" s="19"/>
      <c r="CA94" s="37">
        <f t="shared" si="45"/>
        <v>31447.833333333441</v>
      </c>
      <c r="CB94">
        <f t="shared" si="49"/>
        <v>14556</v>
      </c>
      <c r="CC94">
        <f t="shared" si="49"/>
        <v>14025</v>
      </c>
      <c r="CD94">
        <f t="shared" si="49"/>
        <v>13277</v>
      </c>
      <c r="CE94">
        <f t="shared" si="49"/>
        <v>12577</v>
      </c>
      <c r="CF94">
        <f t="shared" si="49"/>
        <v>12312</v>
      </c>
      <c r="CG94">
        <f t="shared" si="49"/>
        <v>9866</v>
      </c>
      <c r="CH94">
        <f t="shared" si="49"/>
        <v>9126</v>
      </c>
      <c r="CI94">
        <f t="shared" si="49"/>
        <v>9063</v>
      </c>
      <c r="CJ94">
        <f t="shared" si="49"/>
        <v>8827</v>
      </c>
      <c r="CK94">
        <f t="shared" si="49"/>
        <v>7974</v>
      </c>
      <c r="CL94">
        <f t="shared" si="49"/>
        <v>7524.0000000000009</v>
      </c>
      <c r="CN94" s="21"/>
      <c r="CO94" s="19"/>
      <c r="EG94" s="19"/>
      <c r="EH94" s="19"/>
      <c r="EI94">
        <v>62</v>
      </c>
      <c r="EJ94" s="1">
        <f t="shared" si="36"/>
        <v>31446.750000000076</v>
      </c>
      <c r="EK94" s="1">
        <f t="shared" si="38"/>
        <v>31447.083333333409</v>
      </c>
      <c r="EL94" s="73">
        <f ca="1">AVERAGE(D104:OFFSET(D104,24-1,0,,))</f>
        <v>12560.75</v>
      </c>
      <c r="EM94" s="73">
        <f ca="1">AVERAGE(E104:OFFSET(E104,24-1,0,,))</f>
        <v>17933.708333333332</v>
      </c>
      <c r="EN94" s="73">
        <f ca="1">AVERAGE(F104:OFFSET(F104,24-1,0,,))</f>
        <v>12103.666666666666</v>
      </c>
      <c r="EO94" s="73">
        <f ca="1">AVERAGE(G104:OFFSET(G104,24-1,0,,))</f>
        <v>11332.583333333334</v>
      </c>
      <c r="EP94" s="73">
        <f ca="1">AVERAGE(H104:OFFSET(H104,24-1,0,,))</f>
        <v>8559.1666666666661</v>
      </c>
      <c r="EQ94" s="73">
        <f ca="1">AVERAGE(I104:OFFSET(I104,24-1,0,,))</f>
        <v>14947.75</v>
      </c>
      <c r="ER94" s="73">
        <f ca="1">AVERAGE(J104:OFFSET(J104,24-1,0,,))</f>
        <v>10999.416666666666</v>
      </c>
      <c r="ES94" s="73">
        <f ca="1">AVERAGE(K104:OFFSET(K104,24-1,0,,))</f>
        <v>15272.708333333334</v>
      </c>
      <c r="ET94" s="73">
        <f ca="1">AVERAGE(L104:OFFSET(L104,24-1,0,,))</f>
        <v>14370.833333333334</v>
      </c>
      <c r="EU94" s="73">
        <f ca="1">AVERAGE(M104:OFFSET(M104,24-1,0,,))</f>
        <v>8584.6666666666661</v>
      </c>
      <c r="EV94" s="73">
        <f ca="1">AVERAGE(N104:OFFSET(N104,24-1,0,,))</f>
        <v>11296.166666666666</v>
      </c>
      <c r="EW94" s="73">
        <f ca="1">AVERAGE(O104:OFFSET(O104,24-1,0,,))</f>
        <v>11306.041666666666</v>
      </c>
      <c r="EX94" s="73">
        <f ca="1">AVERAGE(P104:OFFSET(P104,24-1,0,,))</f>
        <v>18284.75</v>
      </c>
      <c r="EY94" s="73">
        <f ca="1">AVERAGE(Q104:OFFSET(Q104,24-1,0,,))</f>
        <v>10575.916666666666</v>
      </c>
      <c r="EZ94" s="73">
        <f ca="1">AVERAGE(R104:OFFSET(R104,24-1,0,,))</f>
        <v>10413.208333333334</v>
      </c>
      <c r="FA94" s="73">
        <f ca="1">AVERAGE(S104:OFFSET(S104,24-1,0,,))</f>
        <v>10496.291666666666</v>
      </c>
      <c r="FB94" s="73">
        <f ca="1">AVERAGE(T104:OFFSET(T104,24-1,0,,))</f>
        <v>13308.375</v>
      </c>
      <c r="FC94" s="73">
        <f ca="1">AVERAGE(U104:OFFSET(U104,24-1,0,,))</f>
        <v>11589.375</v>
      </c>
      <c r="FD94" s="73">
        <f ca="1">AVERAGE(V104:OFFSET(V104,24-1,0,,))</f>
        <v>11954.25</v>
      </c>
      <c r="FE94" s="73">
        <f ca="1">AVERAGE(W104:OFFSET(W104,24-1,0,,))</f>
        <v>19698</v>
      </c>
      <c r="FF94" s="73">
        <f ca="1">AVERAGE(X104:OFFSET(X104,24-1,0,,))</f>
        <v>11415.458333333334</v>
      </c>
      <c r="FG94" s="73">
        <f ca="1">AVERAGE(Y104:OFFSET(Y104,24-1,0,,))</f>
        <v>14578.041666666666</v>
      </c>
      <c r="FH94" s="73">
        <f ca="1">AVERAGE(Z104:OFFSET(Z104,24-1,0,,))</f>
        <v>14614.333333333334</v>
      </c>
      <c r="FI94" s="73">
        <f ca="1">AVERAGE(AA104:OFFSET(AA104,24-1,0,,))</f>
        <v>10038.5</v>
      </c>
      <c r="FJ94" s="73">
        <f ca="1">AVERAGE(AB104:OFFSET(AB104,24-1,0,,))</f>
        <v>11334.833333333334</v>
      </c>
      <c r="FK94" s="73">
        <f ca="1">AVERAGE(AC104:OFFSET(AC104,24-1,0,,))</f>
        <v>13154.875</v>
      </c>
      <c r="FL94" s="73">
        <f ca="1">AVERAGE(AD104:OFFSET(AD104,24-1,0,,))</f>
        <v>10709.375</v>
      </c>
      <c r="FM94" s="73">
        <f ca="1">AVERAGE(AE104:OFFSET(AE104,24-1,0,,))</f>
        <v>17619.791666666668</v>
      </c>
      <c r="FN94" s="73">
        <f ca="1">AVERAGE(AF104:OFFSET(AF104,24-1,0,,))</f>
        <v>11272.791666666666</v>
      </c>
      <c r="FO94" s="73">
        <f ca="1">AVERAGE(AG104:OFFSET(AG104,24-1,0,,))</f>
        <v>11564.458333333334</v>
      </c>
      <c r="FP94" s="73">
        <f ca="1">AVERAGE(AH104:OFFSET(AH104,24-1,0,,))</f>
        <v>14749.791666666666</v>
      </c>
      <c r="FQ94" s="73">
        <f ca="1">AVERAGE(AI104:OFFSET(AI104,24-1,0,,))</f>
        <v>11905.625</v>
      </c>
      <c r="FR94" s="73">
        <f ca="1">AVERAGE(AJ104:OFFSET(AJ104,24-1,0,,))</f>
        <v>10992.666666666666</v>
      </c>
      <c r="FS94" s="73">
        <f ca="1">AVERAGE(AK104:OFFSET(AK104,24-1,0,,))</f>
        <v>10526.958333333334</v>
      </c>
      <c r="FT94" s="73">
        <f ca="1">AVERAGE(AL104:OFFSET(AL104,24-1,0,,))</f>
        <v>12722.166666666666</v>
      </c>
      <c r="FU94" s="73">
        <f ca="1">AVERAGE(AM104:OFFSET(AM104,24-1,0,,))</f>
        <v>8229.0416666666661</v>
      </c>
      <c r="FV94" s="73">
        <f ca="1">AVERAGE(AN104:OFFSET(AN104,24-1,0,,))</f>
        <v>15034.875</v>
      </c>
      <c r="FW94" s="73">
        <f ca="1">AVERAGE(AO104:OFFSET(AO104,24-1,0,,))</f>
        <v>9428.875</v>
      </c>
      <c r="FX94" s="73">
        <f ca="1">AVERAGE(AP104:OFFSET(AP104,24-1,0,,))</f>
        <v>16146.875</v>
      </c>
      <c r="FY94" s="73">
        <f ca="1">AVERAGE(AQ104:OFFSET(AQ104,24-1,0,,))</f>
        <v>17402.583333333332</v>
      </c>
      <c r="FZ94" s="73">
        <f ca="1">AVERAGE(AR104:OFFSET(AR104,24-1,0,,))</f>
        <v>21076.041666666668</v>
      </c>
      <c r="GA94" s="73">
        <f ca="1">AVERAGE(AS104:OFFSET(AS104,24-1,0,,))</f>
        <v>9504.7916666666661</v>
      </c>
      <c r="GB94" s="19"/>
      <c r="GC94" s="19"/>
      <c r="GD94" s="19"/>
      <c r="GE94" s="19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</row>
    <row r="95" spans="1:198" x14ac:dyDescent="0.25">
      <c r="A95">
        <v>53</v>
      </c>
      <c r="B95" s="1">
        <f t="shared" si="40"/>
        <v>31446.375000000065</v>
      </c>
      <c r="C95" s="1">
        <f t="shared" si="41"/>
        <v>31446.708333333398</v>
      </c>
      <c r="D95" s="73">
        <v>15424</v>
      </c>
      <c r="E95" s="74">
        <v>16565</v>
      </c>
      <c r="F95" s="74">
        <v>16044</v>
      </c>
      <c r="G95" s="74">
        <v>13060</v>
      </c>
      <c r="H95" s="74">
        <v>10279</v>
      </c>
      <c r="I95" s="74">
        <v>17872</v>
      </c>
      <c r="J95" s="74">
        <v>12656</v>
      </c>
      <c r="K95" s="74">
        <v>19313</v>
      </c>
      <c r="L95" s="74">
        <v>20026</v>
      </c>
      <c r="M95" s="74">
        <v>10180</v>
      </c>
      <c r="N95" s="74">
        <v>13301</v>
      </c>
      <c r="O95" s="74">
        <v>12036</v>
      </c>
      <c r="P95" s="74">
        <v>25697</v>
      </c>
      <c r="Q95" s="74">
        <v>12343</v>
      </c>
      <c r="R95" s="74">
        <v>11929</v>
      </c>
      <c r="S95" s="74">
        <v>11888</v>
      </c>
      <c r="T95" s="74">
        <v>16914</v>
      </c>
      <c r="U95" s="74">
        <v>12580</v>
      </c>
      <c r="V95" s="74">
        <v>14932</v>
      </c>
      <c r="W95" s="74">
        <v>23858</v>
      </c>
      <c r="X95" s="74">
        <v>13782</v>
      </c>
      <c r="Y95" s="74">
        <v>15302</v>
      </c>
      <c r="Z95" s="74">
        <v>17602</v>
      </c>
      <c r="AA95" s="74">
        <v>11424</v>
      </c>
      <c r="AB95" s="74">
        <v>12205</v>
      </c>
      <c r="AC95" s="74">
        <v>16887</v>
      </c>
      <c r="AD95" s="74">
        <v>13185</v>
      </c>
      <c r="AE95" s="74">
        <v>26434</v>
      </c>
      <c r="AF95" s="74">
        <v>12533</v>
      </c>
      <c r="AG95" s="74">
        <v>13009</v>
      </c>
      <c r="AH95" s="74">
        <v>17479</v>
      </c>
      <c r="AI95" s="74">
        <v>12140</v>
      </c>
      <c r="AJ95" s="74">
        <v>12404</v>
      </c>
      <c r="AK95" s="74">
        <v>11369</v>
      </c>
      <c r="AL95" s="74">
        <v>15252</v>
      </c>
      <c r="AM95" s="74">
        <v>10155</v>
      </c>
      <c r="AN95" s="74">
        <v>17183</v>
      </c>
      <c r="AO95" s="74">
        <v>12203</v>
      </c>
      <c r="AP95" s="74">
        <v>16388</v>
      </c>
      <c r="AQ95" s="74">
        <v>19818</v>
      </c>
      <c r="AR95" s="74">
        <v>25173</v>
      </c>
      <c r="AS95" s="74">
        <v>12059</v>
      </c>
      <c r="BK95" s="15">
        <f t="shared" si="44"/>
        <v>31448.041666666781</v>
      </c>
      <c r="BL95" s="5">
        <f t="shared" si="43"/>
        <v>9747</v>
      </c>
      <c r="BV95">
        <f t="shared" si="48"/>
        <v>89</v>
      </c>
      <c r="BW95" s="37">
        <f t="shared" si="47"/>
        <v>31447.875000000109</v>
      </c>
      <c r="BX95" s="19" cm="1">
        <f t="array" ref="BX95">INDEX('[1]X3WM (NAT)'!$G$14:$G$950,MATCH($BW$6,'[1]X3WM (NAT)'!$E$14:$E$950,)+BV95)</f>
        <v>10258.830078125</v>
      </c>
      <c r="BY95" s="19"/>
      <c r="CA95" s="37">
        <f t="shared" si="45"/>
        <v>31447.875000000109</v>
      </c>
      <c r="CB95">
        <f t="shared" si="49"/>
        <v>14319</v>
      </c>
      <c r="CC95">
        <f t="shared" si="49"/>
        <v>13760</v>
      </c>
      <c r="CD95">
        <f t="shared" si="49"/>
        <v>13071</v>
      </c>
      <c r="CE95">
        <f t="shared" si="49"/>
        <v>12365</v>
      </c>
      <c r="CF95">
        <f t="shared" si="49"/>
        <v>12127</v>
      </c>
      <c r="CG95">
        <f t="shared" si="49"/>
        <v>9729</v>
      </c>
      <c r="CH95">
        <f t="shared" si="49"/>
        <v>9012</v>
      </c>
      <c r="CI95">
        <f t="shared" si="49"/>
        <v>8956</v>
      </c>
      <c r="CJ95">
        <f t="shared" si="49"/>
        <v>8715</v>
      </c>
      <c r="CK95">
        <f t="shared" si="49"/>
        <v>7886</v>
      </c>
      <c r="CL95">
        <f t="shared" si="49"/>
        <v>7459.0000000000009</v>
      </c>
      <c r="CN95" s="21"/>
      <c r="CO95" s="19"/>
      <c r="EG95" s="19"/>
      <c r="EH95" s="19"/>
      <c r="EI95">
        <v>63</v>
      </c>
      <c r="EJ95" s="1">
        <f t="shared" si="36"/>
        <v>31446.791666666744</v>
      </c>
      <c r="EK95" s="1">
        <f t="shared" si="38"/>
        <v>31447.125000000076</v>
      </c>
      <c r="EL95" s="73">
        <f ca="1">AVERAGE(D105:OFFSET(D105,24-1,0,,))</f>
        <v>12422.333333333334</v>
      </c>
      <c r="EM95" s="73">
        <f ca="1">AVERAGE(E105:OFFSET(E105,24-1,0,,))</f>
        <v>17885.125</v>
      </c>
      <c r="EN95" s="73">
        <f ca="1">AVERAGE(F105:OFFSET(F105,24-1,0,,))</f>
        <v>11946.791666666666</v>
      </c>
      <c r="EO95" s="73">
        <f ca="1">AVERAGE(G105:OFFSET(G105,24-1,0,,))</f>
        <v>11229.875</v>
      </c>
      <c r="EP95" s="73">
        <f ca="1">AVERAGE(H105:OFFSET(H105,24-1,0,,))</f>
        <v>8485.0833333333339</v>
      </c>
      <c r="EQ95" s="73">
        <f ca="1">AVERAGE(I105:OFFSET(I105,24-1,0,,))</f>
        <v>14810.375</v>
      </c>
      <c r="ER95" s="73">
        <f ca="1">AVERAGE(J105:OFFSET(J105,24-1,0,,))</f>
        <v>10887.5</v>
      </c>
      <c r="ES95" s="73">
        <f ca="1">AVERAGE(K105:OFFSET(K105,24-1,0,,))</f>
        <v>15075.125</v>
      </c>
      <c r="ET95" s="73">
        <f ca="1">AVERAGE(L105:OFFSET(L105,24-1,0,,))</f>
        <v>14156.875</v>
      </c>
      <c r="EU95" s="73">
        <f ca="1">AVERAGE(M105:OFFSET(M105,24-1,0,,))</f>
        <v>8508.2916666666661</v>
      </c>
      <c r="EV95" s="73">
        <f ca="1">AVERAGE(N105:OFFSET(N105,24-1,0,,))</f>
        <v>11158.375</v>
      </c>
      <c r="EW95" s="73">
        <f ca="1">AVERAGE(O105:OFFSET(O105,24-1,0,,))</f>
        <v>11251.375</v>
      </c>
      <c r="EX95" s="73">
        <f ca="1">AVERAGE(P105:OFFSET(P105,24-1,0,,))</f>
        <v>18019</v>
      </c>
      <c r="EY95" s="73">
        <f ca="1">AVERAGE(Q105:OFFSET(Q105,24-1,0,,))</f>
        <v>10481.125</v>
      </c>
      <c r="EZ95" s="73">
        <f ca="1">AVERAGE(R105:OFFSET(R105,24-1,0,,))</f>
        <v>10345.708333333334</v>
      </c>
      <c r="FA95" s="73">
        <f ca="1">AVERAGE(S105:OFFSET(S105,24-1,0,,))</f>
        <v>10393.958333333334</v>
      </c>
      <c r="FB95" s="73">
        <f ca="1">AVERAGE(T105:OFFSET(T105,24-1,0,,))</f>
        <v>13169.541666666666</v>
      </c>
      <c r="FC95" s="73">
        <f ca="1">AVERAGE(U105:OFFSET(U105,24-1,0,,))</f>
        <v>11505.458333333334</v>
      </c>
      <c r="FD95" s="73">
        <f ca="1">AVERAGE(V105:OFFSET(V105,24-1,0,,))</f>
        <v>11795.5</v>
      </c>
      <c r="FE95" s="73">
        <f ca="1">AVERAGE(W105:OFFSET(W105,24-1,0,,))</f>
        <v>19338.625</v>
      </c>
      <c r="FF95" s="73">
        <f ca="1">AVERAGE(X105:OFFSET(X105,24-1,0,,))</f>
        <v>11300.041666666666</v>
      </c>
      <c r="FG95" s="73">
        <f ca="1">AVERAGE(Y105:OFFSET(Y105,24-1,0,,))</f>
        <v>14511.541666666666</v>
      </c>
      <c r="FH95" s="73">
        <f ca="1">AVERAGE(Z105:OFFSET(Z105,24-1,0,,))</f>
        <v>14488.125</v>
      </c>
      <c r="FI95" s="73">
        <f ca="1">AVERAGE(AA105:OFFSET(AA105,24-1,0,,))</f>
        <v>9956.875</v>
      </c>
      <c r="FJ95" s="73">
        <f ca="1">AVERAGE(AB105:OFFSET(AB105,24-1,0,,))</f>
        <v>11227</v>
      </c>
      <c r="FK95" s="73">
        <f ca="1">AVERAGE(AC105:OFFSET(AC105,24-1,0,,))</f>
        <v>12988.833333333334</v>
      </c>
      <c r="FL95" s="73">
        <f ca="1">AVERAGE(AD105:OFFSET(AD105,24-1,0,,))</f>
        <v>10603.208333333334</v>
      </c>
      <c r="FM95" s="73">
        <f ca="1">AVERAGE(AE105:OFFSET(AE105,24-1,0,,))</f>
        <v>17322.875</v>
      </c>
      <c r="FN95" s="73">
        <f ca="1">AVERAGE(AF105:OFFSET(AF105,24-1,0,,))</f>
        <v>11225.375</v>
      </c>
      <c r="FO95" s="73">
        <f ca="1">AVERAGE(AG105:OFFSET(AG105,24-1,0,,))</f>
        <v>11426.5</v>
      </c>
      <c r="FP95" s="73">
        <f ca="1">AVERAGE(AH105:OFFSET(AH105,24-1,0,,))</f>
        <v>14608.5</v>
      </c>
      <c r="FQ95" s="73">
        <f ca="1">AVERAGE(AI105:OFFSET(AI105,24-1,0,,))</f>
        <v>11824.125</v>
      </c>
      <c r="FR95" s="73">
        <f ca="1">AVERAGE(AJ105:OFFSET(AJ105,24-1,0,,))</f>
        <v>10930.166666666666</v>
      </c>
      <c r="FS95" s="73">
        <f ca="1">AVERAGE(AK105:OFFSET(AK105,24-1,0,,))</f>
        <v>10455</v>
      </c>
      <c r="FT95" s="73">
        <f ca="1">AVERAGE(AL105:OFFSET(AL105,24-1,0,,))</f>
        <v>12609.5</v>
      </c>
      <c r="FU95" s="73">
        <f ca="1">AVERAGE(AM105:OFFSET(AM105,24-1,0,,))</f>
        <v>8151.083333333333</v>
      </c>
      <c r="FV95" s="73">
        <f ca="1">AVERAGE(AN105:OFFSET(AN105,24-1,0,,))</f>
        <v>14947.916666666666</v>
      </c>
      <c r="FW95" s="73">
        <f ca="1">AVERAGE(AO105:OFFSET(AO105,24-1,0,,))</f>
        <v>9318.2916666666661</v>
      </c>
      <c r="FX95" s="73">
        <f ca="1">AVERAGE(AP105:OFFSET(AP105,24-1,0,,))</f>
        <v>16008.333333333334</v>
      </c>
      <c r="FY95" s="73">
        <f ca="1">AVERAGE(AQ105:OFFSET(AQ105,24-1,0,,))</f>
        <v>17302.958333333332</v>
      </c>
      <c r="FZ95" s="73">
        <f ca="1">AVERAGE(AR105:OFFSET(AR105,24-1,0,,))</f>
        <v>20710.333333333332</v>
      </c>
      <c r="GA95" s="73">
        <f ca="1">AVERAGE(AS105:OFFSET(AS105,24-1,0,,))</f>
        <v>9394.375</v>
      </c>
      <c r="GB95" s="19"/>
      <c r="GC95" s="19"/>
      <c r="GD95" s="19"/>
      <c r="GE95" s="19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</row>
    <row r="96" spans="1:198" x14ac:dyDescent="0.25">
      <c r="A96">
        <v>54</v>
      </c>
      <c r="B96" s="1">
        <f t="shared" si="40"/>
        <v>31446.416666666733</v>
      </c>
      <c r="C96" s="1">
        <f t="shared" si="41"/>
        <v>31446.750000000065</v>
      </c>
      <c r="D96" s="73">
        <v>15191</v>
      </c>
      <c r="E96" s="74">
        <v>16528</v>
      </c>
      <c r="F96" s="74">
        <v>15840</v>
      </c>
      <c r="G96" s="74">
        <v>12957</v>
      </c>
      <c r="H96" s="74">
        <v>10169</v>
      </c>
      <c r="I96" s="74">
        <v>17691</v>
      </c>
      <c r="J96" s="74">
        <v>12529</v>
      </c>
      <c r="K96" s="74">
        <v>18981</v>
      </c>
      <c r="L96" s="74">
        <v>19588</v>
      </c>
      <c r="M96" s="74">
        <v>10057</v>
      </c>
      <c r="N96" s="74">
        <v>13209</v>
      </c>
      <c r="O96" s="74">
        <v>11891</v>
      </c>
      <c r="P96" s="74">
        <v>24982</v>
      </c>
      <c r="Q96" s="74">
        <v>12241</v>
      </c>
      <c r="R96" s="74">
        <v>11786</v>
      </c>
      <c r="S96" s="74">
        <v>11817</v>
      </c>
      <c r="T96" s="74">
        <v>16696</v>
      </c>
      <c r="U96" s="74">
        <v>12469</v>
      </c>
      <c r="V96" s="74">
        <v>14814</v>
      </c>
      <c r="W96" s="74">
        <v>23495</v>
      </c>
      <c r="X96" s="74">
        <v>13647</v>
      </c>
      <c r="Y96" s="74">
        <v>15099</v>
      </c>
      <c r="Z96" s="74">
        <v>17375</v>
      </c>
      <c r="AA96" s="74">
        <v>11277</v>
      </c>
      <c r="AB96" s="74">
        <v>12148</v>
      </c>
      <c r="AC96" s="74">
        <v>16612</v>
      </c>
      <c r="AD96" s="74">
        <v>13021</v>
      </c>
      <c r="AE96" s="74">
        <v>25737</v>
      </c>
      <c r="AF96" s="74">
        <v>12397</v>
      </c>
      <c r="AG96" s="74">
        <v>12989</v>
      </c>
      <c r="AH96" s="74">
        <v>17299</v>
      </c>
      <c r="AI96" s="74">
        <v>12066</v>
      </c>
      <c r="AJ96" s="74">
        <v>12254</v>
      </c>
      <c r="AK96" s="74">
        <v>11287</v>
      </c>
      <c r="AL96" s="74">
        <v>15099</v>
      </c>
      <c r="AM96" s="74">
        <v>10011</v>
      </c>
      <c r="AN96" s="74">
        <v>16972</v>
      </c>
      <c r="AO96" s="74">
        <v>12009</v>
      </c>
      <c r="AP96" s="74">
        <v>16298</v>
      </c>
      <c r="AQ96" s="74">
        <v>19346</v>
      </c>
      <c r="AR96" s="74">
        <v>24396</v>
      </c>
      <c r="AS96" s="74">
        <v>11861</v>
      </c>
      <c r="BK96" s="15">
        <f t="shared" si="44"/>
        <v>31448.083333333449</v>
      </c>
      <c r="BL96" s="5">
        <f t="shared" si="43"/>
        <v>9628</v>
      </c>
      <c r="BV96">
        <f t="shared" si="48"/>
        <v>90</v>
      </c>
      <c r="BW96" s="37">
        <f t="shared" si="47"/>
        <v>31447.916666666777</v>
      </c>
      <c r="BX96" s="19" cm="1">
        <f t="array" ref="BX96">INDEX('[1]X3WM (NAT)'!$G$14:$G$950,MATCH($BW$6,'[1]X3WM (NAT)'!$E$14:$E$950,)+BV96)</f>
        <v>10120.349609375</v>
      </c>
      <c r="BY96" s="19"/>
      <c r="CA96" s="37">
        <f t="shared" si="45"/>
        <v>31447.916666666777</v>
      </c>
      <c r="CB96">
        <f t="shared" si="49"/>
        <v>14089</v>
      </c>
      <c r="CC96">
        <f t="shared" si="49"/>
        <v>13510</v>
      </c>
      <c r="CD96">
        <f t="shared" si="49"/>
        <v>12867</v>
      </c>
      <c r="CE96">
        <f t="shared" si="49"/>
        <v>12156</v>
      </c>
      <c r="CF96">
        <f t="shared" si="49"/>
        <v>11943</v>
      </c>
      <c r="CG96">
        <f t="shared" si="49"/>
        <v>9595</v>
      </c>
      <c r="CH96">
        <f t="shared" si="49"/>
        <v>8897</v>
      </c>
      <c r="CI96">
        <f t="shared" si="49"/>
        <v>8849</v>
      </c>
      <c r="CJ96">
        <f t="shared" si="49"/>
        <v>8604</v>
      </c>
      <c r="CK96">
        <f t="shared" si="49"/>
        <v>7797</v>
      </c>
      <c r="CL96">
        <f t="shared" si="49"/>
        <v>7394.0000000000009</v>
      </c>
      <c r="CN96" s="21"/>
      <c r="CO96" s="19"/>
      <c r="EG96" s="19"/>
      <c r="EH96" s="19"/>
      <c r="EI96">
        <v>64</v>
      </c>
      <c r="EJ96" s="1">
        <f t="shared" ref="EJ96:EJ152" si="50">EK96-TIME(8,0,0)</f>
        <v>31446.833333333412</v>
      </c>
      <c r="EK96" s="1">
        <f t="shared" si="38"/>
        <v>31447.166666666744</v>
      </c>
      <c r="EL96" s="73">
        <f ca="1">AVERAGE(D106:OFFSET(D106,24-1,0,,))</f>
        <v>12282.583333333334</v>
      </c>
      <c r="EM96" s="73">
        <f ca="1">AVERAGE(E106:OFFSET(E106,24-1,0,,))</f>
        <v>17816.916666666668</v>
      </c>
      <c r="EN96" s="73">
        <f ca="1">AVERAGE(F106:OFFSET(F106,24-1,0,,))</f>
        <v>11793.333333333334</v>
      </c>
      <c r="EO96" s="73">
        <f ca="1">AVERAGE(G106:OFFSET(G106,24-1,0,,))</f>
        <v>11124</v>
      </c>
      <c r="EP96" s="73">
        <f ca="1">AVERAGE(H106:OFFSET(H106,24-1,0,,))</f>
        <v>8411.7083333333339</v>
      </c>
      <c r="EQ96" s="73">
        <f ca="1">AVERAGE(I106:OFFSET(I106,24-1,0,,))</f>
        <v>14672.125</v>
      </c>
      <c r="ER96" s="73">
        <f ca="1">AVERAGE(J106:OFFSET(J106,24-1,0,,))</f>
        <v>10771.833333333334</v>
      </c>
      <c r="ES96" s="73">
        <f ca="1">AVERAGE(K106:OFFSET(K106,24-1,0,,))</f>
        <v>14876.208333333334</v>
      </c>
      <c r="ET96" s="73">
        <f ca="1">AVERAGE(L106:OFFSET(L106,24-1,0,,))</f>
        <v>13945.958333333334</v>
      </c>
      <c r="EU96" s="73">
        <f ca="1">AVERAGE(M106:OFFSET(M106,24-1,0,,))</f>
        <v>8430.4583333333339</v>
      </c>
      <c r="EV96" s="73">
        <f ca="1">AVERAGE(N106:OFFSET(N106,24-1,0,,))</f>
        <v>11018.333333333334</v>
      </c>
      <c r="EW96" s="73">
        <f ca="1">AVERAGE(O106:OFFSET(O106,24-1,0,,))</f>
        <v>11189.458333333334</v>
      </c>
      <c r="EX96" s="73">
        <f ca="1">AVERAGE(P106:OFFSET(P106,24-1,0,,))</f>
        <v>17756.5</v>
      </c>
      <c r="EY96" s="73">
        <f ca="1">AVERAGE(Q106:OFFSET(Q106,24-1,0,,))</f>
        <v>10385.875</v>
      </c>
      <c r="EZ96" s="73">
        <f ca="1">AVERAGE(R106:OFFSET(R106,24-1,0,,))</f>
        <v>10274.958333333334</v>
      </c>
      <c r="FA96" s="73">
        <f ca="1">AVERAGE(S106:OFFSET(S106,24-1,0,,))</f>
        <v>10288.916666666666</v>
      </c>
      <c r="FB96" s="73">
        <f ca="1">AVERAGE(T106:OFFSET(T106,24-1,0,,))</f>
        <v>13031.75</v>
      </c>
      <c r="FC96" s="73">
        <f ca="1">AVERAGE(U106:OFFSET(U106,24-1,0,,))</f>
        <v>11416.875</v>
      </c>
      <c r="FD96" s="73">
        <f ca="1">AVERAGE(V106:OFFSET(V106,24-1,0,,))</f>
        <v>11639.708333333334</v>
      </c>
      <c r="FE96" s="73">
        <f ca="1">AVERAGE(W106:OFFSET(W106,24-1,0,,))</f>
        <v>18972.458333333332</v>
      </c>
      <c r="FF96" s="73">
        <f ca="1">AVERAGE(X106:OFFSET(X106,24-1,0,,))</f>
        <v>11184.083333333334</v>
      </c>
      <c r="FG96" s="73">
        <f ca="1">AVERAGE(Y106:OFFSET(Y106,24-1,0,,))</f>
        <v>14433.416666666666</v>
      </c>
      <c r="FH96" s="73">
        <f ca="1">AVERAGE(Z106:OFFSET(Z106,24-1,0,,))</f>
        <v>14358.375</v>
      </c>
      <c r="FI96" s="73">
        <f ca="1">AVERAGE(AA106:OFFSET(AA106,24-1,0,,))</f>
        <v>9870.5</v>
      </c>
      <c r="FJ96" s="73">
        <f ca="1">AVERAGE(AB106:OFFSET(AB106,24-1,0,,))</f>
        <v>11115</v>
      </c>
      <c r="FK96" s="73">
        <f ca="1">AVERAGE(AC106:OFFSET(AC106,24-1,0,,))</f>
        <v>12823.166666666666</v>
      </c>
      <c r="FL96" s="73">
        <f ca="1">AVERAGE(AD106:OFFSET(AD106,24-1,0,,))</f>
        <v>10495.583333333334</v>
      </c>
      <c r="FM96" s="73">
        <f ca="1">AVERAGE(AE106:OFFSET(AE106,24-1,0,,))</f>
        <v>17035.166666666668</v>
      </c>
      <c r="FN96" s="73">
        <f ca="1">AVERAGE(AF106:OFFSET(AF106,24-1,0,,))</f>
        <v>11172.5</v>
      </c>
      <c r="FO96" s="73">
        <f ca="1">AVERAGE(AG106:OFFSET(AG106,24-1,0,,))</f>
        <v>11285.166666666666</v>
      </c>
      <c r="FP96" s="73">
        <f ca="1">AVERAGE(AH106:OFFSET(AH106,24-1,0,,))</f>
        <v>14463.333333333334</v>
      </c>
      <c r="FQ96" s="73">
        <f ca="1">AVERAGE(AI106:OFFSET(AI106,24-1,0,,))</f>
        <v>11733.916666666666</v>
      </c>
      <c r="FR96" s="73">
        <f ca="1">AVERAGE(AJ106:OFFSET(AJ106,24-1,0,,))</f>
        <v>10864.041666666666</v>
      </c>
      <c r="FS96" s="73">
        <f ca="1">AVERAGE(AK106:OFFSET(AK106,24-1,0,,))</f>
        <v>10378.916666666666</v>
      </c>
      <c r="FT96" s="73">
        <f ca="1">AVERAGE(AL106:OFFSET(AL106,24-1,0,,))</f>
        <v>12495</v>
      </c>
      <c r="FU96" s="73">
        <f ca="1">AVERAGE(AM106:OFFSET(AM106,24-1,0,,))</f>
        <v>8072.5</v>
      </c>
      <c r="FV96" s="73">
        <f ca="1">AVERAGE(AN106:OFFSET(AN106,24-1,0,,))</f>
        <v>14856.083333333334</v>
      </c>
      <c r="FW96" s="73">
        <f ca="1">AVERAGE(AO106:OFFSET(AO106,24-1,0,,))</f>
        <v>9209.5833333333339</v>
      </c>
      <c r="FX96" s="73">
        <f ca="1">AVERAGE(AP106:OFFSET(AP106,24-1,0,,))</f>
        <v>15856.625</v>
      </c>
      <c r="FY96" s="73">
        <f ca="1">AVERAGE(AQ106:OFFSET(AQ106,24-1,0,,))</f>
        <v>17196.041666666668</v>
      </c>
      <c r="FZ96" s="73">
        <f ca="1">AVERAGE(AR106:OFFSET(AR106,24-1,0,,))</f>
        <v>20326</v>
      </c>
      <c r="GA96" s="73">
        <f ca="1">AVERAGE(AS106:OFFSET(AS106,24-1,0,,))</f>
        <v>9284.75</v>
      </c>
      <c r="GB96" s="19"/>
      <c r="GC96" s="19"/>
      <c r="GD96" s="19"/>
      <c r="GE96" s="19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</row>
    <row r="97" spans="1:198" x14ac:dyDescent="0.25">
      <c r="A97">
        <v>55</v>
      </c>
      <c r="B97" s="1">
        <f t="shared" si="40"/>
        <v>31446.458333333401</v>
      </c>
      <c r="C97" s="1">
        <f t="shared" si="41"/>
        <v>31446.791666666733</v>
      </c>
      <c r="D97" s="73">
        <v>14986</v>
      </c>
      <c r="E97" s="74">
        <v>16536</v>
      </c>
      <c r="F97" s="74">
        <v>15623</v>
      </c>
      <c r="G97" s="74">
        <v>12868</v>
      </c>
      <c r="H97" s="74">
        <v>10064</v>
      </c>
      <c r="I97" s="74">
        <v>17498</v>
      </c>
      <c r="J97" s="74">
        <v>12457</v>
      </c>
      <c r="K97" s="74">
        <v>18718</v>
      </c>
      <c r="L97" s="74">
        <v>19156</v>
      </c>
      <c r="M97" s="74">
        <v>9949</v>
      </c>
      <c r="N97" s="74">
        <v>13151</v>
      </c>
      <c r="O97" s="74">
        <v>11791</v>
      </c>
      <c r="P97" s="74">
        <v>24383</v>
      </c>
      <c r="Q97" s="74">
        <v>12154</v>
      </c>
      <c r="R97" s="74">
        <v>11642</v>
      </c>
      <c r="S97" s="74">
        <v>11791</v>
      </c>
      <c r="T97" s="74">
        <v>16449</v>
      </c>
      <c r="U97" s="74">
        <v>12399</v>
      </c>
      <c r="V97" s="74">
        <v>14700</v>
      </c>
      <c r="W97" s="74">
        <v>23281</v>
      </c>
      <c r="X97" s="74">
        <v>13552</v>
      </c>
      <c r="Y97" s="74">
        <v>14947</v>
      </c>
      <c r="Z97" s="74">
        <v>17133</v>
      </c>
      <c r="AA97" s="74">
        <v>11183</v>
      </c>
      <c r="AB97" s="74">
        <v>12148</v>
      </c>
      <c r="AC97" s="74">
        <v>16372</v>
      </c>
      <c r="AD97" s="74">
        <v>12852</v>
      </c>
      <c r="AE97" s="74">
        <v>25083</v>
      </c>
      <c r="AF97" s="74">
        <v>12248</v>
      </c>
      <c r="AG97" s="74">
        <v>12983</v>
      </c>
      <c r="AH97" s="74">
        <v>17089</v>
      </c>
      <c r="AI97" s="74">
        <v>12044</v>
      </c>
      <c r="AJ97" s="74">
        <v>12116</v>
      </c>
      <c r="AK97" s="74">
        <v>11237</v>
      </c>
      <c r="AL97" s="74">
        <v>14929</v>
      </c>
      <c r="AM97" s="74">
        <v>9877</v>
      </c>
      <c r="AN97" s="74">
        <v>16754</v>
      </c>
      <c r="AO97" s="74">
        <v>11847</v>
      </c>
      <c r="AP97" s="74">
        <v>16302</v>
      </c>
      <c r="AQ97" s="74">
        <v>18894</v>
      </c>
      <c r="AR97" s="74">
        <v>23907</v>
      </c>
      <c r="AS97" s="74">
        <v>11710</v>
      </c>
      <c r="BK97" s="15">
        <f t="shared" si="44"/>
        <v>31448.125000000116</v>
      </c>
      <c r="BL97" s="5">
        <f t="shared" si="43"/>
        <v>9511</v>
      </c>
      <c r="BV97">
        <f t="shared" si="48"/>
        <v>91</v>
      </c>
      <c r="BW97" s="37">
        <f t="shared" si="47"/>
        <v>31447.958333333445</v>
      </c>
      <c r="BX97" s="19" cm="1">
        <f t="array" ref="BX97">INDEX('[1]X3WM (NAT)'!$G$14:$G$950,MATCH($BW$6,'[1]X3WM (NAT)'!$E$14:$E$950,)+BV97)</f>
        <v>9991.7001953125</v>
      </c>
      <c r="BY97" s="19"/>
      <c r="CA97" s="37">
        <f t="shared" si="45"/>
        <v>31447.958333333445</v>
      </c>
      <c r="CB97">
        <f t="shared" si="49"/>
        <v>13906</v>
      </c>
      <c r="CC97">
        <f t="shared" si="49"/>
        <v>13276</v>
      </c>
      <c r="CD97">
        <f t="shared" si="49"/>
        <v>12686</v>
      </c>
      <c r="CE97">
        <f t="shared" si="49"/>
        <v>11967</v>
      </c>
      <c r="CF97">
        <f t="shared" si="49"/>
        <v>11766</v>
      </c>
      <c r="CG97">
        <f t="shared" si="49"/>
        <v>9468</v>
      </c>
      <c r="CH97">
        <f t="shared" si="49"/>
        <v>8791</v>
      </c>
      <c r="CI97">
        <f t="shared" si="49"/>
        <v>8750</v>
      </c>
      <c r="CJ97">
        <f t="shared" si="49"/>
        <v>8504</v>
      </c>
      <c r="CK97">
        <f t="shared" si="49"/>
        <v>7719</v>
      </c>
      <c r="CL97">
        <f t="shared" si="49"/>
        <v>7332.0000000000009</v>
      </c>
      <c r="CN97" s="21"/>
      <c r="CO97" s="19"/>
      <c r="EG97" s="19"/>
      <c r="EH97" s="19"/>
      <c r="EI97">
        <v>65</v>
      </c>
      <c r="EJ97" s="1">
        <f t="shared" si="50"/>
        <v>31446.87500000008</v>
      </c>
      <c r="EK97" s="1">
        <f t="shared" ref="EK97:EK152" si="51">EK96+TIME(1,0,0)</f>
        <v>31447.208333333412</v>
      </c>
      <c r="EL97" s="73">
        <f ca="1">AVERAGE(D107:OFFSET(D107,24-1,0,,))</f>
        <v>12141</v>
      </c>
      <c r="EM97" s="73">
        <f ca="1">AVERAGE(E107:OFFSET(E107,24-1,0,,))</f>
        <v>17725.5</v>
      </c>
      <c r="EN97" s="73">
        <f ca="1">AVERAGE(F107:OFFSET(F107,24-1,0,,))</f>
        <v>11642.375</v>
      </c>
      <c r="EO97" s="73">
        <f ca="1">AVERAGE(G107:OFFSET(G107,24-1,0,,))</f>
        <v>11014.083333333334</v>
      </c>
      <c r="EP97" s="73">
        <f ca="1">AVERAGE(H107:OFFSET(H107,24-1,0,,))</f>
        <v>8339.0416666666661</v>
      </c>
      <c r="EQ97" s="73">
        <f ca="1">AVERAGE(I107:OFFSET(I107,24-1,0,,))</f>
        <v>14531.416666666666</v>
      </c>
      <c r="ER97" s="73">
        <f ca="1">AVERAGE(J107:OFFSET(J107,24-1,0,,))</f>
        <v>10652.166666666666</v>
      </c>
      <c r="ES97" s="73">
        <f ca="1">AVERAGE(K107:OFFSET(K107,24-1,0,,))</f>
        <v>14675.75</v>
      </c>
      <c r="ET97" s="73">
        <f ca="1">AVERAGE(L107:OFFSET(L107,24-1,0,,))</f>
        <v>13737.75</v>
      </c>
      <c r="EU97" s="73">
        <f ca="1">AVERAGE(M107:OFFSET(M107,24-1,0,,))</f>
        <v>8350.625</v>
      </c>
      <c r="EV97" s="73">
        <f ca="1">AVERAGE(N107:OFFSET(N107,24-1,0,,))</f>
        <v>10875.708333333334</v>
      </c>
      <c r="EW97" s="73">
        <f ca="1">AVERAGE(O107:OFFSET(O107,24-1,0,,))</f>
        <v>11119.791666666666</v>
      </c>
      <c r="EX97" s="73">
        <f ca="1">AVERAGE(P107:OFFSET(P107,24-1,0,,))</f>
        <v>17496.666666666668</v>
      </c>
      <c r="EY97" s="73">
        <f ca="1">AVERAGE(Q107:OFFSET(Q107,24-1,0,,))</f>
        <v>10289.916666666666</v>
      </c>
      <c r="EZ97" s="73">
        <f ca="1">AVERAGE(R107:OFFSET(R107,24-1,0,,))</f>
        <v>10200.291666666666</v>
      </c>
      <c r="FA97" s="73">
        <f ca="1">AVERAGE(S107:OFFSET(S107,24-1,0,,))</f>
        <v>10181</v>
      </c>
      <c r="FB97" s="73">
        <f ca="1">AVERAGE(T107:OFFSET(T107,24-1,0,,))</f>
        <v>12893.916666666666</v>
      </c>
      <c r="FC97" s="73">
        <f ca="1">AVERAGE(U107:OFFSET(U107,24-1,0,,))</f>
        <v>11323.291666666666</v>
      </c>
      <c r="FD97" s="73">
        <f ca="1">AVERAGE(V107:OFFSET(V107,24-1,0,,))</f>
        <v>11486.833333333334</v>
      </c>
      <c r="FE97" s="73">
        <f ca="1">AVERAGE(W107:OFFSET(W107,24-1,0,,))</f>
        <v>18601.041666666668</v>
      </c>
      <c r="FF97" s="73">
        <f ca="1">AVERAGE(X107:OFFSET(X107,24-1,0,,))</f>
        <v>11067</v>
      </c>
      <c r="FG97" s="73">
        <f ca="1">AVERAGE(Y107:OFFSET(Y107,24-1,0,,))</f>
        <v>14341.958333333334</v>
      </c>
      <c r="FH97" s="73">
        <f ca="1">AVERAGE(Z107:OFFSET(Z107,24-1,0,,))</f>
        <v>14222.666666666666</v>
      </c>
      <c r="FI97" s="73">
        <f ca="1">AVERAGE(AA107:OFFSET(AA107,24-1,0,,))</f>
        <v>9778.5833333333339</v>
      </c>
      <c r="FJ97" s="73">
        <f ca="1">AVERAGE(AB107:OFFSET(AB107,24-1,0,,))</f>
        <v>10998.875</v>
      </c>
      <c r="FK97" s="73">
        <f ca="1">AVERAGE(AC107:OFFSET(AC107,24-1,0,,))</f>
        <v>12657.625</v>
      </c>
      <c r="FL97" s="73">
        <f ca="1">AVERAGE(AD107:OFFSET(AD107,24-1,0,,))</f>
        <v>10385.458333333334</v>
      </c>
      <c r="FM97" s="73">
        <f ca="1">AVERAGE(AE107:OFFSET(AE107,24-1,0,,))</f>
        <v>16755.583333333332</v>
      </c>
      <c r="FN97" s="73">
        <f ca="1">AVERAGE(AF107:OFFSET(AF107,24-1,0,,))</f>
        <v>11112.708333333334</v>
      </c>
      <c r="FO97" s="73">
        <f ca="1">AVERAGE(AG107:OFFSET(AG107,24-1,0,,))</f>
        <v>11140.5</v>
      </c>
      <c r="FP97" s="73">
        <f ca="1">AVERAGE(AH107:OFFSET(AH107,24-1,0,,))</f>
        <v>14311.791666666666</v>
      </c>
      <c r="FQ97" s="73">
        <f ca="1">AVERAGE(AI107:OFFSET(AI107,24-1,0,,))</f>
        <v>11634.833333333334</v>
      </c>
      <c r="FR97" s="73">
        <f ca="1">AVERAGE(AJ107:OFFSET(AJ107,24-1,0,,))</f>
        <v>10793.125</v>
      </c>
      <c r="FS97" s="73">
        <f ca="1">AVERAGE(AK107:OFFSET(AK107,24-1,0,,))</f>
        <v>10298.583333333334</v>
      </c>
      <c r="FT97" s="73">
        <f ca="1">AVERAGE(AL107:OFFSET(AL107,24-1,0,,))</f>
        <v>12377.833333333334</v>
      </c>
      <c r="FU97" s="73">
        <f ca="1">AVERAGE(AM107:OFFSET(AM107,24-1,0,,))</f>
        <v>7992.75</v>
      </c>
      <c r="FV97" s="73">
        <f ca="1">AVERAGE(AN107:OFFSET(AN107,24-1,0,,))</f>
        <v>14757.375</v>
      </c>
      <c r="FW97" s="73">
        <f ca="1">AVERAGE(AO107:OFFSET(AO107,24-1,0,,))</f>
        <v>9102.75</v>
      </c>
      <c r="FX97" s="73">
        <f ca="1">AVERAGE(AP107:OFFSET(AP107,24-1,0,,))</f>
        <v>15691.916666666666</v>
      </c>
      <c r="FY97" s="73">
        <f ca="1">AVERAGE(AQ107:OFFSET(AQ107,24-1,0,,))</f>
        <v>17079.333333333332</v>
      </c>
      <c r="FZ97" s="73">
        <f ca="1">AVERAGE(AR107:OFFSET(AR107,24-1,0,,))</f>
        <v>19923.541666666668</v>
      </c>
      <c r="GA97" s="73">
        <f ca="1">AVERAGE(AS107:OFFSET(AS107,24-1,0,,))</f>
        <v>9175.5416666666661</v>
      </c>
      <c r="GB97" s="19"/>
      <c r="GC97" s="19"/>
      <c r="GD97" s="19"/>
      <c r="GE97" s="19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</row>
    <row r="98" spans="1:198" x14ac:dyDescent="0.25">
      <c r="A98">
        <v>56</v>
      </c>
      <c r="B98" s="1">
        <f t="shared" si="40"/>
        <v>31446.500000000069</v>
      </c>
      <c r="C98" s="1">
        <f t="shared" si="41"/>
        <v>31446.833333333401</v>
      </c>
      <c r="D98" s="73">
        <v>14800</v>
      </c>
      <c r="E98" s="74">
        <v>16530</v>
      </c>
      <c r="F98" s="74">
        <v>15394</v>
      </c>
      <c r="G98" s="74">
        <v>12775</v>
      </c>
      <c r="H98" s="74">
        <v>9962</v>
      </c>
      <c r="I98" s="74">
        <v>17323</v>
      </c>
      <c r="J98" s="74">
        <v>12392</v>
      </c>
      <c r="K98" s="74">
        <v>18488</v>
      </c>
      <c r="L98" s="74">
        <v>18757</v>
      </c>
      <c r="M98" s="74">
        <v>9844</v>
      </c>
      <c r="N98" s="74">
        <v>13105</v>
      </c>
      <c r="O98" s="74">
        <v>11698</v>
      </c>
      <c r="P98" s="74">
        <v>23834</v>
      </c>
      <c r="Q98" s="74">
        <v>12069</v>
      </c>
      <c r="R98" s="74">
        <v>11509</v>
      </c>
      <c r="S98" s="74">
        <v>11765</v>
      </c>
      <c r="T98" s="74">
        <v>16203</v>
      </c>
      <c r="U98" s="74">
        <v>12349</v>
      </c>
      <c r="V98" s="74">
        <v>14598</v>
      </c>
      <c r="W98" s="74">
        <v>23200</v>
      </c>
      <c r="X98" s="74">
        <v>13450</v>
      </c>
      <c r="Y98" s="74">
        <v>14806</v>
      </c>
      <c r="Z98" s="74">
        <v>16891</v>
      </c>
      <c r="AA98" s="74">
        <v>11091</v>
      </c>
      <c r="AB98" s="74">
        <v>12167</v>
      </c>
      <c r="AC98" s="74">
        <v>16153</v>
      </c>
      <c r="AD98" s="74">
        <v>12677</v>
      </c>
      <c r="AE98" s="74">
        <v>24461</v>
      </c>
      <c r="AF98" s="74">
        <v>12093</v>
      </c>
      <c r="AG98" s="74">
        <v>12993</v>
      </c>
      <c r="AH98" s="74">
        <v>16876</v>
      </c>
      <c r="AI98" s="74">
        <v>12057</v>
      </c>
      <c r="AJ98" s="74">
        <v>11984</v>
      </c>
      <c r="AK98" s="74">
        <v>11199</v>
      </c>
      <c r="AL98" s="74">
        <v>14756</v>
      </c>
      <c r="AM98" s="74">
        <v>9743</v>
      </c>
      <c r="AN98" s="74">
        <v>16515</v>
      </c>
      <c r="AO98" s="74">
        <v>11687</v>
      </c>
      <c r="AP98" s="74">
        <v>16358</v>
      </c>
      <c r="AQ98" s="74">
        <v>18473</v>
      </c>
      <c r="AR98" s="74">
        <v>23636</v>
      </c>
      <c r="AS98" s="74">
        <v>11566</v>
      </c>
      <c r="BK98" s="15">
        <f t="shared" si="44"/>
        <v>31448.166666666784</v>
      </c>
      <c r="BL98" s="5">
        <f t="shared" si="43"/>
        <v>9396</v>
      </c>
      <c r="BV98">
        <f t="shared" si="48"/>
        <v>92</v>
      </c>
      <c r="BW98" s="37">
        <f t="shared" si="47"/>
        <v>31448.000000000113</v>
      </c>
      <c r="BX98" s="19" cm="1">
        <f t="array" ref="BX98">INDEX('[1]X3WM (NAT)'!$G$14:$G$950,MATCH($BW$6,'[1]X3WM (NAT)'!$E$14:$E$950,)+BV98)</f>
        <v>9868.330078125</v>
      </c>
      <c r="BY98" s="19"/>
      <c r="CA98" s="37">
        <f t="shared" si="45"/>
        <v>31448.000000000113</v>
      </c>
      <c r="CB98">
        <f t="shared" si="49"/>
        <v>13732</v>
      </c>
      <c r="CC98">
        <f t="shared" si="49"/>
        <v>13063</v>
      </c>
      <c r="CD98">
        <f t="shared" si="49"/>
        <v>12513</v>
      </c>
      <c r="CE98">
        <f t="shared" si="49"/>
        <v>11785</v>
      </c>
      <c r="CF98">
        <f t="shared" si="49"/>
        <v>11596</v>
      </c>
      <c r="CG98">
        <f t="shared" si="49"/>
        <v>9356</v>
      </c>
      <c r="CH98">
        <f t="shared" si="49"/>
        <v>8688</v>
      </c>
      <c r="CI98">
        <f t="shared" si="49"/>
        <v>8653</v>
      </c>
      <c r="CJ98">
        <f t="shared" si="49"/>
        <v>8407</v>
      </c>
      <c r="CK98">
        <f t="shared" si="49"/>
        <v>7642</v>
      </c>
      <c r="CL98">
        <f t="shared" si="49"/>
        <v>7272.0000000000009</v>
      </c>
      <c r="CN98" s="21"/>
      <c r="CO98" s="19"/>
      <c r="EG98" s="19"/>
      <c r="EH98" s="19"/>
      <c r="EI98">
        <v>66</v>
      </c>
      <c r="EJ98" s="1">
        <f t="shared" si="50"/>
        <v>31446.916666666748</v>
      </c>
      <c r="EK98" s="1">
        <f t="shared" si="51"/>
        <v>31447.25000000008</v>
      </c>
      <c r="EL98" s="73">
        <f ca="1">AVERAGE(D108:OFFSET(D108,24-1,0,,))</f>
        <v>11997.166666666666</v>
      </c>
      <c r="EM98" s="73">
        <f ca="1">AVERAGE(E108:OFFSET(E108,24-1,0,,))</f>
        <v>17608.25</v>
      </c>
      <c r="EN98" s="73">
        <f ca="1">AVERAGE(F108:OFFSET(F108,24-1,0,,))</f>
        <v>11493</v>
      </c>
      <c r="EO98" s="73">
        <f ca="1">AVERAGE(G108:OFFSET(G108,24-1,0,,))</f>
        <v>10899.458333333334</v>
      </c>
      <c r="EP98" s="73">
        <f ca="1">AVERAGE(H108:OFFSET(H108,24-1,0,,))</f>
        <v>8267.0833333333339</v>
      </c>
      <c r="EQ98" s="73">
        <f ca="1">AVERAGE(I108:OFFSET(I108,24-1,0,,))</f>
        <v>14387.416666666666</v>
      </c>
      <c r="ER98" s="73">
        <f ca="1">AVERAGE(J108:OFFSET(J108,24-1,0,,))</f>
        <v>10527.958333333334</v>
      </c>
      <c r="ES98" s="73">
        <f ca="1">AVERAGE(K108:OFFSET(K108,24-1,0,,))</f>
        <v>14473.416666666666</v>
      </c>
      <c r="ET98" s="73">
        <f ca="1">AVERAGE(L108:OFFSET(L108,24-1,0,,))</f>
        <v>13531.875</v>
      </c>
      <c r="EU98" s="73">
        <f ca="1">AVERAGE(M108:OFFSET(M108,24-1,0,,))</f>
        <v>8268.0416666666661</v>
      </c>
      <c r="EV98" s="73">
        <f ca="1">AVERAGE(N108:OFFSET(N108,24-1,0,,))</f>
        <v>10730.666666666666</v>
      </c>
      <c r="EW98" s="73">
        <f ca="1">AVERAGE(O108:OFFSET(O108,24-1,0,,))</f>
        <v>11041.875</v>
      </c>
      <c r="EX98" s="73">
        <f ca="1">AVERAGE(P108:OFFSET(P108,24-1,0,,))</f>
        <v>17239.083333333332</v>
      </c>
      <c r="EY98" s="73">
        <f ca="1">AVERAGE(Q108:OFFSET(Q108,24-1,0,,))</f>
        <v>10192.791666666666</v>
      </c>
      <c r="EZ98" s="73">
        <f ca="1">AVERAGE(R108:OFFSET(R108,24-1,0,,))</f>
        <v>10121.416666666666</v>
      </c>
      <c r="FA98" s="73">
        <f ca="1">AVERAGE(S108:OFFSET(S108,24-1,0,,))</f>
        <v>10070</v>
      </c>
      <c r="FB98" s="73">
        <f ca="1">AVERAGE(T108:OFFSET(T108,24-1,0,,))</f>
        <v>12755.083333333334</v>
      </c>
      <c r="FC98" s="73">
        <f ca="1">AVERAGE(U108:OFFSET(U108,24-1,0,,))</f>
        <v>11224.333333333334</v>
      </c>
      <c r="FD98" s="73">
        <f ca="1">AVERAGE(V108:OFFSET(V108,24-1,0,,))</f>
        <v>11336.5</v>
      </c>
      <c r="FE98" s="73">
        <f ca="1">AVERAGE(W108:OFFSET(W108,24-1,0,,))</f>
        <v>18225.041666666668</v>
      </c>
      <c r="FF98" s="73">
        <f ca="1">AVERAGE(X108:OFFSET(X108,24-1,0,,))</f>
        <v>10948.208333333334</v>
      </c>
      <c r="FG98" s="73">
        <f ca="1">AVERAGE(Y108:OFFSET(Y108,24-1,0,,))</f>
        <v>14235.75</v>
      </c>
      <c r="FH98" s="73">
        <f ca="1">AVERAGE(Z108:OFFSET(Z108,24-1,0,,))</f>
        <v>14079.291666666666</v>
      </c>
      <c r="FI98" s="73">
        <f ca="1">AVERAGE(AA108:OFFSET(AA108,24-1,0,,))</f>
        <v>9680.5</v>
      </c>
      <c r="FJ98" s="73">
        <f ca="1">AVERAGE(AB108:OFFSET(AB108,24-1,0,,))</f>
        <v>10878.333333333334</v>
      </c>
      <c r="FK98" s="73">
        <f ca="1">AVERAGE(AC108:OFFSET(AC108,24-1,0,,))</f>
        <v>12492.041666666666</v>
      </c>
      <c r="FL98" s="73">
        <f ca="1">AVERAGE(AD108:OFFSET(AD108,24-1,0,,))</f>
        <v>10272.083333333334</v>
      </c>
      <c r="FM98" s="73">
        <f ca="1">AVERAGE(AE108:OFFSET(AE108,24-1,0,,))</f>
        <v>16483.458333333332</v>
      </c>
      <c r="FN98" s="73">
        <f ca="1">AVERAGE(AF108:OFFSET(AF108,24-1,0,,))</f>
        <v>11044.666666666666</v>
      </c>
      <c r="FO98" s="73">
        <f ca="1">AVERAGE(AG108:OFFSET(AG108,24-1,0,,))</f>
        <v>10992.541666666666</v>
      </c>
      <c r="FP98" s="73">
        <f ca="1">AVERAGE(AH108:OFFSET(AH108,24-1,0,,))</f>
        <v>14152.375</v>
      </c>
      <c r="FQ98" s="73">
        <f ca="1">AVERAGE(AI108:OFFSET(AI108,24-1,0,,))</f>
        <v>11526.5</v>
      </c>
      <c r="FR98" s="73">
        <f ca="1">AVERAGE(AJ108:OFFSET(AJ108,24-1,0,,))</f>
        <v>10716.666666666666</v>
      </c>
      <c r="FS98" s="73">
        <f ca="1">AVERAGE(AK108:OFFSET(AK108,24-1,0,,))</f>
        <v>10213.75</v>
      </c>
      <c r="FT98" s="73">
        <f ca="1">AVERAGE(AL108:OFFSET(AL108,24-1,0,,))</f>
        <v>12257.333333333334</v>
      </c>
      <c r="FU98" s="73">
        <f ca="1">AVERAGE(AM108:OFFSET(AM108,24-1,0,,))</f>
        <v>7911.5</v>
      </c>
      <c r="FV98" s="73">
        <f ca="1">AVERAGE(AN108:OFFSET(AN108,24-1,0,,))</f>
        <v>14649.458333333334</v>
      </c>
      <c r="FW98" s="73">
        <f ca="1">AVERAGE(AO108:OFFSET(AO108,24-1,0,,))</f>
        <v>8997.7083333333339</v>
      </c>
      <c r="FX98" s="73">
        <f ca="1">AVERAGE(AP108:OFFSET(AP108,24-1,0,,))</f>
        <v>15514.625</v>
      </c>
      <c r="FY98" s="73">
        <f ca="1">AVERAGE(AQ108:OFFSET(AQ108,24-1,0,,))</f>
        <v>16948.916666666668</v>
      </c>
      <c r="FZ98" s="73">
        <f ca="1">AVERAGE(AR108:OFFSET(AR108,24-1,0,,))</f>
        <v>19502.583333333332</v>
      </c>
      <c r="GA98" s="73">
        <f ca="1">AVERAGE(AS108:OFFSET(AS108,24-1,0,,))</f>
        <v>9066.75</v>
      </c>
      <c r="GB98" s="19"/>
      <c r="GC98" s="19"/>
      <c r="GD98" s="19"/>
      <c r="GE98" s="19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</row>
    <row r="99" spans="1:198" x14ac:dyDescent="0.25">
      <c r="A99">
        <v>57</v>
      </c>
      <c r="B99" s="1">
        <f t="shared" si="40"/>
        <v>31446.541666666737</v>
      </c>
      <c r="C99" s="1">
        <f t="shared" si="41"/>
        <v>31446.875000000069</v>
      </c>
      <c r="D99" s="73">
        <v>14635</v>
      </c>
      <c r="E99" s="74">
        <v>16537</v>
      </c>
      <c r="F99" s="74">
        <v>15164</v>
      </c>
      <c r="G99" s="74">
        <v>12683</v>
      </c>
      <c r="H99" s="74">
        <v>9865</v>
      </c>
      <c r="I99" s="74">
        <v>17169</v>
      </c>
      <c r="J99" s="74">
        <v>12332</v>
      </c>
      <c r="K99" s="74">
        <v>18287</v>
      </c>
      <c r="L99" s="74">
        <v>18397</v>
      </c>
      <c r="M99" s="74">
        <v>9742</v>
      </c>
      <c r="N99" s="74">
        <v>13065</v>
      </c>
      <c r="O99" s="74">
        <v>11623</v>
      </c>
      <c r="P99" s="74">
        <v>23337</v>
      </c>
      <c r="Q99" s="74">
        <v>11990</v>
      </c>
      <c r="R99" s="74">
        <v>11386</v>
      </c>
      <c r="S99" s="74">
        <v>11739</v>
      </c>
      <c r="T99" s="74">
        <v>15961</v>
      </c>
      <c r="U99" s="74">
        <v>12313</v>
      </c>
      <c r="V99" s="74">
        <v>14505</v>
      </c>
      <c r="W99" s="74">
        <v>23249</v>
      </c>
      <c r="X99" s="74">
        <v>13337</v>
      </c>
      <c r="Y99" s="74">
        <v>14679</v>
      </c>
      <c r="Z99" s="74">
        <v>16645</v>
      </c>
      <c r="AA99" s="74">
        <v>11001</v>
      </c>
      <c r="AB99" s="74">
        <v>12204</v>
      </c>
      <c r="AC99" s="74">
        <v>15949</v>
      </c>
      <c r="AD99" s="74">
        <v>12501</v>
      </c>
      <c r="AE99" s="74">
        <v>23885</v>
      </c>
      <c r="AF99" s="74">
        <v>11936</v>
      </c>
      <c r="AG99" s="74">
        <v>13011</v>
      </c>
      <c r="AH99" s="74">
        <v>16686</v>
      </c>
      <c r="AI99" s="74">
        <v>12091</v>
      </c>
      <c r="AJ99" s="74">
        <v>11858</v>
      </c>
      <c r="AK99" s="74">
        <v>11172</v>
      </c>
      <c r="AL99" s="74">
        <v>14586</v>
      </c>
      <c r="AM99" s="74">
        <v>9612</v>
      </c>
      <c r="AN99" s="74">
        <v>16278</v>
      </c>
      <c r="AO99" s="74">
        <v>11530</v>
      </c>
      <c r="AP99" s="74">
        <v>16449</v>
      </c>
      <c r="AQ99" s="74">
        <v>18120</v>
      </c>
      <c r="AR99" s="74">
        <v>23634</v>
      </c>
      <c r="AS99" s="74">
        <v>11428</v>
      </c>
      <c r="BK99" s="15">
        <f t="shared" si="44"/>
        <v>31448.208333333452</v>
      </c>
      <c r="BL99" s="5">
        <f t="shared" si="43"/>
        <v>9289</v>
      </c>
      <c r="BV99">
        <f t="shared" si="48"/>
        <v>93</v>
      </c>
      <c r="BW99" s="37">
        <f t="shared" si="47"/>
        <v>31448.041666666781</v>
      </c>
      <c r="BX99" s="19" cm="1">
        <f t="array" ref="BX99">INDEX('[1]X3WM (NAT)'!$G$14:$G$950,MATCH($BW$6,'[1]X3WM (NAT)'!$E$14:$E$950,)+BV99)</f>
        <v>9747.2998046875</v>
      </c>
      <c r="BY99" s="19"/>
      <c r="CA99" s="37">
        <f t="shared" si="45"/>
        <v>31448.041666666781</v>
      </c>
      <c r="CB99">
        <f t="shared" si="49"/>
        <v>13562</v>
      </c>
      <c r="CC99">
        <f t="shared" si="49"/>
        <v>12886</v>
      </c>
      <c r="CD99">
        <f t="shared" si="49"/>
        <v>12341</v>
      </c>
      <c r="CE99">
        <f t="shared" si="49"/>
        <v>11607</v>
      </c>
      <c r="CF99">
        <f t="shared" si="49"/>
        <v>11429</v>
      </c>
      <c r="CG99">
        <f t="shared" si="49"/>
        <v>9249</v>
      </c>
      <c r="CH99">
        <f t="shared" si="49"/>
        <v>8605</v>
      </c>
      <c r="CI99">
        <f t="shared" si="49"/>
        <v>8558</v>
      </c>
      <c r="CJ99">
        <f t="shared" si="49"/>
        <v>8314</v>
      </c>
      <c r="CK99">
        <f t="shared" si="49"/>
        <v>7564</v>
      </c>
      <c r="CL99">
        <f t="shared" si="49"/>
        <v>7213.0000000000009</v>
      </c>
      <c r="CN99" s="21"/>
      <c r="CO99" s="19"/>
      <c r="EG99" s="19"/>
      <c r="EH99" s="19"/>
      <c r="EI99">
        <v>67</v>
      </c>
      <c r="EJ99" s="1">
        <f t="shared" si="50"/>
        <v>31446.958333333416</v>
      </c>
      <c r="EK99" s="1">
        <f t="shared" si="51"/>
        <v>31447.291666666748</v>
      </c>
      <c r="EL99" s="73">
        <f ca="1">AVERAGE(D109:OFFSET(D109,24-1,0,,))</f>
        <v>11850.791666666666</v>
      </c>
      <c r="EM99" s="73">
        <f ca="1">AVERAGE(E109:OFFSET(E109,24-1,0,,))</f>
        <v>17464.041666666668</v>
      </c>
      <c r="EN99" s="73">
        <f ca="1">AVERAGE(F109:OFFSET(F109,24-1,0,,))</f>
        <v>11344.5</v>
      </c>
      <c r="EO99" s="73">
        <f ca="1">AVERAGE(G109:OFFSET(G109,24-1,0,,))</f>
        <v>10779.458333333334</v>
      </c>
      <c r="EP99" s="73">
        <f ca="1">AVERAGE(H109:OFFSET(H109,24-1,0,,))</f>
        <v>8195.75</v>
      </c>
      <c r="EQ99" s="73">
        <f ca="1">AVERAGE(I109:OFFSET(I109,24-1,0,,))</f>
        <v>14239.625</v>
      </c>
      <c r="ER99" s="73">
        <f ca="1">AVERAGE(J109:OFFSET(J109,24-1,0,,))</f>
        <v>10398.416666666666</v>
      </c>
      <c r="ES99" s="73">
        <f ca="1">AVERAGE(K109:OFFSET(K109,24-1,0,,))</f>
        <v>14268.916666666666</v>
      </c>
      <c r="ET99" s="73">
        <f ca="1">AVERAGE(L109:OFFSET(L109,24-1,0,,))</f>
        <v>13328.291666666666</v>
      </c>
      <c r="EU99" s="73">
        <f ca="1">AVERAGE(M109:OFFSET(M109,24-1,0,,))</f>
        <v>8182.375</v>
      </c>
      <c r="EV99" s="73">
        <f ca="1">AVERAGE(N109:OFFSET(N109,24-1,0,,))</f>
        <v>10583.333333333334</v>
      </c>
      <c r="EW99" s="73">
        <f ca="1">AVERAGE(O109:OFFSET(O109,24-1,0,,))</f>
        <v>10955.041666666666</v>
      </c>
      <c r="EX99" s="73">
        <f ca="1">AVERAGE(P109:OFFSET(P109,24-1,0,,))</f>
        <v>16983.375</v>
      </c>
      <c r="EY99" s="73">
        <f ca="1">AVERAGE(Q109:OFFSET(Q109,24-1,0,,))</f>
        <v>10094.125</v>
      </c>
      <c r="EZ99" s="73">
        <f ca="1">AVERAGE(R109:OFFSET(R109,24-1,0,,))</f>
        <v>10037.791666666666</v>
      </c>
      <c r="FA99" s="73">
        <f ca="1">AVERAGE(S109:OFFSET(S109,24-1,0,,))</f>
        <v>9955.625</v>
      </c>
      <c r="FB99" s="73">
        <f ca="1">AVERAGE(T109:OFFSET(T109,24-1,0,,))</f>
        <v>12614.458333333334</v>
      </c>
      <c r="FC99" s="73">
        <f ca="1">AVERAGE(U109:OFFSET(U109,24-1,0,,))</f>
        <v>11119.666666666666</v>
      </c>
      <c r="FD99" s="73">
        <f ca="1">AVERAGE(V109:OFFSET(V109,24-1,0,,))</f>
        <v>11188.25</v>
      </c>
      <c r="FE99" s="73">
        <f ca="1">AVERAGE(W109:OFFSET(W109,24-1,0,,))</f>
        <v>17845.125</v>
      </c>
      <c r="FF99" s="73">
        <f ca="1">AVERAGE(X109:OFFSET(X109,24-1,0,,))</f>
        <v>10827.208333333334</v>
      </c>
      <c r="FG99" s="73">
        <f ca="1">AVERAGE(Y109:OFFSET(Y109,24-1,0,,))</f>
        <v>14113.583333333334</v>
      </c>
      <c r="FH99" s="73">
        <f ca="1">AVERAGE(Z109:OFFSET(Z109,24-1,0,,))</f>
        <v>13927.125</v>
      </c>
      <c r="FI99" s="73">
        <f ca="1">AVERAGE(AA109:OFFSET(AA109,24-1,0,,))</f>
        <v>9575.1666666666661</v>
      </c>
      <c r="FJ99" s="73">
        <f ca="1">AVERAGE(AB109:OFFSET(AB109,24-1,0,,))</f>
        <v>10753.166666666666</v>
      </c>
      <c r="FK99" s="73">
        <f ca="1">AVERAGE(AC109:OFFSET(AC109,24-1,0,,))</f>
        <v>12326.166666666666</v>
      </c>
      <c r="FL99" s="73">
        <f ca="1">AVERAGE(AD109:OFFSET(AD109,24-1,0,,))</f>
        <v>10155</v>
      </c>
      <c r="FM99" s="73">
        <f ca="1">AVERAGE(AE109:OFFSET(AE109,24-1,0,,))</f>
        <v>16218.208333333334</v>
      </c>
      <c r="FN99" s="73">
        <f ca="1">AVERAGE(AF109:OFFSET(AF109,24-1,0,,))</f>
        <v>10967.375</v>
      </c>
      <c r="FO99" s="73">
        <f ca="1">AVERAGE(AG109:OFFSET(AG109,24-1,0,,))</f>
        <v>10841.208333333334</v>
      </c>
      <c r="FP99" s="73">
        <f ca="1">AVERAGE(AH109:OFFSET(AH109,24-1,0,,))</f>
        <v>13984.166666666666</v>
      </c>
      <c r="FQ99" s="73">
        <f ca="1">AVERAGE(AI109:OFFSET(AI109,24-1,0,,))</f>
        <v>11408.416666666666</v>
      </c>
      <c r="FR99" s="73">
        <f ca="1">AVERAGE(AJ109:OFFSET(AJ109,24-1,0,,))</f>
        <v>10634.166666666666</v>
      </c>
      <c r="FS99" s="73">
        <f ca="1">AVERAGE(AK109:OFFSET(AK109,24-1,0,,))</f>
        <v>10124.166666666666</v>
      </c>
      <c r="FT99" s="73">
        <f ca="1">AVERAGE(AL109:OFFSET(AL109,24-1,0,,))</f>
        <v>12132.875</v>
      </c>
      <c r="FU99" s="73">
        <f ca="1">AVERAGE(AM109:OFFSET(AM109,24-1,0,,))</f>
        <v>7828.5</v>
      </c>
      <c r="FV99" s="73">
        <f ca="1">AVERAGE(AN109:OFFSET(AN109,24-1,0,,))</f>
        <v>14530.5</v>
      </c>
      <c r="FW99" s="73">
        <f ca="1">AVERAGE(AO109:OFFSET(AO109,24-1,0,,))</f>
        <v>8894.4583333333339</v>
      </c>
      <c r="FX99" s="73">
        <f ca="1">AVERAGE(AP109:OFFSET(AP109,24-1,0,,))</f>
        <v>15325.291666666666</v>
      </c>
      <c r="FY99" s="73">
        <f ca="1">AVERAGE(AQ109:OFFSET(AQ109,24-1,0,,))</f>
        <v>16799.166666666668</v>
      </c>
      <c r="FZ99" s="73">
        <f ca="1">AVERAGE(AR109:OFFSET(AR109,24-1,0,,))</f>
        <v>19062.375</v>
      </c>
      <c r="GA99" s="73">
        <f ca="1">AVERAGE(AS109:OFFSET(AS109,24-1,0,,))</f>
        <v>8958.2916666666661</v>
      </c>
      <c r="GB99" s="19"/>
      <c r="GC99" s="19"/>
      <c r="GD99" s="19"/>
      <c r="GE99" s="19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</row>
    <row r="100" spans="1:198" x14ac:dyDescent="0.25">
      <c r="A100">
        <v>58</v>
      </c>
      <c r="B100" s="1">
        <f t="shared" si="40"/>
        <v>31446.583333333405</v>
      </c>
      <c r="C100" s="1">
        <f t="shared" si="41"/>
        <v>31446.916666666737</v>
      </c>
      <c r="D100" s="73">
        <v>14491</v>
      </c>
      <c r="E100" s="74">
        <v>16563</v>
      </c>
      <c r="F100" s="74">
        <v>14937</v>
      </c>
      <c r="G100" s="74">
        <v>12590</v>
      </c>
      <c r="H100" s="74">
        <v>9775</v>
      </c>
      <c r="I100" s="74">
        <v>17029</v>
      </c>
      <c r="J100" s="74">
        <v>12276</v>
      </c>
      <c r="K100" s="74">
        <v>18109</v>
      </c>
      <c r="L100" s="74">
        <v>18066</v>
      </c>
      <c r="M100" s="74">
        <v>9643</v>
      </c>
      <c r="N100" s="74">
        <v>13026</v>
      </c>
      <c r="O100" s="74">
        <v>11550</v>
      </c>
      <c r="P100" s="74">
        <v>22881</v>
      </c>
      <c r="Q100" s="74">
        <v>11914</v>
      </c>
      <c r="R100" s="74">
        <v>11275</v>
      </c>
      <c r="S100" s="74">
        <v>11711</v>
      </c>
      <c r="T100" s="74">
        <v>15726</v>
      </c>
      <c r="U100" s="74">
        <v>12288</v>
      </c>
      <c r="V100" s="74">
        <v>14417</v>
      </c>
      <c r="W100" s="74">
        <v>23358</v>
      </c>
      <c r="X100" s="74">
        <v>13216</v>
      </c>
      <c r="Y100" s="74">
        <v>14553</v>
      </c>
      <c r="Z100" s="74">
        <v>16400</v>
      </c>
      <c r="AA100" s="74">
        <v>10914</v>
      </c>
      <c r="AB100" s="74">
        <v>12256</v>
      </c>
      <c r="AC100" s="74">
        <v>15759</v>
      </c>
      <c r="AD100" s="74">
        <v>12328</v>
      </c>
      <c r="AE100" s="74">
        <v>23345</v>
      </c>
      <c r="AF100" s="74">
        <v>11781</v>
      </c>
      <c r="AG100" s="74">
        <v>13035</v>
      </c>
      <c r="AH100" s="74">
        <v>16513</v>
      </c>
      <c r="AI100" s="74">
        <v>12137</v>
      </c>
      <c r="AJ100" s="74">
        <v>11738</v>
      </c>
      <c r="AK100" s="74">
        <v>11152</v>
      </c>
      <c r="AL100" s="74">
        <v>14417</v>
      </c>
      <c r="AM100" s="74">
        <v>9486</v>
      </c>
      <c r="AN100" s="74">
        <v>16056</v>
      </c>
      <c r="AO100" s="74">
        <v>11375</v>
      </c>
      <c r="AP100" s="74">
        <v>16562</v>
      </c>
      <c r="AQ100" s="74">
        <v>17825</v>
      </c>
      <c r="AR100" s="74">
        <v>23744</v>
      </c>
      <c r="AS100" s="74">
        <v>11294</v>
      </c>
      <c r="BK100" s="15">
        <f t="shared" si="44"/>
        <v>31448.25000000012</v>
      </c>
      <c r="BL100" s="5">
        <f t="shared" si="43"/>
        <v>9187</v>
      </c>
      <c r="BV100">
        <f t="shared" si="48"/>
        <v>94</v>
      </c>
      <c r="BW100" s="37">
        <f t="shared" si="47"/>
        <v>31448.083333333449</v>
      </c>
      <c r="BX100" s="19" cm="1">
        <f t="array" ref="BX100">INDEX('[1]X3WM (NAT)'!$G$14:$G$950,MATCH($BW$6,'[1]X3WM (NAT)'!$E$14:$E$950,)+BV100)</f>
        <v>9628.1796875</v>
      </c>
      <c r="BY100" s="19"/>
      <c r="CA100" s="37">
        <f t="shared" si="45"/>
        <v>31448.083333333449</v>
      </c>
      <c r="CB100">
        <f t="shared" si="49"/>
        <v>13397</v>
      </c>
      <c r="CC100">
        <f t="shared" si="49"/>
        <v>12713</v>
      </c>
      <c r="CD100">
        <f t="shared" si="49"/>
        <v>12168</v>
      </c>
      <c r="CE100">
        <f t="shared" si="49"/>
        <v>11434</v>
      </c>
      <c r="CF100">
        <f t="shared" si="49"/>
        <v>11265</v>
      </c>
      <c r="CG100">
        <f t="shared" si="49"/>
        <v>9143</v>
      </c>
      <c r="CH100">
        <f t="shared" si="49"/>
        <v>8514</v>
      </c>
      <c r="CI100">
        <f t="shared" si="49"/>
        <v>8465</v>
      </c>
      <c r="CJ100">
        <f t="shared" si="49"/>
        <v>8224</v>
      </c>
      <c r="CK100">
        <f t="shared" si="49"/>
        <v>7489</v>
      </c>
      <c r="CL100">
        <f t="shared" si="49"/>
        <v>7154.0000000000009</v>
      </c>
      <c r="CN100" s="21"/>
      <c r="CO100" s="19"/>
      <c r="EG100" s="19"/>
      <c r="EH100" s="19"/>
      <c r="EI100">
        <v>68</v>
      </c>
      <c r="EJ100" s="1">
        <f t="shared" si="50"/>
        <v>31447.000000000084</v>
      </c>
      <c r="EK100" s="1">
        <f t="shared" si="51"/>
        <v>31447.333333333416</v>
      </c>
      <c r="EL100" s="73">
        <f ca="1">AVERAGE(D110:OFFSET(D110,24-1,0,,))</f>
        <v>11703.125</v>
      </c>
      <c r="EM100" s="73">
        <f ca="1">AVERAGE(E110:OFFSET(E110,24-1,0,,))</f>
        <v>17296.541666666668</v>
      </c>
      <c r="EN100" s="73">
        <f ca="1">AVERAGE(F110:OFFSET(F110,24-1,0,,))</f>
        <v>11196.875</v>
      </c>
      <c r="EO100" s="73">
        <f ca="1">AVERAGE(G110:OFFSET(G110,24-1,0,,))</f>
        <v>10656.208333333334</v>
      </c>
      <c r="EP100" s="73">
        <f ca="1">AVERAGE(H110:OFFSET(H110,24-1,0,,))</f>
        <v>8124.916666666667</v>
      </c>
      <c r="EQ100" s="73">
        <f ca="1">AVERAGE(I110:OFFSET(I110,24-1,0,,))</f>
        <v>14088.333333333334</v>
      </c>
      <c r="ER100" s="73">
        <f ca="1">AVERAGE(J110:OFFSET(J110,24-1,0,,))</f>
        <v>10266.541666666666</v>
      </c>
      <c r="ES100" s="73">
        <f ca="1">AVERAGE(K110:OFFSET(K110,24-1,0,,))</f>
        <v>14064.541666666666</v>
      </c>
      <c r="ET100" s="73">
        <f ca="1">AVERAGE(L110:OFFSET(L110,24-1,0,,))</f>
        <v>13127.166666666666</v>
      </c>
      <c r="EU100" s="73">
        <f ca="1">AVERAGE(M110:OFFSET(M110,24-1,0,,))</f>
        <v>8094.875</v>
      </c>
      <c r="EV100" s="73">
        <f ca="1">AVERAGE(N110:OFFSET(N110,24-1,0,,))</f>
        <v>10436.75</v>
      </c>
      <c r="EW100" s="73">
        <f ca="1">AVERAGE(O110:OFFSET(O110,24-1,0,,))</f>
        <v>10860.666666666666</v>
      </c>
      <c r="EX100" s="73">
        <f ca="1">AVERAGE(P110:OFFSET(P110,24-1,0,,))</f>
        <v>16728.708333333332</v>
      </c>
      <c r="EY100" s="73">
        <f ca="1">AVERAGE(Q110:OFFSET(Q110,24-1,0,,))</f>
        <v>9994.5</v>
      </c>
      <c r="EZ100" s="73">
        <f ca="1">AVERAGE(R110:OFFSET(R110,24-1,0,,))</f>
        <v>9950.3333333333339</v>
      </c>
      <c r="FA100" s="73">
        <f ca="1">AVERAGE(S110:OFFSET(S110,24-1,0,,))</f>
        <v>9840.6666666666661</v>
      </c>
      <c r="FB100" s="73">
        <f ca="1">AVERAGE(T110:OFFSET(T110,24-1,0,,))</f>
        <v>12472.041666666666</v>
      </c>
      <c r="FC100" s="73">
        <f ca="1">AVERAGE(U110:OFFSET(U110,24-1,0,,))</f>
        <v>11012.125</v>
      </c>
      <c r="FD100" s="73">
        <f ca="1">AVERAGE(V110:OFFSET(V110,24-1,0,,))</f>
        <v>11042.291666666666</v>
      </c>
      <c r="FE100" s="73">
        <f ca="1">AVERAGE(W110:OFFSET(W110,24-1,0,,))</f>
        <v>17465.375</v>
      </c>
      <c r="FF100" s="73">
        <f ca="1">AVERAGE(X110:OFFSET(X110,24-1,0,,))</f>
        <v>10705.791666666666</v>
      </c>
      <c r="FG100" s="73">
        <f ca="1">AVERAGE(Y110:OFFSET(Y110,24-1,0,,))</f>
        <v>13978</v>
      </c>
      <c r="FH100" s="73">
        <f ca="1">AVERAGE(Z110:OFFSET(Z110,24-1,0,,))</f>
        <v>13766.458333333334</v>
      </c>
      <c r="FI100" s="73">
        <f ca="1">AVERAGE(AA110:OFFSET(AA110,24-1,0,,))</f>
        <v>9465.375</v>
      </c>
      <c r="FJ100" s="73">
        <f ca="1">AVERAGE(AB110:OFFSET(AB110,24-1,0,,))</f>
        <v>10625.958333333334</v>
      </c>
      <c r="FK100" s="73">
        <f ca="1">AVERAGE(AC110:OFFSET(AC110,24-1,0,,))</f>
        <v>12161.333333333334</v>
      </c>
      <c r="FL100" s="73">
        <f ca="1">AVERAGE(AD110:OFFSET(AD110,24-1,0,,))</f>
        <v>10034.583333333334</v>
      </c>
      <c r="FM100" s="73">
        <f ca="1">AVERAGE(AE110:OFFSET(AE110,24-1,0,,))</f>
        <v>15958.166666666666</v>
      </c>
      <c r="FN100" s="73">
        <f ca="1">AVERAGE(AF110:OFFSET(AF110,24-1,0,,))</f>
        <v>10881.208333333334</v>
      </c>
      <c r="FO100" s="73">
        <f ca="1">AVERAGE(AG110:OFFSET(AG110,24-1,0,,))</f>
        <v>10689.625</v>
      </c>
      <c r="FP100" s="73">
        <f ca="1">AVERAGE(AH110:OFFSET(AH110,24-1,0,,))</f>
        <v>13806.958333333334</v>
      </c>
      <c r="FQ100" s="73">
        <f ca="1">AVERAGE(AI110:OFFSET(AI110,24-1,0,,))</f>
        <v>11284.875</v>
      </c>
      <c r="FR100" s="73">
        <f ca="1">AVERAGE(AJ110:OFFSET(AJ110,24-1,0,,))</f>
        <v>10545.458333333334</v>
      </c>
      <c r="FS100" s="73">
        <f ca="1">AVERAGE(AK110:OFFSET(AK110,24-1,0,,))</f>
        <v>10031.25</v>
      </c>
      <c r="FT100" s="73">
        <f ca="1">AVERAGE(AL110:OFFSET(AL110,24-1,0,,))</f>
        <v>12004.666666666666</v>
      </c>
      <c r="FU100" s="73">
        <f ca="1">AVERAGE(AM110:OFFSET(AM110,24-1,0,,))</f>
        <v>7744.166666666667</v>
      </c>
      <c r="FV100" s="73">
        <f ca="1">AVERAGE(AN110:OFFSET(AN110,24-1,0,,))</f>
        <v>14399.708333333334</v>
      </c>
      <c r="FW100" s="73">
        <f ca="1">AVERAGE(AO110:OFFSET(AO110,24-1,0,,))</f>
        <v>8793.3333333333339</v>
      </c>
      <c r="FX100" s="73">
        <f ca="1">AVERAGE(AP110:OFFSET(AP110,24-1,0,,))</f>
        <v>15129.125</v>
      </c>
      <c r="FY100" s="73">
        <f ca="1">AVERAGE(AQ110:OFFSET(AQ110,24-1,0,,))</f>
        <v>16623.541666666668</v>
      </c>
      <c r="FZ100" s="73">
        <f ca="1">AVERAGE(AR110:OFFSET(AR110,24-1,0,,))</f>
        <v>18612.833333333332</v>
      </c>
      <c r="GA100" s="73">
        <f ca="1">AVERAGE(AS110:OFFSET(AS110,24-1,0,,))</f>
        <v>8851.75</v>
      </c>
      <c r="GB100" s="19"/>
      <c r="GC100" s="19"/>
      <c r="GD100" s="19"/>
      <c r="GE100" s="19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</row>
    <row r="101" spans="1:198" x14ac:dyDescent="0.25">
      <c r="A101">
        <v>59</v>
      </c>
      <c r="B101" s="1">
        <f t="shared" si="40"/>
        <v>31446.625000000073</v>
      </c>
      <c r="C101" s="1">
        <f t="shared" si="41"/>
        <v>31446.958333333405</v>
      </c>
      <c r="D101" s="73">
        <v>14365</v>
      </c>
      <c r="E101" s="74">
        <v>16601</v>
      </c>
      <c r="F101" s="74">
        <v>14711</v>
      </c>
      <c r="G101" s="74">
        <v>12495</v>
      </c>
      <c r="H101" s="74">
        <v>9687</v>
      </c>
      <c r="I101" s="74">
        <v>16892</v>
      </c>
      <c r="J101" s="74">
        <v>12226</v>
      </c>
      <c r="K101" s="74">
        <v>17946</v>
      </c>
      <c r="L101" s="74">
        <v>17753</v>
      </c>
      <c r="M101" s="74">
        <v>9547</v>
      </c>
      <c r="N101" s="74">
        <v>12984</v>
      </c>
      <c r="O101" s="74">
        <v>11475</v>
      </c>
      <c r="P101" s="74">
        <v>22452</v>
      </c>
      <c r="Q101" s="74">
        <v>11839</v>
      </c>
      <c r="R101" s="74">
        <v>11172</v>
      </c>
      <c r="S101" s="74">
        <v>11680</v>
      </c>
      <c r="T101" s="74">
        <v>15491</v>
      </c>
      <c r="U101" s="74">
        <v>12275</v>
      </c>
      <c r="V101" s="74">
        <v>14330</v>
      </c>
      <c r="W101" s="74">
        <v>23499</v>
      </c>
      <c r="X101" s="74">
        <v>13089</v>
      </c>
      <c r="Y101" s="74">
        <v>14423</v>
      </c>
      <c r="Z101" s="74">
        <v>16153</v>
      </c>
      <c r="AA101" s="74">
        <v>10826</v>
      </c>
      <c r="AB101" s="74">
        <v>12317</v>
      </c>
      <c r="AC101" s="74">
        <v>15583</v>
      </c>
      <c r="AD101" s="74">
        <v>12158</v>
      </c>
      <c r="AE101" s="74">
        <v>22826</v>
      </c>
      <c r="AF101" s="74">
        <v>11629</v>
      </c>
      <c r="AG101" s="74">
        <v>13061</v>
      </c>
      <c r="AH101" s="74">
        <v>16345</v>
      </c>
      <c r="AI101" s="74">
        <v>12190</v>
      </c>
      <c r="AJ101" s="74">
        <v>11620</v>
      </c>
      <c r="AK101" s="74">
        <v>11137</v>
      </c>
      <c r="AL101" s="74">
        <v>14247</v>
      </c>
      <c r="AM101" s="74">
        <v>9361</v>
      </c>
      <c r="AN101" s="74">
        <v>15847</v>
      </c>
      <c r="AO101" s="74">
        <v>11222</v>
      </c>
      <c r="AP101" s="74">
        <v>16694</v>
      </c>
      <c r="AQ101" s="74">
        <v>17559</v>
      </c>
      <c r="AR101" s="74">
        <v>23906</v>
      </c>
      <c r="AS101" s="74">
        <v>11168</v>
      </c>
      <c r="BK101" s="15">
        <f t="shared" si="44"/>
        <v>31448.291666666788</v>
      </c>
      <c r="BL101" s="5">
        <f t="shared" si="43"/>
        <v>9087</v>
      </c>
      <c r="BV101">
        <f t="shared" si="48"/>
        <v>95</v>
      </c>
      <c r="BW101" s="37">
        <f t="shared" si="47"/>
        <v>31448.125000000116</v>
      </c>
      <c r="BX101" s="19" cm="1">
        <f t="array" ref="BX101">INDEX('[1]X3WM (NAT)'!$G$14:$G$950,MATCH($BW$6,'[1]X3WM (NAT)'!$E$14:$E$950,)+BV101)</f>
        <v>9510.8896484375</v>
      </c>
      <c r="BY101" s="19"/>
      <c r="CA101" s="37">
        <f t="shared" si="45"/>
        <v>31448.125000000116</v>
      </c>
      <c r="CB101">
        <f t="shared" si="49"/>
        <v>13235</v>
      </c>
      <c r="CC101">
        <f t="shared" si="49"/>
        <v>12543</v>
      </c>
      <c r="CD101">
        <f t="shared" si="49"/>
        <v>11997</v>
      </c>
      <c r="CE101">
        <f t="shared" si="49"/>
        <v>11266</v>
      </c>
      <c r="CF101">
        <f t="shared" si="49"/>
        <v>11107</v>
      </c>
      <c r="CG101">
        <f t="shared" si="49"/>
        <v>9039</v>
      </c>
      <c r="CH101">
        <f t="shared" si="49"/>
        <v>8419</v>
      </c>
      <c r="CI101">
        <f t="shared" si="49"/>
        <v>8372</v>
      </c>
      <c r="CJ101">
        <f t="shared" si="49"/>
        <v>8128</v>
      </c>
      <c r="CK101">
        <f t="shared" si="49"/>
        <v>7416</v>
      </c>
      <c r="CL101">
        <f t="shared" si="49"/>
        <v>7097.0000000000009</v>
      </c>
      <c r="CN101" s="21"/>
      <c r="CO101" s="19"/>
      <c r="EG101" s="19"/>
      <c r="EH101" s="19"/>
      <c r="EI101">
        <v>69</v>
      </c>
      <c r="EJ101" s="1">
        <f t="shared" si="50"/>
        <v>31447.041666666752</v>
      </c>
      <c r="EK101" s="1">
        <f t="shared" si="51"/>
        <v>31447.375000000084</v>
      </c>
      <c r="EL101" s="73">
        <f ca="1">AVERAGE(D111:OFFSET(D111,24-1,0,,))</f>
        <v>11554.833333333334</v>
      </c>
      <c r="EM101" s="73">
        <f ca="1">AVERAGE(E111:OFFSET(E111,24-1,0,,))</f>
        <v>17106.333333333332</v>
      </c>
      <c r="EN101" s="73">
        <f ca="1">AVERAGE(F111:OFFSET(F111,24-1,0,,))</f>
        <v>11050.291666666666</v>
      </c>
      <c r="EO101" s="73">
        <f ca="1">AVERAGE(G111:OFFSET(G111,24-1,0,,))</f>
        <v>10530.791666666666</v>
      </c>
      <c r="EP101" s="73">
        <f ca="1">AVERAGE(H111:OFFSET(H111,24-1,0,,))</f>
        <v>8054.666666666667</v>
      </c>
      <c r="EQ101" s="73">
        <f ca="1">AVERAGE(I111:OFFSET(I111,24-1,0,,))</f>
        <v>13933.458333333334</v>
      </c>
      <c r="ER101" s="73">
        <f ca="1">AVERAGE(J111:OFFSET(J111,24-1,0,,))</f>
        <v>10134.291666666666</v>
      </c>
      <c r="ES101" s="73">
        <f ca="1">AVERAGE(K111:OFFSET(K111,24-1,0,,))</f>
        <v>13862.25</v>
      </c>
      <c r="ET101" s="73">
        <f ca="1">AVERAGE(L111:OFFSET(L111,24-1,0,,))</f>
        <v>12929.875</v>
      </c>
      <c r="EU101" s="73">
        <f ca="1">AVERAGE(M111:OFFSET(M111,24-1,0,,))</f>
        <v>8007.041666666667</v>
      </c>
      <c r="EV101" s="73">
        <f ca="1">AVERAGE(N111:OFFSET(N111,24-1,0,,))</f>
        <v>10291.916666666666</v>
      </c>
      <c r="EW101" s="73">
        <f ca="1">AVERAGE(O111:OFFSET(O111,24-1,0,,))</f>
        <v>10759.583333333334</v>
      </c>
      <c r="EX101" s="73">
        <f ca="1">AVERAGE(P111:OFFSET(P111,24-1,0,,))</f>
        <v>16476.166666666668</v>
      </c>
      <c r="EY101" s="73">
        <f ca="1">AVERAGE(Q111:OFFSET(Q111,24-1,0,,))</f>
        <v>9893.7916666666661</v>
      </c>
      <c r="EZ101" s="73">
        <f ca="1">AVERAGE(R111:OFFSET(R111,24-1,0,,))</f>
        <v>9860.4583333333339</v>
      </c>
      <c r="FA101" s="73">
        <f ca="1">AVERAGE(S111:OFFSET(S111,24-1,0,,))</f>
        <v>9725.5833333333339</v>
      </c>
      <c r="FB101" s="73">
        <f ca="1">AVERAGE(T111:OFFSET(T111,24-1,0,,))</f>
        <v>12328.333333333334</v>
      </c>
      <c r="FC101" s="73">
        <f ca="1">AVERAGE(U111:OFFSET(U111,24-1,0,,))</f>
        <v>10902.958333333334</v>
      </c>
      <c r="FD101" s="73">
        <f ca="1">AVERAGE(V111:OFFSET(V111,24-1,0,,))</f>
        <v>10898.833333333334</v>
      </c>
      <c r="FE101" s="73">
        <f ca="1">AVERAGE(W111:OFFSET(W111,24-1,0,,))</f>
        <v>17091.916666666668</v>
      </c>
      <c r="FF101" s="73">
        <f ca="1">AVERAGE(X111:OFFSET(X111,24-1,0,,))</f>
        <v>10584.25</v>
      </c>
      <c r="FG101" s="73">
        <f ca="1">AVERAGE(Y111:OFFSET(Y111,24-1,0,,))</f>
        <v>13829.5</v>
      </c>
      <c r="FH101" s="73">
        <f ca="1">AVERAGE(Z111:OFFSET(Z111,24-1,0,,))</f>
        <v>13598.125</v>
      </c>
      <c r="FI101" s="73">
        <f ca="1">AVERAGE(AA111:OFFSET(AA111,24-1,0,,))</f>
        <v>9353.75</v>
      </c>
      <c r="FJ101" s="73">
        <f ca="1">AVERAGE(AB111:OFFSET(AB111,24-1,0,,))</f>
        <v>10497.833333333334</v>
      </c>
      <c r="FK101" s="73">
        <f ca="1">AVERAGE(AC111:OFFSET(AC111,24-1,0,,))</f>
        <v>11998.625</v>
      </c>
      <c r="FL101" s="73">
        <f ca="1">AVERAGE(AD111:OFFSET(AD111,24-1,0,,))</f>
        <v>9912.2083333333339</v>
      </c>
      <c r="FM101" s="73">
        <f ca="1">AVERAGE(AE111:OFFSET(AE111,24-1,0,,))</f>
        <v>15703.875</v>
      </c>
      <c r="FN101" s="73">
        <f ca="1">AVERAGE(AF111:OFFSET(AF111,24-1,0,,))</f>
        <v>10787.958333333334</v>
      </c>
      <c r="FO101" s="73">
        <f ca="1">AVERAGE(AG111:OFFSET(AG111,24-1,0,,))</f>
        <v>10539.041666666666</v>
      </c>
      <c r="FP101" s="73">
        <f ca="1">AVERAGE(AH111:OFFSET(AH111,24-1,0,,))</f>
        <v>13621.333333333334</v>
      </c>
      <c r="FQ101" s="73">
        <f ca="1">AVERAGE(AI111:OFFSET(AI111,24-1,0,,))</f>
        <v>11157.791666666666</v>
      </c>
      <c r="FR101" s="73">
        <f ca="1">AVERAGE(AJ111:OFFSET(AJ111,24-1,0,,))</f>
        <v>10451.583333333334</v>
      </c>
      <c r="FS101" s="73">
        <f ca="1">AVERAGE(AK111:OFFSET(AK111,24-1,0,,))</f>
        <v>9935.4583333333339</v>
      </c>
      <c r="FT101" s="73">
        <f ca="1">AVERAGE(AL111:OFFSET(AL111,24-1,0,,))</f>
        <v>11873.458333333334</v>
      </c>
      <c r="FU101" s="73">
        <f ca="1">AVERAGE(AM111:OFFSET(AM111,24-1,0,,))</f>
        <v>7660.083333333333</v>
      </c>
      <c r="FV101" s="73">
        <f ca="1">AVERAGE(AN111:OFFSET(AN111,24-1,0,,))</f>
        <v>14256.583333333334</v>
      </c>
      <c r="FW101" s="73">
        <f ca="1">AVERAGE(AO111:OFFSET(AO111,24-1,0,,))</f>
        <v>8694.2916666666661</v>
      </c>
      <c r="FX101" s="73">
        <f ca="1">AVERAGE(AP111:OFFSET(AP111,24-1,0,,))</f>
        <v>14928.666666666666</v>
      </c>
      <c r="FY101" s="73">
        <f ca="1">AVERAGE(AQ111:OFFSET(AQ111,24-1,0,,))</f>
        <v>16419.75</v>
      </c>
      <c r="FZ101" s="73">
        <f ca="1">AVERAGE(AR111:OFFSET(AR111,24-1,0,,))</f>
        <v>18166.375</v>
      </c>
      <c r="GA101" s="73">
        <f ca="1">AVERAGE(AS111:OFFSET(AS111,24-1,0,,))</f>
        <v>8747.1666666666661</v>
      </c>
      <c r="GB101" s="19"/>
      <c r="GC101" s="19"/>
      <c r="GD101" s="19"/>
      <c r="GE101" s="19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</row>
    <row r="102" spans="1:198" x14ac:dyDescent="0.25">
      <c r="A102">
        <v>60</v>
      </c>
      <c r="B102" s="1">
        <f t="shared" si="40"/>
        <v>31446.666666666741</v>
      </c>
      <c r="C102" s="1">
        <f t="shared" si="41"/>
        <v>31447.000000000073</v>
      </c>
      <c r="D102" s="73">
        <v>14256</v>
      </c>
      <c r="E102" s="74">
        <v>16675</v>
      </c>
      <c r="F102" s="74">
        <v>14487</v>
      </c>
      <c r="G102" s="74">
        <v>12400</v>
      </c>
      <c r="H102" s="74">
        <v>9601</v>
      </c>
      <c r="I102" s="74">
        <v>16761</v>
      </c>
      <c r="J102" s="74">
        <v>12180</v>
      </c>
      <c r="K102" s="74">
        <v>17793</v>
      </c>
      <c r="L102" s="74">
        <v>17454</v>
      </c>
      <c r="M102" s="74">
        <v>9453</v>
      </c>
      <c r="N102" s="74">
        <v>12941</v>
      </c>
      <c r="O102" s="74">
        <v>11400</v>
      </c>
      <c r="P102" s="74">
        <v>22051</v>
      </c>
      <c r="Q102" s="74">
        <v>11763</v>
      </c>
      <c r="R102" s="74">
        <v>11073</v>
      </c>
      <c r="S102" s="74">
        <v>11646</v>
      </c>
      <c r="T102" s="74">
        <v>15261</v>
      </c>
      <c r="U102" s="74">
        <v>12268</v>
      </c>
      <c r="V102" s="74">
        <v>14242</v>
      </c>
      <c r="W102" s="74">
        <v>23615</v>
      </c>
      <c r="X102" s="74">
        <v>12956</v>
      </c>
      <c r="Y102" s="74">
        <v>14300</v>
      </c>
      <c r="Z102" s="74">
        <v>15914</v>
      </c>
      <c r="AA102" s="74">
        <v>10738</v>
      </c>
      <c r="AB102" s="74">
        <v>12380</v>
      </c>
      <c r="AC102" s="74">
        <v>15418</v>
      </c>
      <c r="AD102" s="74">
        <v>11991</v>
      </c>
      <c r="AE102" s="74">
        <v>22325</v>
      </c>
      <c r="AF102" s="74">
        <v>11478</v>
      </c>
      <c r="AG102" s="74">
        <v>13090</v>
      </c>
      <c r="AH102" s="74">
        <v>16183</v>
      </c>
      <c r="AI102" s="74">
        <v>12248</v>
      </c>
      <c r="AJ102" s="74">
        <v>11501</v>
      </c>
      <c r="AK102" s="74">
        <v>11125</v>
      </c>
      <c r="AL102" s="74">
        <v>14078</v>
      </c>
      <c r="AM102" s="74">
        <v>9237</v>
      </c>
      <c r="AN102" s="74">
        <v>15663</v>
      </c>
      <c r="AO102" s="74">
        <v>11070</v>
      </c>
      <c r="AP102" s="74">
        <v>16841</v>
      </c>
      <c r="AQ102" s="74">
        <v>17331</v>
      </c>
      <c r="AR102" s="74">
        <v>24107</v>
      </c>
      <c r="AS102" s="74">
        <v>11050</v>
      </c>
      <c r="BK102" s="15">
        <f t="shared" si="44"/>
        <v>31448.333333333456</v>
      </c>
      <c r="BL102" s="5">
        <f t="shared" si="43"/>
        <v>8990</v>
      </c>
      <c r="BV102">
        <f t="shared" si="48"/>
        <v>96</v>
      </c>
      <c r="BW102" s="37">
        <f t="shared" si="47"/>
        <v>31448.166666666784</v>
      </c>
      <c r="BX102" s="19" cm="1">
        <f t="array" ref="BX102">INDEX('[1]X3WM (NAT)'!$G$14:$G$950,MATCH($BW$6,'[1]X3WM (NAT)'!$E$14:$E$950,)+BV102)</f>
        <v>9395.5302734375</v>
      </c>
      <c r="BY102" s="19"/>
      <c r="CA102" s="37">
        <f t="shared" si="45"/>
        <v>31448.166666666784</v>
      </c>
      <c r="CB102">
        <f t="shared" ref="CB102:CL117" si="52">PERCENTILE($E138:$AS138,1-CB$4)</f>
        <v>13078</v>
      </c>
      <c r="CC102">
        <f t="shared" si="52"/>
        <v>12376</v>
      </c>
      <c r="CD102">
        <f t="shared" si="52"/>
        <v>11827</v>
      </c>
      <c r="CE102">
        <f t="shared" si="52"/>
        <v>11113</v>
      </c>
      <c r="CF102">
        <f t="shared" si="52"/>
        <v>10952</v>
      </c>
      <c r="CG102">
        <f t="shared" si="52"/>
        <v>8936</v>
      </c>
      <c r="CH102">
        <f t="shared" si="52"/>
        <v>8325</v>
      </c>
      <c r="CI102">
        <f t="shared" si="52"/>
        <v>8281</v>
      </c>
      <c r="CJ102">
        <f t="shared" si="52"/>
        <v>8031</v>
      </c>
      <c r="CK102">
        <f t="shared" si="52"/>
        <v>7345</v>
      </c>
      <c r="CL102">
        <f t="shared" si="52"/>
        <v>7040.0000000000009</v>
      </c>
      <c r="CN102" s="21"/>
      <c r="CO102" s="19"/>
      <c r="EG102" s="19"/>
      <c r="EH102" s="19"/>
      <c r="EI102">
        <v>70</v>
      </c>
      <c r="EJ102" s="1">
        <f t="shared" si="50"/>
        <v>31447.083333333419</v>
      </c>
      <c r="EK102" s="1">
        <f t="shared" si="51"/>
        <v>31447.416666666752</v>
      </c>
      <c r="EL102" s="73">
        <f ca="1">AVERAGE(D112:OFFSET(D112,24-1,0,,))</f>
        <v>11406.458333333334</v>
      </c>
      <c r="EM102" s="73">
        <f ca="1">AVERAGE(E112:OFFSET(E112,24-1,0,,))</f>
        <v>16896.375</v>
      </c>
      <c r="EN102" s="73">
        <f ca="1">AVERAGE(F112:OFFSET(F112,24-1,0,,))</f>
        <v>10904.708333333334</v>
      </c>
      <c r="EO102" s="73">
        <f ca="1">AVERAGE(G112:OFFSET(G112,24-1,0,,))</f>
        <v>10403.875</v>
      </c>
      <c r="EP102" s="73">
        <f ca="1">AVERAGE(H112:OFFSET(H112,24-1,0,,))</f>
        <v>7985.083333333333</v>
      </c>
      <c r="EQ102" s="73">
        <f ca="1">AVERAGE(I112:OFFSET(I112,24-1,0,,))</f>
        <v>13775.041666666666</v>
      </c>
      <c r="ER102" s="73">
        <f ca="1">AVERAGE(J112:OFFSET(J112,24-1,0,,))</f>
        <v>10002.791666666666</v>
      </c>
      <c r="ES102" s="73">
        <f ca="1">AVERAGE(K112:OFFSET(K112,24-1,0,,))</f>
        <v>13663.083333333334</v>
      </c>
      <c r="ET102" s="73">
        <f ca="1">AVERAGE(L112:OFFSET(L112,24-1,0,,))</f>
        <v>12737.166666666666</v>
      </c>
      <c r="EU102" s="73">
        <f ca="1">AVERAGE(M112:OFFSET(M112,24-1,0,,))</f>
        <v>7919.75</v>
      </c>
      <c r="EV102" s="73">
        <f ca="1">AVERAGE(N112:OFFSET(N112,24-1,0,,))</f>
        <v>10149.458333333334</v>
      </c>
      <c r="EW102" s="73">
        <f ca="1">AVERAGE(O112:OFFSET(O112,24-1,0,,))</f>
        <v>10652.333333333334</v>
      </c>
      <c r="EX102" s="73">
        <f ca="1">AVERAGE(P112:OFFSET(P112,24-1,0,,))</f>
        <v>16226.833333333334</v>
      </c>
      <c r="EY102" s="73">
        <f ca="1">AVERAGE(Q112:OFFSET(Q112,24-1,0,,))</f>
        <v>9792.0833333333339</v>
      </c>
      <c r="EZ102" s="73">
        <f ca="1">AVERAGE(R112:OFFSET(R112,24-1,0,,))</f>
        <v>9769.125</v>
      </c>
      <c r="FA102" s="73">
        <f ca="1">AVERAGE(S112:OFFSET(S112,24-1,0,,))</f>
        <v>9610.875</v>
      </c>
      <c r="FB102" s="73">
        <f ca="1">AVERAGE(T112:OFFSET(T112,24-1,0,,))</f>
        <v>12183.666666666666</v>
      </c>
      <c r="FC102" s="73">
        <f ca="1">AVERAGE(U112:OFFSET(U112,24-1,0,,))</f>
        <v>10793</v>
      </c>
      <c r="FD102" s="73">
        <f ca="1">AVERAGE(V112:OFFSET(V112,24-1,0,,))</f>
        <v>10758</v>
      </c>
      <c r="FE102" s="73">
        <f ca="1">AVERAGE(W112:OFFSET(W112,24-1,0,,))</f>
        <v>16731.166666666668</v>
      </c>
      <c r="FF102" s="73">
        <f ca="1">AVERAGE(X112:OFFSET(X112,24-1,0,,))</f>
        <v>10463.041666666666</v>
      </c>
      <c r="FG102" s="73">
        <f ca="1">AVERAGE(Y112:OFFSET(Y112,24-1,0,,))</f>
        <v>13668.333333333334</v>
      </c>
      <c r="FH102" s="73">
        <f ca="1">AVERAGE(Z112:OFFSET(Z112,24-1,0,,))</f>
        <v>13423.375</v>
      </c>
      <c r="FI102" s="73">
        <f ca="1">AVERAGE(AA112:OFFSET(AA112,24-1,0,,))</f>
        <v>9241.5</v>
      </c>
      <c r="FJ102" s="73">
        <f ca="1">AVERAGE(AB112:OFFSET(AB112,24-1,0,,))</f>
        <v>10369.583333333334</v>
      </c>
      <c r="FK102" s="73">
        <f ca="1">AVERAGE(AC112:OFFSET(AC112,24-1,0,,))</f>
        <v>11838.875</v>
      </c>
      <c r="FL102" s="73">
        <f ca="1">AVERAGE(AD112:OFFSET(AD112,24-1,0,,))</f>
        <v>9788.625</v>
      </c>
      <c r="FM102" s="73">
        <f ca="1">AVERAGE(AE112:OFFSET(AE112,24-1,0,,))</f>
        <v>15455.416666666666</v>
      </c>
      <c r="FN102" s="73">
        <f ca="1">AVERAGE(AF112:OFFSET(AF112,24-1,0,,))</f>
        <v>10688.708333333334</v>
      </c>
      <c r="FO102" s="73">
        <f ca="1">AVERAGE(AG112:OFFSET(AG112,24-1,0,,))</f>
        <v>10390.25</v>
      </c>
      <c r="FP102" s="73">
        <f ca="1">AVERAGE(AH112:OFFSET(AH112,24-1,0,,))</f>
        <v>13429.416666666666</v>
      </c>
      <c r="FQ102" s="73">
        <f ca="1">AVERAGE(AI112:OFFSET(AI112,24-1,0,,))</f>
        <v>11028.416666666666</v>
      </c>
      <c r="FR102" s="73">
        <f ca="1">AVERAGE(AJ112:OFFSET(AJ112,24-1,0,,))</f>
        <v>10353.25</v>
      </c>
      <c r="FS102" s="73">
        <f ca="1">AVERAGE(AK112:OFFSET(AK112,24-1,0,,))</f>
        <v>9837.2083333333339</v>
      </c>
      <c r="FT102" s="73">
        <f ca="1">AVERAGE(AL112:OFFSET(AL112,24-1,0,,))</f>
        <v>11739.75</v>
      </c>
      <c r="FU102" s="73">
        <f ca="1">AVERAGE(AM112:OFFSET(AM112,24-1,0,,))</f>
        <v>7577.375</v>
      </c>
      <c r="FV102" s="73">
        <f ca="1">AVERAGE(AN112:OFFSET(AN112,24-1,0,,))</f>
        <v>14101.541666666666</v>
      </c>
      <c r="FW102" s="73">
        <f ca="1">AVERAGE(AO112:OFFSET(AO112,24-1,0,,))</f>
        <v>8597.3333333333339</v>
      </c>
      <c r="FX102" s="73">
        <f ca="1">AVERAGE(AP112:OFFSET(AP112,24-1,0,,))</f>
        <v>14725.416666666666</v>
      </c>
      <c r="FY102" s="73">
        <f ca="1">AVERAGE(AQ112:OFFSET(AQ112,24-1,0,,))</f>
        <v>16189.083333333334</v>
      </c>
      <c r="FZ102" s="73">
        <f ca="1">AVERAGE(AR112:OFFSET(AR112,24-1,0,,))</f>
        <v>17734.791666666668</v>
      </c>
      <c r="GA102" s="73">
        <f ca="1">AVERAGE(AS112:OFFSET(AS112,24-1,0,,))</f>
        <v>8644.5</v>
      </c>
      <c r="GB102" s="19"/>
      <c r="GC102" s="19"/>
      <c r="GD102" s="19"/>
      <c r="GE102" s="19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</row>
    <row r="103" spans="1:198" x14ac:dyDescent="0.25">
      <c r="A103">
        <v>61</v>
      </c>
      <c r="B103" s="1">
        <f t="shared" si="40"/>
        <v>31446.708333333409</v>
      </c>
      <c r="C103" s="1">
        <f t="shared" si="41"/>
        <v>31447.041666666741</v>
      </c>
      <c r="D103" s="73">
        <v>14125</v>
      </c>
      <c r="E103" s="74">
        <v>16704</v>
      </c>
      <c r="F103" s="74">
        <v>14207</v>
      </c>
      <c r="G103" s="74">
        <v>12300</v>
      </c>
      <c r="H103" s="74">
        <v>9517</v>
      </c>
      <c r="I103" s="74">
        <v>16543</v>
      </c>
      <c r="J103" s="74">
        <v>12097</v>
      </c>
      <c r="K103" s="74">
        <v>17612</v>
      </c>
      <c r="L103" s="74">
        <v>17195</v>
      </c>
      <c r="M103" s="74">
        <v>9367</v>
      </c>
      <c r="N103" s="74">
        <v>12850</v>
      </c>
      <c r="O103" s="74">
        <v>11378</v>
      </c>
      <c r="P103" s="74">
        <v>21710</v>
      </c>
      <c r="Q103" s="74">
        <v>11660</v>
      </c>
      <c r="R103" s="74">
        <v>10988</v>
      </c>
      <c r="S103" s="74">
        <v>11569</v>
      </c>
      <c r="T103" s="74">
        <v>15021</v>
      </c>
      <c r="U103" s="74">
        <v>12235</v>
      </c>
      <c r="V103" s="74">
        <v>14082</v>
      </c>
      <c r="W103" s="74">
        <v>23677</v>
      </c>
      <c r="X103" s="74">
        <v>12822</v>
      </c>
      <c r="Y103" s="74">
        <v>14263</v>
      </c>
      <c r="Z103" s="74">
        <v>15688</v>
      </c>
      <c r="AA103" s="74">
        <v>10677</v>
      </c>
      <c r="AB103" s="74">
        <v>12359</v>
      </c>
      <c r="AC103" s="74">
        <v>15236</v>
      </c>
      <c r="AD103" s="74">
        <v>11817</v>
      </c>
      <c r="AE103" s="74">
        <v>21847</v>
      </c>
      <c r="AF103" s="74">
        <v>11362</v>
      </c>
      <c r="AG103" s="74">
        <v>13035</v>
      </c>
      <c r="AH103" s="74">
        <v>15969</v>
      </c>
      <c r="AI103" s="74">
        <v>12272</v>
      </c>
      <c r="AJ103" s="74">
        <v>11409</v>
      </c>
      <c r="AK103" s="74">
        <v>11095</v>
      </c>
      <c r="AL103" s="74">
        <v>13903</v>
      </c>
      <c r="AM103" s="74">
        <v>9131</v>
      </c>
      <c r="AN103" s="74">
        <v>15450</v>
      </c>
      <c r="AO103" s="74">
        <v>10927</v>
      </c>
      <c r="AP103" s="74">
        <v>16924</v>
      </c>
      <c r="AQ103" s="74">
        <v>17144</v>
      </c>
      <c r="AR103" s="74">
        <v>24330</v>
      </c>
      <c r="AS103" s="74">
        <v>10922</v>
      </c>
      <c r="BK103" s="15">
        <f t="shared" si="44"/>
        <v>31448.375000000124</v>
      </c>
      <c r="BL103" s="5">
        <f t="shared" si="43"/>
        <v>8898</v>
      </c>
      <c r="BV103">
        <f t="shared" si="48"/>
        <v>97</v>
      </c>
      <c r="BW103" s="37">
        <f t="shared" si="47"/>
        <v>31448.208333333452</v>
      </c>
      <c r="BX103" s="19" cm="1">
        <f t="array" ref="BX103">INDEX('[1]X3WM (NAT)'!$G$14:$G$950,MATCH($BW$6,'[1]X3WM (NAT)'!$E$14:$E$950,)+BV103)</f>
        <v>9289.48046875</v>
      </c>
      <c r="BY103" s="19"/>
      <c r="CA103" s="37">
        <f t="shared" si="45"/>
        <v>31448.208333333452</v>
      </c>
      <c r="CB103">
        <f t="shared" si="52"/>
        <v>12920</v>
      </c>
      <c r="CC103">
        <f t="shared" si="52"/>
        <v>12228</v>
      </c>
      <c r="CD103">
        <f t="shared" si="52"/>
        <v>11675</v>
      </c>
      <c r="CE103">
        <f t="shared" si="52"/>
        <v>10983</v>
      </c>
      <c r="CF103">
        <f t="shared" si="52"/>
        <v>10816</v>
      </c>
      <c r="CG103">
        <f t="shared" si="52"/>
        <v>8842</v>
      </c>
      <c r="CH103">
        <f t="shared" si="52"/>
        <v>8239</v>
      </c>
      <c r="CI103">
        <f t="shared" si="52"/>
        <v>8198</v>
      </c>
      <c r="CJ103">
        <f t="shared" si="52"/>
        <v>7940</v>
      </c>
      <c r="CK103">
        <f t="shared" si="52"/>
        <v>7310</v>
      </c>
      <c r="CL103">
        <f t="shared" si="52"/>
        <v>7046</v>
      </c>
      <c r="CN103" s="21"/>
      <c r="CO103" s="19"/>
      <c r="EG103" s="19"/>
      <c r="EH103" s="19"/>
      <c r="EI103">
        <v>71</v>
      </c>
      <c r="EJ103" s="1">
        <f t="shared" si="50"/>
        <v>31447.125000000087</v>
      </c>
      <c r="EK103" s="1">
        <f t="shared" si="51"/>
        <v>31447.458333333419</v>
      </c>
      <c r="EL103" s="73">
        <f ca="1">AVERAGE(D113:OFFSET(D113,24-1,0,,))</f>
        <v>11258.416666666666</v>
      </c>
      <c r="EM103" s="73">
        <f ca="1">AVERAGE(E113:OFFSET(E113,24-1,0,,))</f>
        <v>16670.166666666668</v>
      </c>
      <c r="EN103" s="73">
        <f ca="1">AVERAGE(F113:OFFSET(F113,24-1,0,,))</f>
        <v>10760.041666666666</v>
      </c>
      <c r="EO103" s="73">
        <f ca="1">AVERAGE(G113:OFFSET(G113,24-1,0,,))</f>
        <v>10275.833333333334</v>
      </c>
      <c r="EP103" s="73">
        <f ca="1">AVERAGE(H113:OFFSET(H113,24-1,0,,))</f>
        <v>7916.208333333333</v>
      </c>
      <c r="EQ103" s="73">
        <f ca="1">AVERAGE(I113:OFFSET(I113,24-1,0,,))</f>
        <v>13613.041666666666</v>
      </c>
      <c r="ER103" s="73">
        <f ca="1">AVERAGE(J113:OFFSET(J113,24-1,0,,))</f>
        <v>9872.625</v>
      </c>
      <c r="ES103" s="73">
        <f ca="1">AVERAGE(K113:OFFSET(K113,24-1,0,,))</f>
        <v>13467.458333333334</v>
      </c>
      <c r="ET103" s="73">
        <f ca="1">AVERAGE(L113:OFFSET(L113,24-1,0,,))</f>
        <v>12549.25</v>
      </c>
      <c r="EU103" s="73">
        <f ca="1">AVERAGE(M113:OFFSET(M113,24-1,0,,))</f>
        <v>7833.416666666667</v>
      </c>
      <c r="EV103" s="73">
        <f ca="1">AVERAGE(N113:OFFSET(N113,24-1,0,,))</f>
        <v>10009.708333333334</v>
      </c>
      <c r="EW103" s="73">
        <f ca="1">AVERAGE(O113:OFFSET(O113,24-1,0,,))</f>
        <v>10539.291666666666</v>
      </c>
      <c r="EX103" s="73">
        <f ca="1">AVERAGE(P113:OFFSET(P113,24-1,0,,))</f>
        <v>15981.666666666666</v>
      </c>
      <c r="EY103" s="73">
        <f ca="1">AVERAGE(Q113:OFFSET(Q113,24-1,0,,))</f>
        <v>9689.25</v>
      </c>
      <c r="EZ103" s="73">
        <f ca="1">AVERAGE(R113:OFFSET(R113,24-1,0,,))</f>
        <v>9676.7083333333339</v>
      </c>
      <c r="FA103" s="73">
        <f ca="1">AVERAGE(S113:OFFSET(S113,24-1,0,,))</f>
        <v>9496.7916666666661</v>
      </c>
      <c r="FB103" s="73">
        <f ca="1">AVERAGE(T113:OFFSET(T113,24-1,0,,))</f>
        <v>12037.875</v>
      </c>
      <c r="FC103" s="73">
        <f ca="1">AVERAGE(U113:OFFSET(U113,24-1,0,,))</f>
        <v>10682.708333333334</v>
      </c>
      <c r="FD103" s="73">
        <f ca="1">AVERAGE(V113:OFFSET(V113,24-1,0,,))</f>
        <v>10619.625</v>
      </c>
      <c r="FE103" s="73">
        <f ca="1">AVERAGE(W113:OFFSET(W113,24-1,0,,))</f>
        <v>16385.791666666668</v>
      </c>
      <c r="FF103" s="73">
        <f ca="1">AVERAGE(X113:OFFSET(X113,24-1,0,,))</f>
        <v>10341.916666666666</v>
      </c>
      <c r="FG103" s="73">
        <f ca="1">AVERAGE(Y113:OFFSET(Y113,24-1,0,,))</f>
        <v>13495.25</v>
      </c>
      <c r="FH103" s="73">
        <f ca="1">AVERAGE(Z113:OFFSET(Z113,24-1,0,,))</f>
        <v>13243.5</v>
      </c>
      <c r="FI103" s="73">
        <f ca="1">AVERAGE(AA113:OFFSET(AA113,24-1,0,,))</f>
        <v>9129.3333333333339</v>
      </c>
      <c r="FJ103" s="73">
        <f ca="1">AVERAGE(AB113:OFFSET(AB113,24-1,0,,))</f>
        <v>10241.5</v>
      </c>
      <c r="FK103" s="73">
        <f ca="1">AVERAGE(AC113:OFFSET(AC113,24-1,0,,))</f>
        <v>11682.375</v>
      </c>
      <c r="FL103" s="73">
        <f ca="1">AVERAGE(AD113:OFFSET(AD113,24-1,0,,))</f>
        <v>9664.125</v>
      </c>
      <c r="FM103" s="73">
        <f ca="1">AVERAGE(AE113:OFFSET(AE113,24-1,0,,))</f>
        <v>15212.541666666666</v>
      </c>
      <c r="FN103" s="73">
        <f ca="1">AVERAGE(AF113:OFFSET(AF113,24-1,0,,))</f>
        <v>10584.541666666666</v>
      </c>
      <c r="FO103" s="73">
        <f ca="1">AVERAGE(AG113:OFFSET(AG113,24-1,0,,))</f>
        <v>10243.541666666666</v>
      </c>
      <c r="FP103" s="73">
        <f ca="1">AVERAGE(AH113:OFFSET(AH113,24-1,0,,))</f>
        <v>13233.083333333334</v>
      </c>
      <c r="FQ103" s="73">
        <f ca="1">AVERAGE(AI113:OFFSET(AI113,24-1,0,,))</f>
        <v>10897.458333333334</v>
      </c>
      <c r="FR103" s="73">
        <f ca="1">AVERAGE(AJ113:OFFSET(AJ113,24-1,0,,))</f>
        <v>10250.875</v>
      </c>
      <c r="FS103" s="73">
        <f ca="1">AVERAGE(AK113:OFFSET(AK113,24-1,0,,))</f>
        <v>9736.625</v>
      </c>
      <c r="FT103" s="73">
        <f ca="1">AVERAGE(AL113:OFFSET(AL113,24-1,0,,))</f>
        <v>11603.833333333334</v>
      </c>
      <c r="FU103" s="73">
        <f ca="1">AVERAGE(AM113:OFFSET(AM113,24-1,0,,))</f>
        <v>7496.541666666667</v>
      </c>
      <c r="FV103" s="73">
        <f ca="1">AVERAGE(AN113:OFFSET(AN113,24-1,0,,))</f>
        <v>13935.708333333334</v>
      </c>
      <c r="FW103" s="73">
        <f ca="1">AVERAGE(AO113:OFFSET(AO113,24-1,0,,))</f>
        <v>8502.4583333333339</v>
      </c>
      <c r="FX103" s="73">
        <f ca="1">AVERAGE(AP113:OFFSET(AP113,24-1,0,,))</f>
        <v>14519.958333333334</v>
      </c>
      <c r="FY103" s="73">
        <f ca="1">AVERAGE(AQ113:OFFSET(AQ113,24-1,0,,))</f>
        <v>15935</v>
      </c>
      <c r="FZ103" s="73">
        <f ca="1">AVERAGE(AR113:OFFSET(AR113,24-1,0,,))</f>
        <v>17322.25</v>
      </c>
      <c r="GA103" s="73">
        <f ca="1">AVERAGE(AS113:OFFSET(AS113,24-1,0,,))</f>
        <v>8543.75</v>
      </c>
      <c r="GB103" s="19"/>
      <c r="GC103" s="19"/>
      <c r="GD103" s="19"/>
      <c r="GE103" s="19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</row>
    <row r="104" spans="1:198" x14ac:dyDescent="0.25">
      <c r="A104">
        <v>62</v>
      </c>
      <c r="B104" s="1">
        <f t="shared" si="40"/>
        <v>31446.750000000076</v>
      </c>
      <c r="C104" s="1">
        <f t="shared" si="41"/>
        <v>31447.083333333409</v>
      </c>
      <c r="D104" s="73">
        <v>14004</v>
      </c>
      <c r="E104" s="74">
        <v>16783</v>
      </c>
      <c r="F104" s="74">
        <v>13956</v>
      </c>
      <c r="G104" s="74">
        <v>12232</v>
      </c>
      <c r="H104" s="74">
        <v>9434</v>
      </c>
      <c r="I104" s="74">
        <v>16318</v>
      </c>
      <c r="J104" s="74">
        <v>12046</v>
      </c>
      <c r="K104" s="74">
        <v>17451</v>
      </c>
      <c r="L104" s="74">
        <v>16950</v>
      </c>
      <c r="M104" s="74">
        <v>9311</v>
      </c>
      <c r="N104" s="74">
        <v>12772</v>
      </c>
      <c r="O104" s="74">
        <v>11392</v>
      </c>
      <c r="P104" s="74">
        <v>21377</v>
      </c>
      <c r="Q104" s="74">
        <v>11557</v>
      </c>
      <c r="R104" s="74">
        <v>10929</v>
      </c>
      <c r="S104" s="74">
        <v>11510</v>
      </c>
      <c r="T104" s="74">
        <v>14800</v>
      </c>
      <c r="U104" s="74">
        <v>12214</v>
      </c>
      <c r="V104" s="74">
        <v>13896</v>
      </c>
      <c r="W104" s="74">
        <v>23669</v>
      </c>
      <c r="X104" s="74">
        <v>12695</v>
      </c>
      <c r="Y104" s="74">
        <v>14294</v>
      </c>
      <c r="Z104" s="74">
        <v>15483</v>
      </c>
      <c r="AA104" s="74">
        <v>10656</v>
      </c>
      <c r="AB104" s="74">
        <v>12334</v>
      </c>
      <c r="AC104" s="74">
        <v>15074</v>
      </c>
      <c r="AD104" s="74">
        <v>11692</v>
      </c>
      <c r="AE104" s="74">
        <v>21382</v>
      </c>
      <c r="AF104" s="74">
        <v>11302</v>
      </c>
      <c r="AG104" s="74">
        <v>12982</v>
      </c>
      <c r="AH104" s="74">
        <v>15778</v>
      </c>
      <c r="AI104" s="74">
        <v>12318</v>
      </c>
      <c r="AJ104" s="74">
        <v>11343</v>
      </c>
      <c r="AK104" s="74">
        <v>11075</v>
      </c>
      <c r="AL104" s="74">
        <v>13754</v>
      </c>
      <c r="AM104" s="74">
        <v>9057</v>
      </c>
      <c r="AN104" s="74">
        <v>15278</v>
      </c>
      <c r="AO104" s="74">
        <v>10790</v>
      </c>
      <c r="AP104" s="74">
        <v>17021</v>
      </c>
      <c r="AQ104" s="74">
        <v>16990</v>
      </c>
      <c r="AR104" s="74">
        <v>24541</v>
      </c>
      <c r="AS104" s="74">
        <v>10805</v>
      </c>
      <c r="BK104" s="15">
        <f t="shared" si="44"/>
        <v>31448.416666666792</v>
      </c>
      <c r="BL104" s="5">
        <f t="shared" si="43"/>
        <v>8804</v>
      </c>
      <c r="BV104">
        <f t="shared" si="48"/>
        <v>98</v>
      </c>
      <c r="BW104" s="37">
        <f t="shared" si="47"/>
        <v>31448.25000000012</v>
      </c>
      <c r="BX104" s="19" cm="1">
        <f t="array" ref="BX104">INDEX('[1]X3WM (NAT)'!$G$14:$G$950,MATCH($BW$6,'[1]X3WM (NAT)'!$E$14:$E$950,)+BV104)</f>
        <v>9186.9697265625</v>
      </c>
      <c r="BY104" s="19"/>
      <c r="CA104" s="37">
        <f t="shared" si="45"/>
        <v>31448.25000000012</v>
      </c>
      <c r="CB104">
        <f t="shared" si="52"/>
        <v>12735</v>
      </c>
      <c r="CC104">
        <f t="shared" si="52"/>
        <v>12085</v>
      </c>
      <c r="CD104">
        <f t="shared" si="52"/>
        <v>11528</v>
      </c>
      <c r="CE104">
        <f t="shared" si="52"/>
        <v>10859</v>
      </c>
      <c r="CF104">
        <f t="shared" si="52"/>
        <v>10684</v>
      </c>
      <c r="CG104">
        <f t="shared" si="52"/>
        <v>8745</v>
      </c>
      <c r="CH104">
        <f t="shared" si="52"/>
        <v>8155</v>
      </c>
      <c r="CI104">
        <f t="shared" si="52"/>
        <v>8117</v>
      </c>
      <c r="CJ104">
        <f t="shared" si="52"/>
        <v>7852</v>
      </c>
      <c r="CK104">
        <f t="shared" si="52"/>
        <v>7288</v>
      </c>
      <c r="CL104">
        <f t="shared" si="52"/>
        <v>7053</v>
      </c>
      <c r="CN104" s="21"/>
      <c r="CO104" s="19"/>
      <c r="EG104" s="19"/>
      <c r="EH104" s="19"/>
      <c r="EI104">
        <v>72</v>
      </c>
      <c r="EJ104" s="1">
        <f t="shared" si="50"/>
        <v>31447.166666666755</v>
      </c>
      <c r="EK104" s="1">
        <f t="shared" si="51"/>
        <v>31447.500000000087</v>
      </c>
      <c r="EL104" s="73">
        <f ca="1">AVERAGE(D114:OFFSET(D114,24-1,0,,))</f>
        <v>11111.25</v>
      </c>
      <c r="EM104" s="73">
        <f ca="1">AVERAGE(E114:OFFSET(E114,24-1,0,,))</f>
        <v>16429.958333333332</v>
      </c>
      <c r="EN104" s="73">
        <f ca="1">AVERAGE(F114:OFFSET(F114,24-1,0,,))</f>
        <v>10616.416666666666</v>
      </c>
      <c r="EO104" s="73">
        <f ca="1">AVERAGE(G114:OFFSET(G114,24-1,0,,))</f>
        <v>10147.208333333334</v>
      </c>
      <c r="EP104" s="73">
        <f ca="1">AVERAGE(H114:OFFSET(H114,24-1,0,,))</f>
        <v>7848.083333333333</v>
      </c>
      <c r="EQ104" s="73">
        <f ca="1">AVERAGE(I114:OFFSET(I114,24-1,0,,))</f>
        <v>13447.25</v>
      </c>
      <c r="ER104" s="73">
        <f ca="1">AVERAGE(J114:OFFSET(J114,24-1,0,,))</f>
        <v>9744.125</v>
      </c>
      <c r="ES104" s="73">
        <f ca="1">AVERAGE(K114:OFFSET(K114,24-1,0,,))</f>
        <v>13275.541666666666</v>
      </c>
      <c r="ET104" s="73">
        <f ca="1">AVERAGE(L114:OFFSET(L114,24-1,0,,))</f>
        <v>12366.375</v>
      </c>
      <c r="EU104" s="73">
        <f ca="1">AVERAGE(M114:OFFSET(M114,24-1,0,,))</f>
        <v>7748.291666666667</v>
      </c>
      <c r="EV104" s="73">
        <f ca="1">AVERAGE(N114:OFFSET(N114,24-1,0,,))</f>
        <v>9872.75</v>
      </c>
      <c r="EW104" s="73">
        <f ca="1">AVERAGE(O114:OFFSET(O114,24-1,0,,))</f>
        <v>10420.833333333334</v>
      </c>
      <c r="EX104" s="73">
        <f ca="1">AVERAGE(P114:OFFSET(P114,24-1,0,,))</f>
        <v>15741.333333333334</v>
      </c>
      <c r="EY104" s="73">
        <f ca="1">AVERAGE(Q114:OFFSET(Q114,24-1,0,,))</f>
        <v>9585.1666666666661</v>
      </c>
      <c r="EZ104" s="73">
        <f ca="1">AVERAGE(R114:OFFSET(R114,24-1,0,,))</f>
        <v>9583.25</v>
      </c>
      <c r="FA104" s="73">
        <f ca="1">AVERAGE(S114:OFFSET(S114,24-1,0,,))</f>
        <v>9383.3333333333339</v>
      </c>
      <c r="FB104" s="73">
        <f ca="1">AVERAGE(T114:OFFSET(T114,24-1,0,,))</f>
        <v>11890.458333333334</v>
      </c>
      <c r="FC104" s="73">
        <f ca="1">AVERAGE(U114:OFFSET(U114,24-1,0,,))</f>
        <v>10572.375</v>
      </c>
      <c r="FD104" s="73">
        <f ca="1">AVERAGE(V114:OFFSET(V114,24-1,0,,))</f>
        <v>10483.708333333334</v>
      </c>
      <c r="FE104" s="73">
        <f ca="1">AVERAGE(W114:OFFSET(W114,24-1,0,,))</f>
        <v>16057.208333333334</v>
      </c>
      <c r="FF104" s="73">
        <f ca="1">AVERAGE(X114:OFFSET(X114,24-1,0,,))</f>
        <v>10220.916666666666</v>
      </c>
      <c r="FG104" s="73">
        <f ca="1">AVERAGE(Y114:OFFSET(Y114,24-1,0,,))</f>
        <v>13311.666666666666</v>
      </c>
      <c r="FH104" s="73">
        <f ca="1">AVERAGE(Z114:OFFSET(Z114,24-1,0,,))</f>
        <v>13059.041666666666</v>
      </c>
      <c r="FI104" s="73">
        <f ca="1">AVERAGE(AA114:OFFSET(AA114,24-1,0,,))</f>
        <v>9017.7083333333339</v>
      </c>
      <c r="FJ104" s="73">
        <f ca="1">AVERAGE(AB114:OFFSET(AB114,24-1,0,,))</f>
        <v>10113.833333333334</v>
      </c>
      <c r="FK104" s="73">
        <f ca="1">AVERAGE(AC114:OFFSET(AC114,24-1,0,,))</f>
        <v>11529.333333333334</v>
      </c>
      <c r="FL104" s="73">
        <f ca="1">AVERAGE(AD114:OFFSET(AD114,24-1,0,,))</f>
        <v>9538.8333333333339</v>
      </c>
      <c r="FM104" s="73">
        <f ca="1">AVERAGE(AE114:OFFSET(AE114,24-1,0,,))</f>
        <v>14975.5</v>
      </c>
      <c r="FN104" s="73">
        <f ca="1">AVERAGE(AF114:OFFSET(AF114,24-1,0,,))</f>
        <v>10476.125</v>
      </c>
      <c r="FO104" s="73">
        <f ca="1">AVERAGE(AG114:OFFSET(AG114,24-1,0,,))</f>
        <v>10099.166666666666</v>
      </c>
      <c r="FP104" s="73">
        <f ca="1">AVERAGE(AH114:OFFSET(AH114,24-1,0,,))</f>
        <v>13033.375</v>
      </c>
      <c r="FQ104" s="73">
        <f ca="1">AVERAGE(AI114:OFFSET(AI114,24-1,0,,))</f>
        <v>10765.458333333334</v>
      </c>
      <c r="FR104" s="73">
        <f ca="1">AVERAGE(AJ114:OFFSET(AJ114,24-1,0,,))</f>
        <v>10144.833333333334</v>
      </c>
      <c r="FS104" s="73">
        <f ca="1">AVERAGE(AK114:OFFSET(AK114,24-1,0,,))</f>
        <v>9633.9583333333339</v>
      </c>
      <c r="FT104" s="73">
        <f ca="1">AVERAGE(AL114:OFFSET(AL114,24-1,0,,))</f>
        <v>11465.75</v>
      </c>
      <c r="FU104" s="73">
        <f ca="1">AVERAGE(AM114:OFFSET(AM114,24-1,0,,))</f>
        <v>7417.791666666667</v>
      </c>
      <c r="FV104" s="73">
        <f ca="1">AVERAGE(AN114:OFFSET(AN114,24-1,0,,))</f>
        <v>13760.208333333334</v>
      </c>
      <c r="FW104" s="73">
        <f ca="1">AVERAGE(AO114:OFFSET(AO114,24-1,0,,))</f>
        <v>8409.625</v>
      </c>
      <c r="FX104" s="73">
        <f ca="1">AVERAGE(AP114:OFFSET(AP114,24-1,0,,))</f>
        <v>14312.666666666666</v>
      </c>
      <c r="FY104" s="73">
        <f ca="1">AVERAGE(AQ114:OFFSET(AQ114,24-1,0,,))</f>
        <v>15664.583333333334</v>
      </c>
      <c r="FZ104" s="73">
        <f ca="1">AVERAGE(AR114:OFFSET(AR114,24-1,0,,))</f>
        <v>16930.541666666668</v>
      </c>
      <c r="GA104" s="73">
        <f ca="1">AVERAGE(AS114:OFFSET(AS114,24-1,0,,))</f>
        <v>8444.9166666666661</v>
      </c>
      <c r="GB104" s="19"/>
      <c r="GC104" s="19"/>
      <c r="GD104" s="19"/>
      <c r="GE104" s="19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</row>
    <row r="105" spans="1:198" x14ac:dyDescent="0.25">
      <c r="A105">
        <v>63</v>
      </c>
      <c r="B105" s="1">
        <f t="shared" si="40"/>
        <v>31446.791666666744</v>
      </c>
      <c r="C105" s="1">
        <f t="shared" si="41"/>
        <v>31447.125000000076</v>
      </c>
      <c r="D105" s="73">
        <v>13893</v>
      </c>
      <c r="E105" s="74">
        <v>16947</v>
      </c>
      <c r="F105" s="74">
        <v>13731</v>
      </c>
      <c r="G105" s="74">
        <v>12187</v>
      </c>
      <c r="H105" s="74">
        <v>9351</v>
      </c>
      <c r="I105" s="74">
        <v>16114</v>
      </c>
      <c r="J105" s="74">
        <v>12015</v>
      </c>
      <c r="K105" s="74">
        <v>17303</v>
      </c>
      <c r="L105" s="74">
        <v>16718</v>
      </c>
      <c r="M105" s="74">
        <v>9274</v>
      </c>
      <c r="N105" s="74">
        <v>12699</v>
      </c>
      <c r="O105" s="74">
        <v>11431</v>
      </c>
      <c r="P105" s="74">
        <v>21066</v>
      </c>
      <c r="Q105" s="74">
        <v>11457</v>
      </c>
      <c r="R105" s="74">
        <v>10891</v>
      </c>
      <c r="S105" s="74">
        <v>11461</v>
      </c>
      <c r="T105" s="74">
        <v>14599</v>
      </c>
      <c r="U105" s="74">
        <v>12201</v>
      </c>
      <c r="V105" s="74">
        <v>13696</v>
      </c>
      <c r="W105" s="74">
        <v>23585</v>
      </c>
      <c r="X105" s="74">
        <v>12577</v>
      </c>
      <c r="Y105" s="74">
        <v>14377</v>
      </c>
      <c r="Z105" s="74">
        <v>15328</v>
      </c>
      <c r="AA105" s="74">
        <v>10662</v>
      </c>
      <c r="AB105" s="74">
        <v>12306</v>
      </c>
      <c r="AC105" s="74">
        <v>14923</v>
      </c>
      <c r="AD105" s="74">
        <v>11598</v>
      </c>
      <c r="AE105" s="74">
        <v>20946</v>
      </c>
      <c r="AF105" s="74">
        <v>11281</v>
      </c>
      <c r="AG105" s="74">
        <v>12929</v>
      </c>
      <c r="AH105" s="74">
        <v>15644</v>
      </c>
      <c r="AI105" s="74">
        <v>12375</v>
      </c>
      <c r="AJ105" s="74">
        <v>11293</v>
      </c>
      <c r="AK105" s="74">
        <v>11062</v>
      </c>
      <c r="AL105" s="74">
        <v>13629</v>
      </c>
      <c r="AM105" s="74">
        <v>9004</v>
      </c>
      <c r="AN105" s="74">
        <v>15149</v>
      </c>
      <c r="AO105" s="74">
        <v>10657</v>
      </c>
      <c r="AP105" s="74">
        <v>17126</v>
      </c>
      <c r="AQ105" s="74">
        <v>16871</v>
      </c>
      <c r="AR105" s="74">
        <v>24696</v>
      </c>
      <c r="AS105" s="74">
        <v>10695</v>
      </c>
      <c r="BK105" s="15">
        <f t="shared" si="44"/>
        <v>31448.458333333459</v>
      </c>
      <c r="BL105" s="5">
        <f t="shared" si="43"/>
        <v>8715</v>
      </c>
      <c r="BV105">
        <f t="shared" si="48"/>
        <v>99</v>
      </c>
      <c r="BW105" s="37">
        <f t="shared" si="47"/>
        <v>31448.291666666788</v>
      </c>
      <c r="BX105" s="19" cm="1">
        <f t="array" ref="BX105">INDEX('[1]X3WM (NAT)'!$G$14:$G$950,MATCH($BW$6,'[1]X3WM (NAT)'!$E$14:$E$950,)+BV105)</f>
        <v>9086.900390625</v>
      </c>
      <c r="BY105" s="19"/>
      <c r="CA105" s="37">
        <f t="shared" si="45"/>
        <v>31448.291666666788</v>
      </c>
      <c r="CB105">
        <f t="shared" si="52"/>
        <v>12586</v>
      </c>
      <c r="CC105">
        <f t="shared" si="52"/>
        <v>11946</v>
      </c>
      <c r="CD105">
        <f t="shared" si="52"/>
        <v>11383</v>
      </c>
      <c r="CE105">
        <f t="shared" si="52"/>
        <v>10715</v>
      </c>
      <c r="CF105">
        <f t="shared" si="52"/>
        <v>10555</v>
      </c>
      <c r="CG105">
        <f t="shared" si="52"/>
        <v>8654</v>
      </c>
      <c r="CH105">
        <f t="shared" si="52"/>
        <v>8074</v>
      </c>
      <c r="CI105">
        <f t="shared" si="52"/>
        <v>8039</v>
      </c>
      <c r="CJ105">
        <f t="shared" si="52"/>
        <v>7768</v>
      </c>
      <c r="CK105">
        <f t="shared" si="52"/>
        <v>7267</v>
      </c>
      <c r="CL105">
        <f t="shared" si="52"/>
        <v>7062</v>
      </c>
      <c r="CN105" s="21"/>
      <c r="CO105" s="19"/>
      <c r="EG105" s="19"/>
      <c r="EH105" s="19"/>
      <c r="EI105">
        <v>73</v>
      </c>
      <c r="EJ105" s="1">
        <f t="shared" si="50"/>
        <v>31447.208333333423</v>
      </c>
      <c r="EK105" s="1">
        <f t="shared" si="51"/>
        <v>31447.541666666755</v>
      </c>
      <c r="EL105" s="73">
        <f ca="1">AVERAGE(D115:OFFSET(D115,24-1,0,,))</f>
        <v>10965.5</v>
      </c>
      <c r="EM105" s="73">
        <f ca="1">AVERAGE(E115:OFFSET(E115,24-1,0,,))</f>
        <v>16178.5</v>
      </c>
      <c r="EN105" s="73">
        <f ca="1">AVERAGE(F115:OFFSET(F115,24-1,0,,))</f>
        <v>10473.833333333334</v>
      </c>
      <c r="EO105" s="73">
        <f ca="1">AVERAGE(G115:OFFSET(G115,24-1,0,,))</f>
        <v>10018.541666666666</v>
      </c>
      <c r="EP105" s="73">
        <f ca="1">AVERAGE(H115:OFFSET(H115,24-1,0,,))</f>
        <v>7780.666666666667</v>
      </c>
      <c r="EQ105" s="73">
        <f ca="1">AVERAGE(I115:OFFSET(I115,24-1,0,,))</f>
        <v>13277.375</v>
      </c>
      <c r="ER105" s="73">
        <f ca="1">AVERAGE(J115:OFFSET(J115,24-1,0,,))</f>
        <v>9617.4583333333339</v>
      </c>
      <c r="ES105" s="73">
        <f ca="1">AVERAGE(K115:OFFSET(K115,24-1,0,,))</f>
        <v>13087.5</v>
      </c>
      <c r="ET105" s="73">
        <f ca="1">AVERAGE(L115:OFFSET(L115,24-1,0,,))</f>
        <v>12188.75</v>
      </c>
      <c r="EU105" s="73">
        <f ca="1">AVERAGE(M115:OFFSET(M115,24-1,0,,))</f>
        <v>7664.541666666667</v>
      </c>
      <c r="EV105" s="73">
        <f ca="1">AVERAGE(N115:OFFSET(N115,24-1,0,,))</f>
        <v>9738.625</v>
      </c>
      <c r="EW105" s="73">
        <f ca="1">AVERAGE(O115:OFFSET(O115,24-1,0,,))</f>
        <v>10297.041666666666</v>
      </c>
      <c r="EX105" s="73">
        <f ca="1">AVERAGE(P115:OFFSET(P115,24-1,0,,))</f>
        <v>15506.625</v>
      </c>
      <c r="EY105" s="73">
        <f ca="1">AVERAGE(Q115:OFFSET(Q115,24-1,0,,))</f>
        <v>9479.875</v>
      </c>
      <c r="EZ105" s="73">
        <f ca="1">AVERAGE(R115:OFFSET(R115,24-1,0,,))</f>
        <v>9488.7916666666661</v>
      </c>
      <c r="FA105" s="73">
        <f ca="1">AVERAGE(S115:OFFSET(S115,24-1,0,,))</f>
        <v>9270.5833333333339</v>
      </c>
      <c r="FB105" s="73">
        <f ca="1">AVERAGE(T115:OFFSET(T115,24-1,0,,))</f>
        <v>11741</v>
      </c>
      <c r="FC105" s="73">
        <f ca="1">AVERAGE(U115:OFFSET(U115,24-1,0,,))</f>
        <v>10462.291666666666</v>
      </c>
      <c r="FD105" s="73">
        <f ca="1">AVERAGE(V115:OFFSET(V115,24-1,0,,))</f>
        <v>10350.166666666666</v>
      </c>
      <c r="FE105" s="73">
        <f ca="1">AVERAGE(W115:OFFSET(W115,24-1,0,,))</f>
        <v>15746.333333333334</v>
      </c>
      <c r="FF105" s="73">
        <f ca="1">AVERAGE(X115:OFFSET(X115,24-1,0,,))</f>
        <v>10099.916666666666</v>
      </c>
      <c r="FG105" s="73">
        <f ca="1">AVERAGE(Y115:OFFSET(Y115,24-1,0,,))</f>
        <v>13119.041666666666</v>
      </c>
      <c r="FH105" s="73">
        <f ca="1">AVERAGE(Z115:OFFSET(Z115,24-1,0,,))</f>
        <v>12870.166666666666</v>
      </c>
      <c r="FI105" s="73">
        <f ca="1">AVERAGE(AA115:OFFSET(AA115,24-1,0,,))</f>
        <v>8906.7916666666661</v>
      </c>
      <c r="FJ105" s="73">
        <f ca="1">AVERAGE(AB115:OFFSET(AB115,24-1,0,,))</f>
        <v>9986.7916666666661</v>
      </c>
      <c r="FK105" s="73">
        <f ca="1">AVERAGE(AC115:OFFSET(AC115,24-1,0,,))</f>
        <v>11379.75</v>
      </c>
      <c r="FL105" s="73">
        <f ca="1">AVERAGE(AD115:OFFSET(AD115,24-1,0,,))</f>
        <v>9412.9583333333339</v>
      </c>
      <c r="FM105" s="73">
        <f ca="1">AVERAGE(AE115:OFFSET(AE115,24-1,0,,))</f>
        <v>14744.541666666666</v>
      </c>
      <c r="FN105" s="73">
        <f ca="1">AVERAGE(AF115:OFFSET(AF115,24-1,0,,))</f>
        <v>10363.708333333334</v>
      </c>
      <c r="FO105" s="73">
        <f ca="1">AVERAGE(AG115:OFFSET(AG115,24-1,0,,))</f>
        <v>9957.2083333333339</v>
      </c>
      <c r="FP105" s="73">
        <f ca="1">AVERAGE(AH115:OFFSET(AH115,24-1,0,,))</f>
        <v>12830.791666666666</v>
      </c>
      <c r="FQ105" s="73">
        <f ca="1">AVERAGE(AI115:OFFSET(AI115,24-1,0,,))</f>
        <v>10632.75</v>
      </c>
      <c r="FR105" s="73">
        <f ca="1">AVERAGE(AJ115:OFFSET(AJ115,24-1,0,,))</f>
        <v>10035.291666666666</v>
      </c>
      <c r="FS105" s="73">
        <f ca="1">AVERAGE(AK115:OFFSET(AK115,24-1,0,,))</f>
        <v>9529.3333333333339</v>
      </c>
      <c r="FT105" s="73">
        <f ca="1">AVERAGE(AL115:OFFSET(AL115,24-1,0,,))</f>
        <v>11325.541666666666</v>
      </c>
      <c r="FU105" s="73">
        <f ca="1">AVERAGE(AM115:OFFSET(AM115,24-1,0,,))</f>
        <v>7341.333333333333</v>
      </c>
      <c r="FV105" s="73">
        <f ca="1">AVERAGE(AN115:OFFSET(AN115,24-1,0,,))</f>
        <v>13576.166666666666</v>
      </c>
      <c r="FW105" s="73">
        <f ca="1">AVERAGE(AO115:OFFSET(AO115,24-1,0,,))</f>
        <v>8318.8333333333339</v>
      </c>
      <c r="FX105" s="73">
        <f ca="1">AVERAGE(AP115:OFFSET(AP115,24-1,0,,))</f>
        <v>14103.708333333334</v>
      </c>
      <c r="FY105" s="73">
        <f ca="1">AVERAGE(AQ115:OFFSET(AQ115,24-1,0,,))</f>
        <v>15384.916666666666</v>
      </c>
      <c r="FZ105" s="73">
        <f ca="1">AVERAGE(AR115:OFFSET(AR115,24-1,0,,))</f>
        <v>16560.541666666668</v>
      </c>
      <c r="GA105" s="73">
        <f ca="1">AVERAGE(AS115:OFFSET(AS115,24-1,0,,))</f>
        <v>8347.875</v>
      </c>
      <c r="GB105" s="19"/>
      <c r="GC105" s="19"/>
      <c r="GD105" s="19"/>
      <c r="GE105" s="19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</row>
    <row r="106" spans="1:198" x14ac:dyDescent="0.25">
      <c r="A106">
        <v>64</v>
      </c>
      <c r="B106" s="1">
        <f t="shared" ref="B106:B169" si="53">C106-TIME(8,0,0)</f>
        <v>31446.833333333412</v>
      </c>
      <c r="C106" s="1">
        <f t="shared" si="41"/>
        <v>31447.166666666744</v>
      </c>
      <c r="D106" s="73">
        <v>13796</v>
      </c>
      <c r="E106" s="74">
        <v>17216</v>
      </c>
      <c r="F106" s="74">
        <v>13530</v>
      </c>
      <c r="G106" s="74">
        <v>12161</v>
      </c>
      <c r="H106" s="74">
        <v>9268</v>
      </c>
      <c r="I106" s="74">
        <v>15954</v>
      </c>
      <c r="J106" s="74">
        <v>11998</v>
      </c>
      <c r="K106" s="74">
        <v>17164</v>
      </c>
      <c r="L106" s="74">
        <v>16497</v>
      </c>
      <c r="M106" s="74">
        <v>9250</v>
      </c>
      <c r="N106" s="74">
        <v>12636</v>
      </c>
      <c r="O106" s="74">
        <v>11485</v>
      </c>
      <c r="P106" s="74">
        <v>20774</v>
      </c>
      <c r="Q106" s="74">
        <v>11366</v>
      </c>
      <c r="R106" s="74">
        <v>10870</v>
      </c>
      <c r="S106" s="74">
        <v>11417</v>
      </c>
      <c r="T106" s="74">
        <v>14428</v>
      </c>
      <c r="U106" s="74">
        <v>12198</v>
      </c>
      <c r="V106" s="74">
        <v>13498</v>
      </c>
      <c r="W106" s="74">
        <v>23470</v>
      </c>
      <c r="X106" s="74">
        <v>12473</v>
      </c>
      <c r="Y106" s="74">
        <v>14507</v>
      </c>
      <c r="Z106" s="74">
        <v>15245</v>
      </c>
      <c r="AA106" s="74">
        <v>10688</v>
      </c>
      <c r="AB106" s="74">
        <v>12279</v>
      </c>
      <c r="AC106" s="74">
        <v>14779</v>
      </c>
      <c r="AD106" s="74">
        <v>11531</v>
      </c>
      <c r="AE106" s="74">
        <v>20543</v>
      </c>
      <c r="AF106" s="74">
        <v>11301</v>
      </c>
      <c r="AG106" s="74">
        <v>12876</v>
      </c>
      <c r="AH106" s="74">
        <v>15582</v>
      </c>
      <c r="AI106" s="74">
        <v>12441</v>
      </c>
      <c r="AJ106" s="74">
        <v>11273</v>
      </c>
      <c r="AK106" s="74">
        <v>11054</v>
      </c>
      <c r="AL106" s="74">
        <v>13530</v>
      </c>
      <c r="AM106" s="74">
        <v>8965</v>
      </c>
      <c r="AN106" s="74">
        <v>15078</v>
      </c>
      <c r="AO106" s="74">
        <v>10526</v>
      </c>
      <c r="AP106" s="74">
        <v>17230</v>
      </c>
      <c r="AQ106" s="74">
        <v>16826</v>
      </c>
      <c r="AR106" s="74">
        <v>24845</v>
      </c>
      <c r="AS106" s="74">
        <v>10595</v>
      </c>
      <c r="BK106" s="15">
        <f t="shared" si="44"/>
        <v>31448.500000000127</v>
      </c>
      <c r="BL106" s="5">
        <f t="shared" si="43"/>
        <v>8628</v>
      </c>
      <c r="BV106">
        <f t="shared" si="48"/>
        <v>100</v>
      </c>
      <c r="BW106" s="37">
        <f t="shared" si="47"/>
        <v>31448.333333333456</v>
      </c>
      <c r="BX106" s="19" cm="1">
        <f t="array" ref="BX106">INDEX('[1]X3WM (NAT)'!$G$14:$G$950,MATCH($BW$6,'[1]X3WM (NAT)'!$E$14:$E$950,)+BV106)</f>
        <v>8990.3701171875</v>
      </c>
      <c r="BY106" s="19"/>
      <c r="CA106" s="37">
        <f t="shared" si="45"/>
        <v>31448.333333333456</v>
      </c>
      <c r="CB106">
        <f t="shared" si="52"/>
        <v>12507</v>
      </c>
      <c r="CC106">
        <f t="shared" si="52"/>
        <v>11809</v>
      </c>
      <c r="CD106">
        <f t="shared" si="52"/>
        <v>11240</v>
      </c>
      <c r="CE106">
        <f t="shared" si="52"/>
        <v>10572</v>
      </c>
      <c r="CF106">
        <f t="shared" si="52"/>
        <v>10428</v>
      </c>
      <c r="CG106">
        <f t="shared" si="52"/>
        <v>8565</v>
      </c>
      <c r="CH106">
        <f t="shared" si="52"/>
        <v>8006</v>
      </c>
      <c r="CI106">
        <f t="shared" si="52"/>
        <v>7961</v>
      </c>
      <c r="CJ106">
        <f t="shared" si="52"/>
        <v>7685</v>
      </c>
      <c r="CK106">
        <f t="shared" si="52"/>
        <v>7247</v>
      </c>
      <c r="CL106">
        <f t="shared" si="52"/>
        <v>7071</v>
      </c>
      <c r="CN106" s="21"/>
      <c r="CO106" s="19"/>
      <c r="EG106" s="19"/>
      <c r="EH106" s="19"/>
      <c r="EI106">
        <v>74</v>
      </c>
      <c r="EJ106" s="1">
        <f t="shared" si="50"/>
        <v>31447.250000000091</v>
      </c>
      <c r="EK106" s="1">
        <f t="shared" si="51"/>
        <v>31447.583333333423</v>
      </c>
      <c r="EL106" s="73">
        <f ca="1">AVERAGE(D116:OFFSET(D116,24-1,0,,))</f>
        <v>10822</v>
      </c>
      <c r="EM106" s="73">
        <f ca="1">AVERAGE(E116:OFFSET(E116,24-1,0,,))</f>
        <v>15919.791666666666</v>
      </c>
      <c r="EN106" s="73">
        <f ca="1">AVERAGE(F116:OFFSET(F116,24-1,0,,))</f>
        <v>10332.958333333334</v>
      </c>
      <c r="EO106" s="73">
        <f ca="1">AVERAGE(G116:OFFSET(G116,24-1,0,,))</f>
        <v>9891.625</v>
      </c>
      <c r="EP106" s="73">
        <f ca="1">AVERAGE(H116:OFFSET(H116,24-1,0,,))</f>
        <v>7716.375</v>
      </c>
      <c r="EQ106" s="73">
        <f ca="1">AVERAGE(I116:OFFSET(I116,24-1,0,,))</f>
        <v>13104.25</v>
      </c>
      <c r="ER106" s="73">
        <f ca="1">AVERAGE(J116:OFFSET(J116,24-1,0,,))</f>
        <v>9494.0416666666661</v>
      </c>
      <c r="ES106" s="73">
        <f ca="1">AVERAGE(K116:OFFSET(K116,24-1,0,,))</f>
        <v>12903.125</v>
      </c>
      <c r="ET106" s="73">
        <f ca="1">AVERAGE(L116:OFFSET(L116,24-1,0,,))</f>
        <v>12015.958333333334</v>
      </c>
      <c r="EU106" s="73">
        <f ca="1">AVERAGE(M116:OFFSET(M116,24-1,0,,))</f>
        <v>7583.416666666667</v>
      </c>
      <c r="EV106" s="73">
        <f ca="1">AVERAGE(N116:OFFSET(N116,24-1,0,,))</f>
        <v>9608.5416666666661</v>
      </c>
      <c r="EW106" s="73">
        <f ca="1">AVERAGE(O116:OFFSET(O116,24-1,0,,))</f>
        <v>10171.708333333334</v>
      </c>
      <c r="EX106" s="73">
        <f ca="1">AVERAGE(P116:OFFSET(P116,24-1,0,,))</f>
        <v>15278.541666666666</v>
      </c>
      <c r="EY106" s="73">
        <f ca="1">AVERAGE(Q116:OFFSET(Q116,24-1,0,,))</f>
        <v>9374.1666666666661</v>
      </c>
      <c r="EZ106" s="73">
        <f ca="1">AVERAGE(R116:OFFSET(R116,24-1,0,,))</f>
        <v>9396.0833333333339</v>
      </c>
      <c r="FA106" s="73">
        <f ca="1">AVERAGE(S116:OFFSET(S116,24-1,0,,))</f>
        <v>9160.2916666666661</v>
      </c>
      <c r="FB106" s="73">
        <f ca="1">AVERAGE(T116:OFFSET(T116,24-1,0,,))</f>
        <v>11589.416666666666</v>
      </c>
      <c r="FC106" s="73">
        <f ca="1">AVERAGE(U116:OFFSET(U116,24-1,0,,))</f>
        <v>10355.916666666666</v>
      </c>
      <c r="FD106" s="73">
        <f ca="1">AVERAGE(V116:OFFSET(V116,24-1,0,,))</f>
        <v>10219.333333333334</v>
      </c>
      <c r="FE106" s="73">
        <f ca="1">AVERAGE(W116:OFFSET(W116,24-1,0,,))</f>
        <v>15454.5</v>
      </c>
      <c r="FF106" s="73">
        <f ca="1">AVERAGE(X116:OFFSET(X116,24-1,0,,))</f>
        <v>9981.2083333333339</v>
      </c>
      <c r="FG106" s="73">
        <f ca="1">AVERAGE(Y116:OFFSET(Y116,24-1,0,,))</f>
        <v>12923.791666666666</v>
      </c>
      <c r="FH106" s="73">
        <f ca="1">AVERAGE(Z116:OFFSET(Z116,24-1,0,,))</f>
        <v>12677.083333333334</v>
      </c>
      <c r="FI106" s="73">
        <f ca="1">AVERAGE(AA116:OFFSET(AA116,24-1,0,,))</f>
        <v>8797.8333333333339</v>
      </c>
      <c r="FJ106" s="73">
        <f ca="1">AVERAGE(AB116:OFFSET(AB116,24-1,0,,))</f>
        <v>9861.4166666666661</v>
      </c>
      <c r="FK106" s="73">
        <f ca="1">AVERAGE(AC116:OFFSET(AC116,24-1,0,,))</f>
        <v>11233.833333333334</v>
      </c>
      <c r="FL106" s="73">
        <f ca="1">AVERAGE(AD116:OFFSET(AD116,24-1,0,,))</f>
        <v>9287.0416666666661</v>
      </c>
      <c r="FM106" s="73">
        <f ca="1">AVERAGE(AE116:OFFSET(AE116,24-1,0,,))</f>
        <v>14519.541666666666</v>
      </c>
      <c r="FN106" s="73">
        <f ca="1">AVERAGE(AF116:OFFSET(AF116,24-1,0,,))</f>
        <v>10247.666666666666</v>
      </c>
      <c r="FO106" s="73">
        <f ca="1">AVERAGE(AG116:OFFSET(AG116,24-1,0,,))</f>
        <v>9818.625</v>
      </c>
      <c r="FP106" s="73">
        <f ca="1">AVERAGE(AH116:OFFSET(AH116,24-1,0,,))</f>
        <v>12626.666666666666</v>
      </c>
      <c r="FQ106" s="73">
        <f ca="1">AVERAGE(AI116:OFFSET(AI116,24-1,0,,))</f>
        <v>10504.416666666666</v>
      </c>
      <c r="FR106" s="73">
        <f ca="1">AVERAGE(AJ116:OFFSET(AJ116,24-1,0,,))</f>
        <v>9923</v>
      </c>
      <c r="FS106" s="73">
        <f ca="1">AVERAGE(AK116:OFFSET(AK116,24-1,0,,))</f>
        <v>9424.4166666666661</v>
      </c>
      <c r="FT106" s="73">
        <f ca="1">AVERAGE(AL116:OFFSET(AL116,24-1,0,,))</f>
        <v>11184</v>
      </c>
      <c r="FU106" s="73">
        <f ca="1">AVERAGE(AM116:OFFSET(AM116,24-1,0,,))</f>
        <v>7266.875</v>
      </c>
      <c r="FV106" s="73">
        <f ca="1">AVERAGE(AN116:OFFSET(AN116,24-1,0,,))</f>
        <v>13385.333333333334</v>
      </c>
      <c r="FW106" s="73">
        <f ca="1">AVERAGE(AO116:OFFSET(AO116,24-1,0,,))</f>
        <v>8229.625</v>
      </c>
      <c r="FX106" s="73">
        <f ca="1">AVERAGE(AP116:OFFSET(AP116,24-1,0,,))</f>
        <v>13896.458333333334</v>
      </c>
      <c r="FY106" s="73">
        <f ca="1">AVERAGE(AQ116:OFFSET(AQ116,24-1,0,,))</f>
        <v>15100.583333333334</v>
      </c>
      <c r="FZ106" s="73">
        <f ca="1">AVERAGE(AR116:OFFSET(AR116,24-1,0,,))</f>
        <v>16215</v>
      </c>
      <c r="GA106" s="73">
        <f ca="1">AVERAGE(AS116:OFFSET(AS116,24-1,0,,))</f>
        <v>8255</v>
      </c>
      <c r="GB106" s="19"/>
      <c r="GC106" s="19"/>
      <c r="GD106" s="19"/>
      <c r="GE106" s="19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</row>
    <row r="107" spans="1:198" x14ac:dyDescent="0.25">
      <c r="A107">
        <v>65</v>
      </c>
      <c r="B107" s="1">
        <f t="shared" si="53"/>
        <v>31446.87500000008</v>
      </c>
      <c r="C107" s="1">
        <f t="shared" ref="C107:C170" si="54">C106+TIME(1,0,0)</f>
        <v>31447.208333333412</v>
      </c>
      <c r="D107" s="73">
        <v>13711</v>
      </c>
      <c r="E107" s="74">
        <v>17559</v>
      </c>
      <c r="F107" s="74">
        <v>13353</v>
      </c>
      <c r="G107" s="74">
        <v>12153</v>
      </c>
      <c r="H107" s="74">
        <v>9186</v>
      </c>
      <c r="I107" s="74">
        <v>15821</v>
      </c>
      <c r="J107" s="74">
        <v>11993</v>
      </c>
      <c r="K107" s="74">
        <v>17034</v>
      </c>
      <c r="L107" s="74">
        <v>16286</v>
      </c>
      <c r="M107" s="74">
        <v>9245</v>
      </c>
      <c r="N107" s="74">
        <v>12571</v>
      </c>
      <c r="O107" s="74">
        <v>11551</v>
      </c>
      <c r="P107" s="74">
        <v>20494</v>
      </c>
      <c r="Q107" s="74">
        <v>11287</v>
      </c>
      <c r="R107" s="74">
        <v>10863</v>
      </c>
      <c r="S107" s="74">
        <v>11379</v>
      </c>
      <c r="T107" s="74">
        <v>14285</v>
      </c>
      <c r="U107" s="74">
        <v>12207</v>
      </c>
      <c r="V107" s="74">
        <v>13311</v>
      </c>
      <c r="W107" s="74">
        <v>23343</v>
      </c>
      <c r="X107" s="74">
        <v>12382</v>
      </c>
      <c r="Y107" s="74">
        <v>14676</v>
      </c>
      <c r="Z107" s="74">
        <v>15216</v>
      </c>
      <c r="AA107" s="74">
        <v>10730</v>
      </c>
      <c r="AB107" s="74">
        <v>12259</v>
      </c>
      <c r="AC107" s="74">
        <v>14641</v>
      </c>
      <c r="AD107" s="74">
        <v>11487</v>
      </c>
      <c r="AE107" s="74">
        <v>20162</v>
      </c>
      <c r="AF107" s="74">
        <v>11362</v>
      </c>
      <c r="AG107" s="74">
        <v>12824</v>
      </c>
      <c r="AH107" s="74">
        <v>15568</v>
      </c>
      <c r="AI107" s="74">
        <v>12519</v>
      </c>
      <c r="AJ107" s="74">
        <v>11279</v>
      </c>
      <c r="AK107" s="74">
        <v>11053</v>
      </c>
      <c r="AL107" s="74">
        <v>13454</v>
      </c>
      <c r="AM107" s="74">
        <v>8935</v>
      </c>
      <c r="AN107" s="74">
        <v>15071</v>
      </c>
      <c r="AO107" s="74">
        <v>10397</v>
      </c>
      <c r="AP107" s="74">
        <v>17326</v>
      </c>
      <c r="AQ107" s="74">
        <v>16890</v>
      </c>
      <c r="AR107" s="74">
        <v>25005</v>
      </c>
      <c r="AS107" s="74">
        <v>10497</v>
      </c>
      <c r="BK107" s="15">
        <f t="shared" si="44"/>
        <v>31448.541666666795</v>
      </c>
      <c r="BL107" s="5">
        <f t="shared" si="43"/>
        <v>8543</v>
      </c>
      <c r="BV107">
        <f t="shared" si="48"/>
        <v>101</v>
      </c>
      <c r="BW107" s="37">
        <f t="shared" si="47"/>
        <v>31448.375000000124</v>
      </c>
      <c r="BX107" s="19" cm="1">
        <f t="array" ref="BX107">INDEX('[1]X3WM (NAT)'!$G$14:$G$950,MATCH($BW$6,'[1]X3WM (NAT)'!$E$14:$E$950,)+BV107)</f>
        <v>8898.0498046875</v>
      </c>
      <c r="BY107" s="19"/>
      <c r="CA107" s="37">
        <f t="shared" si="45"/>
        <v>31448.375000000124</v>
      </c>
      <c r="CB107">
        <f t="shared" si="52"/>
        <v>12418</v>
      </c>
      <c r="CC107">
        <f t="shared" si="52"/>
        <v>11676</v>
      </c>
      <c r="CD107">
        <f t="shared" si="52"/>
        <v>11098</v>
      </c>
      <c r="CE107">
        <f t="shared" si="52"/>
        <v>10432</v>
      </c>
      <c r="CF107">
        <f t="shared" si="52"/>
        <v>10304</v>
      </c>
      <c r="CG107">
        <f t="shared" si="52"/>
        <v>8477</v>
      </c>
      <c r="CH107">
        <f t="shared" si="52"/>
        <v>7938</v>
      </c>
      <c r="CI107">
        <f t="shared" si="52"/>
        <v>7885</v>
      </c>
      <c r="CJ107">
        <f t="shared" si="52"/>
        <v>7605</v>
      </c>
      <c r="CK107">
        <f t="shared" si="52"/>
        <v>7229</v>
      </c>
      <c r="CL107">
        <f t="shared" si="52"/>
        <v>7034</v>
      </c>
      <c r="CN107" s="21"/>
      <c r="CO107" s="19"/>
      <c r="EG107" s="19"/>
      <c r="EH107" s="19"/>
      <c r="EI107">
        <v>75</v>
      </c>
      <c r="EJ107" s="1">
        <f t="shared" si="50"/>
        <v>31447.291666666759</v>
      </c>
      <c r="EK107" s="1">
        <f t="shared" si="51"/>
        <v>31447.625000000091</v>
      </c>
      <c r="EL107" s="73">
        <f ca="1">AVERAGE(D117:OFFSET(D117,24-1,0,,))</f>
        <v>10681.125</v>
      </c>
      <c r="EM107" s="73">
        <f ca="1">AVERAGE(E117:OFFSET(E117,24-1,0,,))</f>
        <v>15656.125</v>
      </c>
      <c r="EN107" s="73">
        <f ca="1">AVERAGE(F117:OFFSET(F117,24-1,0,,))</f>
        <v>10194.208333333334</v>
      </c>
      <c r="EO107" s="73">
        <f ca="1">AVERAGE(G117:OFFSET(G117,24-1,0,,))</f>
        <v>9767</v>
      </c>
      <c r="EP107" s="73">
        <f ca="1">AVERAGE(H117:OFFSET(H117,24-1,0,,))</f>
        <v>7655.25</v>
      </c>
      <c r="EQ107" s="73">
        <f ca="1">AVERAGE(I117:OFFSET(I117,24-1,0,,))</f>
        <v>12927.833333333334</v>
      </c>
      <c r="ER107" s="73">
        <f ca="1">AVERAGE(J117:OFFSET(J117,24-1,0,,))</f>
        <v>9373.75</v>
      </c>
      <c r="ES107" s="73">
        <f ca="1">AVERAGE(K117:OFFSET(K117,24-1,0,,))</f>
        <v>12722.791666666666</v>
      </c>
      <c r="ET107" s="73">
        <f ca="1">AVERAGE(L117:OFFSET(L117,24-1,0,,))</f>
        <v>11848.041666666666</v>
      </c>
      <c r="EU107" s="73">
        <f ca="1">AVERAGE(M117:OFFSET(M117,24-1,0,,))</f>
        <v>7505.208333333333</v>
      </c>
      <c r="EV107" s="73">
        <f ca="1">AVERAGE(N117:OFFSET(N117,24-1,0,,))</f>
        <v>9482.3333333333339</v>
      </c>
      <c r="EW107" s="73">
        <f ca="1">AVERAGE(O117:OFFSET(O117,24-1,0,,))</f>
        <v>10046.041666666666</v>
      </c>
      <c r="EX107" s="73">
        <f ca="1">AVERAGE(P117:OFFSET(P117,24-1,0,,))</f>
        <v>15057.083333333334</v>
      </c>
      <c r="EY107" s="73">
        <f ca="1">AVERAGE(Q117:OFFSET(Q117,24-1,0,,))</f>
        <v>9268.75</v>
      </c>
      <c r="EZ107" s="73">
        <f ca="1">AVERAGE(R117:OFFSET(R117,24-1,0,,))</f>
        <v>9305.625</v>
      </c>
      <c r="FA107" s="73">
        <f ca="1">AVERAGE(S117:OFFSET(S117,24-1,0,,))</f>
        <v>9052.7083333333339</v>
      </c>
      <c r="FB107" s="73">
        <f ca="1">AVERAGE(T117:OFFSET(T117,24-1,0,,))</f>
        <v>11436</v>
      </c>
      <c r="FC107" s="73">
        <f ca="1">AVERAGE(U117:OFFSET(U117,24-1,0,,))</f>
        <v>10254.75</v>
      </c>
      <c r="FD107" s="73">
        <f ca="1">AVERAGE(V117:OFFSET(V117,24-1,0,,))</f>
        <v>10091.416666666666</v>
      </c>
      <c r="FE107" s="73">
        <f ca="1">AVERAGE(W117:OFFSET(W117,24-1,0,,))</f>
        <v>15180.583333333334</v>
      </c>
      <c r="FF107" s="73">
        <f ca="1">AVERAGE(X117:OFFSET(X117,24-1,0,,))</f>
        <v>9864.7916666666661</v>
      </c>
      <c r="FG107" s="73">
        <f ca="1">AVERAGE(Y117:OFFSET(Y117,24-1,0,,))</f>
        <v>12729.125</v>
      </c>
      <c r="FH107" s="73">
        <f ca="1">AVERAGE(Z117:OFFSET(Z117,24-1,0,,))</f>
        <v>12480.083333333334</v>
      </c>
      <c r="FI107" s="73">
        <f ca="1">AVERAGE(AA117:OFFSET(AA117,24-1,0,,))</f>
        <v>8690.6666666666661</v>
      </c>
      <c r="FJ107" s="73">
        <f ca="1">AVERAGE(AB117:OFFSET(AB117,24-1,0,,))</f>
        <v>9737.9583333333339</v>
      </c>
      <c r="FK107" s="73">
        <f ca="1">AVERAGE(AC117:OFFSET(AC117,24-1,0,,))</f>
        <v>11091.541666666666</v>
      </c>
      <c r="FL107" s="73">
        <f ca="1">AVERAGE(AD117:OFFSET(AD117,24-1,0,,))</f>
        <v>9161.875</v>
      </c>
      <c r="FM107" s="73">
        <f ca="1">AVERAGE(AE117:OFFSET(AE117,24-1,0,,))</f>
        <v>14300.541666666666</v>
      </c>
      <c r="FN107" s="73">
        <f ca="1">AVERAGE(AF117:OFFSET(AF117,24-1,0,,))</f>
        <v>10128.833333333334</v>
      </c>
      <c r="FO107" s="73">
        <f ca="1">AVERAGE(AG117:OFFSET(AG117,24-1,0,,))</f>
        <v>9683.2916666666661</v>
      </c>
      <c r="FP107" s="73">
        <f ca="1">AVERAGE(AH117:OFFSET(AH117,24-1,0,,))</f>
        <v>12422.291666666666</v>
      </c>
      <c r="FQ107" s="73">
        <f ca="1">AVERAGE(AI117:OFFSET(AI117,24-1,0,,))</f>
        <v>10381.375</v>
      </c>
      <c r="FR107" s="73">
        <f ca="1">AVERAGE(AJ117:OFFSET(AJ117,24-1,0,,))</f>
        <v>9808.5833333333339</v>
      </c>
      <c r="FS107" s="73">
        <f ca="1">AVERAGE(AK117:OFFSET(AK117,24-1,0,,))</f>
        <v>9319.75</v>
      </c>
      <c r="FT107" s="73">
        <f ca="1">AVERAGE(AL117:OFFSET(AL117,24-1,0,,))</f>
        <v>11041.958333333334</v>
      </c>
      <c r="FU107" s="73">
        <f ca="1">AVERAGE(AM117:OFFSET(AM117,24-1,0,,))</f>
        <v>7194.5</v>
      </c>
      <c r="FV107" s="73">
        <f ca="1">AVERAGE(AN117:OFFSET(AN117,24-1,0,,))</f>
        <v>13188.583333333334</v>
      </c>
      <c r="FW107" s="73">
        <f ca="1">AVERAGE(AO117:OFFSET(AO117,24-1,0,,))</f>
        <v>8142.041666666667</v>
      </c>
      <c r="FX107" s="73">
        <f ca="1">AVERAGE(AP117:OFFSET(AP117,24-1,0,,))</f>
        <v>13692.083333333334</v>
      </c>
      <c r="FY107" s="73">
        <f ca="1">AVERAGE(AQ117:OFFSET(AQ117,24-1,0,,))</f>
        <v>14814.708333333334</v>
      </c>
      <c r="FZ107" s="73">
        <f ca="1">AVERAGE(AR117:OFFSET(AR117,24-1,0,,))</f>
        <v>15890.75</v>
      </c>
      <c r="GA107" s="73">
        <f ca="1">AVERAGE(AS117:OFFSET(AS117,24-1,0,,))</f>
        <v>8166.166666666667</v>
      </c>
      <c r="GB107" s="19"/>
      <c r="GC107" s="19"/>
      <c r="GD107" s="19"/>
      <c r="GE107" s="19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</row>
    <row r="108" spans="1:198" x14ac:dyDescent="0.25">
      <c r="A108">
        <v>66</v>
      </c>
      <c r="B108" s="1">
        <f t="shared" si="53"/>
        <v>31446.916666666748</v>
      </c>
      <c r="C108" s="1">
        <f t="shared" si="54"/>
        <v>31447.25000000008</v>
      </c>
      <c r="D108" s="73">
        <v>13633</v>
      </c>
      <c r="E108" s="74">
        <v>17939</v>
      </c>
      <c r="F108" s="74">
        <v>13194</v>
      </c>
      <c r="G108" s="74">
        <v>12160</v>
      </c>
      <c r="H108" s="74">
        <v>9106</v>
      </c>
      <c r="I108" s="74">
        <v>15703</v>
      </c>
      <c r="J108" s="74">
        <v>12006</v>
      </c>
      <c r="K108" s="74">
        <v>16912</v>
      </c>
      <c r="L108" s="74">
        <v>16082</v>
      </c>
      <c r="M108" s="74">
        <v>9248</v>
      </c>
      <c r="N108" s="74">
        <v>12508</v>
      </c>
      <c r="O108" s="74">
        <v>11635</v>
      </c>
      <c r="P108" s="74">
        <v>20226</v>
      </c>
      <c r="Q108" s="74">
        <v>11217</v>
      </c>
      <c r="R108" s="74">
        <v>10869</v>
      </c>
      <c r="S108" s="74">
        <v>11349</v>
      </c>
      <c r="T108" s="74">
        <v>14163</v>
      </c>
      <c r="U108" s="74">
        <v>12226</v>
      </c>
      <c r="V108" s="74">
        <v>13135</v>
      </c>
      <c r="W108" s="74">
        <v>23203</v>
      </c>
      <c r="X108" s="74">
        <v>12302</v>
      </c>
      <c r="Y108" s="74">
        <v>14875</v>
      </c>
      <c r="Z108" s="74">
        <v>15220</v>
      </c>
      <c r="AA108" s="74">
        <v>10798</v>
      </c>
      <c r="AB108" s="74">
        <v>12246</v>
      </c>
      <c r="AC108" s="74">
        <v>14509</v>
      </c>
      <c r="AD108" s="74">
        <v>11458</v>
      </c>
      <c r="AE108" s="74">
        <v>19798</v>
      </c>
      <c r="AF108" s="74">
        <v>11450</v>
      </c>
      <c r="AG108" s="74">
        <v>12775</v>
      </c>
      <c r="AH108" s="74">
        <v>15580</v>
      </c>
      <c r="AI108" s="74">
        <v>12607</v>
      </c>
      <c r="AJ108" s="74">
        <v>11300</v>
      </c>
      <c r="AK108" s="74">
        <v>11058</v>
      </c>
      <c r="AL108" s="74">
        <v>13395</v>
      </c>
      <c r="AM108" s="74">
        <v>8911</v>
      </c>
      <c r="AN108" s="74">
        <v>15116</v>
      </c>
      <c r="AO108" s="74">
        <v>10270</v>
      </c>
      <c r="AP108" s="74">
        <v>17411</v>
      </c>
      <c r="AQ108" s="74">
        <v>17104</v>
      </c>
      <c r="AR108" s="74">
        <v>25186</v>
      </c>
      <c r="AS108" s="74">
        <v>10400</v>
      </c>
      <c r="BK108" s="15">
        <f t="shared" si="44"/>
        <v>31448.583333333463</v>
      </c>
      <c r="BL108" s="5">
        <f t="shared" si="43"/>
        <v>8459</v>
      </c>
      <c r="BV108">
        <f t="shared" si="48"/>
        <v>102</v>
      </c>
      <c r="BW108" s="37">
        <f t="shared" si="47"/>
        <v>31448.416666666792</v>
      </c>
      <c r="BX108" s="19" cm="1">
        <f t="array" ref="BX108">INDEX('[1]X3WM (NAT)'!$G$14:$G$950,MATCH($BW$6,'[1]X3WM (NAT)'!$E$14:$E$950,)+BV108)</f>
        <v>8804.330078125</v>
      </c>
      <c r="BY108" s="19"/>
      <c r="CA108" s="37">
        <f t="shared" si="45"/>
        <v>31448.416666666792</v>
      </c>
      <c r="CB108">
        <f t="shared" si="52"/>
        <v>12284</v>
      </c>
      <c r="CC108">
        <f t="shared" si="52"/>
        <v>11544</v>
      </c>
      <c r="CD108">
        <f t="shared" si="52"/>
        <v>10957</v>
      </c>
      <c r="CE108">
        <f t="shared" si="52"/>
        <v>10295</v>
      </c>
      <c r="CF108">
        <f t="shared" si="52"/>
        <v>10181</v>
      </c>
      <c r="CG108">
        <f t="shared" si="52"/>
        <v>8431</v>
      </c>
      <c r="CH108">
        <f t="shared" si="52"/>
        <v>7872</v>
      </c>
      <c r="CI108">
        <f t="shared" si="52"/>
        <v>7810</v>
      </c>
      <c r="CJ108">
        <f t="shared" si="52"/>
        <v>7526</v>
      </c>
      <c r="CK108">
        <f t="shared" si="52"/>
        <v>7211</v>
      </c>
      <c r="CL108">
        <f t="shared" si="52"/>
        <v>6973</v>
      </c>
      <c r="CN108" s="21"/>
      <c r="CO108" s="19"/>
      <c r="EG108" s="19"/>
      <c r="EH108" s="19"/>
      <c r="EI108">
        <v>76</v>
      </c>
      <c r="EJ108" s="1">
        <f t="shared" si="50"/>
        <v>31447.333333333427</v>
      </c>
      <c r="EK108" s="1">
        <f t="shared" si="51"/>
        <v>31447.666666666759</v>
      </c>
      <c r="EL108" s="73">
        <f ca="1">AVERAGE(D118:OFFSET(D118,24-1,0,,))</f>
        <v>10542.916666666666</v>
      </c>
      <c r="EM108" s="73">
        <f ca="1">AVERAGE(E118:OFFSET(E118,24-1,0,,))</f>
        <v>15390.458333333334</v>
      </c>
      <c r="EN108" s="73">
        <f ca="1">AVERAGE(F118:OFFSET(F118,24-1,0,,))</f>
        <v>10057.875</v>
      </c>
      <c r="EO108" s="73">
        <f ca="1">AVERAGE(G118:OFFSET(G118,24-1,0,,))</f>
        <v>9644.9166666666661</v>
      </c>
      <c r="EP108" s="73">
        <f ca="1">AVERAGE(H118:OFFSET(H118,24-1,0,,))</f>
        <v>7597.541666666667</v>
      </c>
      <c r="EQ108" s="73">
        <f ca="1">AVERAGE(I118:OFFSET(I118,24-1,0,,))</f>
        <v>12748.458333333334</v>
      </c>
      <c r="ER108" s="73">
        <f ca="1">AVERAGE(J118:OFFSET(J118,24-1,0,,))</f>
        <v>9256.7916666666661</v>
      </c>
      <c r="ES108" s="73">
        <f ca="1">AVERAGE(K118:OFFSET(K118,24-1,0,,))</f>
        <v>12546.875</v>
      </c>
      <c r="ET108" s="73">
        <f ca="1">AVERAGE(L118:OFFSET(L118,24-1,0,,))</f>
        <v>11684.875</v>
      </c>
      <c r="EU108" s="73">
        <f ca="1">AVERAGE(M118:OFFSET(M118,24-1,0,,))</f>
        <v>7430.166666666667</v>
      </c>
      <c r="EV108" s="73">
        <f ca="1">AVERAGE(N118:OFFSET(N118,24-1,0,,))</f>
        <v>9359.9583333333339</v>
      </c>
      <c r="EW108" s="73">
        <f ca="1">AVERAGE(O118:OFFSET(O118,24-1,0,,))</f>
        <v>9920.9166666666661</v>
      </c>
      <c r="EX108" s="73">
        <f ca="1">AVERAGE(P118:OFFSET(P118,24-1,0,,))</f>
        <v>14843.083333333334</v>
      </c>
      <c r="EY108" s="73">
        <f ca="1">AVERAGE(Q118:OFFSET(Q118,24-1,0,,))</f>
        <v>9164.3333333333339</v>
      </c>
      <c r="EZ108" s="73">
        <f ca="1">AVERAGE(R118:OFFSET(R118,24-1,0,,))</f>
        <v>9218</v>
      </c>
      <c r="FA108" s="73">
        <f ca="1">AVERAGE(S118:OFFSET(S118,24-1,0,,))</f>
        <v>8948.1666666666661</v>
      </c>
      <c r="FB108" s="73">
        <f ca="1">AVERAGE(T118:OFFSET(T118,24-1,0,,))</f>
        <v>11281.166666666666</v>
      </c>
      <c r="FC108" s="73">
        <f ca="1">AVERAGE(U118:OFFSET(U118,24-1,0,,))</f>
        <v>10159.958333333334</v>
      </c>
      <c r="FD108" s="73">
        <f ca="1">AVERAGE(V118:OFFSET(V118,24-1,0,,))</f>
        <v>9966.7083333333339</v>
      </c>
      <c r="FE108" s="73">
        <f ca="1">AVERAGE(W118:OFFSET(W118,24-1,0,,))</f>
        <v>14922.583333333334</v>
      </c>
      <c r="FF108" s="73">
        <f ca="1">AVERAGE(X118:OFFSET(X118,24-1,0,,))</f>
        <v>9750.75</v>
      </c>
      <c r="FG108" s="73">
        <f ca="1">AVERAGE(Y118:OFFSET(Y118,24-1,0,,))</f>
        <v>12537</v>
      </c>
      <c r="FH108" s="73">
        <f ca="1">AVERAGE(Z118:OFFSET(Z118,24-1,0,,))</f>
        <v>12280.125</v>
      </c>
      <c r="FI108" s="73">
        <f ca="1">AVERAGE(AA118:OFFSET(AA118,24-1,0,,))</f>
        <v>8585.4166666666661</v>
      </c>
      <c r="FJ108" s="73">
        <f ca="1">AVERAGE(AB118:OFFSET(AB118,24-1,0,,))</f>
        <v>9616.5416666666661</v>
      </c>
      <c r="FK108" s="73">
        <f ca="1">AVERAGE(AC118:OFFSET(AC118,24-1,0,,))</f>
        <v>10953.166666666666</v>
      </c>
      <c r="FL108" s="73">
        <f ca="1">AVERAGE(AD118:OFFSET(AD118,24-1,0,,))</f>
        <v>9038.0416666666661</v>
      </c>
      <c r="FM108" s="73">
        <f ca="1">AVERAGE(AE118:OFFSET(AE118,24-1,0,,))</f>
        <v>14087.75</v>
      </c>
      <c r="FN108" s="73">
        <f ca="1">AVERAGE(AF118:OFFSET(AF118,24-1,0,,))</f>
        <v>10007.875</v>
      </c>
      <c r="FO108" s="73">
        <f ca="1">AVERAGE(AG118:OFFSET(AG118,24-1,0,,))</f>
        <v>9551.4166666666661</v>
      </c>
      <c r="FP108" s="73">
        <f ca="1">AVERAGE(AH118:OFFSET(AH118,24-1,0,,))</f>
        <v>12219.5</v>
      </c>
      <c r="FQ108" s="73">
        <f ca="1">AVERAGE(AI118:OFFSET(AI118,24-1,0,,))</f>
        <v>10264.291666666666</v>
      </c>
      <c r="FR108" s="73">
        <f ca="1">AVERAGE(AJ118:OFFSET(AJ118,24-1,0,,))</f>
        <v>9692.625</v>
      </c>
      <c r="FS108" s="73">
        <f ca="1">AVERAGE(AK118:OFFSET(AK118,24-1,0,,))</f>
        <v>9215.7916666666661</v>
      </c>
      <c r="FT108" s="73">
        <f ca="1">AVERAGE(AL118:OFFSET(AL118,24-1,0,,))</f>
        <v>10900.125</v>
      </c>
      <c r="FU108" s="73">
        <f ca="1">AVERAGE(AM118:OFFSET(AM118,24-1,0,,))</f>
        <v>7124.291666666667</v>
      </c>
      <c r="FV108" s="73">
        <f ca="1">AVERAGE(AN118:OFFSET(AN118,24-1,0,,))</f>
        <v>12986.666666666666</v>
      </c>
      <c r="FW108" s="73">
        <f ca="1">AVERAGE(AO118:OFFSET(AO118,24-1,0,,))</f>
        <v>8056.125</v>
      </c>
      <c r="FX108" s="73">
        <f ca="1">AVERAGE(AP118:OFFSET(AP118,24-1,0,,))</f>
        <v>13491.333333333334</v>
      </c>
      <c r="FY108" s="73">
        <f ca="1">AVERAGE(AQ118:OFFSET(AQ118,24-1,0,,))</f>
        <v>14529.916666666666</v>
      </c>
      <c r="FZ108" s="73">
        <f ca="1">AVERAGE(AR118:OFFSET(AR118,24-1,0,,))</f>
        <v>15583</v>
      </c>
      <c r="GA108" s="73">
        <f ca="1">AVERAGE(AS118:OFFSET(AS118,24-1,0,,))</f>
        <v>8081.333333333333</v>
      </c>
      <c r="GB108" s="19"/>
      <c r="GC108" s="19"/>
      <c r="GD108" s="19"/>
      <c r="GE108" s="19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</row>
    <row r="109" spans="1:198" x14ac:dyDescent="0.25">
      <c r="A109">
        <v>67</v>
      </c>
      <c r="B109" s="1">
        <f t="shared" si="53"/>
        <v>31446.958333333416</v>
      </c>
      <c r="C109" s="1">
        <f t="shared" si="54"/>
        <v>31447.291666666748</v>
      </c>
      <c r="D109" s="73">
        <v>13536</v>
      </c>
      <c r="E109" s="74">
        <v>18253</v>
      </c>
      <c r="F109" s="74">
        <v>13048</v>
      </c>
      <c r="G109" s="74">
        <v>12123</v>
      </c>
      <c r="H109" s="74">
        <v>9032</v>
      </c>
      <c r="I109" s="74">
        <v>15598</v>
      </c>
      <c r="J109" s="74">
        <v>11956</v>
      </c>
      <c r="K109" s="74">
        <v>16751</v>
      </c>
      <c r="L109" s="74">
        <v>15881</v>
      </c>
      <c r="M109" s="74">
        <v>9224</v>
      </c>
      <c r="N109" s="74">
        <v>12383</v>
      </c>
      <c r="O109" s="74">
        <v>11692</v>
      </c>
      <c r="P109" s="74">
        <v>20018</v>
      </c>
      <c r="Q109" s="74">
        <v>11141</v>
      </c>
      <c r="R109" s="74">
        <v>10871</v>
      </c>
      <c r="S109" s="74">
        <v>11263</v>
      </c>
      <c r="T109" s="74">
        <v>14052</v>
      </c>
      <c r="U109" s="74">
        <v>12220</v>
      </c>
      <c r="V109" s="74">
        <v>12967</v>
      </c>
      <c r="W109" s="74">
        <v>22985</v>
      </c>
      <c r="X109" s="74">
        <v>12186</v>
      </c>
      <c r="Y109" s="74">
        <v>15020</v>
      </c>
      <c r="Z109" s="74">
        <v>15228</v>
      </c>
      <c r="AA109" s="74">
        <v>10807</v>
      </c>
      <c r="AB109" s="74">
        <v>12183</v>
      </c>
      <c r="AC109" s="74">
        <v>14359</v>
      </c>
      <c r="AD109" s="74">
        <v>11429</v>
      </c>
      <c r="AE109" s="74">
        <v>19485</v>
      </c>
      <c r="AF109" s="74">
        <v>11536</v>
      </c>
      <c r="AG109" s="74">
        <v>12665</v>
      </c>
      <c r="AH109" s="74">
        <v>15613</v>
      </c>
      <c r="AI109" s="74">
        <v>12632</v>
      </c>
      <c r="AJ109" s="74">
        <v>11330</v>
      </c>
      <c r="AK109" s="74">
        <v>11036</v>
      </c>
      <c r="AL109" s="74">
        <v>13350</v>
      </c>
      <c r="AM109" s="74">
        <v>8880</v>
      </c>
      <c r="AN109" s="74">
        <v>15199</v>
      </c>
      <c r="AO109" s="74">
        <v>10140</v>
      </c>
      <c r="AP109" s="74">
        <v>17394</v>
      </c>
      <c r="AQ109" s="74">
        <v>17491</v>
      </c>
      <c r="AR109" s="74">
        <v>25152</v>
      </c>
      <c r="AS109" s="74">
        <v>10276</v>
      </c>
      <c r="BK109" s="15">
        <f t="shared" si="44"/>
        <v>31448.625000000131</v>
      </c>
      <c r="BL109" s="5">
        <f t="shared" si="43"/>
        <v>8377</v>
      </c>
      <c r="BV109">
        <f t="shared" si="48"/>
        <v>103</v>
      </c>
      <c r="BW109" s="37">
        <f t="shared" si="47"/>
        <v>31448.458333333459</v>
      </c>
      <c r="BX109" s="19" cm="1">
        <f t="array" ref="BX109">INDEX('[1]X3WM (NAT)'!$G$14:$G$950,MATCH($BW$6,'[1]X3WM (NAT)'!$E$14:$E$950,)+BV109)</f>
        <v>8714.8798828125</v>
      </c>
      <c r="BY109" s="19"/>
      <c r="CA109" s="37">
        <f t="shared" si="45"/>
        <v>31448.458333333459</v>
      </c>
      <c r="CB109">
        <f t="shared" si="52"/>
        <v>12186</v>
      </c>
      <c r="CC109">
        <f t="shared" si="52"/>
        <v>11423</v>
      </c>
      <c r="CD109">
        <f t="shared" si="52"/>
        <v>10835</v>
      </c>
      <c r="CE109">
        <f t="shared" si="52"/>
        <v>10170</v>
      </c>
      <c r="CF109">
        <f t="shared" si="52"/>
        <v>10099</v>
      </c>
      <c r="CG109">
        <f t="shared" si="52"/>
        <v>8391</v>
      </c>
      <c r="CH109">
        <f t="shared" si="52"/>
        <v>7821</v>
      </c>
      <c r="CI109">
        <f t="shared" si="52"/>
        <v>7740</v>
      </c>
      <c r="CJ109">
        <f t="shared" si="52"/>
        <v>7451</v>
      </c>
      <c r="CK109">
        <f t="shared" si="52"/>
        <v>7191</v>
      </c>
      <c r="CL109">
        <f t="shared" si="52"/>
        <v>6916</v>
      </c>
      <c r="CN109" s="21"/>
      <c r="CO109" s="19"/>
      <c r="EG109" s="19"/>
      <c r="EH109" s="19"/>
      <c r="EI109">
        <v>77</v>
      </c>
      <c r="EJ109" s="1">
        <f t="shared" si="50"/>
        <v>31447.375000000095</v>
      </c>
      <c r="EK109" s="1">
        <f t="shared" si="51"/>
        <v>31447.708333333427</v>
      </c>
      <c r="EL109" s="73">
        <f ca="1">AVERAGE(D119:OFFSET(D119,24-1,0,,))</f>
        <v>10407.375</v>
      </c>
      <c r="EM109" s="73">
        <f ca="1">AVERAGE(E119:OFFSET(E119,24-1,0,,))</f>
        <v>15125.083333333334</v>
      </c>
      <c r="EN109" s="73">
        <f ca="1">AVERAGE(F119:OFFSET(F119,24-1,0,,))</f>
        <v>9924.3333333333339</v>
      </c>
      <c r="EO109" s="73">
        <f ca="1">AVERAGE(G119:OFFSET(G119,24-1,0,,))</f>
        <v>9525.25</v>
      </c>
      <c r="EP109" s="73">
        <f ca="1">AVERAGE(H119:OFFSET(H119,24-1,0,,))</f>
        <v>7543.291666666667</v>
      </c>
      <c r="EQ109" s="73">
        <f ca="1">AVERAGE(I119:OFFSET(I119,24-1,0,,))</f>
        <v>12566.916666666666</v>
      </c>
      <c r="ER109" s="73">
        <f ca="1">AVERAGE(J119:OFFSET(J119,24-1,0,,))</f>
        <v>9143.3333333333339</v>
      </c>
      <c r="ES109" s="73">
        <f ca="1">AVERAGE(K119:OFFSET(K119,24-1,0,,))</f>
        <v>12375.25</v>
      </c>
      <c r="ET109" s="73">
        <f ca="1">AVERAGE(L119:OFFSET(L119,24-1,0,,))</f>
        <v>11526.458333333334</v>
      </c>
      <c r="EU109" s="73">
        <f ca="1">AVERAGE(M119:OFFSET(M119,24-1,0,,))</f>
        <v>7358.333333333333</v>
      </c>
      <c r="EV109" s="73">
        <f ca="1">AVERAGE(N119:OFFSET(N119,24-1,0,,))</f>
        <v>9241.5</v>
      </c>
      <c r="EW109" s="73">
        <f ca="1">AVERAGE(O119:OFFSET(O119,24-1,0,,))</f>
        <v>9796.7083333333339</v>
      </c>
      <c r="EX109" s="73">
        <f ca="1">AVERAGE(P119:OFFSET(P119,24-1,0,,))</f>
        <v>14636.958333333334</v>
      </c>
      <c r="EY109" s="73">
        <f ca="1">AVERAGE(Q119:OFFSET(Q119,24-1,0,,))</f>
        <v>9061.2083333333339</v>
      </c>
      <c r="EZ109" s="73">
        <f ca="1">AVERAGE(R119:OFFSET(R119,24-1,0,,))</f>
        <v>9134.0833333333339</v>
      </c>
      <c r="FA109" s="73">
        <f ca="1">AVERAGE(S119:OFFSET(S119,24-1,0,,))</f>
        <v>8846.875</v>
      </c>
      <c r="FB109" s="73">
        <f ca="1">AVERAGE(T119:OFFSET(T119,24-1,0,,))</f>
        <v>11125.875</v>
      </c>
      <c r="FC109" s="73">
        <f ca="1">AVERAGE(U119:OFFSET(U119,24-1,0,,))</f>
        <v>10072.208333333334</v>
      </c>
      <c r="FD109" s="73">
        <f ca="1">AVERAGE(V119:OFFSET(V119,24-1,0,,))</f>
        <v>9845.2083333333339</v>
      </c>
      <c r="FE109" s="73">
        <f ca="1">AVERAGE(W119:OFFSET(W119,24-1,0,,))</f>
        <v>14679.416666666666</v>
      </c>
      <c r="FF109" s="73">
        <f ca="1">AVERAGE(X119:OFFSET(X119,24-1,0,,))</f>
        <v>9639.0416666666661</v>
      </c>
      <c r="FG109" s="73">
        <f ca="1">AVERAGE(Y119:OFFSET(Y119,24-1,0,,))</f>
        <v>12348.5</v>
      </c>
      <c r="FH109" s="73">
        <f ca="1">AVERAGE(Z119:OFFSET(Z119,24-1,0,,))</f>
        <v>12079</v>
      </c>
      <c r="FI109" s="73">
        <f ca="1">AVERAGE(AA119:OFFSET(AA119,24-1,0,,))</f>
        <v>8482.3333333333339</v>
      </c>
      <c r="FJ109" s="73">
        <f ca="1">AVERAGE(AB119:OFFSET(AB119,24-1,0,,))</f>
        <v>9497.25</v>
      </c>
      <c r="FK109" s="73">
        <f ca="1">AVERAGE(AC119:OFFSET(AC119,24-1,0,,))</f>
        <v>10818.791666666666</v>
      </c>
      <c r="FL109" s="73">
        <f ca="1">AVERAGE(AD119:OFFSET(AD119,24-1,0,,))</f>
        <v>8916.3333333333339</v>
      </c>
      <c r="FM109" s="73">
        <f ca="1">AVERAGE(AE119:OFFSET(AE119,24-1,0,,))</f>
        <v>13881.291666666666</v>
      </c>
      <c r="FN109" s="73">
        <f ca="1">AVERAGE(AF119:OFFSET(AF119,24-1,0,,))</f>
        <v>9885.9583333333339</v>
      </c>
      <c r="FO109" s="73">
        <f ca="1">AVERAGE(AG119:OFFSET(AG119,24-1,0,,))</f>
        <v>9423.0416666666661</v>
      </c>
      <c r="FP109" s="73">
        <f ca="1">AVERAGE(AH119:OFFSET(AH119,24-1,0,,))</f>
        <v>12019.875</v>
      </c>
      <c r="FQ109" s="73">
        <f ca="1">AVERAGE(AI119:OFFSET(AI119,24-1,0,,))</f>
        <v>10153.708333333334</v>
      </c>
      <c r="FR109" s="73">
        <f ca="1">AVERAGE(AJ119:OFFSET(AJ119,24-1,0,,))</f>
        <v>9576.125</v>
      </c>
      <c r="FS109" s="73">
        <f ca="1">AVERAGE(AK119:OFFSET(AK119,24-1,0,,))</f>
        <v>9112.75</v>
      </c>
      <c r="FT109" s="73">
        <f ca="1">AVERAGE(AL119:OFFSET(AL119,24-1,0,,))</f>
        <v>10759.458333333334</v>
      </c>
      <c r="FU109" s="73">
        <f ca="1">AVERAGE(AM119:OFFSET(AM119,24-1,0,,))</f>
        <v>7056.333333333333</v>
      </c>
      <c r="FV109" s="73">
        <f ca="1">AVERAGE(AN119:OFFSET(AN119,24-1,0,,))</f>
        <v>12780.75</v>
      </c>
      <c r="FW109" s="73">
        <f ca="1">AVERAGE(AO119:OFFSET(AO119,24-1,0,,))</f>
        <v>7971.75</v>
      </c>
      <c r="FX109" s="73">
        <f ca="1">AVERAGE(AP119:OFFSET(AP119,24-1,0,,))</f>
        <v>13294.458333333334</v>
      </c>
      <c r="FY109" s="73">
        <f ca="1">AVERAGE(AQ119:OFFSET(AQ119,24-1,0,,))</f>
        <v>14248.708333333334</v>
      </c>
      <c r="FZ109" s="73">
        <f ca="1">AVERAGE(AR119:OFFSET(AR119,24-1,0,,))</f>
        <v>15290.083333333334</v>
      </c>
      <c r="GA109" s="73">
        <f ca="1">AVERAGE(AS119:OFFSET(AS119,24-1,0,,))</f>
        <v>8000.458333333333</v>
      </c>
      <c r="GB109" s="19"/>
      <c r="GC109" s="19"/>
      <c r="GD109" s="19"/>
      <c r="GE109" s="19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</row>
    <row r="110" spans="1:198" x14ac:dyDescent="0.25">
      <c r="A110">
        <v>68</v>
      </c>
      <c r="B110" s="1">
        <f t="shared" si="53"/>
        <v>31447.000000000084</v>
      </c>
      <c r="C110" s="1">
        <f t="shared" si="54"/>
        <v>31447.333333333416</v>
      </c>
      <c r="D110" s="73">
        <v>13427</v>
      </c>
      <c r="E110" s="74">
        <v>18560</v>
      </c>
      <c r="F110" s="74">
        <v>12904</v>
      </c>
      <c r="G110" s="74">
        <v>12065</v>
      </c>
      <c r="H110" s="74">
        <v>8958</v>
      </c>
      <c r="I110" s="74">
        <v>15502</v>
      </c>
      <c r="J110" s="74">
        <v>11862</v>
      </c>
      <c r="K110" s="74">
        <v>16553</v>
      </c>
      <c r="L110" s="74">
        <v>15653</v>
      </c>
      <c r="M110" s="74">
        <v>9166</v>
      </c>
      <c r="N110" s="74">
        <v>12235</v>
      </c>
      <c r="O110" s="74">
        <v>11733</v>
      </c>
      <c r="P110" s="74">
        <v>19793</v>
      </c>
      <c r="Q110" s="74">
        <v>11070</v>
      </c>
      <c r="R110" s="74">
        <v>10844</v>
      </c>
      <c r="S110" s="74">
        <v>11169</v>
      </c>
      <c r="T110" s="74">
        <v>13936</v>
      </c>
      <c r="U110" s="74">
        <v>12190</v>
      </c>
      <c r="V110" s="74">
        <v>12799</v>
      </c>
      <c r="W110" s="74">
        <v>22629</v>
      </c>
      <c r="X110" s="74">
        <v>12067</v>
      </c>
      <c r="Y110" s="74">
        <v>15160</v>
      </c>
      <c r="Z110" s="74">
        <v>15226</v>
      </c>
      <c r="AA110" s="74">
        <v>10761</v>
      </c>
      <c r="AB110" s="74">
        <v>12097</v>
      </c>
      <c r="AC110" s="74">
        <v>14186</v>
      </c>
      <c r="AD110" s="74">
        <v>11370</v>
      </c>
      <c r="AE110" s="74">
        <v>19166</v>
      </c>
      <c r="AF110" s="74">
        <v>11587</v>
      </c>
      <c r="AG110" s="74">
        <v>12529</v>
      </c>
      <c r="AH110" s="74">
        <v>15637</v>
      </c>
      <c r="AI110" s="74">
        <v>12613</v>
      </c>
      <c r="AJ110" s="74">
        <v>11341</v>
      </c>
      <c r="AK110" s="74">
        <v>11007</v>
      </c>
      <c r="AL110" s="74">
        <v>13294</v>
      </c>
      <c r="AM110" s="74">
        <v>8815</v>
      </c>
      <c r="AN110" s="74">
        <v>15303</v>
      </c>
      <c r="AO110" s="74">
        <v>10014</v>
      </c>
      <c r="AP110" s="74">
        <v>17324</v>
      </c>
      <c r="AQ110" s="74">
        <v>17947</v>
      </c>
      <c r="AR110" s="74">
        <v>24829</v>
      </c>
      <c r="AS110" s="74">
        <v>10152</v>
      </c>
      <c r="BK110" s="15">
        <f t="shared" si="44"/>
        <v>31448.666666666799</v>
      </c>
      <c r="BL110" s="5">
        <f t="shared" si="43"/>
        <v>8295</v>
      </c>
      <c r="BV110">
        <f t="shared" si="48"/>
        <v>104</v>
      </c>
      <c r="BW110" s="37">
        <f t="shared" si="47"/>
        <v>31448.500000000127</v>
      </c>
      <c r="BX110" s="19" cm="1">
        <f t="array" ref="BX110">INDEX('[1]X3WM (NAT)'!$G$14:$G$950,MATCH($BW$6,'[1]X3WM (NAT)'!$E$14:$E$950,)+BV110)</f>
        <v>8627.6904296875</v>
      </c>
      <c r="BY110" s="19"/>
      <c r="CA110" s="37">
        <f t="shared" si="45"/>
        <v>31448.500000000127</v>
      </c>
      <c r="CB110">
        <f t="shared" si="52"/>
        <v>12105</v>
      </c>
      <c r="CC110">
        <f t="shared" si="52"/>
        <v>11305</v>
      </c>
      <c r="CD110">
        <f t="shared" si="52"/>
        <v>10716</v>
      </c>
      <c r="CE110">
        <f t="shared" si="52"/>
        <v>10052</v>
      </c>
      <c r="CF110">
        <f t="shared" si="52"/>
        <v>9987</v>
      </c>
      <c r="CG110">
        <f t="shared" si="52"/>
        <v>8331</v>
      </c>
      <c r="CH110">
        <f t="shared" si="52"/>
        <v>7774</v>
      </c>
      <c r="CI110">
        <f t="shared" si="52"/>
        <v>7690</v>
      </c>
      <c r="CJ110">
        <f t="shared" si="52"/>
        <v>7380</v>
      </c>
      <c r="CK110">
        <f t="shared" si="52"/>
        <v>7204</v>
      </c>
      <c r="CL110">
        <f t="shared" si="52"/>
        <v>6861.0000000000009</v>
      </c>
      <c r="CN110" s="21"/>
      <c r="CO110" s="19"/>
      <c r="EG110" s="19"/>
      <c r="EH110" s="19"/>
      <c r="EI110">
        <v>78</v>
      </c>
      <c r="EJ110" s="1">
        <f t="shared" si="50"/>
        <v>31447.416666666762</v>
      </c>
      <c r="EK110" s="1">
        <f t="shared" si="51"/>
        <v>31447.750000000095</v>
      </c>
      <c r="EL110" s="73">
        <f ca="1">AVERAGE(D120:OFFSET(D120,24-1,0,,))</f>
        <v>10274.625</v>
      </c>
      <c r="EM110" s="73">
        <f ca="1">AVERAGE(E120:OFFSET(E120,24-1,0,,))</f>
        <v>14861.791666666666</v>
      </c>
      <c r="EN110" s="73">
        <f ca="1">AVERAGE(F120:OFFSET(F120,24-1,0,,))</f>
        <v>9793.8333333333339</v>
      </c>
      <c r="EO110" s="73">
        <f ca="1">AVERAGE(G120:OFFSET(G120,24-1,0,,))</f>
        <v>9408.0833333333339</v>
      </c>
      <c r="EP110" s="73">
        <f ca="1">AVERAGE(H120:OFFSET(H120,24-1,0,,))</f>
        <v>7492.583333333333</v>
      </c>
      <c r="EQ110" s="73">
        <f ca="1">AVERAGE(I120:OFFSET(I120,24-1,0,,))</f>
        <v>12384.083333333334</v>
      </c>
      <c r="ER110" s="73">
        <f ca="1">AVERAGE(J120:OFFSET(J120,24-1,0,,))</f>
        <v>9033.3333333333339</v>
      </c>
      <c r="ES110" s="73">
        <f ca="1">AVERAGE(K120:OFFSET(K120,24-1,0,,))</f>
        <v>12207.875</v>
      </c>
      <c r="ET110" s="73">
        <f ca="1">AVERAGE(L120:OFFSET(L120,24-1,0,,))</f>
        <v>11372.75</v>
      </c>
      <c r="EU110" s="73">
        <f ca="1">AVERAGE(M120:OFFSET(M120,24-1,0,,))</f>
        <v>7289.583333333333</v>
      </c>
      <c r="EV110" s="73">
        <f ca="1">AVERAGE(N120:OFFSET(N120,24-1,0,,))</f>
        <v>9126.9583333333339</v>
      </c>
      <c r="EW110" s="73">
        <f ca="1">AVERAGE(O120:OFFSET(O120,24-1,0,,))</f>
        <v>9673.625</v>
      </c>
      <c r="EX110" s="73">
        <f ca="1">AVERAGE(P120:OFFSET(P120,24-1,0,,))</f>
        <v>14438.833333333334</v>
      </c>
      <c r="EY110" s="73">
        <f ca="1">AVERAGE(Q120:OFFSET(Q120,24-1,0,,))</f>
        <v>8959.625</v>
      </c>
      <c r="EZ110" s="73">
        <f ca="1">AVERAGE(R120:OFFSET(R120,24-1,0,,))</f>
        <v>9054.7916666666661</v>
      </c>
      <c r="FA110" s="73">
        <f ca="1">AVERAGE(S120:OFFSET(S120,24-1,0,,))</f>
        <v>8748.9166666666661</v>
      </c>
      <c r="FB110" s="73">
        <f ca="1">AVERAGE(T120:OFFSET(T120,24-1,0,,))</f>
        <v>10971.333333333334</v>
      </c>
      <c r="FC110" s="73">
        <f ca="1">AVERAGE(U120:OFFSET(U120,24-1,0,,))</f>
        <v>9991.7916666666661</v>
      </c>
      <c r="FD110" s="73">
        <f ca="1">AVERAGE(V120:OFFSET(V120,24-1,0,,))</f>
        <v>9727.0416666666661</v>
      </c>
      <c r="FE110" s="73">
        <f ca="1">AVERAGE(W120:OFFSET(W120,24-1,0,,))</f>
        <v>14449.833333333334</v>
      </c>
      <c r="FF110" s="73">
        <f ca="1">AVERAGE(X120:OFFSET(X120,24-1,0,,))</f>
        <v>9529.8333333333339</v>
      </c>
      <c r="FG110" s="73">
        <f ca="1">AVERAGE(Y120:OFFSET(Y120,24-1,0,,))</f>
        <v>12164.166666666666</v>
      </c>
      <c r="FH110" s="73">
        <f ca="1">AVERAGE(Z120:OFFSET(Z120,24-1,0,,))</f>
        <v>11878.625</v>
      </c>
      <c r="FI110" s="73">
        <f ca="1">AVERAGE(AA120:OFFSET(AA120,24-1,0,,))</f>
        <v>8381.4583333333339</v>
      </c>
      <c r="FJ110" s="73">
        <f ca="1">AVERAGE(AB120:OFFSET(AB120,24-1,0,,))</f>
        <v>9380.2083333333339</v>
      </c>
      <c r="FK110" s="73">
        <f ca="1">AVERAGE(AC120:OFFSET(AC120,24-1,0,,))</f>
        <v>10688.458333333334</v>
      </c>
      <c r="FL110" s="73">
        <f ca="1">AVERAGE(AD120:OFFSET(AD120,24-1,0,,))</f>
        <v>8797.625</v>
      </c>
      <c r="FM110" s="73">
        <f ca="1">AVERAGE(AE120:OFFSET(AE120,24-1,0,,))</f>
        <v>13681.166666666666</v>
      </c>
      <c r="FN110" s="73">
        <f ca="1">AVERAGE(AF120:OFFSET(AF120,24-1,0,,))</f>
        <v>9764.25</v>
      </c>
      <c r="FO110" s="73">
        <f ca="1">AVERAGE(AG120:OFFSET(AG120,24-1,0,,))</f>
        <v>9298.125</v>
      </c>
      <c r="FP110" s="73">
        <f ca="1">AVERAGE(AH120:OFFSET(AH120,24-1,0,,))</f>
        <v>11824.375</v>
      </c>
      <c r="FQ110" s="73">
        <f ca="1">AVERAGE(AI120:OFFSET(AI120,24-1,0,,))</f>
        <v>10049.833333333334</v>
      </c>
      <c r="FR110" s="73">
        <f ca="1">AVERAGE(AJ120:OFFSET(AJ120,24-1,0,,))</f>
        <v>9460.25</v>
      </c>
      <c r="FS110" s="73">
        <f ca="1">AVERAGE(AK120:OFFSET(AK120,24-1,0,,))</f>
        <v>9010.75</v>
      </c>
      <c r="FT110" s="73">
        <f ca="1">AVERAGE(AL120:OFFSET(AL120,24-1,0,,))</f>
        <v>10620.541666666666</v>
      </c>
      <c r="FU110" s="73">
        <f ca="1">AVERAGE(AM120:OFFSET(AM120,24-1,0,,))</f>
        <v>6990.666666666667</v>
      </c>
      <c r="FV110" s="73">
        <f ca="1">AVERAGE(AN120:OFFSET(AN120,24-1,0,,))</f>
        <v>12573.166666666666</v>
      </c>
      <c r="FW110" s="73">
        <f ca="1">AVERAGE(AO120:OFFSET(AO120,24-1,0,,))</f>
        <v>7889.041666666667</v>
      </c>
      <c r="FX110" s="73">
        <f ca="1">AVERAGE(AP120:OFFSET(AP120,24-1,0,,))</f>
        <v>13101.458333333334</v>
      </c>
      <c r="FY110" s="73">
        <f ca="1">AVERAGE(AQ120:OFFSET(AQ120,24-1,0,,))</f>
        <v>13974.041666666666</v>
      </c>
      <c r="FZ110" s="73">
        <f ca="1">AVERAGE(AR120:OFFSET(AR120,24-1,0,,))</f>
        <v>15011.166666666666</v>
      </c>
      <c r="GA110" s="73">
        <f ca="1">AVERAGE(AS120:OFFSET(AS120,24-1,0,,))</f>
        <v>7923.541666666667</v>
      </c>
      <c r="GB110" s="19"/>
      <c r="GC110" s="19"/>
      <c r="GD110" s="19"/>
      <c r="GE110" s="19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</row>
    <row r="111" spans="1:198" x14ac:dyDescent="0.25">
      <c r="A111">
        <v>69</v>
      </c>
      <c r="B111" s="1">
        <f t="shared" si="53"/>
        <v>31447.041666666752</v>
      </c>
      <c r="C111" s="1">
        <f t="shared" si="54"/>
        <v>31447.375000000084</v>
      </c>
      <c r="D111" s="73">
        <v>13308</v>
      </c>
      <c r="E111" s="74">
        <v>18801</v>
      </c>
      <c r="F111" s="74">
        <v>12763</v>
      </c>
      <c r="G111" s="74">
        <v>11994</v>
      </c>
      <c r="H111" s="74">
        <v>8883</v>
      </c>
      <c r="I111" s="74">
        <v>15409</v>
      </c>
      <c r="J111" s="74">
        <v>11742</v>
      </c>
      <c r="K111" s="74">
        <v>16330</v>
      </c>
      <c r="L111" s="74">
        <v>15410</v>
      </c>
      <c r="M111" s="74">
        <v>9088</v>
      </c>
      <c r="N111" s="74">
        <v>12072</v>
      </c>
      <c r="O111" s="74">
        <v>11762</v>
      </c>
      <c r="P111" s="74">
        <v>19546</v>
      </c>
      <c r="Q111" s="74">
        <v>10999</v>
      </c>
      <c r="R111" s="74">
        <v>10797</v>
      </c>
      <c r="S111" s="74">
        <v>11067</v>
      </c>
      <c r="T111" s="74">
        <v>13815</v>
      </c>
      <c r="U111" s="74">
        <v>12146</v>
      </c>
      <c r="V111" s="74">
        <v>12629</v>
      </c>
      <c r="W111" s="74">
        <v>22121</v>
      </c>
      <c r="X111" s="74">
        <v>11944</v>
      </c>
      <c r="Y111" s="74">
        <v>15297</v>
      </c>
      <c r="Z111" s="74">
        <v>15201</v>
      </c>
      <c r="AA111" s="74">
        <v>10685</v>
      </c>
      <c r="AB111" s="74">
        <v>11994</v>
      </c>
      <c r="AC111" s="74">
        <v>13995</v>
      </c>
      <c r="AD111" s="74">
        <v>11295</v>
      </c>
      <c r="AE111" s="74">
        <v>18849</v>
      </c>
      <c r="AF111" s="74">
        <v>11616</v>
      </c>
      <c r="AG111" s="74">
        <v>12376</v>
      </c>
      <c r="AH111" s="74">
        <v>15616</v>
      </c>
      <c r="AI111" s="74">
        <v>12566</v>
      </c>
      <c r="AJ111" s="74">
        <v>11339</v>
      </c>
      <c r="AK111" s="74">
        <v>10969</v>
      </c>
      <c r="AL111" s="74">
        <v>13229</v>
      </c>
      <c r="AM111" s="74">
        <v>8724</v>
      </c>
      <c r="AN111" s="74">
        <v>15403</v>
      </c>
      <c r="AO111" s="74">
        <v>9889</v>
      </c>
      <c r="AP111" s="74">
        <v>17219</v>
      </c>
      <c r="AQ111" s="74">
        <v>18381</v>
      </c>
      <c r="AR111" s="74">
        <v>24224</v>
      </c>
      <c r="AS111" s="74">
        <v>10028</v>
      </c>
      <c r="BK111" s="15">
        <f t="shared" si="44"/>
        <v>31448.708333333467</v>
      </c>
      <c r="BL111" s="5">
        <f t="shared" si="43"/>
        <v>8224</v>
      </c>
      <c r="BV111">
        <f t="shared" si="48"/>
        <v>105</v>
      </c>
      <c r="BW111" s="37">
        <f t="shared" si="47"/>
        <v>31448.541666666795</v>
      </c>
      <c r="BX111" s="19" cm="1">
        <f t="array" ref="BX111">INDEX('[1]X3WM (NAT)'!$G$14:$G$950,MATCH($BW$6,'[1]X3WM (NAT)'!$E$14:$E$950,)+BV111)</f>
        <v>8542.58984375</v>
      </c>
      <c r="BY111" s="19"/>
      <c r="CA111" s="37">
        <f t="shared" si="45"/>
        <v>31448.541666666795</v>
      </c>
      <c r="CB111">
        <f t="shared" si="52"/>
        <v>12040</v>
      </c>
      <c r="CC111">
        <f t="shared" si="52"/>
        <v>11191</v>
      </c>
      <c r="CD111">
        <f t="shared" si="52"/>
        <v>10597</v>
      </c>
      <c r="CE111">
        <f t="shared" si="52"/>
        <v>9972</v>
      </c>
      <c r="CF111">
        <f t="shared" si="52"/>
        <v>9875</v>
      </c>
      <c r="CG111">
        <f t="shared" si="52"/>
        <v>8319</v>
      </c>
      <c r="CH111">
        <f t="shared" si="52"/>
        <v>7712</v>
      </c>
      <c r="CI111">
        <f t="shared" si="52"/>
        <v>7621</v>
      </c>
      <c r="CJ111">
        <f t="shared" si="52"/>
        <v>7310</v>
      </c>
      <c r="CK111">
        <f t="shared" si="52"/>
        <v>7206</v>
      </c>
      <c r="CL111">
        <f t="shared" si="52"/>
        <v>6806.0000000000009</v>
      </c>
      <c r="CN111" s="21"/>
      <c r="CO111" s="19"/>
      <c r="EG111" s="19"/>
      <c r="EH111" s="19"/>
      <c r="EI111">
        <v>79</v>
      </c>
      <c r="EJ111" s="1">
        <f t="shared" si="50"/>
        <v>31447.45833333343</v>
      </c>
      <c r="EK111" s="1">
        <f t="shared" si="51"/>
        <v>31447.791666666762</v>
      </c>
      <c r="EL111" s="73">
        <f ca="1">AVERAGE(D121:OFFSET(D121,24-1,0,,))</f>
        <v>10144.541666666666</v>
      </c>
      <c r="EM111" s="73">
        <f ca="1">AVERAGE(E121:OFFSET(E121,24-1,0,,))</f>
        <v>14602.666666666666</v>
      </c>
      <c r="EN111" s="73">
        <f ca="1">AVERAGE(F121:OFFSET(F121,24-1,0,,))</f>
        <v>9666.5416666666661</v>
      </c>
      <c r="EO111" s="73">
        <f ca="1">AVERAGE(G121:OFFSET(G121,24-1,0,,))</f>
        <v>9293.3333333333339</v>
      </c>
      <c r="EP111" s="73">
        <f ca="1">AVERAGE(H121:OFFSET(H121,24-1,0,,))</f>
        <v>7445.5</v>
      </c>
      <c r="EQ111" s="73">
        <f ca="1">AVERAGE(I121:OFFSET(I121,24-1,0,,))</f>
        <v>12201.041666666666</v>
      </c>
      <c r="ER111" s="73">
        <f ca="1">AVERAGE(J121:OFFSET(J121,24-1,0,,))</f>
        <v>8926.9166666666661</v>
      </c>
      <c r="ES111" s="73">
        <f ca="1">AVERAGE(K121:OFFSET(K121,24-1,0,,))</f>
        <v>12044.75</v>
      </c>
      <c r="ET111" s="73">
        <f ca="1">AVERAGE(L121:OFFSET(L121,24-1,0,,))</f>
        <v>11224</v>
      </c>
      <c r="EU111" s="73">
        <f ca="1">AVERAGE(M121:OFFSET(M121,24-1,0,,))</f>
        <v>7224.083333333333</v>
      </c>
      <c r="EV111" s="73">
        <f ca="1">AVERAGE(N121:OFFSET(N121,24-1,0,,))</f>
        <v>9016.4166666666661</v>
      </c>
      <c r="EW111" s="73">
        <f ca="1">AVERAGE(O121:OFFSET(O121,24-1,0,,))</f>
        <v>9551.625</v>
      </c>
      <c r="EX111" s="73">
        <f ca="1">AVERAGE(P121:OFFSET(P121,24-1,0,,))</f>
        <v>14249</v>
      </c>
      <c r="EY111" s="73">
        <f ca="1">AVERAGE(Q121:OFFSET(Q121,24-1,0,,))</f>
        <v>8859.7083333333339</v>
      </c>
      <c r="EZ111" s="73">
        <f ca="1">AVERAGE(R121:OFFSET(R121,24-1,0,,))</f>
        <v>8980.6666666666661</v>
      </c>
      <c r="FA111" s="73">
        <f ca="1">AVERAGE(S121:OFFSET(S121,24-1,0,,))</f>
        <v>8654.4166666666661</v>
      </c>
      <c r="FB111" s="73">
        <f ca="1">AVERAGE(T121:OFFSET(T121,24-1,0,,))</f>
        <v>10818.708333333334</v>
      </c>
      <c r="FC111" s="73">
        <f ca="1">AVERAGE(U121:OFFSET(U121,24-1,0,,))</f>
        <v>9918.8333333333339</v>
      </c>
      <c r="FD111" s="73">
        <f ca="1">AVERAGE(V121:OFFSET(V121,24-1,0,,))</f>
        <v>9612.25</v>
      </c>
      <c r="FE111" s="73">
        <f ca="1">AVERAGE(W121:OFFSET(W121,24-1,0,,))</f>
        <v>14234</v>
      </c>
      <c r="FF111" s="73">
        <f ca="1">AVERAGE(X121:OFFSET(X121,24-1,0,,))</f>
        <v>9423.3333333333339</v>
      </c>
      <c r="FG111" s="73">
        <f ca="1">AVERAGE(Y121:OFFSET(Y121,24-1,0,,))</f>
        <v>11984.291666666666</v>
      </c>
      <c r="FH111" s="73">
        <f ca="1">AVERAGE(Z121:OFFSET(Z121,24-1,0,,))</f>
        <v>11681</v>
      </c>
      <c r="FI111" s="73">
        <f ca="1">AVERAGE(AA121:OFFSET(AA121,24-1,0,,))</f>
        <v>8282.875</v>
      </c>
      <c r="FJ111" s="73">
        <f ca="1">AVERAGE(AB121:OFFSET(AB121,24-1,0,,))</f>
        <v>9265.5833333333339</v>
      </c>
      <c r="FK111" s="73">
        <f ca="1">AVERAGE(AC121:OFFSET(AC121,24-1,0,,))</f>
        <v>10562.125</v>
      </c>
      <c r="FL111" s="73">
        <f ca="1">AVERAGE(AD121:OFFSET(AD121,24-1,0,,))</f>
        <v>8682.2916666666661</v>
      </c>
      <c r="FM111" s="73">
        <f ca="1">AVERAGE(AE121:OFFSET(AE121,24-1,0,,))</f>
        <v>13487.166666666666</v>
      </c>
      <c r="FN111" s="73">
        <f ca="1">AVERAGE(AF121:OFFSET(AF121,24-1,0,,))</f>
        <v>9643.5833333333339</v>
      </c>
      <c r="FO111" s="73">
        <f ca="1">AVERAGE(AG121:OFFSET(AG121,24-1,0,,))</f>
        <v>9176.75</v>
      </c>
      <c r="FP111" s="73">
        <f ca="1">AVERAGE(AH121:OFFSET(AH121,24-1,0,,))</f>
        <v>11633.708333333334</v>
      </c>
      <c r="FQ111" s="73">
        <f ca="1">AVERAGE(AI121:OFFSET(AI121,24-1,0,,))</f>
        <v>9953.0416666666661</v>
      </c>
      <c r="FR111" s="73">
        <f ca="1">AVERAGE(AJ121:OFFSET(AJ121,24-1,0,,))</f>
        <v>9345.625</v>
      </c>
      <c r="FS111" s="73">
        <f ca="1">AVERAGE(AK121:OFFSET(AK121,24-1,0,,))</f>
        <v>8909.9166666666661</v>
      </c>
      <c r="FT111" s="73">
        <f ca="1">AVERAGE(AL121:OFFSET(AL121,24-1,0,,))</f>
        <v>10483.75</v>
      </c>
      <c r="FU111" s="73">
        <f ca="1">AVERAGE(AM121:OFFSET(AM121,24-1,0,,))</f>
        <v>6927.291666666667</v>
      </c>
      <c r="FV111" s="73">
        <f ca="1">AVERAGE(AN121:OFFSET(AN121,24-1,0,,))</f>
        <v>12366.666666666666</v>
      </c>
      <c r="FW111" s="73">
        <f ca="1">AVERAGE(AO121:OFFSET(AO121,24-1,0,,))</f>
        <v>7808.083333333333</v>
      </c>
      <c r="FX111" s="73">
        <f ca="1">AVERAGE(AP121:OFFSET(AP121,24-1,0,,))</f>
        <v>12912.291666666666</v>
      </c>
      <c r="FY111" s="73">
        <f ca="1">AVERAGE(AQ121:OFFSET(AQ121,24-1,0,,))</f>
        <v>13709.083333333334</v>
      </c>
      <c r="FZ111" s="73">
        <f ca="1">AVERAGE(AR121:OFFSET(AR121,24-1,0,,))</f>
        <v>14745.583333333334</v>
      </c>
      <c r="GA111" s="73">
        <f ca="1">AVERAGE(AS121:OFFSET(AS121,24-1,0,,))</f>
        <v>7850.541666666667</v>
      </c>
      <c r="GB111" s="19"/>
      <c r="GC111" s="19"/>
      <c r="GD111" s="19"/>
      <c r="GE111" s="19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</row>
    <row r="112" spans="1:198" x14ac:dyDescent="0.25">
      <c r="A112">
        <v>70</v>
      </c>
      <c r="B112" s="1">
        <f t="shared" si="53"/>
        <v>31447.083333333419</v>
      </c>
      <c r="C112" s="1">
        <f t="shared" si="54"/>
        <v>31447.416666666752</v>
      </c>
      <c r="D112" s="73">
        <v>13181</v>
      </c>
      <c r="E112" s="74">
        <v>18967</v>
      </c>
      <c r="F112" s="74">
        <v>12629</v>
      </c>
      <c r="G112" s="74">
        <v>11915</v>
      </c>
      <c r="H112" s="74">
        <v>8807</v>
      </c>
      <c r="I112" s="74">
        <v>15322</v>
      </c>
      <c r="J112" s="74">
        <v>11610</v>
      </c>
      <c r="K112" s="74">
        <v>16099</v>
      </c>
      <c r="L112" s="74">
        <v>15163</v>
      </c>
      <c r="M112" s="74">
        <v>9000</v>
      </c>
      <c r="N112" s="74">
        <v>11903</v>
      </c>
      <c r="O112" s="74">
        <v>11784</v>
      </c>
      <c r="P112" s="74">
        <v>19281</v>
      </c>
      <c r="Q112" s="74">
        <v>10933</v>
      </c>
      <c r="R112" s="74">
        <v>10744</v>
      </c>
      <c r="S112" s="74">
        <v>10962</v>
      </c>
      <c r="T112" s="74">
        <v>13702</v>
      </c>
      <c r="U112" s="74">
        <v>12094</v>
      </c>
      <c r="V112" s="74">
        <v>12464</v>
      </c>
      <c r="W112" s="74">
        <v>21553</v>
      </c>
      <c r="X112" s="74">
        <v>11827</v>
      </c>
      <c r="Y112" s="74">
        <v>15419</v>
      </c>
      <c r="Z112" s="74">
        <v>15153</v>
      </c>
      <c r="AA112" s="74">
        <v>10591</v>
      </c>
      <c r="AB112" s="74">
        <v>11885</v>
      </c>
      <c r="AC112" s="74">
        <v>13798</v>
      </c>
      <c r="AD112" s="74">
        <v>11216</v>
      </c>
      <c r="AE112" s="74">
        <v>18542</v>
      </c>
      <c r="AF112" s="74">
        <v>11631</v>
      </c>
      <c r="AG112" s="74">
        <v>12216</v>
      </c>
      <c r="AH112" s="74">
        <v>15555</v>
      </c>
      <c r="AI112" s="74">
        <v>12505</v>
      </c>
      <c r="AJ112" s="74">
        <v>11329</v>
      </c>
      <c r="AK112" s="74">
        <v>10928</v>
      </c>
      <c r="AL112" s="74">
        <v>13165</v>
      </c>
      <c r="AM112" s="74">
        <v>8622</v>
      </c>
      <c r="AN112" s="74">
        <v>15481</v>
      </c>
      <c r="AO112" s="74">
        <v>9766</v>
      </c>
      <c r="AP112" s="74">
        <v>17099</v>
      </c>
      <c r="AQ112" s="74">
        <v>18740</v>
      </c>
      <c r="AR112" s="74">
        <v>23522</v>
      </c>
      <c r="AS112" s="74">
        <v>9905</v>
      </c>
      <c r="BK112" s="15">
        <f t="shared" si="44"/>
        <v>31448.750000000135</v>
      </c>
      <c r="BL112" s="5">
        <f t="shared" si="43"/>
        <v>8156</v>
      </c>
      <c r="BV112">
        <f t="shared" si="48"/>
        <v>106</v>
      </c>
      <c r="BW112" s="37">
        <f t="shared" si="47"/>
        <v>31448.583333333463</v>
      </c>
      <c r="BX112" s="19" cm="1">
        <f t="array" ref="BX112">INDEX('[1]X3WM (NAT)'!$G$14:$G$950,MATCH($BW$6,'[1]X3WM (NAT)'!$E$14:$E$950,)+BV112)</f>
        <v>8459.0595703125</v>
      </c>
      <c r="BY112" s="19"/>
      <c r="CA112" s="37">
        <f t="shared" si="45"/>
        <v>31448.583333333463</v>
      </c>
      <c r="CB112">
        <f t="shared" si="52"/>
        <v>11983</v>
      </c>
      <c r="CC112">
        <f t="shared" si="52"/>
        <v>11079</v>
      </c>
      <c r="CD112">
        <f t="shared" si="52"/>
        <v>10479</v>
      </c>
      <c r="CE112">
        <f t="shared" si="52"/>
        <v>9924</v>
      </c>
      <c r="CF112">
        <f t="shared" si="52"/>
        <v>9768</v>
      </c>
      <c r="CG112">
        <f t="shared" si="52"/>
        <v>8322</v>
      </c>
      <c r="CH112">
        <f t="shared" si="52"/>
        <v>7639</v>
      </c>
      <c r="CI112">
        <f t="shared" si="52"/>
        <v>7554</v>
      </c>
      <c r="CJ112">
        <f t="shared" si="52"/>
        <v>7339</v>
      </c>
      <c r="CK112">
        <f t="shared" si="52"/>
        <v>7207</v>
      </c>
      <c r="CL112">
        <f t="shared" si="52"/>
        <v>6752</v>
      </c>
      <c r="CN112" s="21"/>
      <c r="CO112" s="19"/>
      <c r="EG112" s="19"/>
      <c r="EH112" s="19"/>
      <c r="EI112">
        <v>80</v>
      </c>
      <c r="EJ112" s="1">
        <f t="shared" si="50"/>
        <v>31447.500000000098</v>
      </c>
      <c r="EK112" s="1">
        <f t="shared" si="51"/>
        <v>31447.83333333343</v>
      </c>
      <c r="EL112" s="73">
        <f ca="1">AVERAGE(D122:OFFSET(D122,24-1,0,,))</f>
        <v>10017.25</v>
      </c>
      <c r="EM112" s="73">
        <f ca="1">AVERAGE(E122:OFFSET(E122,24-1,0,,))</f>
        <v>14349.958333333334</v>
      </c>
      <c r="EN112" s="73">
        <f ca="1">AVERAGE(F122:OFFSET(F122,24-1,0,,))</f>
        <v>9542.625</v>
      </c>
      <c r="EO112" s="73">
        <f ca="1">AVERAGE(G122:OFFSET(G122,24-1,0,,))</f>
        <v>9181.375</v>
      </c>
      <c r="EP112" s="73">
        <f ca="1">AVERAGE(H122:OFFSET(H122,24-1,0,,))</f>
        <v>7403.541666666667</v>
      </c>
      <c r="EQ112" s="73">
        <f ca="1">AVERAGE(I122:OFFSET(I122,24-1,0,,))</f>
        <v>12018.875</v>
      </c>
      <c r="ER112" s="73">
        <f ca="1">AVERAGE(J122:OFFSET(J122,24-1,0,,))</f>
        <v>8824.3333333333339</v>
      </c>
      <c r="ES112" s="73">
        <f ca="1">AVERAGE(K122:OFFSET(K122,24-1,0,,))</f>
        <v>11885.75</v>
      </c>
      <c r="ET112" s="73">
        <f ca="1">AVERAGE(L122:OFFSET(L122,24-1,0,,))</f>
        <v>11079.916666666666</v>
      </c>
      <c r="EU112" s="73">
        <f ca="1">AVERAGE(M122:OFFSET(M122,24-1,0,,))</f>
        <v>7161.958333333333</v>
      </c>
      <c r="EV112" s="73">
        <f ca="1">AVERAGE(N122:OFFSET(N122,24-1,0,,))</f>
        <v>8910.625</v>
      </c>
      <c r="EW112" s="73">
        <f ca="1">AVERAGE(O122:OFFSET(O122,24-1,0,,))</f>
        <v>9431.75</v>
      </c>
      <c r="EX112" s="73">
        <f ca="1">AVERAGE(P122:OFFSET(P122,24-1,0,,))</f>
        <v>14067.5</v>
      </c>
      <c r="EY112" s="73">
        <f ca="1">AVERAGE(Q122:OFFSET(Q122,24-1,0,,))</f>
        <v>8761.625</v>
      </c>
      <c r="EZ112" s="73">
        <f ca="1">AVERAGE(R122:OFFSET(R122,24-1,0,,))</f>
        <v>8913.7083333333339</v>
      </c>
      <c r="FA112" s="73">
        <f ca="1">AVERAGE(S122:OFFSET(S122,24-1,0,,))</f>
        <v>8563.625</v>
      </c>
      <c r="FB112" s="73">
        <f ca="1">AVERAGE(T122:OFFSET(T122,24-1,0,,))</f>
        <v>10668.583333333334</v>
      </c>
      <c r="FC112" s="73">
        <f ca="1">AVERAGE(U122:OFFSET(U122,24-1,0,,))</f>
        <v>9852.875</v>
      </c>
      <c r="FD112" s="73">
        <f ca="1">AVERAGE(V122:OFFSET(V122,24-1,0,,))</f>
        <v>9500.875</v>
      </c>
      <c r="FE112" s="73">
        <f ca="1">AVERAGE(W122:OFFSET(W122,24-1,0,,))</f>
        <v>14034.333333333334</v>
      </c>
      <c r="FF112" s="73">
        <f ca="1">AVERAGE(X122:OFFSET(X122,24-1,0,,))</f>
        <v>9320.5</v>
      </c>
      <c r="FG112" s="73">
        <f ca="1">AVERAGE(Y122:OFFSET(Y122,24-1,0,,))</f>
        <v>11811.166666666666</v>
      </c>
      <c r="FH112" s="73">
        <f ca="1">AVERAGE(Z122:OFFSET(Z122,24-1,0,,))</f>
        <v>11487.791666666666</v>
      </c>
      <c r="FI112" s="73">
        <f ca="1">AVERAGE(AA122:OFFSET(AA122,24-1,0,,))</f>
        <v>8186.708333333333</v>
      </c>
      <c r="FJ112" s="73">
        <f ca="1">AVERAGE(AB122:OFFSET(AB122,24-1,0,,))</f>
        <v>9153.6666666666661</v>
      </c>
      <c r="FK112" s="73">
        <f ca="1">AVERAGE(AC122:OFFSET(AC122,24-1,0,,))</f>
        <v>10439.833333333334</v>
      </c>
      <c r="FL112" s="73">
        <f ca="1">AVERAGE(AD122:OFFSET(AD122,24-1,0,,))</f>
        <v>8570.3333333333339</v>
      </c>
      <c r="FM112" s="73">
        <f ca="1">AVERAGE(AE122:OFFSET(AE122,24-1,0,,))</f>
        <v>13299.083333333334</v>
      </c>
      <c r="FN112" s="73">
        <f ca="1">AVERAGE(AF122:OFFSET(AF122,24-1,0,,))</f>
        <v>9524.4166666666661</v>
      </c>
      <c r="FO112" s="73">
        <f ca="1">AVERAGE(AG122:OFFSET(AG122,24-1,0,,))</f>
        <v>9058.5833333333339</v>
      </c>
      <c r="FP112" s="73">
        <f ca="1">AVERAGE(AH122:OFFSET(AH122,24-1,0,,))</f>
        <v>11448.583333333334</v>
      </c>
      <c r="FQ112" s="73">
        <f ca="1">AVERAGE(AI122:OFFSET(AI122,24-1,0,,))</f>
        <v>9864.6666666666661</v>
      </c>
      <c r="FR112" s="73">
        <f ca="1">AVERAGE(AJ122:OFFSET(AJ122,24-1,0,,))</f>
        <v>9233.5</v>
      </c>
      <c r="FS112" s="73">
        <f ca="1">AVERAGE(AK122:OFFSET(AK122,24-1,0,,))</f>
        <v>8810.625</v>
      </c>
      <c r="FT112" s="73">
        <f ca="1">AVERAGE(AL122:OFFSET(AL122,24-1,0,,))</f>
        <v>10349.291666666666</v>
      </c>
      <c r="FU112" s="73">
        <f ca="1">AVERAGE(AM122:OFFSET(AM122,24-1,0,,))</f>
        <v>6865.833333333333</v>
      </c>
      <c r="FV112" s="73">
        <f ca="1">AVERAGE(AN122:OFFSET(AN122,24-1,0,,))</f>
        <v>12163.708333333334</v>
      </c>
      <c r="FW112" s="73">
        <f ca="1">AVERAGE(AO122:OFFSET(AO122,24-1,0,,))</f>
        <v>7728.708333333333</v>
      </c>
      <c r="FX112" s="73">
        <f ca="1">AVERAGE(AP122:OFFSET(AP122,24-1,0,,))</f>
        <v>12727.625</v>
      </c>
      <c r="FY112" s="73">
        <f ca="1">AVERAGE(AQ122:OFFSET(AQ122,24-1,0,,))</f>
        <v>13456.208333333334</v>
      </c>
      <c r="FZ112" s="73">
        <f ca="1">AVERAGE(AR122:OFFSET(AR122,24-1,0,,))</f>
        <v>14494.541666666666</v>
      </c>
      <c r="GA112" s="73">
        <f ca="1">AVERAGE(AS122:OFFSET(AS122,24-1,0,,))</f>
        <v>7781.875</v>
      </c>
      <c r="GB112" s="19"/>
      <c r="GC112" s="19"/>
      <c r="GD112" s="19"/>
      <c r="GE112" s="19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</row>
    <row r="113" spans="1:198" x14ac:dyDescent="0.25">
      <c r="A113">
        <v>71</v>
      </c>
      <c r="B113" s="1">
        <f t="shared" si="53"/>
        <v>31447.125000000087</v>
      </c>
      <c r="C113" s="1">
        <f t="shared" si="54"/>
        <v>31447.458333333419</v>
      </c>
      <c r="D113" s="73">
        <v>13043</v>
      </c>
      <c r="E113" s="74">
        <v>19086</v>
      </c>
      <c r="F113" s="74">
        <v>12498</v>
      </c>
      <c r="G113" s="74">
        <v>11825</v>
      </c>
      <c r="H113" s="74">
        <v>8732</v>
      </c>
      <c r="I113" s="74">
        <v>15245</v>
      </c>
      <c r="J113" s="74">
        <v>11470</v>
      </c>
      <c r="K113" s="74">
        <v>15863</v>
      </c>
      <c r="L113" s="74">
        <v>14912</v>
      </c>
      <c r="M113" s="74">
        <v>8907</v>
      </c>
      <c r="N113" s="74">
        <v>11731</v>
      </c>
      <c r="O113" s="74">
        <v>11802</v>
      </c>
      <c r="P113" s="74">
        <v>19003</v>
      </c>
      <c r="Q113" s="74">
        <v>10870</v>
      </c>
      <c r="R113" s="74">
        <v>10693</v>
      </c>
      <c r="S113" s="74">
        <v>10855</v>
      </c>
      <c r="T113" s="74">
        <v>13603</v>
      </c>
      <c r="U113" s="74">
        <v>12036</v>
      </c>
      <c r="V113" s="74">
        <v>12301</v>
      </c>
      <c r="W113" s="74">
        <v>20953</v>
      </c>
      <c r="X113" s="74">
        <v>11709</v>
      </c>
      <c r="Y113" s="74">
        <v>15513</v>
      </c>
      <c r="Z113" s="74">
        <v>15101</v>
      </c>
      <c r="AA113" s="74">
        <v>10487</v>
      </c>
      <c r="AB113" s="74">
        <v>11771</v>
      </c>
      <c r="AC113" s="74">
        <v>13597</v>
      </c>
      <c r="AD113" s="74">
        <v>11135</v>
      </c>
      <c r="AE113" s="74">
        <v>18232</v>
      </c>
      <c r="AF113" s="74">
        <v>11635</v>
      </c>
      <c r="AG113" s="74">
        <v>12052</v>
      </c>
      <c r="AH113" s="74">
        <v>15474</v>
      </c>
      <c r="AI113" s="74">
        <v>12433</v>
      </c>
      <c r="AJ113" s="74">
        <v>11314</v>
      </c>
      <c r="AK113" s="74">
        <v>10883</v>
      </c>
      <c r="AL113" s="74">
        <v>13104</v>
      </c>
      <c r="AM113" s="74">
        <v>8516</v>
      </c>
      <c r="AN113" s="74">
        <v>15540</v>
      </c>
      <c r="AO113" s="74">
        <v>9644</v>
      </c>
      <c r="AP113" s="74">
        <v>16972</v>
      </c>
      <c r="AQ113" s="74">
        <v>18936</v>
      </c>
      <c r="AR113" s="74">
        <v>22779</v>
      </c>
      <c r="AS113" s="74">
        <v>9782</v>
      </c>
      <c r="BK113" s="15">
        <f t="shared" si="44"/>
        <v>31448.791666666802</v>
      </c>
      <c r="BL113" s="5">
        <f t="shared" si="43"/>
        <v>8089</v>
      </c>
      <c r="BV113">
        <f t="shared" si="48"/>
        <v>107</v>
      </c>
      <c r="BW113" s="37">
        <f t="shared" si="47"/>
        <v>31448.625000000131</v>
      </c>
      <c r="BX113" s="19" cm="1">
        <f t="array" ref="BX113">INDEX('[1]X3WM (NAT)'!$G$14:$G$950,MATCH($BW$6,'[1]X3WM (NAT)'!$E$14:$E$950,)+BV113)</f>
        <v>8376.6201171875</v>
      </c>
      <c r="BY113" s="19"/>
      <c r="CA113" s="37">
        <f t="shared" si="45"/>
        <v>31448.625000000131</v>
      </c>
      <c r="CB113">
        <f t="shared" si="52"/>
        <v>11928</v>
      </c>
      <c r="CC113">
        <f t="shared" si="52"/>
        <v>10968</v>
      </c>
      <c r="CD113">
        <f t="shared" si="52"/>
        <v>10361</v>
      </c>
      <c r="CE113">
        <f t="shared" si="52"/>
        <v>9853</v>
      </c>
      <c r="CF113">
        <f t="shared" si="52"/>
        <v>9778</v>
      </c>
      <c r="CG113">
        <f t="shared" si="52"/>
        <v>8329</v>
      </c>
      <c r="CH113">
        <f t="shared" si="52"/>
        <v>7615</v>
      </c>
      <c r="CI113">
        <f t="shared" si="52"/>
        <v>7488</v>
      </c>
      <c r="CJ113">
        <f t="shared" si="52"/>
        <v>7407</v>
      </c>
      <c r="CK113">
        <f t="shared" si="52"/>
        <v>7177</v>
      </c>
      <c r="CL113">
        <f t="shared" si="52"/>
        <v>6698</v>
      </c>
      <c r="CN113" s="21"/>
      <c r="CO113" s="19"/>
      <c r="EG113" s="19"/>
      <c r="EH113" s="19"/>
      <c r="EI113">
        <v>81</v>
      </c>
      <c r="EJ113" s="1">
        <f t="shared" si="50"/>
        <v>31447.541666666766</v>
      </c>
      <c r="EK113" s="1">
        <f t="shared" si="51"/>
        <v>31447.875000000098</v>
      </c>
      <c r="EL113" s="73">
        <f ca="1">AVERAGE(D123:OFFSET(D123,24-1,0,,))</f>
        <v>9893</v>
      </c>
      <c r="EM113" s="73">
        <f ca="1">AVERAGE(E123:OFFSET(E123,24-1,0,,))</f>
        <v>14104.791666666666</v>
      </c>
      <c r="EN113" s="73">
        <f ca="1">AVERAGE(F123:OFFSET(F123,24-1,0,,))</f>
        <v>9422.4166666666661</v>
      </c>
      <c r="EO113" s="73">
        <f ca="1">AVERAGE(G123:OFFSET(G123,24-1,0,,))</f>
        <v>9072.2916666666661</v>
      </c>
      <c r="EP113" s="73">
        <f ca="1">AVERAGE(H123:OFFSET(H123,24-1,0,,))</f>
        <v>7367.041666666667</v>
      </c>
      <c r="EQ113" s="73">
        <f ca="1">AVERAGE(I123:OFFSET(I123,24-1,0,,))</f>
        <v>11838.833333333334</v>
      </c>
      <c r="ER113" s="73">
        <f ca="1">AVERAGE(J123:OFFSET(J123,24-1,0,,))</f>
        <v>8725.625</v>
      </c>
      <c r="ES113" s="73">
        <f ca="1">AVERAGE(K123:OFFSET(K123,24-1,0,,))</f>
        <v>11730.916666666666</v>
      </c>
      <c r="ET113" s="73">
        <f ca="1">AVERAGE(L123:OFFSET(L123,24-1,0,,))</f>
        <v>10940.166666666666</v>
      </c>
      <c r="EU113" s="73">
        <f ca="1">AVERAGE(M123:OFFSET(M123,24-1,0,,))</f>
        <v>7103.125</v>
      </c>
      <c r="EV113" s="73">
        <f ca="1">AVERAGE(N123:OFFSET(N123,24-1,0,,))</f>
        <v>8809.625</v>
      </c>
      <c r="EW113" s="73">
        <f ca="1">AVERAGE(O123:OFFSET(O123,24-1,0,,))</f>
        <v>9314.2916666666661</v>
      </c>
      <c r="EX113" s="73">
        <f ca="1">AVERAGE(P123:OFFSET(P123,24-1,0,,))</f>
        <v>13895.416666666666</v>
      </c>
      <c r="EY113" s="73">
        <f ca="1">AVERAGE(Q123:OFFSET(Q123,24-1,0,,))</f>
        <v>8665.5</v>
      </c>
      <c r="EZ113" s="73">
        <f ca="1">AVERAGE(R123:OFFSET(R123,24-1,0,,))</f>
        <v>8855.625</v>
      </c>
      <c r="FA113" s="73">
        <f ca="1">AVERAGE(S123:OFFSET(S123,24-1,0,,))</f>
        <v>8476.7083333333339</v>
      </c>
      <c r="FB113" s="73">
        <f ca="1">AVERAGE(T123:OFFSET(T123,24-1,0,,))</f>
        <v>10521.541666666666</v>
      </c>
      <c r="FC113" s="73">
        <f ca="1">AVERAGE(U123:OFFSET(U123,24-1,0,,))</f>
        <v>9794.7083333333339</v>
      </c>
      <c r="FD113" s="73">
        <f ca="1">AVERAGE(V123:OFFSET(V123,24-1,0,,))</f>
        <v>9392.875</v>
      </c>
      <c r="FE113" s="73">
        <f ca="1">AVERAGE(W123:OFFSET(W123,24-1,0,,))</f>
        <v>13851.125</v>
      </c>
      <c r="FF113" s="73">
        <f ca="1">AVERAGE(X123:OFFSET(X123,24-1,0,,))</f>
        <v>9222.0833333333339</v>
      </c>
      <c r="FG113" s="73">
        <f ca="1">AVERAGE(Y123:OFFSET(Y123,24-1,0,,))</f>
        <v>11645.125</v>
      </c>
      <c r="FH113" s="73">
        <f ca="1">AVERAGE(Z123:OFFSET(Z123,24-1,0,,))</f>
        <v>11300.416666666666</v>
      </c>
      <c r="FI113" s="73">
        <f ca="1">AVERAGE(AA123:OFFSET(AA123,24-1,0,,))</f>
        <v>8092.958333333333</v>
      </c>
      <c r="FJ113" s="73">
        <f ca="1">AVERAGE(AB123:OFFSET(AB123,24-1,0,,))</f>
        <v>9044.4583333333339</v>
      </c>
      <c r="FK113" s="73">
        <f ca="1">AVERAGE(AC123:OFFSET(AC123,24-1,0,,))</f>
        <v>10321.791666666666</v>
      </c>
      <c r="FL113" s="73">
        <f ca="1">AVERAGE(AD123:OFFSET(AD123,24-1,0,,))</f>
        <v>8461.875</v>
      </c>
      <c r="FM113" s="73">
        <f ca="1">AVERAGE(AE123:OFFSET(AE123,24-1,0,,))</f>
        <v>13116.625</v>
      </c>
      <c r="FN113" s="73">
        <f ca="1">AVERAGE(AF123:OFFSET(AF123,24-1,0,,))</f>
        <v>9407.375</v>
      </c>
      <c r="FO113" s="73">
        <f ca="1">AVERAGE(AG123:OFFSET(AG123,24-1,0,,))</f>
        <v>8943.5416666666661</v>
      </c>
      <c r="FP113" s="73">
        <f ca="1">AVERAGE(AH123:OFFSET(AH123,24-1,0,,))</f>
        <v>11269.541666666666</v>
      </c>
      <c r="FQ113" s="73">
        <f ca="1">AVERAGE(AI123:OFFSET(AI123,24-1,0,,))</f>
        <v>9786.5833333333339</v>
      </c>
      <c r="FR113" s="73">
        <f ca="1">AVERAGE(AJ123:OFFSET(AJ123,24-1,0,,))</f>
        <v>9125.7916666666661</v>
      </c>
      <c r="FS113" s="73">
        <f ca="1">AVERAGE(AK123:OFFSET(AK123,24-1,0,,))</f>
        <v>8713.0416666666661</v>
      </c>
      <c r="FT113" s="73">
        <f ca="1">AVERAGE(AL123:OFFSET(AL123,24-1,0,,))</f>
        <v>10218</v>
      </c>
      <c r="FU113" s="73">
        <f ca="1">AVERAGE(AM123:OFFSET(AM123,24-1,0,,))</f>
        <v>6806.166666666667</v>
      </c>
      <c r="FV113" s="73">
        <f ca="1">AVERAGE(AN123:OFFSET(AN123,24-1,0,,))</f>
        <v>11966.25</v>
      </c>
      <c r="FW113" s="73">
        <f ca="1">AVERAGE(AO123:OFFSET(AO123,24-1,0,,))</f>
        <v>7651.166666666667</v>
      </c>
      <c r="FX113" s="73">
        <f ca="1">AVERAGE(AP123:OFFSET(AP123,24-1,0,,))</f>
        <v>12547.583333333334</v>
      </c>
      <c r="FY113" s="73">
        <f ca="1">AVERAGE(AQ123:OFFSET(AQ123,24-1,0,,))</f>
        <v>13216.833333333334</v>
      </c>
      <c r="FZ113" s="73">
        <f ca="1">AVERAGE(AR123:OFFSET(AR123,24-1,0,,))</f>
        <v>14257.375</v>
      </c>
      <c r="GA113" s="73">
        <f ca="1">AVERAGE(AS123:OFFSET(AS123,24-1,0,,))</f>
        <v>7717.583333333333</v>
      </c>
      <c r="GB113" s="19"/>
      <c r="GC113" s="19"/>
      <c r="GD113" s="19"/>
      <c r="GE113" s="19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</row>
    <row r="114" spans="1:198" x14ac:dyDescent="0.25">
      <c r="A114">
        <v>72</v>
      </c>
      <c r="B114" s="1">
        <f t="shared" si="53"/>
        <v>31447.166666666755</v>
      </c>
      <c r="C114" s="1">
        <f t="shared" si="54"/>
        <v>31447.500000000087</v>
      </c>
      <c r="D114" s="73">
        <v>12894</v>
      </c>
      <c r="E114" s="74">
        <v>19145</v>
      </c>
      <c r="F114" s="74">
        <v>12366</v>
      </c>
      <c r="G114" s="74">
        <v>11723</v>
      </c>
      <c r="H114" s="74">
        <v>8658</v>
      </c>
      <c r="I114" s="74">
        <v>15178</v>
      </c>
      <c r="J114" s="74">
        <v>11327</v>
      </c>
      <c r="K114" s="74">
        <v>15626</v>
      </c>
      <c r="L114" s="74">
        <v>14658</v>
      </c>
      <c r="M114" s="74">
        <v>8811</v>
      </c>
      <c r="N114" s="74">
        <v>11560</v>
      </c>
      <c r="O114" s="74">
        <v>11817</v>
      </c>
      <c r="P114" s="74">
        <v>18711</v>
      </c>
      <c r="Q114" s="74">
        <v>10808</v>
      </c>
      <c r="R114" s="74">
        <v>10642</v>
      </c>
      <c r="S114" s="74">
        <v>10747</v>
      </c>
      <c r="T114" s="74">
        <v>13517</v>
      </c>
      <c r="U114" s="74">
        <v>11973</v>
      </c>
      <c r="V114" s="74">
        <v>12141</v>
      </c>
      <c r="W114" s="74">
        <v>20333</v>
      </c>
      <c r="X114" s="74">
        <v>11596</v>
      </c>
      <c r="Y114" s="74">
        <v>15575</v>
      </c>
      <c r="Z114" s="74">
        <v>15052</v>
      </c>
      <c r="AA114" s="74">
        <v>10380</v>
      </c>
      <c r="AB114" s="74">
        <v>11654</v>
      </c>
      <c r="AC114" s="74">
        <v>13397</v>
      </c>
      <c r="AD114" s="74">
        <v>11052</v>
      </c>
      <c r="AE114" s="74">
        <v>17919</v>
      </c>
      <c r="AF114" s="74">
        <v>11631</v>
      </c>
      <c r="AG114" s="74">
        <v>11887</v>
      </c>
      <c r="AH114" s="74">
        <v>15385</v>
      </c>
      <c r="AI114" s="74">
        <v>12354</v>
      </c>
      <c r="AJ114" s="74">
        <v>11297</v>
      </c>
      <c r="AK114" s="74">
        <v>10836</v>
      </c>
      <c r="AL114" s="74">
        <v>13042</v>
      </c>
      <c r="AM114" s="74">
        <v>8406</v>
      </c>
      <c r="AN114" s="74">
        <v>15579</v>
      </c>
      <c r="AO114" s="74">
        <v>9524</v>
      </c>
      <c r="AP114" s="74">
        <v>16842</v>
      </c>
      <c r="AQ114" s="74">
        <v>18972</v>
      </c>
      <c r="AR114" s="74">
        <v>22017</v>
      </c>
      <c r="AS114" s="74">
        <v>9662</v>
      </c>
      <c r="BK114" s="15">
        <f t="shared" si="44"/>
        <v>31448.83333333347</v>
      </c>
      <c r="BL114" s="5">
        <f t="shared" si="43"/>
        <v>8024</v>
      </c>
      <c r="BV114">
        <f t="shared" si="48"/>
        <v>108</v>
      </c>
      <c r="BW114" s="37">
        <f t="shared" si="47"/>
        <v>31448.666666666799</v>
      </c>
      <c r="BX114" s="19" cm="1">
        <f t="array" ref="BX114">INDEX('[1]X3WM (NAT)'!$G$14:$G$950,MATCH($BW$6,'[1]X3WM (NAT)'!$E$14:$E$950,)+BV114)</f>
        <v>8295.259765625</v>
      </c>
      <c r="BY114" s="19"/>
      <c r="CA114" s="37">
        <f t="shared" si="45"/>
        <v>31448.666666666799</v>
      </c>
      <c r="CB114">
        <f t="shared" si="52"/>
        <v>11876</v>
      </c>
      <c r="CC114">
        <f t="shared" si="52"/>
        <v>10860</v>
      </c>
      <c r="CD114">
        <f t="shared" si="52"/>
        <v>10245</v>
      </c>
      <c r="CE114">
        <f t="shared" si="52"/>
        <v>9855</v>
      </c>
      <c r="CF114">
        <f t="shared" si="52"/>
        <v>9754</v>
      </c>
      <c r="CG114">
        <f t="shared" si="52"/>
        <v>8340</v>
      </c>
      <c r="CH114">
        <f t="shared" si="52"/>
        <v>7593</v>
      </c>
      <c r="CI114">
        <f t="shared" si="52"/>
        <v>7476</v>
      </c>
      <c r="CJ114">
        <f t="shared" si="52"/>
        <v>7422</v>
      </c>
      <c r="CK114">
        <f t="shared" si="52"/>
        <v>7112</v>
      </c>
      <c r="CL114">
        <f t="shared" si="52"/>
        <v>6645</v>
      </c>
      <c r="CN114" s="21"/>
      <c r="CO114" s="19"/>
      <c r="EG114" s="19"/>
      <c r="EH114" s="19"/>
      <c r="EI114">
        <v>82</v>
      </c>
      <c r="EJ114" s="1">
        <f t="shared" si="50"/>
        <v>31447.583333333434</v>
      </c>
      <c r="EK114" s="1">
        <f t="shared" si="51"/>
        <v>31447.916666666766</v>
      </c>
      <c r="EL114" s="73">
        <f ca="1">AVERAGE(D124:OFFSET(D124,24-1,0,,))</f>
        <v>9771.7916666666661</v>
      </c>
      <c r="EM114" s="73">
        <f ca="1">AVERAGE(E124:OFFSET(E124,24-1,0,,))</f>
        <v>13867.333333333334</v>
      </c>
      <c r="EN114" s="73">
        <f ca="1">AVERAGE(F124:OFFSET(F124,24-1,0,,))</f>
        <v>9306</v>
      </c>
      <c r="EO114" s="73">
        <f ca="1">AVERAGE(G124:OFFSET(G124,24-1,0,,))</f>
        <v>8966</v>
      </c>
      <c r="EP114" s="73">
        <f ca="1">AVERAGE(H124:OFFSET(H124,24-1,0,,))</f>
        <v>7336.375</v>
      </c>
      <c r="EQ114" s="73">
        <f ca="1">AVERAGE(I124:OFFSET(I124,24-1,0,,))</f>
        <v>11661.958333333334</v>
      </c>
      <c r="ER114" s="73">
        <f ca="1">AVERAGE(J124:OFFSET(J124,24-1,0,,))</f>
        <v>8630.625</v>
      </c>
      <c r="ES114" s="73">
        <f ca="1">AVERAGE(K124:OFFSET(K124,24-1,0,,))</f>
        <v>11580.125</v>
      </c>
      <c r="ET114" s="73">
        <f ca="1">AVERAGE(L124:OFFSET(L124,24-1,0,,))</f>
        <v>10804.25</v>
      </c>
      <c r="EU114" s="73">
        <f ca="1">AVERAGE(M124:OFFSET(M124,24-1,0,,))</f>
        <v>7047.541666666667</v>
      </c>
      <c r="EV114" s="73">
        <f ca="1">AVERAGE(N124:OFFSET(N124,24-1,0,,))</f>
        <v>8713.375</v>
      </c>
      <c r="EW114" s="73">
        <f ca="1">AVERAGE(O124:OFFSET(O124,24-1,0,,))</f>
        <v>9199.4583333333339</v>
      </c>
      <c r="EX114" s="73">
        <f ca="1">AVERAGE(P124:OFFSET(P124,24-1,0,,))</f>
        <v>13733.083333333334</v>
      </c>
      <c r="EY114" s="73">
        <f ca="1">AVERAGE(Q124:OFFSET(Q124,24-1,0,,))</f>
        <v>8571.4583333333339</v>
      </c>
      <c r="EZ114" s="73">
        <f ca="1">AVERAGE(R124:OFFSET(R124,24-1,0,,))</f>
        <v>8807.4583333333339</v>
      </c>
      <c r="FA114" s="73">
        <f ca="1">AVERAGE(S124:OFFSET(S124,24-1,0,,))</f>
        <v>8393.75</v>
      </c>
      <c r="FB114" s="73">
        <f ca="1">AVERAGE(T124:OFFSET(T124,24-1,0,,))</f>
        <v>10377.75</v>
      </c>
      <c r="FC114" s="73">
        <f ca="1">AVERAGE(U124:OFFSET(U124,24-1,0,,))</f>
        <v>9744.625</v>
      </c>
      <c r="FD114" s="73">
        <f ca="1">AVERAGE(V124:OFFSET(V124,24-1,0,,))</f>
        <v>9288.4583333333339</v>
      </c>
      <c r="FE114" s="73">
        <f ca="1">AVERAGE(W124:OFFSET(W124,24-1,0,,))</f>
        <v>13684.208333333334</v>
      </c>
      <c r="FF114" s="73">
        <f ca="1">AVERAGE(X124:OFFSET(X124,24-1,0,,))</f>
        <v>9128.5</v>
      </c>
      <c r="FG114" s="73">
        <f ca="1">AVERAGE(Y124:OFFSET(Y124,24-1,0,,))</f>
        <v>11486.375</v>
      </c>
      <c r="FH114" s="73">
        <f ca="1">AVERAGE(Z124:OFFSET(Z124,24-1,0,,))</f>
        <v>11119.541666666666</v>
      </c>
      <c r="FI114" s="73">
        <f ca="1">AVERAGE(AA124:OFFSET(AA124,24-1,0,,))</f>
        <v>8001.5</v>
      </c>
      <c r="FJ114" s="73">
        <f ca="1">AVERAGE(AB124:OFFSET(AB124,24-1,0,,))</f>
        <v>8937.8333333333339</v>
      </c>
      <c r="FK114" s="73">
        <f ca="1">AVERAGE(AC124:OFFSET(AC124,24-1,0,,))</f>
        <v>10207.916666666666</v>
      </c>
      <c r="FL114" s="73">
        <f ca="1">AVERAGE(AD124:OFFSET(AD124,24-1,0,,))</f>
        <v>8356.875</v>
      </c>
      <c r="FM114" s="73">
        <f ca="1">AVERAGE(AE124:OFFSET(AE124,24-1,0,,))</f>
        <v>12939.666666666666</v>
      </c>
      <c r="FN114" s="73">
        <f ca="1">AVERAGE(AF124:OFFSET(AF124,24-1,0,,))</f>
        <v>9292.8333333333339</v>
      </c>
      <c r="FO114" s="73">
        <f ca="1">AVERAGE(AG124:OFFSET(AG124,24-1,0,,))</f>
        <v>8831.625</v>
      </c>
      <c r="FP114" s="73">
        <f ca="1">AVERAGE(AH124:OFFSET(AH124,24-1,0,,))</f>
        <v>11096.5</v>
      </c>
      <c r="FQ114" s="73">
        <f ca="1">AVERAGE(AI124:OFFSET(AI124,24-1,0,,))</f>
        <v>9719.9166666666661</v>
      </c>
      <c r="FR114" s="73">
        <f ca="1">AVERAGE(AJ124:OFFSET(AJ124,24-1,0,,))</f>
        <v>9023.7083333333339</v>
      </c>
      <c r="FS114" s="73">
        <f ca="1">AVERAGE(AK124:OFFSET(AK124,24-1,0,,))</f>
        <v>8617.3333333333339</v>
      </c>
      <c r="FT114" s="73">
        <f ca="1">AVERAGE(AL124:OFFSET(AL124,24-1,0,,))</f>
        <v>10090.375</v>
      </c>
      <c r="FU114" s="73">
        <f ca="1">AVERAGE(AM124:OFFSET(AM124,24-1,0,,))</f>
        <v>6748.083333333333</v>
      </c>
      <c r="FV114" s="73">
        <f ca="1">AVERAGE(AN124:OFFSET(AN124,24-1,0,,))</f>
        <v>11775.25</v>
      </c>
      <c r="FW114" s="73">
        <f ca="1">AVERAGE(AO124:OFFSET(AO124,24-1,0,,))</f>
        <v>7575.5</v>
      </c>
      <c r="FX114" s="73">
        <f ca="1">AVERAGE(AP124:OFFSET(AP124,24-1,0,,))</f>
        <v>12372.125</v>
      </c>
      <c r="FY114" s="73">
        <f ca="1">AVERAGE(AQ124:OFFSET(AQ124,24-1,0,,))</f>
        <v>12991.5</v>
      </c>
      <c r="FZ114" s="73">
        <f ca="1">AVERAGE(AR124:OFFSET(AR124,24-1,0,,))</f>
        <v>14032.833333333334</v>
      </c>
      <c r="GA114" s="73">
        <f ca="1">AVERAGE(AS124:OFFSET(AS124,24-1,0,,))</f>
        <v>7657.583333333333</v>
      </c>
      <c r="GB114" s="19"/>
      <c r="GC114" s="19"/>
      <c r="GD114" s="19"/>
      <c r="GE114" s="19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</row>
    <row r="115" spans="1:198" x14ac:dyDescent="0.25">
      <c r="A115">
        <v>73</v>
      </c>
      <c r="B115" s="1">
        <f t="shared" si="53"/>
        <v>31447.208333333423</v>
      </c>
      <c r="C115" s="1">
        <f t="shared" si="54"/>
        <v>31447.541666666755</v>
      </c>
      <c r="D115" s="73">
        <v>12733</v>
      </c>
      <c r="E115" s="74">
        <v>19129</v>
      </c>
      <c r="F115" s="74">
        <v>12223</v>
      </c>
      <c r="G115" s="74">
        <v>11588</v>
      </c>
      <c r="H115" s="74">
        <v>8589</v>
      </c>
      <c r="I115" s="74">
        <v>15101</v>
      </c>
      <c r="J115" s="74">
        <v>11176</v>
      </c>
      <c r="K115" s="74">
        <v>15408</v>
      </c>
      <c r="L115" s="74">
        <v>14422</v>
      </c>
      <c r="M115" s="74">
        <v>8716</v>
      </c>
      <c r="N115" s="74">
        <v>11393</v>
      </c>
      <c r="O115" s="74">
        <v>11750</v>
      </c>
      <c r="P115" s="74">
        <v>18438</v>
      </c>
      <c r="Q115" s="74">
        <v>10735</v>
      </c>
      <c r="R115" s="74">
        <v>10598</v>
      </c>
      <c r="S115" s="74">
        <v>10635</v>
      </c>
      <c r="T115" s="74">
        <v>13439</v>
      </c>
      <c r="U115" s="74">
        <v>11875</v>
      </c>
      <c r="V115" s="74">
        <v>11991</v>
      </c>
      <c r="W115" s="74">
        <v>19770</v>
      </c>
      <c r="X115" s="74">
        <v>11477</v>
      </c>
      <c r="Y115" s="74">
        <v>15502</v>
      </c>
      <c r="Z115" s="74">
        <v>15010</v>
      </c>
      <c r="AA115" s="74">
        <v>10252</v>
      </c>
      <c r="AB115" s="74">
        <v>11522</v>
      </c>
      <c r="AC115" s="74">
        <v>13216</v>
      </c>
      <c r="AD115" s="74">
        <v>10962</v>
      </c>
      <c r="AE115" s="74">
        <v>17628</v>
      </c>
      <c r="AF115" s="74">
        <v>11622</v>
      </c>
      <c r="AG115" s="74">
        <v>11711</v>
      </c>
      <c r="AH115" s="74">
        <v>15281</v>
      </c>
      <c r="AI115" s="74">
        <v>12242</v>
      </c>
      <c r="AJ115" s="74">
        <v>11271</v>
      </c>
      <c r="AK115" s="74">
        <v>10757</v>
      </c>
      <c r="AL115" s="74">
        <v>12969</v>
      </c>
      <c r="AM115" s="74">
        <v>8307</v>
      </c>
      <c r="AN115" s="74">
        <v>15588</v>
      </c>
      <c r="AO115" s="74">
        <v>9423</v>
      </c>
      <c r="AP115" s="74">
        <v>16649</v>
      </c>
      <c r="AQ115" s="74">
        <v>18909</v>
      </c>
      <c r="AR115" s="74">
        <v>21275</v>
      </c>
      <c r="AS115" s="74">
        <v>9539</v>
      </c>
      <c r="BK115" s="15">
        <f t="shared" si="44"/>
        <v>31448.875000000138</v>
      </c>
      <c r="BL115" s="5">
        <f t="shared" si="43"/>
        <v>7960</v>
      </c>
      <c r="BV115">
        <f t="shared" si="48"/>
        <v>109</v>
      </c>
      <c r="BW115" s="37">
        <f t="shared" si="47"/>
        <v>31448.708333333467</v>
      </c>
      <c r="BX115" s="19" cm="1">
        <f t="array" ref="BX115">INDEX('[1]X3WM (NAT)'!$G$14:$G$950,MATCH($BW$6,'[1]X3WM (NAT)'!$E$14:$E$950,)+BV115)</f>
        <v>8224.3896484375</v>
      </c>
      <c r="BY115" s="19"/>
      <c r="CA115" s="37">
        <f t="shared" si="45"/>
        <v>31448.708333333467</v>
      </c>
      <c r="CB115">
        <f t="shared" si="52"/>
        <v>11794</v>
      </c>
      <c r="CC115">
        <f t="shared" si="52"/>
        <v>10748</v>
      </c>
      <c r="CD115">
        <f t="shared" si="52"/>
        <v>10138</v>
      </c>
      <c r="CE115">
        <f t="shared" si="52"/>
        <v>9890</v>
      </c>
      <c r="CF115">
        <f t="shared" si="52"/>
        <v>9660</v>
      </c>
      <c r="CG115">
        <f t="shared" si="52"/>
        <v>8305</v>
      </c>
      <c r="CH115">
        <f t="shared" si="52"/>
        <v>7544</v>
      </c>
      <c r="CI115">
        <f t="shared" si="52"/>
        <v>7429</v>
      </c>
      <c r="CJ115">
        <f t="shared" si="52"/>
        <v>7365</v>
      </c>
      <c r="CK115">
        <f t="shared" si="52"/>
        <v>7050</v>
      </c>
      <c r="CL115">
        <f t="shared" si="52"/>
        <v>6597</v>
      </c>
      <c r="CN115" s="21"/>
      <c r="CO115" s="19"/>
      <c r="EG115" s="19"/>
      <c r="EH115" s="19"/>
      <c r="EI115">
        <v>83</v>
      </c>
      <c r="EJ115" s="1">
        <f t="shared" si="50"/>
        <v>31447.625000000102</v>
      </c>
      <c r="EK115" s="1">
        <f t="shared" si="51"/>
        <v>31447.958333333434</v>
      </c>
      <c r="EL115" s="73">
        <f ca="1">AVERAGE(D125:OFFSET(D125,24-1,0,,))</f>
        <v>9653.6666666666661</v>
      </c>
      <c r="EM115" s="73">
        <f ca="1">AVERAGE(E125:OFFSET(E125,24-1,0,,))</f>
        <v>13637.375</v>
      </c>
      <c r="EN115" s="73">
        <f ca="1">AVERAGE(F125:OFFSET(F125,24-1,0,,))</f>
        <v>9193.4583333333339</v>
      </c>
      <c r="EO115" s="73">
        <f ca="1">AVERAGE(G125:OFFSET(G125,24-1,0,,))</f>
        <v>8862.5416666666661</v>
      </c>
      <c r="EP115" s="73">
        <f ca="1">AVERAGE(H125:OFFSET(H125,24-1,0,,))</f>
        <v>7311.541666666667</v>
      </c>
      <c r="EQ115" s="73">
        <f ca="1">AVERAGE(I125:OFFSET(I125,24-1,0,,))</f>
        <v>11489.083333333334</v>
      </c>
      <c r="ER115" s="73">
        <f ca="1">AVERAGE(J125:OFFSET(J125,24-1,0,,))</f>
        <v>8539.375</v>
      </c>
      <c r="ES115" s="73">
        <f ca="1">AVERAGE(K125:OFFSET(K125,24-1,0,,))</f>
        <v>11433.458333333334</v>
      </c>
      <c r="ET115" s="73">
        <f ca="1">AVERAGE(L125:OFFSET(L125,24-1,0,,))</f>
        <v>10672</v>
      </c>
      <c r="EU115" s="73">
        <f ca="1">AVERAGE(M125:OFFSET(M125,24-1,0,,))</f>
        <v>6995.083333333333</v>
      </c>
      <c r="EV115" s="73">
        <f ca="1">AVERAGE(N125:OFFSET(N125,24-1,0,,))</f>
        <v>8621.8333333333339</v>
      </c>
      <c r="EW115" s="73">
        <f ca="1">AVERAGE(O125:OFFSET(O125,24-1,0,,))</f>
        <v>9087.3333333333339</v>
      </c>
      <c r="EX115" s="73">
        <f ca="1">AVERAGE(P125:OFFSET(P125,24-1,0,,))</f>
        <v>13580.666666666666</v>
      </c>
      <c r="EY115" s="73">
        <f ca="1">AVERAGE(Q125:OFFSET(Q125,24-1,0,,))</f>
        <v>8479.75</v>
      </c>
      <c r="EZ115" s="73">
        <f ca="1">AVERAGE(R125:OFFSET(R125,24-1,0,,))</f>
        <v>8769.9166666666661</v>
      </c>
      <c r="FA115" s="73">
        <f ca="1">AVERAGE(S125:OFFSET(S125,24-1,0,,))</f>
        <v>8314.8333333333339</v>
      </c>
      <c r="FB115" s="73">
        <f ca="1">AVERAGE(T125:OFFSET(T125,24-1,0,,))</f>
        <v>10237.5</v>
      </c>
      <c r="FC115" s="73">
        <f ca="1">AVERAGE(U125:OFFSET(U125,24-1,0,,))</f>
        <v>9702.625</v>
      </c>
      <c r="FD115" s="73">
        <f ca="1">AVERAGE(V125:OFFSET(V125,24-1,0,,))</f>
        <v>9187.7083333333339</v>
      </c>
      <c r="FE115" s="73">
        <f ca="1">AVERAGE(W125:OFFSET(W125,24-1,0,,))</f>
        <v>13533.458333333334</v>
      </c>
      <c r="FF115" s="73">
        <f ca="1">AVERAGE(X125:OFFSET(X125,24-1,0,,))</f>
        <v>9040.125</v>
      </c>
      <c r="FG115" s="73">
        <f ca="1">AVERAGE(Y125:OFFSET(Y125,24-1,0,,))</f>
        <v>11335.083333333334</v>
      </c>
      <c r="FH115" s="73">
        <f ca="1">AVERAGE(Z125:OFFSET(Z125,24-1,0,,))</f>
        <v>10945.666666666666</v>
      </c>
      <c r="FI115" s="73">
        <f ca="1">AVERAGE(AA125:OFFSET(AA125,24-1,0,,))</f>
        <v>7912.25</v>
      </c>
      <c r="FJ115" s="73">
        <f ca="1">AVERAGE(AB125:OFFSET(AB125,24-1,0,,))</f>
        <v>8833.7916666666661</v>
      </c>
      <c r="FK115" s="73">
        <f ca="1">AVERAGE(AC125:OFFSET(AC125,24-1,0,,))</f>
        <v>10098.375</v>
      </c>
      <c r="FL115" s="73">
        <f ca="1">AVERAGE(AD125:OFFSET(AD125,24-1,0,,))</f>
        <v>8255.2083333333339</v>
      </c>
      <c r="FM115" s="73">
        <f ca="1">AVERAGE(AE125:OFFSET(AE125,24-1,0,,))</f>
        <v>12768.25</v>
      </c>
      <c r="FN115" s="73">
        <f ca="1">AVERAGE(AF125:OFFSET(AF125,24-1,0,,))</f>
        <v>9180.9583333333339</v>
      </c>
      <c r="FO115" s="73">
        <f ca="1">AVERAGE(AG125:OFFSET(AG125,24-1,0,,))</f>
        <v>8722.9166666666661</v>
      </c>
      <c r="FP115" s="73">
        <f ca="1">AVERAGE(AH125:OFFSET(AH125,24-1,0,,))</f>
        <v>10929.458333333334</v>
      </c>
      <c r="FQ115" s="73">
        <f ca="1">AVERAGE(AI125:OFFSET(AI125,24-1,0,,))</f>
        <v>9665.4166666666661</v>
      </c>
      <c r="FR115" s="73">
        <f ca="1">AVERAGE(AJ125:OFFSET(AJ125,24-1,0,,))</f>
        <v>8928</v>
      </c>
      <c r="FS115" s="73">
        <f ca="1">AVERAGE(AK125:OFFSET(AK125,24-1,0,,))</f>
        <v>8523.625</v>
      </c>
      <c r="FT115" s="73">
        <f ca="1">AVERAGE(AL125:OFFSET(AL125,24-1,0,,))</f>
        <v>9966.875</v>
      </c>
      <c r="FU115" s="73">
        <f ca="1">AVERAGE(AM125:OFFSET(AM125,24-1,0,,))</f>
        <v>6691.375</v>
      </c>
      <c r="FV115" s="73">
        <f ca="1">AVERAGE(AN125:OFFSET(AN125,24-1,0,,))</f>
        <v>11591.666666666666</v>
      </c>
      <c r="FW115" s="73">
        <f ca="1">AVERAGE(AO125:OFFSET(AO125,24-1,0,,))</f>
        <v>7501.75</v>
      </c>
      <c r="FX115" s="73">
        <f ca="1">AVERAGE(AP125:OFFSET(AP125,24-1,0,,))</f>
        <v>12201.208333333334</v>
      </c>
      <c r="FY115" s="73">
        <f ca="1">AVERAGE(AQ125:OFFSET(AQ125,24-1,0,,))</f>
        <v>12779.5</v>
      </c>
      <c r="FZ115" s="73">
        <f ca="1">AVERAGE(AR125:OFFSET(AR125,24-1,0,,))</f>
        <v>13820.583333333334</v>
      </c>
      <c r="GA115" s="73">
        <f ca="1">AVERAGE(AS125:OFFSET(AS125,24-1,0,,))</f>
        <v>7601.833333333333</v>
      </c>
      <c r="GB115" s="19"/>
      <c r="GC115" s="19"/>
      <c r="GD115" s="19"/>
      <c r="GE115" s="19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</row>
    <row r="116" spans="1:198" x14ac:dyDescent="0.25">
      <c r="A116">
        <v>74</v>
      </c>
      <c r="B116" s="1">
        <f t="shared" si="53"/>
        <v>31447.250000000091</v>
      </c>
      <c r="C116" s="1">
        <f t="shared" si="54"/>
        <v>31447.583333333423</v>
      </c>
      <c r="D116" s="73">
        <v>12568</v>
      </c>
      <c r="E116" s="74">
        <v>19063</v>
      </c>
      <c r="F116" s="74">
        <v>12073</v>
      </c>
      <c r="G116" s="74">
        <v>11443</v>
      </c>
      <c r="H116" s="74">
        <v>8520</v>
      </c>
      <c r="I116" s="74">
        <v>15031</v>
      </c>
      <c r="J116" s="74">
        <v>11030</v>
      </c>
      <c r="K116" s="74">
        <v>15187</v>
      </c>
      <c r="L116" s="74">
        <v>14189</v>
      </c>
      <c r="M116" s="74">
        <v>8615</v>
      </c>
      <c r="N116" s="74">
        <v>11231</v>
      </c>
      <c r="O116" s="74">
        <v>11656</v>
      </c>
      <c r="P116" s="74">
        <v>18176</v>
      </c>
      <c r="Q116" s="74">
        <v>10647</v>
      </c>
      <c r="R116" s="74">
        <v>10546</v>
      </c>
      <c r="S116" s="74">
        <v>10520</v>
      </c>
      <c r="T116" s="74">
        <v>13360</v>
      </c>
      <c r="U116" s="74">
        <v>11762</v>
      </c>
      <c r="V116" s="74">
        <v>11838</v>
      </c>
      <c r="W116" s="74">
        <v>19245</v>
      </c>
      <c r="X116" s="74">
        <v>11362</v>
      </c>
      <c r="Y116" s="74">
        <v>15356</v>
      </c>
      <c r="Z116" s="74">
        <v>14969</v>
      </c>
      <c r="AA116" s="74">
        <v>10131</v>
      </c>
      <c r="AB116" s="74">
        <v>11386</v>
      </c>
      <c r="AC116" s="74">
        <v>13040</v>
      </c>
      <c r="AD116" s="74">
        <v>10856</v>
      </c>
      <c r="AE116" s="74">
        <v>17341</v>
      </c>
      <c r="AF116" s="74">
        <v>11597</v>
      </c>
      <c r="AG116" s="74">
        <v>11542</v>
      </c>
      <c r="AH116" s="74">
        <v>15152</v>
      </c>
      <c r="AI116" s="74">
        <v>12120</v>
      </c>
      <c r="AJ116" s="74">
        <v>11233</v>
      </c>
      <c r="AK116" s="74">
        <v>10667</v>
      </c>
      <c r="AL116" s="74">
        <v>12880</v>
      </c>
      <c r="AM116" s="74">
        <v>8207</v>
      </c>
      <c r="AN116" s="74">
        <v>15581</v>
      </c>
      <c r="AO116" s="74">
        <v>9322</v>
      </c>
      <c r="AP116" s="74">
        <v>16433</v>
      </c>
      <c r="AQ116" s="74">
        <v>18781</v>
      </c>
      <c r="AR116" s="74">
        <v>20616</v>
      </c>
      <c r="AS116" s="74">
        <v>9420</v>
      </c>
      <c r="BK116" s="15">
        <f t="shared" si="44"/>
        <v>31448.916666666806</v>
      </c>
      <c r="BL116" s="5">
        <f t="shared" si="43"/>
        <v>7897</v>
      </c>
      <c r="BV116">
        <f t="shared" si="48"/>
        <v>110</v>
      </c>
      <c r="BW116" s="37">
        <f t="shared" si="47"/>
        <v>31448.750000000135</v>
      </c>
      <c r="BX116" s="19" cm="1">
        <f t="array" ref="BX116">INDEX('[1]X3WM (NAT)'!$G$14:$G$950,MATCH($BW$6,'[1]X3WM (NAT)'!$E$14:$E$950,)+BV116)</f>
        <v>8155.83984375</v>
      </c>
      <c r="BY116" s="19"/>
      <c r="CA116" s="37">
        <f t="shared" si="45"/>
        <v>31448.750000000135</v>
      </c>
      <c r="CB116">
        <f t="shared" si="52"/>
        <v>11728</v>
      </c>
      <c r="CC116">
        <f t="shared" si="52"/>
        <v>10642</v>
      </c>
      <c r="CD116">
        <f t="shared" si="52"/>
        <v>10113</v>
      </c>
      <c r="CE116">
        <f t="shared" si="52"/>
        <v>9897</v>
      </c>
      <c r="CF116">
        <f t="shared" si="52"/>
        <v>9598</v>
      </c>
      <c r="CG116">
        <f t="shared" si="52"/>
        <v>8256</v>
      </c>
      <c r="CH116">
        <f t="shared" si="52"/>
        <v>7500</v>
      </c>
      <c r="CI116">
        <f t="shared" si="52"/>
        <v>7367</v>
      </c>
      <c r="CJ116">
        <f t="shared" si="52"/>
        <v>7308</v>
      </c>
      <c r="CK116">
        <f t="shared" si="52"/>
        <v>6991</v>
      </c>
      <c r="CL116">
        <f t="shared" si="52"/>
        <v>6550</v>
      </c>
      <c r="CN116" s="21"/>
      <c r="CO116" s="19"/>
      <c r="EG116" s="19"/>
      <c r="EH116" s="19"/>
      <c r="EI116">
        <v>84</v>
      </c>
      <c r="EJ116" s="1">
        <f t="shared" si="50"/>
        <v>31447.66666666677</v>
      </c>
      <c r="EK116" s="1">
        <f t="shared" si="51"/>
        <v>31448.000000000102</v>
      </c>
      <c r="EL116" s="73">
        <f ca="1">AVERAGE(D126:OFFSET(D126,24-1,0,,))</f>
        <v>9538.6666666666661</v>
      </c>
      <c r="EM116" s="73">
        <f ca="1">AVERAGE(E126:OFFSET(E126,24-1,0,,))</f>
        <v>13414.833333333334</v>
      </c>
      <c r="EN116" s="73">
        <f ca="1">AVERAGE(F126:OFFSET(F126,24-1,0,,))</f>
        <v>9084.9166666666661</v>
      </c>
      <c r="EO116" s="73">
        <f ca="1">AVERAGE(G126:OFFSET(G126,24-1,0,,))</f>
        <v>8761.8333333333339</v>
      </c>
      <c r="EP116" s="73">
        <f ca="1">AVERAGE(H126:OFFSET(H126,24-1,0,,))</f>
        <v>7292.5</v>
      </c>
      <c r="EQ116" s="73">
        <f ca="1">AVERAGE(I126:OFFSET(I126,24-1,0,,))</f>
        <v>11320.75</v>
      </c>
      <c r="ER116" s="73">
        <f ca="1">AVERAGE(J126:OFFSET(J126,24-1,0,,))</f>
        <v>8451.7916666666661</v>
      </c>
      <c r="ES116" s="73">
        <f ca="1">AVERAGE(K126:OFFSET(K126,24-1,0,,))</f>
        <v>11290.833333333334</v>
      </c>
      <c r="ET116" s="73">
        <f ca="1">AVERAGE(L126:OFFSET(L126,24-1,0,,))</f>
        <v>10543.375</v>
      </c>
      <c r="EU116" s="73">
        <f ca="1">AVERAGE(M126:OFFSET(M126,24-1,0,,))</f>
        <v>6945.75</v>
      </c>
      <c r="EV116" s="73">
        <f ca="1">AVERAGE(N126:OFFSET(N126,24-1,0,,))</f>
        <v>8535</v>
      </c>
      <c r="EW116" s="73">
        <f ca="1">AVERAGE(O126:OFFSET(O126,24-1,0,,))</f>
        <v>8977.9583333333339</v>
      </c>
      <c r="EX116" s="73">
        <f ca="1">AVERAGE(P126:OFFSET(P126,24-1,0,,))</f>
        <v>13438.208333333334</v>
      </c>
      <c r="EY116" s="73">
        <f ca="1">AVERAGE(Q126:OFFSET(Q126,24-1,0,,))</f>
        <v>8390.4166666666661</v>
      </c>
      <c r="EZ116" s="73">
        <f ca="1">AVERAGE(R126:OFFSET(R126,24-1,0,,))</f>
        <v>8743.2083333333339</v>
      </c>
      <c r="FA116" s="73">
        <f ca="1">AVERAGE(S126:OFFSET(S126,24-1,0,,))</f>
        <v>8240.0416666666661</v>
      </c>
      <c r="FB116" s="73">
        <f ca="1">AVERAGE(T126:OFFSET(T126,24-1,0,,))</f>
        <v>10101.125</v>
      </c>
      <c r="FC116" s="73">
        <f ca="1">AVERAGE(U126:OFFSET(U126,24-1,0,,))</f>
        <v>9668.875</v>
      </c>
      <c r="FD116" s="73">
        <f ca="1">AVERAGE(V126:OFFSET(V126,24-1,0,,))</f>
        <v>9090.6666666666661</v>
      </c>
      <c r="FE116" s="73">
        <f ca="1">AVERAGE(W126:OFFSET(W126,24-1,0,,))</f>
        <v>13398.583333333334</v>
      </c>
      <c r="FF116" s="73">
        <f ca="1">AVERAGE(X126:OFFSET(X126,24-1,0,,))</f>
        <v>8957.3333333333339</v>
      </c>
      <c r="FG116" s="73">
        <f ca="1">AVERAGE(Y126:OFFSET(Y126,24-1,0,,))</f>
        <v>11191.166666666666</v>
      </c>
      <c r="FH116" s="73">
        <f ca="1">AVERAGE(Z126:OFFSET(Z126,24-1,0,,))</f>
        <v>10778.958333333334</v>
      </c>
      <c r="FI116" s="73">
        <f ca="1">AVERAGE(AA126:OFFSET(AA126,24-1,0,,))</f>
        <v>7825.25</v>
      </c>
      <c r="FJ116" s="73">
        <f ca="1">AVERAGE(AB126:OFFSET(AB126,24-1,0,,))</f>
        <v>8732.375</v>
      </c>
      <c r="FK116" s="73">
        <f ca="1">AVERAGE(AC126:OFFSET(AC126,24-1,0,,))</f>
        <v>9993.0833333333339</v>
      </c>
      <c r="FL116" s="73">
        <f ca="1">AVERAGE(AD126:OFFSET(AD126,24-1,0,,))</f>
        <v>8156.666666666667</v>
      </c>
      <c r="FM116" s="73">
        <f ca="1">AVERAGE(AE126:OFFSET(AE126,24-1,0,,))</f>
        <v>12602.375</v>
      </c>
      <c r="FN116" s="73">
        <f ca="1">AVERAGE(AF126:OFFSET(AF126,24-1,0,,))</f>
        <v>9072</v>
      </c>
      <c r="FO116" s="73">
        <f ca="1">AVERAGE(AG126:OFFSET(AG126,24-1,0,,))</f>
        <v>8617.4166666666661</v>
      </c>
      <c r="FP116" s="73">
        <f ca="1">AVERAGE(AH126:OFFSET(AH126,24-1,0,,))</f>
        <v>10768.5</v>
      </c>
      <c r="FQ116" s="73">
        <f ca="1">AVERAGE(AI126:OFFSET(AI126,24-1,0,,))</f>
        <v>9623.875</v>
      </c>
      <c r="FR116" s="73">
        <f ca="1">AVERAGE(AJ126:OFFSET(AJ126,24-1,0,,))</f>
        <v>8839</v>
      </c>
      <c r="FS116" s="73">
        <f ca="1">AVERAGE(AK126:OFFSET(AK126,24-1,0,,))</f>
        <v>8431.9166666666661</v>
      </c>
      <c r="FT116" s="73">
        <f ca="1">AVERAGE(AL126:OFFSET(AL126,24-1,0,,))</f>
        <v>9847.8333333333339</v>
      </c>
      <c r="FU116" s="73">
        <f ca="1">AVERAGE(AM126:OFFSET(AM126,24-1,0,,))</f>
        <v>6636</v>
      </c>
      <c r="FV116" s="73">
        <f ca="1">AVERAGE(AN126:OFFSET(AN126,24-1,0,,))</f>
        <v>11416.333333333334</v>
      </c>
      <c r="FW116" s="73">
        <f ca="1">AVERAGE(AO126:OFFSET(AO126,24-1,0,,))</f>
        <v>7429.916666666667</v>
      </c>
      <c r="FX116" s="73">
        <f ca="1">AVERAGE(AP126:OFFSET(AP126,24-1,0,,))</f>
        <v>12034.791666666666</v>
      </c>
      <c r="FY116" s="73">
        <f ca="1">AVERAGE(AQ126:OFFSET(AQ126,24-1,0,,))</f>
        <v>12579.125</v>
      </c>
      <c r="FZ116" s="73">
        <f ca="1">AVERAGE(AR126:OFFSET(AR126,24-1,0,,))</f>
        <v>13620.416666666666</v>
      </c>
      <c r="GA116" s="73">
        <f ca="1">AVERAGE(AS126:OFFSET(AS126,24-1,0,,))</f>
        <v>7550.333333333333</v>
      </c>
      <c r="GB116" s="19"/>
      <c r="GC116" s="19"/>
      <c r="GD116" s="19"/>
      <c r="GE116" s="19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</row>
    <row r="117" spans="1:198" x14ac:dyDescent="0.25">
      <c r="A117">
        <v>75</v>
      </c>
      <c r="B117" s="1">
        <f t="shared" si="53"/>
        <v>31447.291666666759</v>
      </c>
      <c r="C117" s="1">
        <f t="shared" si="54"/>
        <v>31447.625000000091</v>
      </c>
      <c r="D117" s="73">
        <v>12404</v>
      </c>
      <c r="E117" s="74">
        <v>18932</v>
      </c>
      <c r="F117" s="74">
        <v>11918</v>
      </c>
      <c r="G117" s="74">
        <v>11294</v>
      </c>
      <c r="H117" s="74">
        <v>8447</v>
      </c>
      <c r="I117" s="74">
        <v>14956</v>
      </c>
      <c r="J117" s="74">
        <v>10881</v>
      </c>
      <c r="K117" s="74">
        <v>14962</v>
      </c>
      <c r="L117" s="74">
        <v>13961</v>
      </c>
      <c r="M117" s="74">
        <v>8510</v>
      </c>
      <c r="N117" s="74">
        <v>11072</v>
      </c>
      <c r="O117" s="74">
        <v>11543</v>
      </c>
      <c r="P117" s="74">
        <v>17903</v>
      </c>
      <c r="Q117" s="74">
        <v>10545</v>
      </c>
      <c r="R117" s="74">
        <v>10487</v>
      </c>
      <c r="S117" s="74">
        <v>10399</v>
      </c>
      <c r="T117" s="74">
        <v>13273</v>
      </c>
      <c r="U117" s="74">
        <v>11638</v>
      </c>
      <c r="V117" s="74">
        <v>11681</v>
      </c>
      <c r="W117" s="74">
        <v>18778</v>
      </c>
      <c r="X117" s="74">
        <v>11248</v>
      </c>
      <c r="Y117" s="74">
        <v>15166</v>
      </c>
      <c r="Z117" s="74">
        <v>14909</v>
      </c>
      <c r="AA117" s="74">
        <v>10008</v>
      </c>
      <c r="AB117" s="74">
        <v>11250</v>
      </c>
      <c r="AC117" s="74">
        <v>12860</v>
      </c>
      <c r="AD117" s="74">
        <v>10740</v>
      </c>
      <c r="AE117" s="74">
        <v>17053</v>
      </c>
      <c r="AF117" s="74">
        <v>11557</v>
      </c>
      <c r="AG117" s="74">
        <v>11369</v>
      </c>
      <c r="AH117" s="74">
        <v>14988</v>
      </c>
      <c r="AI117" s="74">
        <v>11991</v>
      </c>
      <c r="AJ117" s="74">
        <v>11184</v>
      </c>
      <c r="AK117" s="74">
        <v>10568</v>
      </c>
      <c r="AL117" s="74">
        <v>12779</v>
      </c>
      <c r="AM117" s="74">
        <v>8106</v>
      </c>
      <c r="AN117" s="74">
        <v>15561</v>
      </c>
      <c r="AO117" s="74">
        <v>9220</v>
      </c>
      <c r="AP117" s="74">
        <v>16201</v>
      </c>
      <c r="AQ117" s="74">
        <v>18598</v>
      </c>
      <c r="AR117" s="74">
        <v>20079</v>
      </c>
      <c r="AS117" s="74">
        <v>9303</v>
      </c>
      <c r="BK117" s="15">
        <f t="shared" si="44"/>
        <v>31448.958333333474</v>
      </c>
      <c r="BL117" s="5">
        <f t="shared" si="43"/>
        <v>7839</v>
      </c>
      <c r="BV117">
        <f t="shared" si="48"/>
        <v>111</v>
      </c>
      <c r="BW117" s="37">
        <f t="shared" si="47"/>
        <v>31448.791666666802</v>
      </c>
      <c r="BX117" s="19" cm="1">
        <f t="array" ref="BX117">INDEX('[1]X3WM (NAT)'!$G$14:$G$950,MATCH($BW$6,'[1]X3WM (NAT)'!$E$14:$E$950,)+BV117)</f>
        <v>8089.06005859375</v>
      </c>
      <c r="BY117" s="19"/>
      <c r="CA117" s="37">
        <f t="shared" si="45"/>
        <v>31448.791666666802</v>
      </c>
      <c r="CB117">
        <f t="shared" si="52"/>
        <v>11670</v>
      </c>
      <c r="CC117">
        <f t="shared" si="52"/>
        <v>10538</v>
      </c>
      <c r="CD117">
        <f t="shared" si="52"/>
        <v>10129</v>
      </c>
      <c r="CE117">
        <f t="shared" si="52"/>
        <v>9881</v>
      </c>
      <c r="CF117">
        <f t="shared" si="52"/>
        <v>9559</v>
      </c>
      <c r="CG117">
        <f t="shared" si="52"/>
        <v>8199</v>
      </c>
      <c r="CH117">
        <f t="shared" si="52"/>
        <v>7450</v>
      </c>
      <c r="CI117">
        <f t="shared" si="52"/>
        <v>7307</v>
      </c>
      <c r="CJ117">
        <f t="shared" si="52"/>
        <v>7250</v>
      </c>
      <c r="CK117">
        <f t="shared" si="52"/>
        <v>6933</v>
      </c>
      <c r="CL117">
        <f t="shared" si="52"/>
        <v>6505</v>
      </c>
      <c r="CN117" s="21"/>
      <c r="CO117" s="19"/>
      <c r="EG117" s="19"/>
      <c r="EH117" s="19"/>
      <c r="EI117">
        <v>85</v>
      </c>
      <c r="EJ117" s="1">
        <f t="shared" si="50"/>
        <v>31447.708333333438</v>
      </c>
      <c r="EK117" s="1">
        <f t="shared" si="51"/>
        <v>31448.04166666677</v>
      </c>
      <c r="EL117" s="73">
        <f ca="1">AVERAGE(D127:OFFSET(D127,24-1,0,,))</f>
        <v>9426.75</v>
      </c>
      <c r="EM117" s="73">
        <f ca="1">AVERAGE(E127:OFFSET(E127,24-1,0,,))</f>
        <v>13199.833333333334</v>
      </c>
      <c r="EN117" s="73">
        <f ca="1">AVERAGE(F127:OFFSET(F127,24-1,0,,))</f>
        <v>8980.4583333333339</v>
      </c>
      <c r="EO117" s="73">
        <f ca="1">AVERAGE(G127:OFFSET(G127,24-1,0,,))</f>
        <v>8663.875</v>
      </c>
      <c r="EP117" s="73">
        <f ca="1">AVERAGE(H127:OFFSET(H127,24-1,0,,))</f>
        <v>7279.375</v>
      </c>
      <c r="EQ117" s="73">
        <f ca="1">AVERAGE(I127:OFFSET(I127,24-1,0,,))</f>
        <v>11157.458333333334</v>
      </c>
      <c r="ER117" s="73">
        <f ca="1">AVERAGE(J127:OFFSET(J127,24-1,0,,))</f>
        <v>8368.0416666666661</v>
      </c>
      <c r="ES117" s="73">
        <f ca="1">AVERAGE(K127:OFFSET(K127,24-1,0,,))</f>
        <v>11152.375</v>
      </c>
      <c r="ET117" s="73">
        <f ca="1">AVERAGE(L127:OFFSET(L127,24-1,0,,))</f>
        <v>10418.416666666666</v>
      </c>
      <c r="EU117" s="73">
        <f ca="1">AVERAGE(M127:OFFSET(M127,24-1,0,,))</f>
        <v>6899.625</v>
      </c>
      <c r="EV117" s="73">
        <f ca="1">AVERAGE(N127:OFFSET(N127,24-1,0,,))</f>
        <v>8452.9583333333339</v>
      </c>
      <c r="EW117" s="73">
        <f ca="1">AVERAGE(O127:OFFSET(O127,24-1,0,,))</f>
        <v>8871.5</v>
      </c>
      <c r="EX117" s="73">
        <f ca="1">AVERAGE(P127:OFFSET(P127,24-1,0,,))</f>
        <v>13306.041666666666</v>
      </c>
      <c r="EY117" s="73">
        <f ca="1">AVERAGE(Q127:OFFSET(Q127,24-1,0,,))</f>
        <v>8303.5</v>
      </c>
      <c r="EZ117" s="73">
        <f ca="1">AVERAGE(R127:OFFSET(R127,24-1,0,,))</f>
        <v>8727.7083333333339</v>
      </c>
      <c r="FA117" s="73">
        <f ca="1">AVERAGE(S127:OFFSET(S127,24-1,0,,))</f>
        <v>8169.5</v>
      </c>
      <c r="FB117" s="73">
        <f ca="1">AVERAGE(T127:OFFSET(T127,24-1,0,,))</f>
        <v>9968.875</v>
      </c>
      <c r="FC117" s="73">
        <f ca="1">AVERAGE(U127:OFFSET(U127,24-1,0,,))</f>
        <v>9643.75</v>
      </c>
      <c r="FD117" s="73">
        <f ca="1">AVERAGE(V127:OFFSET(V127,24-1,0,,))</f>
        <v>8997.5833333333339</v>
      </c>
      <c r="FE117" s="73">
        <f ca="1">AVERAGE(W127:OFFSET(W127,24-1,0,,))</f>
        <v>13279.583333333334</v>
      </c>
      <c r="FF117" s="73">
        <f ca="1">AVERAGE(X127:OFFSET(X127,24-1,0,,))</f>
        <v>8880.5416666666661</v>
      </c>
      <c r="FG117" s="73">
        <f ca="1">AVERAGE(Y127:OFFSET(Y127,24-1,0,,))</f>
        <v>11054.541666666666</v>
      </c>
      <c r="FH117" s="73">
        <f ca="1">AVERAGE(Z127:OFFSET(Z127,24-1,0,,))</f>
        <v>10619.791666666666</v>
      </c>
      <c r="FI117" s="73">
        <f ca="1">AVERAGE(AA127:OFFSET(AA127,24-1,0,,))</f>
        <v>7740.541666666667</v>
      </c>
      <c r="FJ117" s="73">
        <f ca="1">AVERAGE(AB127:OFFSET(AB127,24-1,0,,))</f>
        <v>8633.6666666666661</v>
      </c>
      <c r="FK117" s="73">
        <f ca="1">AVERAGE(AC127:OFFSET(AC127,24-1,0,,))</f>
        <v>9892.2083333333339</v>
      </c>
      <c r="FL117" s="73">
        <f ca="1">AVERAGE(AD127:OFFSET(AD127,24-1,0,,))</f>
        <v>8061.291666666667</v>
      </c>
      <c r="FM117" s="73">
        <f ca="1">AVERAGE(AE127:OFFSET(AE127,24-1,0,,))</f>
        <v>12442.083333333334</v>
      </c>
      <c r="FN117" s="73">
        <f ca="1">AVERAGE(AF127:OFFSET(AF127,24-1,0,,))</f>
        <v>8966.2083333333339</v>
      </c>
      <c r="FO117" s="73">
        <f ca="1">AVERAGE(AG127:OFFSET(AG127,24-1,0,,))</f>
        <v>8515.25</v>
      </c>
      <c r="FP117" s="73">
        <f ca="1">AVERAGE(AH127:OFFSET(AH127,24-1,0,,))</f>
        <v>10613.916666666666</v>
      </c>
      <c r="FQ117" s="73">
        <f ca="1">AVERAGE(AI127:OFFSET(AI127,24-1,0,,))</f>
        <v>9596.25</v>
      </c>
      <c r="FR117" s="73">
        <f ca="1">AVERAGE(AJ127:OFFSET(AJ127,24-1,0,,))</f>
        <v>8756.8333333333339</v>
      </c>
      <c r="FS117" s="73">
        <f ca="1">AVERAGE(AK127:OFFSET(AK127,24-1,0,,))</f>
        <v>8342.2916666666661</v>
      </c>
      <c r="FT117" s="73">
        <f ca="1">AVERAGE(AL127:OFFSET(AL127,24-1,0,,))</f>
        <v>9733.4166666666661</v>
      </c>
      <c r="FU117" s="73">
        <f ca="1">AVERAGE(AM127:OFFSET(AM127,24-1,0,,))</f>
        <v>6582.041666666667</v>
      </c>
      <c r="FV117" s="73">
        <f ca="1">AVERAGE(AN127:OFFSET(AN127,24-1,0,,))</f>
        <v>11249.583333333334</v>
      </c>
      <c r="FW117" s="73">
        <f ca="1">AVERAGE(AO127:OFFSET(AO127,24-1,0,,))</f>
        <v>7360.166666666667</v>
      </c>
      <c r="FX117" s="73">
        <f ca="1">AVERAGE(AP127:OFFSET(AP127,24-1,0,,))</f>
        <v>11873</v>
      </c>
      <c r="FY117" s="73">
        <f ca="1">AVERAGE(AQ127:OFFSET(AQ127,24-1,0,,))</f>
        <v>12389.416666666666</v>
      </c>
      <c r="FZ117" s="73">
        <f ca="1">AVERAGE(AR127:OFFSET(AR127,24-1,0,,))</f>
        <v>13432.416666666666</v>
      </c>
      <c r="GA117" s="73">
        <f ca="1">AVERAGE(AS127:OFFSET(AS127,24-1,0,,))</f>
        <v>7503.166666666667</v>
      </c>
      <c r="GB117" s="19"/>
      <c r="GC117" s="19"/>
      <c r="GD117" s="19"/>
      <c r="GE117" s="19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</row>
    <row r="118" spans="1:198" x14ac:dyDescent="0.25">
      <c r="A118">
        <v>76</v>
      </c>
      <c r="B118" s="1">
        <f t="shared" si="53"/>
        <v>31447.333333333427</v>
      </c>
      <c r="C118" s="1">
        <f t="shared" si="54"/>
        <v>31447.666666666759</v>
      </c>
      <c r="D118" s="73">
        <v>12243</v>
      </c>
      <c r="E118" s="74">
        <v>18748</v>
      </c>
      <c r="F118" s="74">
        <v>11757</v>
      </c>
      <c r="G118" s="74">
        <v>11150</v>
      </c>
      <c r="H118" s="74">
        <v>8373</v>
      </c>
      <c r="I118" s="74">
        <v>14865</v>
      </c>
      <c r="J118" s="74">
        <v>10729</v>
      </c>
      <c r="K118" s="74">
        <v>14738</v>
      </c>
      <c r="L118" s="74">
        <v>13735</v>
      </c>
      <c r="M118" s="74">
        <v>8405</v>
      </c>
      <c r="N118" s="74">
        <v>10912</v>
      </c>
      <c r="O118" s="74">
        <v>11421</v>
      </c>
      <c r="P118" s="74">
        <v>17625</v>
      </c>
      <c r="Q118" s="74">
        <v>10436</v>
      </c>
      <c r="R118" s="74">
        <v>10411</v>
      </c>
      <c r="S118" s="74">
        <v>10275</v>
      </c>
      <c r="T118" s="74">
        <v>13166</v>
      </c>
      <c r="U118" s="74">
        <v>11509</v>
      </c>
      <c r="V118" s="74">
        <v>11524</v>
      </c>
      <c r="W118" s="74">
        <v>18343</v>
      </c>
      <c r="X118" s="74">
        <v>11137</v>
      </c>
      <c r="Y118" s="74">
        <v>14952</v>
      </c>
      <c r="Z118" s="74">
        <v>14810</v>
      </c>
      <c r="AA118" s="74">
        <v>9881</v>
      </c>
      <c r="AB118" s="74">
        <v>11113</v>
      </c>
      <c r="AC118" s="74">
        <v>12679</v>
      </c>
      <c r="AD118" s="74">
        <v>10606</v>
      </c>
      <c r="AE118" s="74">
        <v>16764</v>
      </c>
      <c r="AF118" s="74">
        <v>11491</v>
      </c>
      <c r="AG118" s="74">
        <v>11196</v>
      </c>
      <c r="AH118" s="74">
        <v>14789</v>
      </c>
      <c r="AI118" s="74">
        <v>11858</v>
      </c>
      <c r="AJ118" s="74">
        <v>11112</v>
      </c>
      <c r="AK118" s="74">
        <v>10465</v>
      </c>
      <c r="AL118" s="74">
        <v>12661</v>
      </c>
      <c r="AM118" s="74">
        <v>8005</v>
      </c>
      <c r="AN118" s="74">
        <v>15514</v>
      </c>
      <c r="AO118" s="74">
        <v>9121</v>
      </c>
      <c r="AP118" s="74">
        <v>15965</v>
      </c>
      <c r="AQ118" s="74">
        <v>18361</v>
      </c>
      <c r="AR118" s="74">
        <v>19585</v>
      </c>
      <c r="AS118" s="74">
        <v>9188</v>
      </c>
      <c r="BK118" s="15">
        <f t="shared" si="44"/>
        <v>31449.000000000142</v>
      </c>
      <c r="BL118" s="5">
        <f t="shared" si="43"/>
        <v>7782</v>
      </c>
      <c r="BV118">
        <f t="shared" si="48"/>
        <v>112</v>
      </c>
      <c r="BW118" s="37">
        <f t="shared" si="47"/>
        <v>31448.83333333347</v>
      </c>
      <c r="BX118" s="19" cm="1">
        <f t="array" ref="BX118">INDEX('[1]X3WM (NAT)'!$G$14:$G$950,MATCH($BW$6,'[1]X3WM (NAT)'!$E$14:$E$950,)+BV118)</f>
        <v>8023.75</v>
      </c>
      <c r="BY118" s="19"/>
      <c r="CA118" s="37">
        <f t="shared" si="45"/>
        <v>31448.83333333347</v>
      </c>
      <c r="CB118">
        <f t="shared" ref="CB118:CL133" si="55">PERCENTILE($E154:$AS154,1-CB$4)</f>
        <v>11618</v>
      </c>
      <c r="CC118">
        <f t="shared" si="55"/>
        <v>10436</v>
      </c>
      <c r="CD118">
        <f t="shared" si="55"/>
        <v>10133</v>
      </c>
      <c r="CE118">
        <f t="shared" si="55"/>
        <v>9832</v>
      </c>
      <c r="CF118">
        <f t="shared" si="55"/>
        <v>9520</v>
      </c>
      <c r="CG118">
        <f t="shared" si="55"/>
        <v>8135</v>
      </c>
      <c r="CH118">
        <f t="shared" si="55"/>
        <v>7397</v>
      </c>
      <c r="CI118">
        <f t="shared" si="55"/>
        <v>7248</v>
      </c>
      <c r="CJ118">
        <f t="shared" si="55"/>
        <v>7192</v>
      </c>
      <c r="CK118">
        <f t="shared" si="55"/>
        <v>6882</v>
      </c>
      <c r="CL118">
        <f t="shared" si="55"/>
        <v>6460</v>
      </c>
      <c r="CN118" s="21"/>
      <c r="CO118" s="19"/>
      <c r="EG118" s="19"/>
      <c r="EH118" s="19"/>
      <c r="EI118">
        <v>86</v>
      </c>
      <c r="EJ118" s="1">
        <f t="shared" si="50"/>
        <v>31447.750000000106</v>
      </c>
      <c r="EK118" s="1">
        <f t="shared" si="51"/>
        <v>31448.083333333438</v>
      </c>
      <c r="EL118" s="73">
        <f ca="1">AVERAGE(D128:OFFSET(D128,24-1,0,,))</f>
        <v>9318.1666666666661</v>
      </c>
      <c r="EM118" s="73">
        <f ca="1">AVERAGE(E128:OFFSET(E128,24-1,0,,))</f>
        <v>12992.5</v>
      </c>
      <c r="EN118" s="73">
        <f ca="1">AVERAGE(F128:OFFSET(F128,24-1,0,,))</f>
        <v>8880</v>
      </c>
      <c r="EO118" s="73">
        <f ca="1">AVERAGE(G128:OFFSET(G128,24-1,0,,))</f>
        <v>8568.6666666666661</v>
      </c>
      <c r="EP118" s="73">
        <f ca="1">AVERAGE(H128:OFFSET(H128,24-1,0,,))</f>
        <v>7269.791666666667</v>
      </c>
      <c r="EQ118" s="73">
        <f ca="1">AVERAGE(I128:OFFSET(I128,24-1,0,,))</f>
        <v>10999.541666666666</v>
      </c>
      <c r="ER118" s="73">
        <f ca="1">AVERAGE(J128:OFFSET(J128,24-1,0,,))</f>
        <v>8287.4166666666661</v>
      </c>
      <c r="ES118" s="73">
        <f ca="1">AVERAGE(K128:OFFSET(K128,24-1,0,,))</f>
        <v>11017.75</v>
      </c>
      <c r="ET118" s="73">
        <f ca="1">AVERAGE(L128:OFFSET(L128,24-1,0,,))</f>
        <v>10296.875</v>
      </c>
      <c r="EU118" s="73">
        <f ca="1">AVERAGE(M128:OFFSET(M128,24-1,0,,))</f>
        <v>6855.166666666667</v>
      </c>
      <c r="EV118" s="73">
        <f ca="1">AVERAGE(N128:OFFSET(N128,24-1,0,,))</f>
        <v>8374.7916666666661</v>
      </c>
      <c r="EW118" s="73">
        <f ca="1">AVERAGE(O128:OFFSET(O128,24-1,0,,))</f>
        <v>8768.5833333333339</v>
      </c>
      <c r="EX118" s="73">
        <f ca="1">AVERAGE(P128:OFFSET(P128,24-1,0,,))</f>
        <v>13182.25</v>
      </c>
      <c r="EY118" s="73">
        <f ca="1">AVERAGE(Q128:OFFSET(Q128,24-1,0,,))</f>
        <v>8219</v>
      </c>
      <c r="EZ118" s="73">
        <f ca="1">AVERAGE(R128:OFFSET(R128,24-1,0,,))</f>
        <v>8720.4583333333339</v>
      </c>
      <c r="FA118" s="73">
        <f ca="1">AVERAGE(S128:OFFSET(S128,24-1,0,,))</f>
        <v>8101.75</v>
      </c>
      <c r="FB118" s="73">
        <f ca="1">AVERAGE(T128:OFFSET(T128,24-1,0,,))</f>
        <v>9840.7083333333339</v>
      </c>
      <c r="FC118" s="73">
        <f ca="1">AVERAGE(U128:OFFSET(U128,24-1,0,,))</f>
        <v>9625.5416666666661</v>
      </c>
      <c r="FD118" s="73">
        <f ca="1">AVERAGE(V128:OFFSET(V128,24-1,0,,))</f>
        <v>8907.6666666666661</v>
      </c>
      <c r="FE118" s="73">
        <f ca="1">AVERAGE(W128:OFFSET(W128,24-1,0,,))</f>
        <v>13173.083333333334</v>
      </c>
      <c r="FF118" s="73">
        <f ca="1">AVERAGE(X128:OFFSET(X128,24-1,0,,))</f>
        <v>8807.625</v>
      </c>
      <c r="FG118" s="73">
        <f ca="1">AVERAGE(Y128:OFFSET(Y128,24-1,0,,))</f>
        <v>10925</v>
      </c>
      <c r="FH118" s="73">
        <f ca="1">AVERAGE(Z128:OFFSET(Z128,24-1,0,,))</f>
        <v>10468</v>
      </c>
      <c r="FI118" s="73">
        <f ca="1">AVERAGE(AA128:OFFSET(AA128,24-1,0,,))</f>
        <v>7658.083333333333</v>
      </c>
      <c r="FJ118" s="73">
        <f ca="1">AVERAGE(AB128:OFFSET(AB128,24-1,0,,))</f>
        <v>8537.625</v>
      </c>
      <c r="FK118" s="73">
        <f ca="1">AVERAGE(AC128:OFFSET(AC128,24-1,0,,))</f>
        <v>9795.125</v>
      </c>
      <c r="FL118" s="73">
        <f ca="1">AVERAGE(AD128:OFFSET(AD128,24-1,0,,))</f>
        <v>7968.666666666667</v>
      </c>
      <c r="FM118" s="73">
        <f ca="1">AVERAGE(AE128:OFFSET(AE128,24-1,0,,))</f>
        <v>12286.666666666666</v>
      </c>
      <c r="FN118" s="73">
        <f ca="1">AVERAGE(AF128:OFFSET(AF128,24-1,0,,))</f>
        <v>8863.6666666666661</v>
      </c>
      <c r="FO118" s="73">
        <f ca="1">AVERAGE(AG128:OFFSET(AG128,24-1,0,,))</f>
        <v>8416.1666666666661</v>
      </c>
      <c r="FP118" s="73">
        <f ca="1">AVERAGE(AH128:OFFSET(AH128,24-1,0,,))</f>
        <v>10465.333333333334</v>
      </c>
      <c r="FQ118" s="73">
        <f ca="1">AVERAGE(AI128:OFFSET(AI128,24-1,0,,))</f>
        <v>9578</v>
      </c>
      <c r="FR118" s="73">
        <f ca="1">AVERAGE(AJ128:OFFSET(AJ128,24-1,0,,))</f>
        <v>8680.6666666666661</v>
      </c>
      <c r="FS118" s="73">
        <f ca="1">AVERAGE(AK128:OFFSET(AK128,24-1,0,,))</f>
        <v>8255</v>
      </c>
      <c r="FT118" s="73">
        <f ca="1">AVERAGE(AL128:OFFSET(AL128,24-1,0,,))</f>
        <v>9623.4166666666661</v>
      </c>
      <c r="FU118" s="73">
        <f ca="1">AVERAGE(AM128:OFFSET(AM128,24-1,0,,))</f>
        <v>6529.375</v>
      </c>
      <c r="FV118" s="73">
        <f ca="1">AVERAGE(AN128:OFFSET(AN128,24-1,0,,))</f>
        <v>11091.291666666666</v>
      </c>
      <c r="FW118" s="73">
        <f ca="1">AVERAGE(AO128:OFFSET(AO128,24-1,0,,))</f>
        <v>7292.25</v>
      </c>
      <c r="FX118" s="73">
        <f ca="1">AVERAGE(AP128:OFFSET(AP128,24-1,0,,))</f>
        <v>11715.833333333334</v>
      </c>
      <c r="FY118" s="73">
        <f ca="1">AVERAGE(AQ128:OFFSET(AQ128,24-1,0,,))</f>
        <v>12209.541666666666</v>
      </c>
      <c r="FZ118" s="73">
        <f ca="1">AVERAGE(AR128:OFFSET(AR128,24-1,0,,))</f>
        <v>13254.25</v>
      </c>
      <c r="GA118" s="73">
        <f ca="1">AVERAGE(AS128:OFFSET(AS128,24-1,0,,))</f>
        <v>7458.125</v>
      </c>
      <c r="GB118" s="19"/>
      <c r="GC118" s="19"/>
      <c r="GD118" s="19"/>
      <c r="GE118" s="19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</row>
    <row r="119" spans="1:198" x14ac:dyDescent="0.25">
      <c r="A119">
        <v>77</v>
      </c>
      <c r="B119" s="1">
        <f t="shared" si="53"/>
        <v>31447.375000000095</v>
      </c>
      <c r="C119" s="1">
        <f t="shared" si="54"/>
        <v>31447.708333333427</v>
      </c>
      <c r="D119" s="73">
        <v>12084</v>
      </c>
      <c r="E119" s="74">
        <v>18523</v>
      </c>
      <c r="F119" s="74">
        <v>11591</v>
      </c>
      <c r="G119" s="74">
        <v>11005</v>
      </c>
      <c r="H119" s="74">
        <v>8299</v>
      </c>
      <c r="I119" s="74">
        <v>14756</v>
      </c>
      <c r="J119" s="74">
        <v>10578</v>
      </c>
      <c r="K119" s="74">
        <v>14516</v>
      </c>
      <c r="L119" s="74">
        <v>13511</v>
      </c>
      <c r="M119" s="74">
        <v>8305</v>
      </c>
      <c r="N119" s="74">
        <v>10752</v>
      </c>
      <c r="O119" s="74">
        <v>11295</v>
      </c>
      <c r="P119" s="74">
        <v>17347</v>
      </c>
      <c r="Q119" s="74">
        <v>10323</v>
      </c>
      <c r="R119" s="74">
        <v>10316</v>
      </c>
      <c r="S119" s="74">
        <v>10150</v>
      </c>
      <c r="T119" s="74">
        <v>13034</v>
      </c>
      <c r="U119" s="74">
        <v>11379</v>
      </c>
      <c r="V119" s="74">
        <v>11366</v>
      </c>
      <c r="W119" s="74">
        <v>17939</v>
      </c>
      <c r="X119" s="74">
        <v>11026</v>
      </c>
      <c r="Y119" s="74">
        <v>14728</v>
      </c>
      <c r="Z119" s="74">
        <v>14669</v>
      </c>
      <c r="AA119" s="74">
        <v>9753</v>
      </c>
      <c r="AB119" s="74">
        <v>10973</v>
      </c>
      <c r="AC119" s="74">
        <v>12499</v>
      </c>
      <c r="AD119" s="74">
        <v>10454</v>
      </c>
      <c r="AE119" s="74">
        <v>16479</v>
      </c>
      <c r="AF119" s="74">
        <v>11398</v>
      </c>
      <c r="AG119" s="74">
        <v>11024</v>
      </c>
      <c r="AH119" s="74">
        <v>14569</v>
      </c>
      <c r="AI119" s="74">
        <v>11723</v>
      </c>
      <c r="AJ119" s="74">
        <v>11013</v>
      </c>
      <c r="AK119" s="74">
        <v>10359</v>
      </c>
      <c r="AL119" s="74">
        <v>12528</v>
      </c>
      <c r="AM119" s="74">
        <v>7903</v>
      </c>
      <c r="AN119" s="74">
        <v>15414</v>
      </c>
      <c r="AO119" s="74">
        <v>9019</v>
      </c>
      <c r="AP119" s="74">
        <v>15730</v>
      </c>
      <c r="AQ119" s="74">
        <v>18057</v>
      </c>
      <c r="AR119" s="74">
        <v>19112</v>
      </c>
      <c r="AS119" s="74">
        <v>9075</v>
      </c>
      <c r="BK119" s="15">
        <f t="shared" si="44"/>
        <v>31449.04166666681</v>
      </c>
      <c r="BL119" s="5">
        <f t="shared" si="43"/>
        <v>7728</v>
      </c>
      <c r="BV119">
        <f t="shared" si="48"/>
        <v>113</v>
      </c>
      <c r="BW119" s="37">
        <f t="shared" si="47"/>
        <v>31448.875000000138</v>
      </c>
      <c r="BX119" s="19" cm="1">
        <f t="array" ref="BX119">INDEX('[1]X3WM (NAT)'!$G$14:$G$950,MATCH($BW$6,'[1]X3WM (NAT)'!$E$14:$E$950,)+BV119)</f>
        <v>7959.6298828125</v>
      </c>
      <c r="BY119" s="19"/>
      <c r="CA119" s="37">
        <f t="shared" si="45"/>
        <v>31448.875000000138</v>
      </c>
      <c r="CB119">
        <f t="shared" si="55"/>
        <v>11572</v>
      </c>
      <c r="CC119">
        <f t="shared" si="55"/>
        <v>10335</v>
      </c>
      <c r="CD119">
        <f t="shared" si="55"/>
        <v>10131</v>
      </c>
      <c r="CE119">
        <f t="shared" si="55"/>
        <v>9732</v>
      </c>
      <c r="CF119">
        <f t="shared" si="55"/>
        <v>9601</v>
      </c>
      <c r="CG119">
        <f t="shared" si="55"/>
        <v>8069</v>
      </c>
      <c r="CH119">
        <f t="shared" si="55"/>
        <v>7348</v>
      </c>
      <c r="CI119">
        <f t="shared" si="55"/>
        <v>7191</v>
      </c>
      <c r="CJ119">
        <f t="shared" si="55"/>
        <v>7134</v>
      </c>
      <c r="CK119">
        <f t="shared" si="55"/>
        <v>6830</v>
      </c>
      <c r="CL119">
        <f t="shared" si="55"/>
        <v>6416</v>
      </c>
      <c r="CN119" s="21"/>
      <c r="CO119" s="19"/>
      <c r="EG119" s="19"/>
      <c r="EH119" s="19"/>
      <c r="EI119">
        <v>87</v>
      </c>
      <c r="EJ119" s="1">
        <f t="shared" si="50"/>
        <v>31447.791666666773</v>
      </c>
      <c r="EK119" s="1">
        <f t="shared" si="51"/>
        <v>31448.125000000106</v>
      </c>
      <c r="EL119" s="73">
        <f ca="1">AVERAGE(D129:OFFSET(D129,24-1,0,,))</f>
        <v>9212.9166666666661</v>
      </c>
      <c r="EM119" s="73">
        <f ca="1">AVERAGE(E129:OFFSET(E129,24-1,0,,))</f>
        <v>12792.875</v>
      </c>
      <c r="EN119" s="73">
        <f ca="1">AVERAGE(F129:OFFSET(F129,24-1,0,,))</f>
        <v>8783.9166666666661</v>
      </c>
      <c r="EO119" s="73">
        <f ca="1">AVERAGE(G129:OFFSET(G129,24-1,0,,))</f>
        <v>8476.0416666666661</v>
      </c>
      <c r="EP119" s="73">
        <f ca="1">AVERAGE(H129:OFFSET(H129,24-1,0,,))</f>
        <v>7264.708333333333</v>
      </c>
      <c r="EQ119" s="73">
        <f ca="1">AVERAGE(I129:OFFSET(I129,24-1,0,,))</f>
        <v>10847.125</v>
      </c>
      <c r="ER119" s="73">
        <f ca="1">AVERAGE(J129:OFFSET(J129,24-1,0,,))</f>
        <v>8209.9166666666661</v>
      </c>
      <c r="ES119" s="73">
        <f ca="1">AVERAGE(K129:OFFSET(K129,24-1,0,,))</f>
        <v>10886.916666666666</v>
      </c>
      <c r="ET119" s="73">
        <f ca="1">AVERAGE(L129:OFFSET(L129,24-1,0,,))</f>
        <v>10178.708333333334</v>
      </c>
      <c r="EU119" s="73">
        <f ca="1">AVERAGE(M129:OFFSET(M129,24-1,0,,))</f>
        <v>6812.166666666667</v>
      </c>
      <c r="EV119" s="73">
        <f ca="1">AVERAGE(N129:OFFSET(N129,24-1,0,,))</f>
        <v>8300.6666666666661</v>
      </c>
      <c r="EW119" s="73">
        <f ca="1">AVERAGE(O129:OFFSET(O129,24-1,0,,))</f>
        <v>8669.875</v>
      </c>
      <c r="EX119" s="73">
        <f ca="1">AVERAGE(P129:OFFSET(P129,24-1,0,,))</f>
        <v>13065.833333333334</v>
      </c>
      <c r="EY119" s="73">
        <f ca="1">AVERAGE(Q129:OFFSET(Q129,24-1,0,,))</f>
        <v>8137</v>
      </c>
      <c r="EZ119" s="73">
        <f ca="1">AVERAGE(R129:OFFSET(R129,24-1,0,,))</f>
        <v>8721.4583333333339</v>
      </c>
      <c r="FA119" s="73">
        <f ca="1">AVERAGE(S129:OFFSET(S129,24-1,0,,))</f>
        <v>8036.791666666667</v>
      </c>
      <c r="FB119" s="73">
        <f ca="1">AVERAGE(T129:OFFSET(T129,24-1,0,,))</f>
        <v>9716.6666666666661</v>
      </c>
      <c r="FC119" s="73">
        <f ca="1">AVERAGE(U129:OFFSET(U129,24-1,0,,))</f>
        <v>9612.9166666666661</v>
      </c>
      <c r="FD119" s="73">
        <f ca="1">AVERAGE(V129:OFFSET(V129,24-1,0,,))</f>
        <v>8821</v>
      </c>
      <c r="FE119" s="73">
        <f ca="1">AVERAGE(W129:OFFSET(W129,24-1,0,,))</f>
        <v>13079.041666666666</v>
      </c>
      <c r="FF119" s="73">
        <f ca="1">AVERAGE(X129:OFFSET(X129,24-1,0,,))</f>
        <v>8738.0833333333339</v>
      </c>
      <c r="FG119" s="73">
        <f ca="1">AVERAGE(Y129:OFFSET(Y129,24-1,0,,))</f>
        <v>10801.958333333334</v>
      </c>
      <c r="FH119" s="73">
        <f ca="1">AVERAGE(Z129:OFFSET(Z129,24-1,0,,))</f>
        <v>10323.541666666666</v>
      </c>
      <c r="FI119" s="73">
        <f ca="1">AVERAGE(AA129:OFFSET(AA129,24-1,0,,))</f>
        <v>7577.916666666667</v>
      </c>
      <c r="FJ119" s="73">
        <f ca="1">AVERAGE(AB129:OFFSET(AB129,24-1,0,,))</f>
        <v>8444.375</v>
      </c>
      <c r="FK119" s="73">
        <f ca="1">AVERAGE(AC129:OFFSET(AC129,24-1,0,,))</f>
        <v>9701.7916666666661</v>
      </c>
      <c r="FL119" s="73">
        <f ca="1">AVERAGE(AD129:OFFSET(AD129,24-1,0,,))</f>
        <v>7878.958333333333</v>
      </c>
      <c r="FM119" s="73">
        <f ca="1">AVERAGE(AE129:OFFSET(AE129,24-1,0,,))</f>
        <v>12136.083333333334</v>
      </c>
      <c r="FN119" s="73">
        <f ca="1">AVERAGE(AF129:OFFSET(AF129,24-1,0,,))</f>
        <v>8764.6666666666661</v>
      </c>
      <c r="FO119" s="73">
        <f ca="1">AVERAGE(AG129:OFFSET(AG129,24-1,0,,))</f>
        <v>8320.1666666666661</v>
      </c>
      <c r="FP119" s="73">
        <f ca="1">AVERAGE(AH129:OFFSET(AH129,24-1,0,,))</f>
        <v>10322.666666666666</v>
      </c>
      <c r="FQ119" s="73">
        <f ca="1">AVERAGE(AI129:OFFSET(AI129,24-1,0,,))</f>
        <v>9567.625</v>
      </c>
      <c r="FR119" s="73">
        <f ca="1">AVERAGE(AJ129:OFFSET(AJ129,24-1,0,,))</f>
        <v>8609.0833333333339</v>
      </c>
      <c r="FS119" s="73">
        <f ca="1">AVERAGE(AK129:OFFSET(AK129,24-1,0,,))</f>
        <v>8170</v>
      </c>
      <c r="FT119" s="73">
        <f ca="1">AVERAGE(AL129:OFFSET(AL129,24-1,0,,))</f>
        <v>9517.625</v>
      </c>
      <c r="FU119" s="73">
        <f ca="1">AVERAGE(AM129:OFFSET(AM129,24-1,0,,))</f>
        <v>6478.041666666667</v>
      </c>
      <c r="FV119" s="73">
        <f ca="1">AVERAGE(AN129:OFFSET(AN129,24-1,0,,))</f>
        <v>10941.583333333334</v>
      </c>
      <c r="FW119" s="73">
        <f ca="1">AVERAGE(AO129:OFFSET(AO129,24-1,0,,))</f>
        <v>7226.166666666667</v>
      </c>
      <c r="FX119" s="73">
        <f ca="1">AVERAGE(AP129:OFFSET(AP129,24-1,0,,))</f>
        <v>11563.25</v>
      </c>
      <c r="FY119" s="73">
        <f ca="1">AVERAGE(AQ129:OFFSET(AQ129,24-1,0,,))</f>
        <v>12038.833333333334</v>
      </c>
      <c r="FZ119" s="73">
        <f ca="1">AVERAGE(AR129:OFFSET(AR129,24-1,0,,))</f>
        <v>13086.083333333334</v>
      </c>
      <c r="GA119" s="73">
        <f ca="1">AVERAGE(AS129:OFFSET(AS129,24-1,0,,))</f>
        <v>7415.291666666667</v>
      </c>
      <c r="GB119" s="19"/>
      <c r="GC119" s="19"/>
      <c r="GD119" s="19"/>
      <c r="GE119" s="19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</row>
    <row r="120" spans="1:198" x14ac:dyDescent="0.25">
      <c r="A120">
        <v>78</v>
      </c>
      <c r="B120" s="1">
        <f t="shared" si="53"/>
        <v>31447.416666666762</v>
      </c>
      <c r="C120" s="1">
        <f t="shared" si="54"/>
        <v>31447.750000000095</v>
      </c>
      <c r="D120" s="73">
        <v>11926</v>
      </c>
      <c r="E120" s="74">
        <v>18251</v>
      </c>
      <c r="F120" s="74">
        <v>11422</v>
      </c>
      <c r="G120" s="74">
        <v>10863</v>
      </c>
      <c r="H120" s="74">
        <v>8224</v>
      </c>
      <c r="I120" s="74">
        <v>14625</v>
      </c>
      <c r="J120" s="74">
        <v>10426</v>
      </c>
      <c r="K120" s="74">
        <v>14294</v>
      </c>
      <c r="L120" s="74">
        <v>13287</v>
      </c>
      <c r="M120" s="74">
        <v>8201</v>
      </c>
      <c r="N120" s="74">
        <v>10592</v>
      </c>
      <c r="O120" s="74">
        <v>11171</v>
      </c>
      <c r="P120" s="74">
        <v>17066</v>
      </c>
      <c r="Q120" s="74">
        <v>10208</v>
      </c>
      <c r="R120" s="74">
        <v>10210</v>
      </c>
      <c r="S120" s="74">
        <v>10023</v>
      </c>
      <c r="T120" s="74">
        <v>12882</v>
      </c>
      <c r="U120" s="74">
        <v>11251</v>
      </c>
      <c r="V120" s="74">
        <v>11208</v>
      </c>
      <c r="W120" s="74">
        <v>17535</v>
      </c>
      <c r="X120" s="74">
        <v>10915</v>
      </c>
      <c r="Y120" s="74">
        <v>14498</v>
      </c>
      <c r="Z120" s="74">
        <v>14483</v>
      </c>
      <c r="AA120" s="74">
        <v>9624</v>
      </c>
      <c r="AB120" s="74">
        <v>10831</v>
      </c>
      <c r="AC120" s="74">
        <v>12321</v>
      </c>
      <c r="AD120" s="74">
        <v>10294</v>
      </c>
      <c r="AE120" s="74">
        <v>16200</v>
      </c>
      <c r="AF120" s="74">
        <v>11287</v>
      </c>
      <c r="AG120" s="74">
        <v>10852</v>
      </c>
      <c r="AH120" s="74">
        <v>14333</v>
      </c>
      <c r="AI120" s="74">
        <v>11584</v>
      </c>
      <c r="AJ120" s="74">
        <v>10901</v>
      </c>
      <c r="AK120" s="74">
        <v>10252</v>
      </c>
      <c r="AL120" s="74">
        <v>12386</v>
      </c>
      <c r="AM120" s="74">
        <v>7802</v>
      </c>
      <c r="AN120" s="74">
        <v>15251</v>
      </c>
      <c r="AO120" s="74">
        <v>8916</v>
      </c>
      <c r="AP120" s="74">
        <v>15497</v>
      </c>
      <c r="AQ120" s="74">
        <v>17680</v>
      </c>
      <c r="AR120" s="74">
        <v>18658</v>
      </c>
      <c r="AS120" s="74">
        <v>8963</v>
      </c>
      <c r="BK120" s="15">
        <f t="shared" si="44"/>
        <v>31449.083333333478</v>
      </c>
      <c r="BL120" s="5">
        <f t="shared" si="43"/>
        <v>7674</v>
      </c>
      <c r="BV120">
        <f t="shared" si="48"/>
        <v>114</v>
      </c>
      <c r="BW120" s="37">
        <f t="shared" si="47"/>
        <v>31448.916666666806</v>
      </c>
      <c r="BX120" s="19" cm="1">
        <f t="array" ref="BX120">INDEX('[1]X3WM (NAT)'!$G$14:$G$950,MATCH($BW$6,'[1]X3WM (NAT)'!$E$14:$E$950,)+BV120)</f>
        <v>7896.85009765625</v>
      </c>
      <c r="BY120" s="19"/>
      <c r="CA120" s="37">
        <f t="shared" si="45"/>
        <v>31448.916666666806</v>
      </c>
      <c r="CB120">
        <f t="shared" si="55"/>
        <v>11526</v>
      </c>
      <c r="CC120">
        <f t="shared" si="55"/>
        <v>10235</v>
      </c>
      <c r="CD120">
        <f t="shared" si="55"/>
        <v>10127</v>
      </c>
      <c r="CE120">
        <f t="shared" si="55"/>
        <v>9708</v>
      </c>
      <c r="CF120">
        <f t="shared" si="55"/>
        <v>9555</v>
      </c>
      <c r="CG120">
        <f t="shared" si="55"/>
        <v>8002</v>
      </c>
      <c r="CH120">
        <f t="shared" si="55"/>
        <v>7300</v>
      </c>
      <c r="CI120">
        <f t="shared" si="55"/>
        <v>7134</v>
      </c>
      <c r="CJ120">
        <f t="shared" si="55"/>
        <v>7077</v>
      </c>
      <c r="CK120">
        <f t="shared" si="55"/>
        <v>6777</v>
      </c>
      <c r="CL120">
        <f t="shared" si="55"/>
        <v>6373</v>
      </c>
      <c r="CN120" s="21"/>
      <c r="CO120" s="19"/>
      <c r="EG120" s="19"/>
      <c r="EH120" s="19"/>
      <c r="EI120">
        <v>88</v>
      </c>
      <c r="EJ120" s="1">
        <f t="shared" si="50"/>
        <v>31447.833333333441</v>
      </c>
      <c r="EK120" s="1">
        <f t="shared" si="51"/>
        <v>31448.166666666773</v>
      </c>
      <c r="EL120" s="73">
        <f ca="1">AVERAGE(D130:OFFSET(D130,24-1,0,,))</f>
        <v>9110.8333333333339</v>
      </c>
      <c r="EM120" s="73">
        <f ca="1">AVERAGE(E130:OFFSET(E130,24-1,0,,))</f>
        <v>12600.458333333334</v>
      </c>
      <c r="EN120" s="73">
        <f ca="1">AVERAGE(F130:OFFSET(F130,24-1,0,,))</f>
        <v>8692.375</v>
      </c>
      <c r="EO120" s="73">
        <f ca="1">AVERAGE(G130:OFFSET(G130,24-1,0,,))</f>
        <v>8385.875</v>
      </c>
      <c r="EP120" s="73">
        <f ca="1">AVERAGE(H130:OFFSET(H130,24-1,0,,))</f>
        <v>7264.75</v>
      </c>
      <c r="EQ120" s="73">
        <f ca="1">AVERAGE(I130:OFFSET(I130,24-1,0,,))</f>
        <v>10700.125</v>
      </c>
      <c r="ER120" s="73">
        <f ca="1">AVERAGE(J130:OFFSET(J130,24-1,0,,))</f>
        <v>8135.5</v>
      </c>
      <c r="ES120" s="73">
        <f ca="1">AVERAGE(K130:OFFSET(K130,24-1,0,,))</f>
        <v>10759.916666666666</v>
      </c>
      <c r="ET120" s="73">
        <f ca="1">AVERAGE(L130:OFFSET(L130,24-1,0,,))</f>
        <v>10063.875</v>
      </c>
      <c r="EU120" s="73">
        <f ca="1">AVERAGE(M130:OFFSET(M130,24-1,0,,))</f>
        <v>6770.458333333333</v>
      </c>
      <c r="EV120" s="73">
        <f ca="1">AVERAGE(N130:OFFSET(N130,24-1,0,,))</f>
        <v>8230.7083333333339</v>
      </c>
      <c r="EW120" s="73">
        <f ca="1">AVERAGE(O130:OFFSET(O130,24-1,0,,))</f>
        <v>8575.875</v>
      </c>
      <c r="EX120" s="73">
        <f ca="1">AVERAGE(P130:OFFSET(P130,24-1,0,,))</f>
        <v>12956.125</v>
      </c>
      <c r="EY120" s="73">
        <f ca="1">AVERAGE(Q130:OFFSET(Q130,24-1,0,,))</f>
        <v>8057.375</v>
      </c>
      <c r="EZ120" s="73">
        <f ca="1">AVERAGE(R130:OFFSET(R130,24-1,0,,))</f>
        <v>8730.7916666666661</v>
      </c>
      <c r="FA120" s="73">
        <f ca="1">AVERAGE(S130:OFFSET(S130,24-1,0,,))</f>
        <v>7974.541666666667</v>
      </c>
      <c r="FB120" s="73">
        <f ca="1">AVERAGE(T130:OFFSET(T130,24-1,0,,))</f>
        <v>9596.8333333333339</v>
      </c>
      <c r="FC120" s="73">
        <f ca="1">AVERAGE(U130:OFFSET(U130,24-1,0,,))</f>
        <v>9604.8333333333339</v>
      </c>
      <c r="FD120" s="73">
        <f ca="1">AVERAGE(V130:OFFSET(V130,24-1,0,,))</f>
        <v>8737.625</v>
      </c>
      <c r="FE120" s="73">
        <f ca="1">AVERAGE(W130:OFFSET(W130,24-1,0,,))</f>
        <v>12997.125</v>
      </c>
      <c r="FF120" s="73">
        <f ca="1">AVERAGE(X130:OFFSET(X130,24-1,0,,))</f>
        <v>8671.625</v>
      </c>
      <c r="FG120" s="73">
        <f ca="1">AVERAGE(Y130:OFFSET(Y130,24-1,0,,))</f>
        <v>10685.125</v>
      </c>
      <c r="FH120" s="73">
        <f ca="1">AVERAGE(Z130:OFFSET(Z130,24-1,0,,))</f>
        <v>10186.125</v>
      </c>
      <c r="FI120" s="73">
        <f ca="1">AVERAGE(AA130:OFFSET(AA130,24-1,0,,))</f>
        <v>7500.083333333333</v>
      </c>
      <c r="FJ120" s="73">
        <f ca="1">AVERAGE(AB130:OFFSET(AB130,24-1,0,,))</f>
        <v>8354.0416666666661</v>
      </c>
      <c r="FK120" s="73">
        <f ca="1">AVERAGE(AC130:OFFSET(AC130,24-1,0,,))</f>
        <v>9612.2083333333339</v>
      </c>
      <c r="FL120" s="73">
        <f ca="1">AVERAGE(AD130:OFFSET(AD130,24-1,0,,))</f>
        <v>7792.208333333333</v>
      </c>
      <c r="FM120" s="73">
        <f ca="1">AVERAGE(AE130:OFFSET(AE130,24-1,0,,))</f>
        <v>11990.125</v>
      </c>
      <c r="FN120" s="73">
        <f ca="1">AVERAGE(AF130:OFFSET(AF130,24-1,0,,))</f>
        <v>8669.3333333333339</v>
      </c>
      <c r="FO120" s="73">
        <f ca="1">AVERAGE(AG130:OFFSET(AG130,24-1,0,,))</f>
        <v>8227.25</v>
      </c>
      <c r="FP120" s="73">
        <f ca="1">AVERAGE(AH130:OFFSET(AH130,24-1,0,,))</f>
        <v>10185.708333333334</v>
      </c>
      <c r="FQ120" s="73">
        <f ca="1">AVERAGE(AI130:OFFSET(AI130,24-1,0,,))</f>
        <v>9564.25</v>
      </c>
      <c r="FR120" s="73">
        <f ca="1">AVERAGE(AJ130:OFFSET(AJ130,24-1,0,,))</f>
        <v>8541.25</v>
      </c>
      <c r="FS120" s="73">
        <f ca="1">AVERAGE(AK130:OFFSET(AK130,24-1,0,,))</f>
        <v>8087.25</v>
      </c>
      <c r="FT120" s="73">
        <f ca="1">AVERAGE(AL130:OFFSET(AL130,24-1,0,,))</f>
        <v>9415.7916666666661</v>
      </c>
      <c r="FU120" s="73">
        <f ca="1">AVERAGE(AM130:OFFSET(AM130,24-1,0,,))</f>
        <v>6428</v>
      </c>
      <c r="FV120" s="73">
        <f ca="1">AVERAGE(AN130:OFFSET(AN130,24-1,0,,))</f>
        <v>10800.5</v>
      </c>
      <c r="FW120" s="73">
        <f ca="1">AVERAGE(AO130:OFFSET(AO130,24-1,0,,))</f>
        <v>7161.875</v>
      </c>
      <c r="FX120" s="73">
        <f ca="1">AVERAGE(AP130:OFFSET(AP130,24-1,0,,))</f>
        <v>11415.208333333334</v>
      </c>
      <c r="FY120" s="73">
        <f ca="1">AVERAGE(AQ130:OFFSET(AQ130,24-1,0,,))</f>
        <v>11876.666666666666</v>
      </c>
      <c r="FZ120" s="73">
        <f ca="1">AVERAGE(AR130:OFFSET(AR130,24-1,0,,))</f>
        <v>12927.666666666666</v>
      </c>
      <c r="GA120" s="73">
        <f ca="1">AVERAGE(AS130:OFFSET(AS130,24-1,0,,))</f>
        <v>7374.708333333333</v>
      </c>
      <c r="GB120" s="19"/>
      <c r="GC120" s="19"/>
      <c r="GD120" s="19"/>
      <c r="GE120" s="19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</row>
    <row r="121" spans="1:198" x14ac:dyDescent="0.25">
      <c r="A121">
        <v>79</v>
      </c>
      <c r="B121" s="1">
        <f t="shared" si="53"/>
        <v>31447.45833333343</v>
      </c>
      <c r="C121" s="1">
        <f t="shared" si="54"/>
        <v>31447.791666666762</v>
      </c>
      <c r="D121" s="73">
        <v>11770</v>
      </c>
      <c r="E121" s="74">
        <v>17935</v>
      </c>
      <c r="F121" s="74">
        <v>11260</v>
      </c>
      <c r="G121" s="74">
        <v>10719</v>
      </c>
      <c r="H121" s="74">
        <v>8153</v>
      </c>
      <c r="I121" s="74">
        <v>14478</v>
      </c>
      <c r="J121" s="74">
        <v>10283</v>
      </c>
      <c r="K121" s="74">
        <v>14084</v>
      </c>
      <c r="L121" s="74">
        <v>13076</v>
      </c>
      <c r="M121" s="74">
        <v>8101</v>
      </c>
      <c r="N121" s="74">
        <v>10444</v>
      </c>
      <c r="O121" s="74">
        <v>11043</v>
      </c>
      <c r="P121" s="74">
        <v>16789</v>
      </c>
      <c r="Q121" s="74">
        <v>10094</v>
      </c>
      <c r="R121" s="74">
        <v>10104</v>
      </c>
      <c r="S121" s="74">
        <v>9901</v>
      </c>
      <c r="T121" s="74">
        <v>12722</v>
      </c>
      <c r="U121" s="74">
        <v>11115</v>
      </c>
      <c r="V121" s="74">
        <v>11064</v>
      </c>
      <c r="W121" s="74">
        <v>17148</v>
      </c>
      <c r="X121" s="74">
        <v>10802</v>
      </c>
      <c r="Y121" s="74">
        <v>14254</v>
      </c>
      <c r="Z121" s="74">
        <v>14265</v>
      </c>
      <c r="AA121" s="74">
        <v>9499</v>
      </c>
      <c r="AB121" s="74">
        <v>10689</v>
      </c>
      <c r="AC121" s="74">
        <v>12158</v>
      </c>
      <c r="AD121" s="74">
        <v>10138</v>
      </c>
      <c r="AE121" s="74">
        <v>15937</v>
      </c>
      <c r="AF121" s="74">
        <v>11168</v>
      </c>
      <c r="AG121" s="74">
        <v>10698</v>
      </c>
      <c r="AH121" s="74">
        <v>14088</v>
      </c>
      <c r="AI121" s="74">
        <v>11440</v>
      </c>
      <c r="AJ121" s="74">
        <v>10784</v>
      </c>
      <c r="AK121" s="74">
        <v>10143</v>
      </c>
      <c r="AL121" s="74">
        <v>12239</v>
      </c>
      <c r="AM121" s="74">
        <v>7712</v>
      </c>
      <c r="AN121" s="74">
        <v>15041</v>
      </c>
      <c r="AO121" s="74">
        <v>8821</v>
      </c>
      <c r="AP121" s="74">
        <v>15267</v>
      </c>
      <c r="AQ121" s="74">
        <v>17259</v>
      </c>
      <c r="AR121" s="74">
        <v>18211</v>
      </c>
      <c r="AS121" s="74">
        <v>8855</v>
      </c>
      <c r="BK121" s="15">
        <f t="shared" si="44"/>
        <v>31449.125000000146</v>
      </c>
      <c r="BL121" s="5">
        <f t="shared" si="43"/>
        <v>7620</v>
      </c>
      <c r="BV121">
        <f t="shared" si="48"/>
        <v>115</v>
      </c>
      <c r="BW121" s="37">
        <f t="shared" si="47"/>
        <v>31448.958333333474</v>
      </c>
      <c r="BX121" s="19" cm="1">
        <f t="array" ref="BX121">INDEX('[1]X3WM (NAT)'!$G$14:$G$950,MATCH($BW$6,'[1]X3WM (NAT)'!$E$14:$E$950,)+BV121)</f>
        <v>7839</v>
      </c>
      <c r="BY121" s="19"/>
      <c r="CA121" s="37">
        <f t="shared" si="45"/>
        <v>31448.958333333474</v>
      </c>
      <c r="CB121">
        <f t="shared" si="55"/>
        <v>11454</v>
      </c>
      <c r="CC121">
        <f t="shared" si="55"/>
        <v>10139</v>
      </c>
      <c r="CD121">
        <f t="shared" si="55"/>
        <v>10056</v>
      </c>
      <c r="CE121">
        <f t="shared" si="55"/>
        <v>9710</v>
      </c>
      <c r="CF121">
        <f t="shared" si="55"/>
        <v>9487</v>
      </c>
      <c r="CG121">
        <f t="shared" si="55"/>
        <v>7931</v>
      </c>
      <c r="CH121">
        <f t="shared" si="55"/>
        <v>7245</v>
      </c>
      <c r="CI121">
        <f t="shared" si="55"/>
        <v>7082</v>
      </c>
      <c r="CJ121">
        <f t="shared" si="55"/>
        <v>7024</v>
      </c>
      <c r="CK121">
        <f t="shared" si="55"/>
        <v>6727</v>
      </c>
      <c r="CL121">
        <f t="shared" si="55"/>
        <v>6335</v>
      </c>
      <c r="CN121" s="21"/>
      <c r="CO121" s="19"/>
      <c r="EG121" s="19"/>
      <c r="EH121" s="19"/>
      <c r="EI121">
        <v>89</v>
      </c>
      <c r="EJ121" s="1">
        <f t="shared" si="50"/>
        <v>31447.875000000109</v>
      </c>
      <c r="EK121" s="1">
        <f t="shared" si="51"/>
        <v>31448.208333333441</v>
      </c>
      <c r="EL121" s="73">
        <f ca="1">AVERAGE(D131:OFFSET(D131,24-1,0,,))</f>
        <v>9011.9166666666661</v>
      </c>
      <c r="EM121" s="73">
        <f ca="1">AVERAGE(E131:OFFSET(E131,24-1,0,,))</f>
        <v>12414.583333333334</v>
      </c>
      <c r="EN121" s="73">
        <f ca="1">AVERAGE(F131:OFFSET(F131,24-1,0,,))</f>
        <v>8605.4583333333339</v>
      </c>
      <c r="EO121" s="73">
        <f ca="1">AVERAGE(G131:OFFSET(G131,24-1,0,,))</f>
        <v>8298.25</v>
      </c>
      <c r="EP121" s="73">
        <f ca="1">AVERAGE(H131:OFFSET(H131,24-1,0,,))</f>
        <v>7270.416666666667</v>
      </c>
      <c r="EQ121" s="73">
        <f ca="1">AVERAGE(I131:OFFSET(I131,24-1,0,,))</f>
        <v>10558.291666666666</v>
      </c>
      <c r="ER121" s="73">
        <f ca="1">AVERAGE(J131:OFFSET(J131,24-1,0,,))</f>
        <v>8063.916666666667</v>
      </c>
      <c r="ES121" s="73">
        <f ca="1">AVERAGE(K131:OFFSET(K131,24-1,0,,))</f>
        <v>10636.625</v>
      </c>
      <c r="ET121" s="73">
        <f ca="1">AVERAGE(L131:OFFSET(L131,24-1,0,,))</f>
        <v>9952.2916666666661</v>
      </c>
      <c r="EU121" s="73">
        <f ca="1">AVERAGE(M131:OFFSET(M131,24-1,0,,))</f>
        <v>6730.041666666667</v>
      </c>
      <c r="EV121" s="73">
        <f ca="1">AVERAGE(N131:OFFSET(N131,24-1,0,,))</f>
        <v>8164.916666666667</v>
      </c>
      <c r="EW121" s="73">
        <f ca="1">AVERAGE(O131:OFFSET(O131,24-1,0,,))</f>
        <v>8486.7916666666661</v>
      </c>
      <c r="EX121" s="73">
        <f ca="1">AVERAGE(P131:OFFSET(P131,24-1,0,,))</f>
        <v>12852.708333333334</v>
      </c>
      <c r="EY121" s="73">
        <f ca="1">AVERAGE(Q131:OFFSET(Q131,24-1,0,,))</f>
        <v>7979.958333333333</v>
      </c>
      <c r="EZ121" s="73">
        <f ca="1">AVERAGE(R131:OFFSET(R131,24-1,0,,))</f>
        <v>8748.5833333333339</v>
      </c>
      <c r="FA121" s="73">
        <f ca="1">AVERAGE(S131:OFFSET(S131,24-1,0,,))</f>
        <v>7914.958333333333</v>
      </c>
      <c r="FB121" s="73">
        <f ca="1">AVERAGE(T131:OFFSET(T131,24-1,0,,))</f>
        <v>9481.2083333333339</v>
      </c>
      <c r="FC121" s="73">
        <f ca="1">AVERAGE(U131:OFFSET(U131,24-1,0,,))</f>
        <v>9600.625</v>
      </c>
      <c r="FD121" s="73">
        <f ca="1">AVERAGE(V131:OFFSET(V131,24-1,0,,))</f>
        <v>8657.5833333333339</v>
      </c>
      <c r="FE121" s="73">
        <f ca="1">AVERAGE(W131:OFFSET(W131,24-1,0,,))</f>
        <v>12927.166666666666</v>
      </c>
      <c r="FF121" s="73">
        <f ca="1">AVERAGE(X131:OFFSET(X131,24-1,0,,))</f>
        <v>8607.9583333333339</v>
      </c>
      <c r="FG121" s="73">
        <f ca="1">AVERAGE(Y131:OFFSET(Y131,24-1,0,,))</f>
        <v>10574.208333333334</v>
      </c>
      <c r="FH121" s="73">
        <f ca="1">AVERAGE(Z131:OFFSET(Z131,24-1,0,,))</f>
        <v>10055.375</v>
      </c>
      <c r="FI121" s="73">
        <f ca="1">AVERAGE(AA131:OFFSET(AA131,24-1,0,,))</f>
        <v>7424.583333333333</v>
      </c>
      <c r="FJ121" s="73">
        <f ca="1">AVERAGE(AB131:OFFSET(AB131,24-1,0,,))</f>
        <v>8266.4583333333339</v>
      </c>
      <c r="FK121" s="73">
        <f ca="1">AVERAGE(AC131:OFFSET(AC131,24-1,0,,))</f>
        <v>9526.375</v>
      </c>
      <c r="FL121" s="73">
        <f ca="1">AVERAGE(AD131:OFFSET(AD131,24-1,0,,))</f>
        <v>7708.625</v>
      </c>
      <c r="FM121" s="73">
        <f ca="1">AVERAGE(AE131:OFFSET(AE131,24-1,0,,))</f>
        <v>11848.583333333334</v>
      </c>
      <c r="FN121" s="73">
        <f ca="1">AVERAGE(AF131:OFFSET(AF131,24-1,0,,))</f>
        <v>8577.5416666666661</v>
      </c>
      <c r="FO121" s="73">
        <f ca="1">AVERAGE(AG131:OFFSET(AG131,24-1,0,,))</f>
        <v>8137.416666666667</v>
      </c>
      <c r="FP121" s="73">
        <f ca="1">AVERAGE(AH131:OFFSET(AH131,24-1,0,,))</f>
        <v>10054.041666666666</v>
      </c>
      <c r="FQ121" s="73">
        <f ca="1">AVERAGE(AI131:OFFSET(AI131,24-1,0,,))</f>
        <v>9567.1666666666661</v>
      </c>
      <c r="FR121" s="73">
        <f ca="1">AVERAGE(AJ131:OFFSET(AJ131,24-1,0,,))</f>
        <v>8476.4166666666661</v>
      </c>
      <c r="FS121" s="73">
        <f ca="1">AVERAGE(AK131:OFFSET(AK131,24-1,0,,))</f>
        <v>8006.666666666667</v>
      </c>
      <c r="FT121" s="73">
        <f ca="1">AVERAGE(AL131:OFFSET(AL131,24-1,0,,))</f>
        <v>9317.625</v>
      </c>
      <c r="FU121" s="73">
        <f ca="1">AVERAGE(AM131:OFFSET(AM131,24-1,0,,))</f>
        <v>6379.25</v>
      </c>
      <c r="FV121" s="73">
        <f ca="1">AVERAGE(AN131:OFFSET(AN131,24-1,0,,))</f>
        <v>10667.625</v>
      </c>
      <c r="FW121" s="73">
        <f ca="1">AVERAGE(AO131:OFFSET(AO131,24-1,0,,))</f>
        <v>7099.291666666667</v>
      </c>
      <c r="FX121" s="73">
        <f ca="1">AVERAGE(AP131:OFFSET(AP131,24-1,0,,))</f>
        <v>11271.666666666666</v>
      </c>
      <c r="FY121" s="73">
        <f ca="1">AVERAGE(AQ131:OFFSET(AQ131,24-1,0,,))</f>
        <v>11722.458333333334</v>
      </c>
      <c r="FZ121" s="73">
        <f ca="1">AVERAGE(AR131:OFFSET(AR131,24-1,0,,))</f>
        <v>12779</v>
      </c>
      <c r="GA121" s="73">
        <f ca="1">AVERAGE(AS131:OFFSET(AS131,24-1,0,,))</f>
        <v>7336.5</v>
      </c>
      <c r="GB121" s="19"/>
      <c r="GC121" s="19"/>
      <c r="GD121" s="19"/>
      <c r="GE121" s="19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</row>
    <row r="122" spans="1:198" x14ac:dyDescent="0.25">
      <c r="A122">
        <v>80</v>
      </c>
      <c r="B122" s="1">
        <f t="shared" si="53"/>
        <v>31447.500000000098</v>
      </c>
      <c r="C122" s="1">
        <f t="shared" si="54"/>
        <v>31447.83333333343</v>
      </c>
      <c r="D122" s="73">
        <v>11610</v>
      </c>
      <c r="E122" s="74">
        <v>17596</v>
      </c>
      <c r="F122" s="74">
        <v>11099</v>
      </c>
      <c r="G122" s="74">
        <v>10575</v>
      </c>
      <c r="H122" s="74">
        <v>8080</v>
      </c>
      <c r="I122" s="74">
        <v>14308</v>
      </c>
      <c r="J122" s="74">
        <v>10143</v>
      </c>
      <c r="K122" s="74">
        <v>13877</v>
      </c>
      <c r="L122" s="74">
        <v>12875</v>
      </c>
      <c r="M122" s="74">
        <v>8004</v>
      </c>
      <c r="N122" s="74">
        <v>10297</v>
      </c>
      <c r="O122" s="74">
        <v>10909</v>
      </c>
      <c r="P122" s="74">
        <v>16514</v>
      </c>
      <c r="Q122" s="74">
        <v>9981</v>
      </c>
      <c r="R122" s="74">
        <v>9991</v>
      </c>
      <c r="S122" s="74">
        <v>9777</v>
      </c>
      <c r="T122" s="74">
        <v>12552</v>
      </c>
      <c r="U122" s="74">
        <v>10979</v>
      </c>
      <c r="V122" s="74">
        <v>10923</v>
      </c>
      <c r="W122" s="74">
        <v>16790</v>
      </c>
      <c r="X122" s="74">
        <v>10684</v>
      </c>
      <c r="Y122" s="74">
        <v>14015</v>
      </c>
      <c r="Z122" s="74">
        <v>14020</v>
      </c>
      <c r="AA122" s="74">
        <v>9377</v>
      </c>
      <c r="AB122" s="74">
        <v>10548</v>
      </c>
      <c r="AC122" s="74">
        <v>11999</v>
      </c>
      <c r="AD122" s="74">
        <v>9983</v>
      </c>
      <c r="AE122" s="74">
        <v>15684</v>
      </c>
      <c r="AF122" s="74">
        <v>11038</v>
      </c>
      <c r="AG122" s="74">
        <v>10547</v>
      </c>
      <c r="AH122" s="74">
        <v>13836</v>
      </c>
      <c r="AI122" s="74">
        <v>11289</v>
      </c>
      <c r="AJ122" s="74">
        <v>10655</v>
      </c>
      <c r="AK122" s="74">
        <v>10032</v>
      </c>
      <c r="AL122" s="74">
        <v>12082</v>
      </c>
      <c r="AM122" s="74">
        <v>7626</v>
      </c>
      <c r="AN122" s="74">
        <v>14791</v>
      </c>
      <c r="AO122" s="74">
        <v>8722</v>
      </c>
      <c r="AP122" s="74">
        <v>15037</v>
      </c>
      <c r="AQ122" s="74">
        <v>16818</v>
      </c>
      <c r="AR122" s="74">
        <v>17797</v>
      </c>
      <c r="AS122" s="74">
        <v>8749</v>
      </c>
      <c r="BK122" s="15">
        <f t="shared" si="44"/>
        <v>31449.166666666813</v>
      </c>
      <c r="BL122" s="5">
        <f t="shared" si="43"/>
        <v>7566</v>
      </c>
      <c r="BV122">
        <f t="shared" si="48"/>
        <v>116</v>
      </c>
      <c r="BW122" s="37">
        <f t="shared" si="47"/>
        <v>31449.000000000142</v>
      </c>
      <c r="BX122" s="19" cm="1">
        <f t="array" ref="BX122">INDEX('[1]X3WM (NAT)'!$G$14:$G$950,MATCH($BW$6,'[1]X3WM (NAT)'!$E$14:$E$950,)+BV122)</f>
        <v>7782.240234375</v>
      </c>
      <c r="BY122" s="19"/>
      <c r="CA122" s="37">
        <f t="shared" si="45"/>
        <v>31449.000000000142</v>
      </c>
      <c r="CB122">
        <f t="shared" si="55"/>
        <v>11361</v>
      </c>
      <c r="CC122">
        <f t="shared" si="55"/>
        <v>10045</v>
      </c>
      <c r="CD122">
        <f t="shared" si="55"/>
        <v>9963</v>
      </c>
      <c r="CE122">
        <f t="shared" si="55"/>
        <v>9640</v>
      </c>
      <c r="CF122">
        <f t="shared" si="55"/>
        <v>9418</v>
      </c>
      <c r="CG122">
        <f t="shared" si="55"/>
        <v>7859</v>
      </c>
      <c r="CH122">
        <f t="shared" si="55"/>
        <v>7191</v>
      </c>
      <c r="CI122">
        <f t="shared" si="55"/>
        <v>7028</v>
      </c>
      <c r="CJ122">
        <f t="shared" si="55"/>
        <v>6973</v>
      </c>
      <c r="CK122">
        <f t="shared" si="55"/>
        <v>6677</v>
      </c>
      <c r="CL122">
        <f t="shared" si="55"/>
        <v>6298</v>
      </c>
      <c r="CN122" s="21"/>
      <c r="CO122" s="19"/>
      <c r="EG122" s="19"/>
      <c r="EH122" s="19"/>
      <c r="EI122">
        <v>90</v>
      </c>
      <c r="EJ122" s="1">
        <f t="shared" si="50"/>
        <v>31447.916666666777</v>
      </c>
      <c r="EK122" s="1">
        <f t="shared" si="51"/>
        <v>31448.250000000109</v>
      </c>
      <c r="EL122" s="73">
        <f ca="1">AVERAGE(D132:OFFSET(D132,24-1,0,,))</f>
        <v>8916.125</v>
      </c>
      <c r="EM122" s="73">
        <f ca="1">AVERAGE(E132:OFFSET(E132,24-1,0,,))</f>
        <v>12234.875</v>
      </c>
      <c r="EN122" s="73">
        <f ca="1">AVERAGE(F132:OFFSET(F132,24-1,0,,))</f>
        <v>8523.1666666666661</v>
      </c>
      <c r="EO122" s="73">
        <f ca="1">AVERAGE(G132:OFFSET(G132,24-1,0,,))</f>
        <v>8213.1666666666661</v>
      </c>
      <c r="EP122" s="73">
        <f ca="1">AVERAGE(H132:OFFSET(H132,24-1,0,,))</f>
        <v>7281.916666666667</v>
      </c>
      <c r="EQ122" s="73">
        <f ca="1">AVERAGE(I132:OFFSET(I132,24-1,0,,))</f>
        <v>10421.333333333334</v>
      </c>
      <c r="ER122" s="73">
        <f ca="1">AVERAGE(J132:OFFSET(J132,24-1,0,,))</f>
        <v>7995.25</v>
      </c>
      <c r="ES122" s="73">
        <f ca="1">AVERAGE(K132:OFFSET(K132,24-1,0,,))</f>
        <v>10517.041666666666</v>
      </c>
      <c r="ET122" s="73">
        <f ca="1">AVERAGE(L132:OFFSET(L132,24-1,0,,))</f>
        <v>9843.9583333333339</v>
      </c>
      <c r="EU122" s="73">
        <f ca="1">AVERAGE(M132:OFFSET(M132,24-1,0,,))</f>
        <v>6690.916666666667</v>
      </c>
      <c r="EV122" s="73">
        <f ca="1">AVERAGE(N132:OFFSET(N132,24-1,0,,))</f>
        <v>8103.333333333333</v>
      </c>
      <c r="EW122" s="73">
        <f ca="1">AVERAGE(O132:OFFSET(O132,24-1,0,,))</f>
        <v>8402.875</v>
      </c>
      <c r="EX122" s="73">
        <f ca="1">AVERAGE(P132:OFFSET(P132,24-1,0,,))</f>
        <v>12755.291666666666</v>
      </c>
      <c r="EY122" s="73">
        <f ca="1">AVERAGE(Q132:OFFSET(Q132,24-1,0,,))</f>
        <v>7904.75</v>
      </c>
      <c r="EZ122" s="73">
        <f ca="1">AVERAGE(R132:OFFSET(R132,24-1,0,,))</f>
        <v>8774.875</v>
      </c>
      <c r="FA122" s="73">
        <f ca="1">AVERAGE(S132:OFFSET(S132,24-1,0,,))</f>
        <v>7858</v>
      </c>
      <c r="FB122" s="73">
        <f ca="1">AVERAGE(T132:OFFSET(T132,24-1,0,,))</f>
        <v>9369.5416666666661</v>
      </c>
      <c r="FC122" s="73">
        <f ca="1">AVERAGE(U132:OFFSET(U132,24-1,0,,))</f>
        <v>9599.7916666666661</v>
      </c>
      <c r="FD122" s="73">
        <f ca="1">AVERAGE(V132:OFFSET(V132,24-1,0,,))</f>
        <v>8580.8333333333339</v>
      </c>
      <c r="FE122" s="73">
        <f ca="1">AVERAGE(W132:OFFSET(W132,24-1,0,,))</f>
        <v>12869.166666666666</v>
      </c>
      <c r="FF122" s="73">
        <f ca="1">AVERAGE(X132:OFFSET(X132,24-1,0,,))</f>
        <v>8547.0416666666661</v>
      </c>
      <c r="FG122" s="73">
        <f ca="1">AVERAGE(Y132:OFFSET(Y132,24-1,0,,))</f>
        <v>10469</v>
      </c>
      <c r="FH122" s="73">
        <f ca="1">AVERAGE(Z132:OFFSET(Z132,24-1,0,,))</f>
        <v>9930.7083333333339</v>
      </c>
      <c r="FI122" s="73">
        <f ca="1">AVERAGE(AA132:OFFSET(AA132,24-1,0,,))</f>
        <v>7351.416666666667</v>
      </c>
      <c r="FJ122" s="73">
        <f ca="1">AVERAGE(AB132:OFFSET(AB132,24-1,0,,))</f>
        <v>8181.625</v>
      </c>
      <c r="FK122" s="73">
        <f ca="1">AVERAGE(AC132:OFFSET(AC132,24-1,0,,))</f>
        <v>9444.25</v>
      </c>
      <c r="FL122" s="73">
        <f ca="1">AVERAGE(AD132:OFFSET(AD132,24-1,0,,))</f>
        <v>7627.958333333333</v>
      </c>
      <c r="FM122" s="73">
        <f ca="1">AVERAGE(AE132:OFFSET(AE132,24-1,0,,))</f>
        <v>11711.25</v>
      </c>
      <c r="FN122" s="73">
        <f ca="1">AVERAGE(AF132:OFFSET(AF132,24-1,0,,))</f>
        <v>8489</v>
      </c>
      <c r="FO122" s="73">
        <f ca="1">AVERAGE(AG132:OFFSET(AG132,24-1,0,,))</f>
        <v>8050.666666666667</v>
      </c>
      <c r="FP122" s="73">
        <f ca="1">AVERAGE(AH132:OFFSET(AH132,24-1,0,,))</f>
        <v>9927.25</v>
      </c>
      <c r="FQ122" s="73">
        <f ca="1">AVERAGE(AI132:OFFSET(AI132,24-1,0,,))</f>
        <v>9576</v>
      </c>
      <c r="FR122" s="73">
        <f ca="1">AVERAGE(AJ132:OFFSET(AJ132,24-1,0,,))</f>
        <v>8413.8333333333339</v>
      </c>
      <c r="FS122" s="73">
        <f ca="1">AVERAGE(AK132:OFFSET(AK132,24-1,0,,))</f>
        <v>7928.208333333333</v>
      </c>
      <c r="FT122" s="73">
        <f ca="1">AVERAGE(AL132:OFFSET(AL132,24-1,0,,))</f>
        <v>9222.8333333333339</v>
      </c>
      <c r="FU122" s="73">
        <f ca="1">AVERAGE(AM132:OFFSET(AM132,24-1,0,,))</f>
        <v>6331.75</v>
      </c>
      <c r="FV122" s="73">
        <f ca="1">AVERAGE(AN132:OFFSET(AN132,24-1,0,,))</f>
        <v>10542.541666666666</v>
      </c>
      <c r="FW122" s="73">
        <f ca="1">AVERAGE(AO132:OFFSET(AO132,24-1,0,,))</f>
        <v>7038.458333333333</v>
      </c>
      <c r="FX122" s="73">
        <f ca="1">AVERAGE(AP132:OFFSET(AP132,24-1,0,,))</f>
        <v>11132.541666666666</v>
      </c>
      <c r="FY122" s="73">
        <f ca="1">AVERAGE(AQ132:OFFSET(AQ132,24-1,0,,))</f>
        <v>11575.541666666666</v>
      </c>
      <c r="FZ122" s="73">
        <f ca="1">AVERAGE(AR132:OFFSET(AR132,24-1,0,,))</f>
        <v>12640.25</v>
      </c>
      <c r="GA122" s="73">
        <f ca="1">AVERAGE(AS132:OFFSET(AS132,24-1,0,,))</f>
        <v>7300.75</v>
      </c>
      <c r="GB122" s="19"/>
      <c r="GC122" s="19"/>
      <c r="GD122" s="19"/>
      <c r="GE122" s="19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</row>
    <row r="123" spans="1:198" x14ac:dyDescent="0.25">
      <c r="A123">
        <v>81</v>
      </c>
      <c r="B123" s="1">
        <f t="shared" si="53"/>
        <v>31447.541666666766</v>
      </c>
      <c r="C123" s="1">
        <f t="shared" si="54"/>
        <v>31447.875000000098</v>
      </c>
      <c r="D123" s="73">
        <v>11452</v>
      </c>
      <c r="E123" s="74">
        <v>17256</v>
      </c>
      <c r="F123" s="74">
        <v>10942</v>
      </c>
      <c r="G123" s="74">
        <v>10435</v>
      </c>
      <c r="H123" s="74">
        <v>8007</v>
      </c>
      <c r="I123" s="74">
        <v>14120</v>
      </c>
      <c r="J123" s="74">
        <v>10008</v>
      </c>
      <c r="K123" s="74">
        <v>13675</v>
      </c>
      <c r="L123" s="74">
        <v>12686</v>
      </c>
      <c r="M123" s="74">
        <v>7910</v>
      </c>
      <c r="N123" s="74">
        <v>10152</v>
      </c>
      <c r="O123" s="74">
        <v>10772</v>
      </c>
      <c r="P123" s="74">
        <v>16248</v>
      </c>
      <c r="Q123" s="74">
        <v>9866</v>
      </c>
      <c r="R123" s="74">
        <v>9876</v>
      </c>
      <c r="S123" s="74">
        <v>9654</v>
      </c>
      <c r="T123" s="74">
        <v>12379</v>
      </c>
      <c r="U123" s="74">
        <v>10844</v>
      </c>
      <c r="V123" s="74">
        <v>10780</v>
      </c>
      <c r="W123" s="74">
        <v>16466</v>
      </c>
      <c r="X123" s="74">
        <v>10565</v>
      </c>
      <c r="Y123" s="74">
        <v>13782</v>
      </c>
      <c r="Z123" s="74">
        <v>13762</v>
      </c>
      <c r="AA123" s="74">
        <v>9259</v>
      </c>
      <c r="AB123" s="74">
        <v>10412</v>
      </c>
      <c r="AC123" s="74">
        <v>11846</v>
      </c>
      <c r="AD123" s="74">
        <v>9830</v>
      </c>
      <c r="AE123" s="74">
        <v>15438</v>
      </c>
      <c r="AF123" s="74">
        <v>10901</v>
      </c>
      <c r="AG123" s="74">
        <v>10398</v>
      </c>
      <c r="AH123" s="74">
        <v>13590</v>
      </c>
      <c r="AI123" s="74">
        <v>11136</v>
      </c>
      <c r="AJ123" s="74">
        <v>10520</v>
      </c>
      <c r="AK123" s="74">
        <v>9918</v>
      </c>
      <c r="AL123" s="74">
        <v>11919</v>
      </c>
      <c r="AM123" s="74">
        <v>7546</v>
      </c>
      <c r="AN123" s="74">
        <v>14523</v>
      </c>
      <c r="AO123" s="74">
        <v>8622</v>
      </c>
      <c r="AP123" s="74">
        <v>14808</v>
      </c>
      <c r="AQ123" s="74">
        <v>16374</v>
      </c>
      <c r="AR123" s="74">
        <v>17429</v>
      </c>
      <c r="AS123" s="74">
        <v>8646</v>
      </c>
      <c r="BK123" s="15">
        <f t="shared" si="44"/>
        <v>31449.208333333481</v>
      </c>
      <c r="BL123" s="5">
        <f t="shared" si="43"/>
        <v>7508</v>
      </c>
      <c r="BV123">
        <f t="shared" si="48"/>
        <v>117</v>
      </c>
      <c r="BW123" s="37">
        <f t="shared" si="47"/>
        <v>31449.04166666681</v>
      </c>
      <c r="BX123" s="19" cm="1">
        <f t="array" ref="BX123">INDEX('[1]X3WM (NAT)'!$G$14:$G$950,MATCH($BW$6,'[1]X3WM (NAT)'!$E$14:$E$950,)+BV123)</f>
        <v>7727.52978515625</v>
      </c>
      <c r="BY123" s="19"/>
      <c r="CA123" s="37">
        <f t="shared" si="45"/>
        <v>31449.04166666681</v>
      </c>
      <c r="CB123">
        <f t="shared" si="55"/>
        <v>11258</v>
      </c>
      <c r="CC123">
        <f t="shared" si="55"/>
        <v>9966</v>
      </c>
      <c r="CD123">
        <f t="shared" si="55"/>
        <v>9869</v>
      </c>
      <c r="CE123">
        <f t="shared" si="55"/>
        <v>9564</v>
      </c>
      <c r="CF123">
        <f t="shared" si="55"/>
        <v>9364</v>
      </c>
      <c r="CG123">
        <f t="shared" si="55"/>
        <v>7799</v>
      </c>
      <c r="CH123">
        <f t="shared" si="55"/>
        <v>7143</v>
      </c>
      <c r="CI123">
        <f t="shared" si="55"/>
        <v>6975</v>
      </c>
      <c r="CJ123">
        <f t="shared" si="55"/>
        <v>6925</v>
      </c>
      <c r="CK123">
        <f t="shared" si="55"/>
        <v>6629</v>
      </c>
      <c r="CL123">
        <f t="shared" si="55"/>
        <v>6262</v>
      </c>
      <c r="CN123" s="21"/>
      <c r="CO123" s="19"/>
      <c r="EG123" s="19"/>
      <c r="EH123" s="19"/>
      <c r="EI123">
        <v>91</v>
      </c>
      <c r="EJ123" s="1">
        <f t="shared" si="50"/>
        <v>31447.958333333445</v>
      </c>
      <c r="EK123" s="1">
        <f t="shared" si="51"/>
        <v>31448.291666666777</v>
      </c>
      <c r="EL123" s="73">
        <f ca="1">AVERAGE(D133:OFFSET(D133,24-1,0,,))</f>
        <v>8823.5</v>
      </c>
      <c r="EM123" s="73">
        <f ca="1">AVERAGE(E133:OFFSET(E133,24-1,0,,))</f>
        <v>12061.041666666666</v>
      </c>
      <c r="EN123" s="73">
        <f ca="1">AVERAGE(F133:OFFSET(F133,24-1,0,,))</f>
        <v>8445.625</v>
      </c>
      <c r="EO123" s="73">
        <f ca="1">AVERAGE(G133:OFFSET(G133,24-1,0,,))</f>
        <v>8130.666666666667</v>
      </c>
      <c r="EP123" s="73">
        <f ca="1">AVERAGE(H133:OFFSET(H133,24-1,0,,))</f>
        <v>7299.416666666667</v>
      </c>
      <c r="EQ123" s="73">
        <f ca="1">AVERAGE(I133:OFFSET(I133,24-1,0,,))</f>
        <v>10289.208333333334</v>
      </c>
      <c r="ER123" s="73">
        <f ca="1">AVERAGE(J133:OFFSET(J133,24-1,0,,))</f>
        <v>7929.583333333333</v>
      </c>
      <c r="ES123" s="73">
        <f ca="1">AVERAGE(K133:OFFSET(K133,24-1,0,,))</f>
        <v>10401.166666666666</v>
      </c>
      <c r="ET123" s="73">
        <f ca="1">AVERAGE(L133:OFFSET(L133,24-1,0,,))</f>
        <v>9738.625</v>
      </c>
      <c r="EU123" s="73">
        <f ca="1">AVERAGE(M133:OFFSET(M133,24-1,0,,))</f>
        <v>6653.125</v>
      </c>
      <c r="EV123" s="73">
        <f ca="1">AVERAGE(N133:OFFSET(N133,24-1,0,,))</f>
        <v>8045.791666666667</v>
      </c>
      <c r="EW123" s="73">
        <f ca="1">AVERAGE(O133:OFFSET(O133,24-1,0,,))</f>
        <v>8324.1666666666661</v>
      </c>
      <c r="EX123" s="73">
        <f ca="1">AVERAGE(P133:OFFSET(P133,24-1,0,,))</f>
        <v>12663.625</v>
      </c>
      <c r="EY123" s="73">
        <f ca="1">AVERAGE(Q133:OFFSET(Q133,24-1,0,,))</f>
        <v>7831.791666666667</v>
      </c>
      <c r="EZ123" s="73">
        <f ca="1">AVERAGE(R133:OFFSET(R133,24-1,0,,))</f>
        <v>8810.125</v>
      </c>
      <c r="FA123" s="73">
        <f ca="1">AVERAGE(S133:OFFSET(S133,24-1,0,,))</f>
        <v>7803.666666666667</v>
      </c>
      <c r="FB123" s="73">
        <f ca="1">AVERAGE(T133:OFFSET(T133,24-1,0,,))</f>
        <v>9261.8333333333339</v>
      </c>
      <c r="FC123" s="73">
        <f ca="1">AVERAGE(U133:OFFSET(U133,24-1,0,,))</f>
        <v>9601.9583333333339</v>
      </c>
      <c r="FD123" s="73">
        <f ca="1">AVERAGE(V133:OFFSET(V133,24-1,0,,))</f>
        <v>8507.4166666666661</v>
      </c>
      <c r="FE123" s="73">
        <f ca="1">AVERAGE(W133:OFFSET(W133,24-1,0,,))</f>
        <v>12823.166666666666</v>
      </c>
      <c r="FF123" s="73">
        <f ca="1">AVERAGE(X133:OFFSET(X133,24-1,0,,))</f>
        <v>8488.875</v>
      </c>
      <c r="FG123" s="73">
        <f ca="1">AVERAGE(Y133:OFFSET(Y133,24-1,0,,))</f>
        <v>10369.5</v>
      </c>
      <c r="FH123" s="73">
        <f ca="1">AVERAGE(Z133:OFFSET(Z133,24-1,0,,))</f>
        <v>9811.8333333333339</v>
      </c>
      <c r="FI123" s="73">
        <f ca="1">AVERAGE(AA133:OFFSET(AA133,24-1,0,,))</f>
        <v>7280.625</v>
      </c>
      <c r="FJ123" s="73">
        <f ca="1">AVERAGE(AB133:OFFSET(AB133,24-1,0,,))</f>
        <v>8099.458333333333</v>
      </c>
      <c r="FK123" s="73">
        <f ca="1">AVERAGE(AC133:OFFSET(AC133,24-1,0,,))</f>
        <v>9365.9166666666661</v>
      </c>
      <c r="FL123" s="73">
        <f ca="1">AVERAGE(AD133:OFFSET(AD133,24-1,0,,))</f>
        <v>7550</v>
      </c>
      <c r="FM123" s="73">
        <f ca="1">AVERAGE(AE133:OFFSET(AE133,24-1,0,,))</f>
        <v>11578.041666666666</v>
      </c>
      <c r="FN123" s="73">
        <f ca="1">AVERAGE(AF133:OFFSET(AF133,24-1,0,,))</f>
        <v>8403.7083333333339</v>
      </c>
      <c r="FO123" s="73">
        <f ca="1">AVERAGE(AG133:OFFSET(AG133,24-1,0,,))</f>
        <v>7966.958333333333</v>
      </c>
      <c r="FP123" s="73">
        <f ca="1">AVERAGE(AH133:OFFSET(AH133,24-1,0,,))</f>
        <v>9805.2083333333339</v>
      </c>
      <c r="FQ123" s="73">
        <f ca="1">AVERAGE(AI133:OFFSET(AI133,24-1,0,,))</f>
        <v>9590.75</v>
      </c>
      <c r="FR123" s="73">
        <f ca="1">AVERAGE(AJ133:OFFSET(AJ133,24-1,0,,))</f>
        <v>8353.25</v>
      </c>
      <c r="FS123" s="73">
        <f ca="1">AVERAGE(AK133:OFFSET(AK133,24-1,0,,))</f>
        <v>7851.916666666667</v>
      </c>
      <c r="FT123" s="73">
        <f ca="1">AVERAGE(AL133:OFFSET(AL133,24-1,0,,))</f>
        <v>9131.3333333333339</v>
      </c>
      <c r="FU123" s="73">
        <f ca="1">AVERAGE(AM133:OFFSET(AM133,24-1,0,,))</f>
        <v>6285.541666666667</v>
      </c>
      <c r="FV123" s="73">
        <f ca="1">AVERAGE(AN133:OFFSET(AN133,24-1,0,,))</f>
        <v>10425</v>
      </c>
      <c r="FW123" s="73">
        <f ca="1">AVERAGE(AO133:OFFSET(AO133,24-1,0,,))</f>
        <v>6979.333333333333</v>
      </c>
      <c r="FX123" s="73">
        <f ca="1">AVERAGE(AP133:OFFSET(AP133,24-1,0,,))</f>
        <v>10997.833333333334</v>
      </c>
      <c r="FY123" s="73">
        <f ca="1">AVERAGE(AQ133:OFFSET(AQ133,24-1,0,,))</f>
        <v>11435.333333333334</v>
      </c>
      <c r="FZ123" s="73">
        <f ca="1">AVERAGE(AR133:OFFSET(AR133,24-1,0,,))</f>
        <v>12511.291666666666</v>
      </c>
      <c r="GA123" s="73">
        <f ca="1">AVERAGE(AS133:OFFSET(AS133,24-1,0,,))</f>
        <v>7267.583333333333</v>
      </c>
      <c r="GB123" s="19"/>
      <c r="GC123" s="19"/>
      <c r="GD123" s="19"/>
      <c r="GE123" s="19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</row>
    <row r="124" spans="1:198" x14ac:dyDescent="0.25">
      <c r="A124">
        <v>82</v>
      </c>
      <c r="B124" s="1">
        <f t="shared" si="53"/>
        <v>31447.583333333434</v>
      </c>
      <c r="C124" s="1">
        <f t="shared" si="54"/>
        <v>31447.916666666766</v>
      </c>
      <c r="D124" s="73">
        <v>11294</v>
      </c>
      <c r="E124" s="74">
        <v>16923</v>
      </c>
      <c r="F124" s="74">
        <v>10787</v>
      </c>
      <c r="G124" s="74">
        <v>10296</v>
      </c>
      <c r="H124" s="74">
        <v>7935</v>
      </c>
      <c r="I124" s="74">
        <v>13917</v>
      </c>
      <c r="J124" s="74">
        <v>9874</v>
      </c>
      <c r="K124" s="74">
        <v>13474</v>
      </c>
      <c r="L124" s="74">
        <v>12503</v>
      </c>
      <c r="M124" s="74">
        <v>7819</v>
      </c>
      <c r="N124" s="74">
        <v>10009</v>
      </c>
      <c r="O124" s="74">
        <v>10634</v>
      </c>
      <c r="P124" s="74">
        <v>15988</v>
      </c>
      <c r="Q124" s="74">
        <v>9748</v>
      </c>
      <c r="R124" s="74">
        <v>9760</v>
      </c>
      <c r="S124" s="74">
        <v>9532</v>
      </c>
      <c r="T124" s="74">
        <v>12201</v>
      </c>
      <c r="U124" s="74">
        <v>10715</v>
      </c>
      <c r="V124" s="74">
        <v>10636</v>
      </c>
      <c r="W124" s="74">
        <v>16158</v>
      </c>
      <c r="X124" s="74">
        <v>10443</v>
      </c>
      <c r="Y124" s="74">
        <v>13555</v>
      </c>
      <c r="Z124" s="74">
        <v>13496</v>
      </c>
      <c r="AA124" s="74">
        <v>9144</v>
      </c>
      <c r="AB124" s="74">
        <v>10278</v>
      </c>
      <c r="AC124" s="74">
        <v>11691</v>
      </c>
      <c r="AD124" s="74">
        <v>9683</v>
      </c>
      <c r="AE124" s="74">
        <v>15193</v>
      </c>
      <c r="AF124" s="74">
        <v>10760</v>
      </c>
      <c r="AG124" s="74">
        <v>10248</v>
      </c>
      <c r="AH124" s="74">
        <v>13347</v>
      </c>
      <c r="AI124" s="74">
        <v>10982</v>
      </c>
      <c r="AJ124" s="74">
        <v>10382</v>
      </c>
      <c r="AK124" s="74">
        <v>9803</v>
      </c>
      <c r="AL124" s="74">
        <v>11749</v>
      </c>
      <c r="AM124" s="74">
        <v>7471</v>
      </c>
      <c r="AN124" s="74">
        <v>14249</v>
      </c>
      <c r="AO124" s="74">
        <v>8522</v>
      </c>
      <c r="AP124" s="74">
        <v>14581</v>
      </c>
      <c r="AQ124" s="74">
        <v>15954</v>
      </c>
      <c r="AR124" s="74">
        <v>17077</v>
      </c>
      <c r="AS124" s="74">
        <v>8545</v>
      </c>
      <c r="BK124" s="15">
        <f t="shared" si="44"/>
        <v>31449.250000000149</v>
      </c>
      <c r="BL124" s="5">
        <f t="shared" si="43"/>
        <v>7451</v>
      </c>
      <c r="BV124">
        <f t="shared" si="48"/>
        <v>118</v>
      </c>
      <c r="BW124" s="37">
        <f t="shared" si="47"/>
        <v>31449.083333333478</v>
      </c>
      <c r="BX124" s="19" cm="1">
        <f t="array" ref="BX124">INDEX('[1]X3WM (NAT)'!$G$14:$G$950,MATCH($BW$6,'[1]X3WM (NAT)'!$E$14:$E$950,)+BV124)</f>
        <v>7673.6201171875</v>
      </c>
      <c r="BY124" s="19"/>
      <c r="CA124" s="37">
        <f t="shared" si="45"/>
        <v>31449.083333333478</v>
      </c>
      <c r="CB124">
        <f t="shared" si="55"/>
        <v>11148</v>
      </c>
      <c r="CC124">
        <f t="shared" si="55"/>
        <v>9863</v>
      </c>
      <c r="CD124">
        <f t="shared" si="55"/>
        <v>9806</v>
      </c>
      <c r="CE124">
        <f t="shared" si="55"/>
        <v>9482</v>
      </c>
      <c r="CF124">
        <f t="shared" si="55"/>
        <v>9336</v>
      </c>
      <c r="CG124">
        <f t="shared" si="55"/>
        <v>7759</v>
      </c>
      <c r="CH124">
        <f t="shared" si="55"/>
        <v>7092</v>
      </c>
      <c r="CI124">
        <f t="shared" si="55"/>
        <v>6921</v>
      </c>
      <c r="CJ124">
        <f t="shared" si="55"/>
        <v>6877</v>
      </c>
      <c r="CK124">
        <f t="shared" si="55"/>
        <v>6582</v>
      </c>
      <c r="CL124">
        <f t="shared" si="55"/>
        <v>6227</v>
      </c>
      <c r="CN124" s="21"/>
      <c r="CO124" s="19"/>
      <c r="EG124" s="19"/>
      <c r="EH124" s="19"/>
      <c r="EI124">
        <v>92</v>
      </c>
      <c r="EJ124" s="1">
        <f t="shared" si="50"/>
        <v>31448.000000000113</v>
      </c>
      <c r="EK124" s="1">
        <f t="shared" si="51"/>
        <v>31448.333333333445</v>
      </c>
      <c r="EL124" s="73">
        <f ca="1">AVERAGE(D134:OFFSET(D134,24-1,0,,))</f>
        <v>8733.7916666666661</v>
      </c>
      <c r="EM124" s="73">
        <f ca="1">AVERAGE(E134:OFFSET(E134,24-1,0,,))</f>
        <v>11892.5</v>
      </c>
      <c r="EN124" s="73">
        <f ca="1">AVERAGE(F134:OFFSET(F134,24-1,0,,))</f>
        <v>8372.1666666666661</v>
      </c>
      <c r="EO124" s="73">
        <f ca="1">AVERAGE(G134:OFFSET(G134,24-1,0,,))</f>
        <v>8050.666666666667</v>
      </c>
      <c r="EP124" s="73">
        <f ca="1">AVERAGE(H134:OFFSET(H134,24-1,0,,))</f>
        <v>7320.375</v>
      </c>
      <c r="EQ124" s="73">
        <f ca="1">AVERAGE(I134:OFFSET(I134,24-1,0,,))</f>
        <v>10161.375</v>
      </c>
      <c r="ER124" s="73">
        <f ca="1">AVERAGE(J134:OFFSET(J134,24-1,0,,))</f>
        <v>7866.291666666667</v>
      </c>
      <c r="ES124" s="73">
        <f ca="1">AVERAGE(K134:OFFSET(K134,24-1,0,,))</f>
        <v>10288.625</v>
      </c>
      <c r="ET124" s="73">
        <f ca="1">AVERAGE(L134:OFFSET(L134,24-1,0,,))</f>
        <v>9636.25</v>
      </c>
      <c r="EU124" s="73">
        <f ca="1">AVERAGE(M134:OFFSET(M134,24-1,0,,))</f>
        <v>6616.458333333333</v>
      </c>
      <c r="EV124" s="73">
        <f ca="1">AVERAGE(N134:OFFSET(N134,24-1,0,,))</f>
        <v>7990.916666666667</v>
      </c>
      <c r="EW124" s="73">
        <f ca="1">AVERAGE(O134:OFFSET(O134,24-1,0,,))</f>
        <v>8249.875</v>
      </c>
      <c r="EX124" s="73">
        <f ca="1">AVERAGE(P134:OFFSET(P134,24-1,0,,))</f>
        <v>12575.625</v>
      </c>
      <c r="EY124" s="73">
        <f ca="1">AVERAGE(Q134:OFFSET(Q134,24-1,0,,))</f>
        <v>7760.875</v>
      </c>
      <c r="EZ124" s="73">
        <f ca="1">AVERAGE(R134:OFFSET(R134,24-1,0,,))</f>
        <v>8851.1666666666661</v>
      </c>
      <c r="FA124" s="73">
        <f ca="1">AVERAGE(S134:OFFSET(S134,24-1,0,,))</f>
        <v>7751.5</v>
      </c>
      <c r="FB124" s="73">
        <f ca="1">AVERAGE(T134:OFFSET(T134,24-1,0,,))</f>
        <v>9157.75</v>
      </c>
      <c r="FC124" s="73">
        <f ca="1">AVERAGE(U134:OFFSET(U134,24-1,0,,))</f>
        <v>9604.9166666666661</v>
      </c>
      <c r="FD124" s="73">
        <f ca="1">AVERAGE(V134:OFFSET(V134,24-1,0,,))</f>
        <v>8436.5416666666661</v>
      </c>
      <c r="FE124" s="73">
        <f ca="1">AVERAGE(W134:OFFSET(W134,24-1,0,,))</f>
        <v>12785.583333333334</v>
      </c>
      <c r="FF124" s="73">
        <f ca="1">AVERAGE(X134:OFFSET(X134,24-1,0,,))</f>
        <v>8433</v>
      </c>
      <c r="FG124" s="73">
        <f ca="1">AVERAGE(Y134:OFFSET(Y134,24-1,0,,))</f>
        <v>10274.541666666666</v>
      </c>
      <c r="FH124" s="73">
        <f ca="1">AVERAGE(Z134:OFFSET(Z134,24-1,0,,))</f>
        <v>9698.3333333333339</v>
      </c>
      <c r="FI124" s="73">
        <f ca="1">AVERAGE(AA134:OFFSET(AA134,24-1,0,,))</f>
        <v>7212.083333333333</v>
      </c>
      <c r="FJ124" s="73">
        <f ca="1">AVERAGE(AB134:OFFSET(AB134,24-1,0,,))</f>
        <v>8019.666666666667</v>
      </c>
      <c r="FK124" s="73">
        <f ca="1">AVERAGE(AC134:OFFSET(AC134,24-1,0,,))</f>
        <v>9290.625</v>
      </c>
      <c r="FL124" s="73">
        <f ca="1">AVERAGE(AD134:OFFSET(AD134,24-1,0,,))</f>
        <v>7474.5</v>
      </c>
      <c r="FM124" s="73">
        <f ca="1">AVERAGE(AE134:OFFSET(AE134,24-1,0,,))</f>
        <v>11448.666666666666</v>
      </c>
      <c r="FN124" s="73">
        <f ca="1">AVERAGE(AF134:OFFSET(AF134,24-1,0,,))</f>
        <v>8321.4583333333339</v>
      </c>
      <c r="FO124" s="73">
        <f ca="1">AVERAGE(AG134:OFFSET(AG134,24-1,0,,))</f>
        <v>7885.916666666667</v>
      </c>
      <c r="FP124" s="73">
        <f ca="1">AVERAGE(AH134:OFFSET(AH134,24-1,0,,))</f>
        <v>9687.4583333333339</v>
      </c>
      <c r="FQ124" s="73">
        <f ca="1">AVERAGE(AI134:OFFSET(AI134,24-1,0,,))</f>
        <v>9608.4166666666661</v>
      </c>
      <c r="FR124" s="73">
        <f ca="1">AVERAGE(AJ134:OFFSET(AJ134,24-1,0,,))</f>
        <v>8294.4583333333339</v>
      </c>
      <c r="FS124" s="73">
        <f ca="1">AVERAGE(AK134:OFFSET(AK134,24-1,0,,))</f>
        <v>7777.666666666667</v>
      </c>
      <c r="FT124" s="73">
        <f ca="1">AVERAGE(AL134:OFFSET(AL134,24-1,0,,))</f>
        <v>9042.4166666666661</v>
      </c>
      <c r="FU124" s="73">
        <f ca="1">AVERAGE(AM134:OFFSET(AM134,24-1,0,,))</f>
        <v>6240.583333333333</v>
      </c>
      <c r="FV124" s="73">
        <f ca="1">AVERAGE(AN134:OFFSET(AN134,24-1,0,,))</f>
        <v>10314.5</v>
      </c>
      <c r="FW124" s="73">
        <f ca="1">AVERAGE(AO134:OFFSET(AO134,24-1,0,,))</f>
        <v>6921.916666666667</v>
      </c>
      <c r="FX124" s="73">
        <f ca="1">AVERAGE(AP134:OFFSET(AP134,24-1,0,,))</f>
        <v>10867.625</v>
      </c>
      <c r="FY124" s="73">
        <f ca="1">AVERAGE(AQ134:OFFSET(AQ134,24-1,0,,))</f>
        <v>11301.166666666666</v>
      </c>
      <c r="FZ124" s="73">
        <f ca="1">AVERAGE(AR134:OFFSET(AR134,24-1,0,,))</f>
        <v>12390.083333333334</v>
      </c>
      <c r="GA124" s="73">
        <f ca="1">AVERAGE(AS134:OFFSET(AS134,24-1,0,,))</f>
        <v>7236.375</v>
      </c>
      <c r="GB124" s="19"/>
      <c r="GC124" s="19"/>
      <c r="GD124" s="19"/>
      <c r="GE124" s="19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</row>
    <row r="125" spans="1:198" x14ac:dyDescent="0.25">
      <c r="A125">
        <v>83</v>
      </c>
      <c r="B125" s="1">
        <f t="shared" si="53"/>
        <v>31447.625000000102</v>
      </c>
      <c r="C125" s="1">
        <f t="shared" si="54"/>
        <v>31447.958333333434</v>
      </c>
      <c r="D125" s="73">
        <v>11137</v>
      </c>
      <c r="E125" s="74">
        <v>16594</v>
      </c>
      <c r="F125" s="74">
        <v>10632</v>
      </c>
      <c r="G125" s="74">
        <v>10160</v>
      </c>
      <c r="H125" s="74">
        <v>7864</v>
      </c>
      <c r="I125" s="74">
        <v>13701</v>
      </c>
      <c r="J125" s="74">
        <v>9742</v>
      </c>
      <c r="K125" s="74">
        <v>13276</v>
      </c>
      <c r="L125" s="74">
        <v>12323</v>
      </c>
      <c r="M125" s="74">
        <v>7729</v>
      </c>
      <c r="N125" s="74">
        <v>9867</v>
      </c>
      <c r="O125" s="74">
        <v>10496</v>
      </c>
      <c r="P125" s="74">
        <v>15734</v>
      </c>
      <c r="Q125" s="74">
        <v>9629</v>
      </c>
      <c r="R125" s="74">
        <v>9647</v>
      </c>
      <c r="S125" s="74">
        <v>9410</v>
      </c>
      <c r="T125" s="74">
        <v>12017</v>
      </c>
      <c r="U125" s="74">
        <v>10588</v>
      </c>
      <c r="V125" s="74">
        <v>10492</v>
      </c>
      <c r="W125" s="74">
        <v>15862</v>
      </c>
      <c r="X125" s="74">
        <v>10316</v>
      </c>
      <c r="Y125" s="74">
        <v>13334</v>
      </c>
      <c r="Z125" s="74">
        <v>13230</v>
      </c>
      <c r="AA125" s="74">
        <v>9030</v>
      </c>
      <c r="AB125" s="74">
        <v>10143</v>
      </c>
      <c r="AC125" s="74">
        <v>11537</v>
      </c>
      <c r="AD125" s="74">
        <v>9542</v>
      </c>
      <c r="AE125" s="74">
        <v>14949</v>
      </c>
      <c r="AF125" s="74">
        <v>10615</v>
      </c>
      <c r="AG125" s="74">
        <v>10098</v>
      </c>
      <c r="AH125" s="74">
        <v>13106</v>
      </c>
      <c r="AI125" s="74">
        <v>10826</v>
      </c>
      <c r="AJ125" s="74">
        <v>10244</v>
      </c>
      <c r="AK125" s="74">
        <v>9689</v>
      </c>
      <c r="AL125" s="74">
        <v>11574</v>
      </c>
      <c r="AM125" s="74">
        <v>7398</v>
      </c>
      <c r="AN125" s="74">
        <v>13977</v>
      </c>
      <c r="AO125" s="74">
        <v>8422</v>
      </c>
      <c r="AP125" s="74">
        <v>14355</v>
      </c>
      <c r="AQ125" s="74">
        <v>15580</v>
      </c>
      <c r="AR125" s="74">
        <v>16732</v>
      </c>
      <c r="AS125" s="74">
        <v>8444</v>
      </c>
      <c r="BK125" s="15">
        <f t="shared" si="44"/>
        <v>31449.291666666817</v>
      </c>
      <c r="BL125" s="5">
        <f t="shared" si="43"/>
        <v>7395</v>
      </c>
      <c r="BV125">
        <f t="shared" si="48"/>
        <v>119</v>
      </c>
      <c r="BW125" s="37">
        <f t="shared" si="47"/>
        <v>31449.125000000146</v>
      </c>
      <c r="BX125" s="19" cm="1">
        <f t="array" ref="BX125">INDEX('[1]X3WM (NAT)'!$G$14:$G$950,MATCH($BW$6,'[1]X3WM (NAT)'!$E$14:$E$950,)+BV125)</f>
        <v>7619.97998046875</v>
      </c>
      <c r="BY125" s="19"/>
      <c r="CA125" s="37">
        <f t="shared" si="45"/>
        <v>31449.125000000146</v>
      </c>
      <c r="CB125">
        <f t="shared" si="55"/>
        <v>11035</v>
      </c>
      <c r="CC125">
        <f t="shared" si="55"/>
        <v>9809</v>
      </c>
      <c r="CD125">
        <f t="shared" si="55"/>
        <v>9755</v>
      </c>
      <c r="CE125">
        <f t="shared" si="55"/>
        <v>9397</v>
      </c>
      <c r="CF125">
        <f t="shared" si="55"/>
        <v>9282</v>
      </c>
      <c r="CG125">
        <f t="shared" si="55"/>
        <v>7710</v>
      </c>
      <c r="CH125">
        <f t="shared" si="55"/>
        <v>7041</v>
      </c>
      <c r="CI125">
        <f t="shared" si="55"/>
        <v>6867</v>
      </c>
      <c r="CJ125">
        <f t="shared" si="55"/>
        <v>6838</v>
      </c>
      <c r="CK125">
        <f t="shared" si="55"/>
        <v>6535</v>
      </c>
      <c r="CL125">
        <f t="shared" si="55"/>
        <v>6191</v>
      </c>
      <c r="CN125" s="21"/>
      <c r="CO125" s="19"/>
      <c r="EG125" s="19"/>
      <c r="EH125" s="19"/>
      <c r="EI125">
        <v>93</v>
      </c>
      <c r="EJ125" s="1">
        <f t="shared" si="50"/>
        <v>31448.041666666781</v>
      </c>
      <c r="EK125" s="1">
        <f t="shared" si="51"/>
        <v>31448.375000000113</v>
      </c>
      <c r="EL125" s="73">
        <f ca="1">AVERAGE(D135:OFFSET(D135,24-1,0,,))</f>
        <v>8646.875</v>
      </c>
      <c r="EM125" s="73">
        <f ca="1">AVERAGE(E135:OFFSET(E135,24-1,0,,))</f>
        <v>11729.166666666666</v>
      </c>
      <c r="EN125" s="73">
        <f ca="1">AVERAGE(F135:OFFSET(F135,24-1,0,,))</f>
        <v>8302.0416666666661</v>
      </c>
      <c r="EO125" s="73">
        <f ca="1">AVERAGE(G135:OFFSET(G135,24-1,0,,))</f>
        <v>7973</v>
      </c>
      <c r="EP125" s="73">
        <f ca="1">AVERAGE(H135:OFFSET(H135,24-1,0,,))</f>
        <v>7343.458333333333</v>
      </c>
      <c r="EQ125" s="73">
        <f ca="1">AVERAGE(I135:OFFSET(I135,24-1,0,,))</f>
        <v>10037.583333333334</v>
      </c>
      <c r="ER125" s="73">
        <f ca="1">AVERAGE(J135:OFFSET(J135,24-1,0,,))</f>
        <v>7805.166666666667</v>
      </c>
      <c r="ES125" s="73">
        <f ca="1">AVERAGE(K135:OFFSET(K135,24-1,0,,))</f>
        <v>10179.041666666666</v>
      </c>
      <c r="ET125" s="73">
        <f ca="1">AVERAGE(L135:OFFSET(L135,24-1,0,,))</f>
        <v>9536.6666666666661</v>
      </c>
      <c r="EU125" s="73">
        <f ca="1">AVERAGE(M135:OFFSET(M135,24-1,0,,))</f>
        <v>6580.833333333333</v>
      </c>
      <c r="EV125" s="73">
        <f ca="1">AVERAGE(N135:OFFSET(N135,24-1,0,,))</f>
        <v>7938.416666666667</v>
      </c>
      <c r="EW125" s="73">
        <f ca="1">AVERAGE(O135:OFFSET(O135,24-1,0,,))</f>
        <v>8178.916666666667</v>
      </c>
      <c r="EX125" s="73">
        <f ca="1">AVERAGE(P135:OFFSET(P135,24-1,0,,))</f>
        <v>12490.625</v>
      </c>
      <c r="EY125" s="73">
        <f ca="1">AVERAGE(Q135:OFFSET(Q135,24-1,0,,))</f>
        <v>7691.916666666667</v>
      </c>
      <c r="EZ125" s="73">
        <f ca="1">AVERAGE(R135:OFFSET(R135,24-1,0,,))</f>
        <v>8896.9583333333339</v>
      </c>
      <c r="FA125" s="73">
        <f ca="1">AVERAGE(S135:OFFSET(S135,24-1,0,,))</f>
        <v>7701.333333333333</v>
      </c>
      <c r="FB125" s="73">
        <f ca="1">AVERAGE(T135:OFFSET(T135,24-1,0,,))</f>
        <v>9057.0416666666661</v>
      </c>
      <c r="FC125" s="73">
        <f ca="1">AVERAGE(U135:OFFSET(U135,24-1,0,,))</f>
        <v>9607.8333333333339</v>
      </c>
      <c r="FD125" s="73">
        <f ca="1">AVERAGE(V135:OFFSET(V135,24-1,0,,))</f>
        <v>8367.9166666666661</v>
      </c>
      <c r="FE125" s="73">
        <f ca="1">AVERAGE(W135:OFFSET(W135,24-1,0,,))</f>
        <v>12754.625</v>
      </c>
      <c r="FF125" s="73">
        <f ca="1">AVERAGE(X135:OFFSET(X135,24-1,0,,))</f>
        <v>8379.2083333333339</v>
      </c>
      <c r="FG125" s="73">
        <f ca="1">AVERAGE(Y135:OFFSET(Y135,24-1,0,,))</f>
        <v>10183.791666666666</v>
      </c>
      <c r="FH125" s="73">
        <f ca="1">AVERAGE(Z135:OFFSET(Z135,24-1,0,,))</f>
        <v>9589.7083333333339</v>
      </c>
      <c r="FI125" s="73">
        <f ca="1">AVERAGE(AA135:OFFSET(AA135,24-1,0,,))</f>
        <v>7145.5</v>
      </c>
      <c r="FJ125" s="73">
        <f ca="1">AVERAGE(AB135:OFFSET(AB135,24-1,0,,))</f>
        <v>7942.041666666667</v>
      </c>
      <c r="FK125" s="73">
        <f ca="1">AVERAGE(AC135:OFFSET(AC135,24-1,0,,))</f>
        <v>9218.0416666666661</v>
      </c>
      <c r="FL125" s="73">
        <f ca="1">AVERAGE(AD135:OFFSET(AD135,24-1,0,,))</f>
        <v>7401.333333333333</v>
      </c>
      <c r="FM125" s="73">
        <f ca="1">AVERAGE(AE135:OFFSET(AE135,24-1,0,,))</f>
        <v>11322.916666666666</v>
      </c>
      <c r="FN125" s="73">
        <f ca="1">AVERAGE(AF135:OFFSET(AF135,24-1,0,,))</f>
        <v>8242.0416666666661</v>
      </c>
      <c r="FO125" s="73">
        <f ca="1">AVERAGE(AG135:OFFSET(AG135,24-1,0,,))</f>
        <v>7807.291666666667</v>
      </c>
      <c r="FP125" s="73">
        <f ca="1">AVERAGE(AH135:OFFSET(AH135,24-1,0,,))</f>
        <v>9573.9166666666661</v>
      </c>
      <c r="FQ125" s="73">
        <f ca="1">AVERAGE(AI135:OFFSET(AI135,24-1,0,,))</f>
        <v>9628.375</v>
      </c>
      <c r="FR125" s="73">
        <f ca="1">AVERAGE(AJ135:OFFSET(AJ135,24-1,0,,))</f>
        <v>8237.25</v>
      </c>
      <c r="FS125" s="73">
        <f ca="1">AVERAGE(AK135:OFFSET(AK135,24-1,0,,))</f>
        <v>7705.375</v>
      </c>
      <c r="FT125" s="73">
        <f ca="1">AVERAGE(AL135:OFFSET(AL135,24-1,0,,))</f>
        <v>8955.8333333333339</v>
      </c>
      <c r="FU125" s="73">
        <f ca="1">AVERAGE(AM135:OFFSET(AM135,24-1,0,,))</f>
        <v>6196.666666666667</v>
      </c>
      <c r="FV125" s="73">
        <f ca="1">AVERAGE(AN135:OFFSET(AN135,24-1,0,,))</f>
        <v>10210.916666666666</v>
      </c>
      <c r="FW125" s="73">
        <f ca="1">AVERAGE(AO135:OFFSET(AO135,24-1,0,,))</f>
        <v>6866.125</v>
      </c>
      <c r="FX125" s="73">
        <f ca="1">AVERAGE(AP135:OFFSET(AP135,24-1,0,,))</f>
        <v>10741.625</v>
      </c>
      <c r="FY125" s="73">
        <f ca="1">AVERAGE(AQ135:OFFSET(AQ135,24-1,0,,))</f>
        <v>11172.291666666666</v>
      </c>
      <c r="FZ125" s="73">
        <f ca="1">AVERAGE(AR135:OFFSET(AR135,24-1,0,,))</f>
        <v>12275.375</v>
      </c>
      <c r="GA125" s="73">
        <f ca="1">AVERAGE(AS135:OFFSET(AS135,24-1,0,,))</f>
        <v>7207.041666666667</v>
      </c>
      <c r="GB125" s="19"/>
      <c r="GC125" s="19"/>
      <c r="GD125" s="19"/>
      <c r="GE125" s="19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</row>
    <row r="126" spans="1:198" x14ac:dyDescent="0.25">
      <c r="A126">
        <v>84</v>
      </c>
      <c r="B126" s="1">
        <f t="shared" si="53"/>
        <v>31447.66666666677</v>
      </c>
      <c r="C126" s="1">
        <f t="shared" si="54"/>
        <v>31448.000000000102</v>
      </c>
      <c r="D126" s="73">
        <v>10981</v>
      </c>
      <c r="E126" s="74">
        <v>16264</v>
      </c>
      <c r="F126" s="74">
        <v>10478</v>
      </c>
      <c r="G126" s="74">
        <v>10024</v>
      </c>
      <c r="H126" s="74">
        <v>7791</v>
      </c>
      <c r="I126" s="74">
        <v>13475</v>
      </c>
      <c r="J126" s="74">
        <v>9608</v>
      </c>
      <c r="K126" s="74">
        <v>13077</v>
      </c>
      <c r="L126" s="74">
        <v>12144</v>
      </c>
      <c r="M126" s="74">
        <v>7638</v>
      </c>
      <c r="N126" s="74">
        <v>9724</v>
      </c>
      <c r="O126" s="74">
        <v>10355</v>
      </c>
      <c r="P126" s="74">
        <v>15480</v>
      </c>
      <c r="Q126" s="74">
        <v>9510</v>
      </c>
      <c r="R126" s="74">
        <v>9535</v>
      </c>
      <c r="S126" s="74">
        <v>9286</v>
      </c>
      <c r="T126" s="74">
        <v>11829</v>
      </c>
      <c r="U126" s="74">
        <v>10458</v>
      </c>
      <c r="V126" s="74">
        <v>10346</v>
      </c>
      <c r="W126" s="74">
        <v>15572</v>
      </c>
      <c r="X126" s="74">
        <v>10183</v>
      </c>
      <c r="Y126" s="74">
        <v>13116</v>
      </c>
      <c r="Z126" s="74">
        <v>12963</v>
      </c>
      <c r="AA126" s="74">
        <v>8915</v>
      </c>
      <c r="AB126" s="74">
        <v>10007</v>
      </c>
      <c r="AC126" s="74">
        <v>11380</v>
      </c>
      <c r="AD126" s="74">
        <v>9401</v>
      </c>
      <c r="AE126" s="74">
        <v>14707</v>
      </c>
      <c r="AF126" s="74">
        <v>10465</v>
      </c>
      <c r="AG126" s="74">
        <v>9946</v>
      </c>
      <c r="AH126" s="74">
        <v>12862</v>
      </c>
      <c r="AI126" s="74">
        <v>10667</v>
      </c>
      <c r="AJ126" s="74">
        <v>10110</v>
      </c>
      <c r="AK126" s="74">
        <v>9573</v>
      </c>
      <c r="AL126" s="74">
        <v>11397</v>
      </c>
      <c r="AM126" s="74">
        <v>7324</v>
      </c>
      <c r="AN126" s="74">
        <v>13705</v>
      </c>
      <c r="AO126" s="74">
        <v>8319</v>
      </c>
      <c r="AP126" s="74">
        <v>14128</v>
      </c>
      <c r="AQ126" s="74">
        <v>15234</v>
      </c>
      <c r="AR126" s="74">
        <v>16388</v>
      </c>
      <c r="AS126" s="74">
        <v>8343</v>
      </c>
      <c r="BK126" s="15">
        <f t="shared" si="44"/>
        <v>31449.333333333485</v>
      </c>
      <c r="BL126" s="5">
        <f t="shared" si="43"/>
        <v>7340</v>
      </c>
      <c r="BV126">
        <f t="shared" si="48"/>
        <v>120</v>
      </c>
      <c r="BW126" s="37">
        <f t="shared" si="47"/>
        <v>31449.166666666813</v>
      </c>
      <c r="BX126" s="19" cm="1">
        <f t="array" ref="BX126">INDEX('[1]X3WM (NAT)'!$G$14:$G$950,MATCH($BW$6,'[1]X3WM (NAT)'!$E$14:$E$950,)+BV126)</f>
        <v>7565.89990234375</v>
      </c>
      <c r="BY126" s="19"/>
      <c r="CA126" s="37">
        <f t="shared" si="45"/>
        <v>31449.166666666813</v>
      </c>
      <c r="CB126">
        <f t="shared" si="55"/>
        <v>10918</v>
      </c>
      <c r="CC126">
        <f t="shared" si="55"/>
        <v>9790</v>
      </c>
      <c r="CD126">
        <f t="shared" si="55"/>
        <v>9651</v>
      </c>
      <c r="CE126">
        <f t="shared" si="55"/>
        <v>9307</v>
      </c>
      <c r="CF126">
        <f t="shared" si="55"/>
        <v>9213</v>
      </c>
      <c r="CG126">
        <f t="shared" si="55"/>
        <v>7655</v>
      </c>
      <c r="CH126">
        <f t="shared" si="55"/>
        <v>6988</v>
      </c>
      <c r="CI126">
        <f t="shared" si="55"/>
        <v>6810</v>
      </c>
      <c r="CJ126">
        <f t="shared" si="55"/>
        <v>6802</v>
      </c>
      <c r="CK126">
        <f t="shared" si="55"/>
        <v>6487</v>
      </c>
      <c r="CL126">
        <f t="shared" si="55"/>
        <v>6155</v>
      </c>
      <c r="CN126" s="21"/>
      <c r="CO126" s="19"/>
      <c r="EG126" s="19"/>
      <c r="EH126" s="19"/>
      <c r="EI126">
        <v>94</v>
      </c>
      <c r="EJ126" s="1">
        <f t="shared" si="50"/>
        <v>31448.083333333449</v>
      </c>
      <c r="EK126" s="1">
        <f t="shared" si="51"/>
        <v>31448.416666666781</v>
      </c>
      <c r="EL126" s="73">
        <f ca="1">AVERAGE(D136:OFFSET(D136,24-1,0,,))</f>
        <v>8562.75</v>
      </c>
      <c r="EM126" s="73">
        <f ca="1">AVERAGE(E136:OFFSET(E136,24-1,0,,))</f>
        <v>11571</v>
      </c>
      <c r="EN126" s="73">
        <f ca="1">AVERAGE(F136:OFFSET(F136,24-1,0,,))</f>
        <v>8234.9583333333339</v>
      </c>
      <c r="EO126" s="73">
        <f ca="1">AVERAGE(G136:OFFSET(G136,24-1,0,,))</f>
        <v>7897.791666666667</v>
      </c>
      <c r="EP126" s="73">
        <f ca="1">AVERAGE(H136:OFFSET(H136,24-1,0,,))</f>
        <v>7367.875</v>
      </c>
      <c r="EQ126" s="73">
        <f ca="1">AVERAGE(I136:OFFSET(I136,24-1,0,,))</f>
        <v>9917.7916666666661</v>
      </c>
      <c r="ER126" s="73">
        <f ca="1">AVERAGE(J136:OFFSET(J136,24-1,0,,))</f>
        <v>7746.125</v>
      </c>
      <c r="ES126" s="73">
        <f ca="1">AVERAGE(K136:OFFSET(K136,24-1,0,,))</f>
        <v>10072.458333333334</v>
      </c>
      <c r="ET126" s="73">
        <f ca="1">AVERAGE(L136:OFFSET(L136,24-1,0,,))</f>
        <v>9439.8333333333339</v>
      </c>
      <c r="EU126" s="73">
        <f ca="1">AVERAGE(M136:OFFSET(M136,24-1,0,,))</f>
        <v>6546.25</v>
      </c>
      <c r="EV126" s="73">
        <f ca="1">AVERAGE(N136:OFFSET(N136,24-1,0,,))</f>
        <v>7888.25</v>
      </c>
      <c r="EW126" s="73">
        <f ca="1">AVERAGE(O136:OFFSET(O136,24-1,0,,))</f>
        <v>8110.666666666667</v>
      </c>
      <c r="EX126" s="73">
        <f ca="1">AVERAGE(P136:OFFSET(P136,24-1,0,,))</f>
        <v>12408.291666666666</v>
      </c>
      <c r="EY126" s="73">
        <f ca="1">AVERAGE(Q136:OFFSET(Q136,24-1,0,,))</f>
        <v>7624.916666666667</v>
      </c>
      <c r="EZ126" s="73">
        <f ca="1">AVERAGE(R136:OFFSET(R136,24-1,0,,))</f>
        <v>8946.75</v>
      </c>
      <c r="FA126" s="73">
        <f ca="1">AVERAGE(S136:OFFSET(S136,24-1,0,,))</f>
        <v>7653.083333333333</v>
      </c>
      <c r="FB126" s="73">
        <f ca="1">AVERAGE(T136:OFFSET(T136,24-1,0,,))</f>
        <v>8959.6666666666661</v>
      </c>
      <c r="FC126" s="73">
        <f ca="1">AVERAGE(U136:OFFSET(U136,24-1,0,,))</f>
        <v>9610.2083333333339</v>
      </c>
      <c r="FD126" s="73">
        <f ca="1">AVERAGE(V136:OFFSET(V136,24-1,0,,))</f>
        <v>8301.5</v>
      </c>
      <c r="FE126" s="73">
        <f ca="1">AVERAGE(W136:OFFSET(W136,24-1,0,,))</f>
        <v>12729.25</v>
      </c>
      <c r="FF126" s="73">
        <f ca="1">AVERAGE(X136:OFFSET(X136,24-1,0,,))</f>
        <v>8327.25</v>
      </c>
      <c r="FG126" s="73">
        <f ca="1">AVERAGE(Y136:OFFSET(Y136,24-1,0,,))</f>
        <v>10097.125</v>
      </c>
      <c r="FH126" s="73">
        <f ca="1">AVERAGE(Z136:OFFSET(Z136,24-1,0,,))</f>
        <v>9485.6666666666661</v>
      </c>
      <c r="FI126" s="73">
        <f ca="1">AVERAGE(AA136:OFFSET(AA136,24-1,0,,))</f>
        <v>7080.958333333333</v>
      </c>
      <c r="FJ126" s="73">
        <f ca="1">AVERAGE(AB136:OFFSET(AB136,24-1,0,,))</f>
        <v>7866.625</v>
      </c>
      <c r="FK126" s="73">
        <f ca="1">AVERAGE(AC136:OFFSET(AC136,24-1,0,,))</f>
        <v>9147.9166666666661</v>
      </c>
      <c r="FL126" s="73">
        <f ca="1">AVERAGE(AD136:OFFSET(AD136,24-1,0,,))</f>
        <v>7330.5</v>
      </c>
      <c r="FM126" s="73">
        <f ca="1">AVERAGE(AE136:OFFSET(AE136,24-1,0,,))</f>
        <v>11200.75</v>
      </c>
      <c r="FN126" s="73">
        <f ca="1">AVERAGE(AF136:OFFSET(AF136,24-1,0,,))</f>
        <v>8165.458333333333</v>
      </c>
      <c r="FO126" s="73">
        <f ca="1">AVERAGE(AG136:OFFSET(AG136,24-1,0,,))</f>
        <v>7731.041666666667</v>
      </c>
      <c r="FP126" s="73">
        <f ca="1">AVERAGE(AH136:OFFSET(AH136,24-1,0,,))</f>
        <v>9464.4583333333339</v>
      </c>
      <c r="FQ126" s="73">
        <f ca="1">AVERAGE(AI136:OFFSET(AI136,24-1,0,,))</f>
        <v>9650.25</v>
      </c>
      <c r="FR126" s="73">
        <f ca="1">AVERAGE(AJ136:OFFSET(AJ136,24-1,0,,))</f>
        <v>8181.5</v>
      </c>
      <c r="FS126" s="73">
        <f ca="1">AVERAGE(AK136:OFFSET(AK136,24-1,0,,))</f>
        <v>7635.125</v>
      </c>
      <c r="FT126" s="73">
        <f ca="1">AVERAGE(AL136:OFFSET(AL136,24-1,0,,))</f>
        <v>8871.5833333333339</v>
      </c>
      <c r="FU126" s="73">
        <f ca="1">AVERAGE(AM136:OFFSET(AM136,24-1,0,,))</f>
        <v>6153.833333333333</v>
      </c>
      <c r="FV126" s="73">
        <f ca="1">AVERAGE(AN136:OFFSET(AN136,24-1,0,,))</f>
        <v>10114.333333333334</v>
      </c>
      <c r="FW126" s="73">
        <f ca="1">AVERAGE(AO136:OFFSET(AO136,24-1,0,,))</f>
        <v>6811.958333333333</v>
      </c>
      <c r="FX126" s="73">
        <f ca="1">AVERAGE(AP136:OFFSET(AP136,24-1,0,,))</f>
        <v>10619.916666666666</v>
      </c>
      <c r="FY126" s="73">
        <f ca="1">AVERAGE(AQ136:OFFSET(AQ136,24-1,0,,))</f>
        <v>11048.291666666666</v>
      </c>
      <c r="FZ126" s="73">
        <f ca="1">AVERAGE(AR136:OFFSET(AR136,24-1,0,,))</f>
        <v>12166.708333333334</v>
      </c>
      <c r="GA126" s="73">
        <f ca="1">AVERAGE(AS136:OFFSET(AS136,24-1,0,,))</f>
        <v>7179.583333333333</v>
      </c>
      <c r="GB126" s="19"/>
      <c r="GC126" s="19"/>
      <c r="GD126" s="19"/>
      <c r="GE126" s="19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</row>
    <row r="127" spans="1:198" x14ac:dyDescent="0.25">
      <c r="A127">
        <v>85</v>
      </c>
      <c r="B127" s="1">
        <f t="shared" si="53"/>
        <v>31447.708333333438</v>
      </c>
      <c r="C127" s="1">
        <f t="shared" si="54"/>
        <v>31448.04166666677</v>
      </c>
      <c r="D127" s="73">
        <v>10830</v>
      </c>
      <c r="E127" s="74">
        <v>15939</v>
      </c>
      <c r="F127" s="74">
        <v>10334</v>
      </c>
      <c r="G127" s="74">
        <v>9892</v>
      </c>
      <c r="H127" s="74">
        <v>7723</v>
      </c>
      <c r="I127" s="74">
        <v>13249</v>
      </c>
      <c r="J127" s="74">
        <v>9483</v>
      </c>
      <c r="K127" s="74">
        <v>12891</v>
      </c>
      <c r="L127" s="74">
        <v>11978</v>
      </c>
      <c r="M127" s="74">
        <v>7555</v>
      </c>
      <c r="N127" s="74">
        <v>9593</v>
      </c>
      <c r="O127" s="74">
        <v>10216</v>
      </c>
      <c r="P127" s="74">
        <v>15237</v>
      </c>
      <c r="Q127" s="74">
        <v>9395</v>
      </c>
      <c r="R127" s="74">
        <v>9423</v>
      </c>
      <c r="S127" s="74">
        <v>9170</v>
      </c>
      <c r="T127" s="74">
        <v>11647</v>
      </c>
      <c r="U127" s="74">
        <v>10327</v>
      </c>
      <c r="V127" s="74">
        <v>10216</v>
      </c>
      <c r="W127" s="74">
        <v>15302</v>
      </c>
      <c r="X127" s="74">
        <v>10055</v>
      </c>
      <c r="Y127" s="74">
        <v>12902</v>
      </c>
      <c r="Z127" s="74">
        <v>12705</v>
      </c>
      <c r="AA127" s="74">
        <v>8806</v>
      </c>
      <c r="AB127" s="74">
        <v>9876</v>
      </c>
      <c r="AC127" s="74">
        <v>11233</v>
      </c>
      <c r="AD127" s="74">
        <v>9273</v>
      </c>
      <c r="AE127" s="74">
        <v>14478</v>
      </c>
      <c r="AF127" s="74">
        <v>10316</v>
      </c>
      <c r="AG127" s="74">
        <v>9807</v>
      </c>
      <c r="AH127" s="74">
        <v>12622</v>
      </c>
      <c r="AI127" s="74">
        <v>10514</v>
      </c>
      <c r="AJ127" s="74">
        <v>9977</v>
      </c>
      <c r="AK127" s="74">
        <v>9460</v>
      </c>
      <c r="AL127" s="74">
        <v>11223</v>
      </c>
      <c r="AM127" s="74">
        <v>7255</v>
      </c>
      <c r="AN127" s="74">
        <v>13445</v>
      </c>
      <c r="AO127" s="74">
        <v>8227</v>
      </c>
      <c r="AP127" s="74">
        <v>13910</v>
      </c>
      <c r="AQ127" s="74">
        <v>14909</v>
      </c>
      <c r="AR127" s="74">
        <v>16070</v>
      </c>
      <c r="AS127" s="74">
        <v>8248</v>
      </c>
      <c r="BK127" s="15">
        <f t="shared" si="44"/>
        <v>31449.375000000153</v>
      </c>
      <c r="BL127" s="5">
        <f t="shared" si="43"/>
        <v>7285</v>
      </c>
      <c r="BV127">
        <f t="shared" si="48"/>
        <v>121</v>
      </c>
      <c r="BW127" s="37">
        <f t="shared" si="47"/>
        <v>31449.208333333481</v>
      </c>
      <c r="BX127" s="19" cm="1">
        <f t="array" ref="BX127">INDEX('[1]X3WM (NAT)'!$G$14:$G$950,MATCH($BW$6,'[1]X3WM (NAT)'!$E$14:$E$950,)+BV127)</f>
        <v>7507.97021484375</v>
      </c>
      <c r="BY127" s="19"/>
      <c r="CA127" s="37">
        <f t="shared" si="45"/>
        <v>31449.208333333481</v>
      </c>
      <c r="CB127">
        <f t="shared" si="55"/>
        <v>10801</v>
      </c>
      <c r="CC127">
        <f t="shared" si="55"/>
        <v>9711</v>
      </c>
      <c r="CD127">
        <f t="shared" si="55"/>
        <v>9555</v>
      </c>
      <c r="CE127">
        <f t="shared" si="55"/>
        <v>9217</v>
      </c>
      <c r="CF127">
        <f t="shared" si="55"/>
        <v>9151</v>
      </c>
      <c r="CG127">
        <f t="shared" si="55"/>
        <v>7586</v>
      </c>
      <c r="CH127">
        <f t="shared" si="55"/>
        <v>6938</v>
      </c>
      <c r="CI127">
        <f t="shared" si="55"/>
        <v>6763</v>
      </c>
      <c r="CJ127">
        <f t="shared" si="55"/>
        <v>6759</v>
      </c>
      <c r="CK127">
        <f t="shared" si="55"/>
        <v>6443</v>
      </c>
      <c r="CL127">
        <f t="shared" si="55"/>
        <v>6122</v>
      </c>
      <c r="CN127" s="21"/>
      <c r="CO127" s="19"/>
      <c r="EG127" s="19"/>
      <c r="EH127" s="19"/>
      <c r="EI127">
        <v>95</v>
      </c>
      <c r="EJ127" s="1">
        <f t="shared" si="50"/>
        <v>31448.125000000116</v>
      </c>
      <c r="EK127" s="1">
        <f t="shared" si="51"/>
        <v>31448.458333333449</v>
      </c>
      <c r="EL127" s="73">
        <f ca="1">AVERAGE(D137:OFFSET(D137,24-1,0,,))</f>
        <v>8481.3333333333339</v>
      </c>
      <c r="EM127" s="73">
        <f ca="1">AVERAGE(E137:OFFSET(E137,24-1,0,,))</f>
        <v>11417.708333333334</v>
      </c>
      <c r="EN127" s="73">
        <f ca="1">AVERAGE(F137:OFFSET(F137,24-1,0,,))</f>
        <v>8170.583333333333</v>
      </c>
      <c r="EO127" s="73">
        <f ca="1">AVERAGE(G137:OFFSET(G137,24-1,0,,))</f>
        <v>7824.875</v>
      </c>
      <c r="EP127" s="73">
        <f ca="1">AVERAGE(H137:OFFSET(H137,24-1,0,,))</f>
        <v>7393.083333333333</v>
      </c>
      <c r="EQ127" s="73">
        <f ca="1">AVERAGE(I137:OFFSET(I137,24-1,0,,))</f>
        <v>9801.875</v>
      </c>
      <c r="ER127" s="73">
        <f ca="1">AVERAGE(J137:OFFSET(J137,24-1,0,,))</f>
        <v>7689.041666666667</v>
      </c>
      <c r="ES127" s="73">
        <f ca="1">AVERAGE(K137:OFFSET(K137,24-1,0,,))</f>
        <v>9968.7916666666661</v>
      </c>
      <c r="ET127" s="73">
        <f ca="1">AVERAGE(L137:OFFSET(L137,24-1,0,,))</f>
        <v>9345.75</v>
      </c>
      <c r="EU127" s="73">
        <f ca="1">AVERAGE(M137:OFFSET(M137,24-1,0,,))</f>
        <v>6512.791666666667</v>
      </c>
      <c r="EV127" s="73">
        <f ca="1">AVERAGE(N137:OFFSET(N137,24-1,0,,))</f>
        <v>7840.25</v>
      </c>
      <c r="EW127" s="73">
        <f ca="1">AVERAGE(O137:OFFSET(O137,24-1,0,,))</f>
        <v>8044.708333333333</v>
      </c>
      <c r="EX127" s="73">
        <f ca="1">AVERAGE(P137:OFFSET(P137,24-1,0,,))</f>
        <v>12328.291666666666</v>
      </c>
      <c r="EY127" s="73">
        <f ca="1">AVERAGE(Q137:OFFSET(Q137,24-1,0,,))</f>
        <v>7559.791666666667</v>
      </c>
      <c r="EZ127" s="73">
        <f ca="1">AVERAGE(R137:OFFSET(R137,24-1,0,,))</f>
        <v>9000.0833333333339</v>
      </c>
      <c r="FA127" s="73">
        <f ca="1">AVERAGE(S137:OFFSET(S137,24-1,0,,))</f>
        <v>7606.583333333333</v>
      </c>
      <c r="FB127" s="73">
        <f ca="1">AVERAGE(T137:OFFSET(T137,24-1,0,,))</f>
        <v>8865.5</v>
      </c>
      <c r="FC127" s="73">
        <f ca="1">AVERAGE(U137:OFFSET(U137,24-1,0,,))</f>
        <v>9611.6666666666661</v>
      </c>
      <c r="FD127" s="73">
        <f ca="1">AVERAGE(V137:OFFSET(V137,24-1,0,,))</f>
        <v>8237.2083333333339</v>
      </c>
      <c r="FE127" s="73">
        <f ca="1">AVERAGE(W137:OFFSET(W137,24-1,0,,))</f>
        <v>12708.75</v>
      </c>
      <c r="FF127" s="73">
        <f ca="1">AVERAGE(X137:OFFSET(X137,24-1,0,,))</f>
        <v>8277.125</v>
      </c>
      <c r="FG127" s="73">
        <f ca="1">AVERAGE(Y137:OFFSET(Y137,24-1,0,,))</f>
        <v>10014.333333333334</v>
      </c>
      <c r="FH127" s="73">
        <f ca="1">AVERAGE(Z137:OFFSET(Z137,24-1,0,,))</f>
        <v>9385.875</v>
      </c>
      <c r="FI127" s="73">
        <f ca="1">AVERAGE(AA137:OFFSET(AA137,24-1,0,,))</f>
        <v>7018.541666666667</v>
      </c>
      <c r="FJ127" s="73">
        <f ca="1">AVERAGE(AB137:OFFSET(AB137,24-1,0,,))</f>
        <v>7793.375</v>
      </c>
      <c r="FK127" s="73">
        <f ca="1">AVERAGE(AC137:OFFSET(AC137,24-1,0,,))</f>
        <v>9080.125</v>
      </c>
      <c r="FL127" s="73">
        <f ca="1">AVERAGE(AD137:OFFSET(AD137,24-1,0,,))</f>
        <v>7261.916666666667</v>
      </c>
      <c r="FM127" s="73">
        <f ca="1">AVERAGE(AE137:OFFSET(AE137,24-1,0,,))</f>
        <v>11082</v>
      </c>
      <c r="FN127" s="73">
        <f ca="1">AVERAGE(AF137:OFFSET(AF137,24-1,0,,))</f>
        <v>8091.291666666667</v>
      </c>
      <c r="FO127" s="73">
        <f ca="1">AVERAGE(AG137:OFFSET(AG137,24-1,0,,))</f>
        <v>7657.125</v>
      </c>
      <c r="FP127" s="73">
        <f ca="1">AVERAGE(AH137:OFFSET(AH137,24-1,0,,))</f>
        <v>9358.9166666666661</v>
      </c>
      <c r="FQ127" s="73">
        <f ca="1">AVERAGE(AI137:OFFSET(AI137,24-1,0,,))</f>
        <v>9673.7083333333339</v>
      </c>
      <c r="FR127" s="73">
        <f ca="1">AVERAGE(AJ137:OFFSET(AJ137,24-1,0,,))</f>
        <v>8127.166666666667</v>
      </c>
      <c r="FS127" s="73">
        <f ca="1">AVERAGE(AK137:OFFSET(AK137,24-1,0,,))</f>
        <v>7566.916666666667</v>
      </c>
      <c r="FT127" s="73">
        <f ca="1">AVERAGE(AL137:OFFSET(AL137,24-1,0,,))</f>
        <v>8789.3333333333339</v>
      </c>
      <c r="FU127" s="73">
        <f ca="1">AVERAGE(AM137:OFFSET(AM137,24-1,0,,))</f>
        <v>6112.041666666667</v>
      </c>
      <c r="FV127" s="73">
        <f ca="1">AVERAGE(AN137:OFFSET(AN137,24-1,0,,))</f>
        <v>10024.125</v>
      </c>
      <c r="FW127" s="73">
        <f ca="1">AVERAGE(AO137:OFFSET(AO137,24-1,0,,))</f>
        <v>6759.375</v>
      </c>
      <c r="FX127" s="73">
        <f ca="1">AVERAGE(AP137:OFFSET(AP137,24-1,0,,))</f>
        <v>10502.541666666666</v>
      </c>
      <c r="FY127" s="73">
        <f ca="1">AVERAGE(AQ137:OFFSET(AQ137,24-1,0,,))</f>
        <v>10928.791666666666</v>
      </c>
      <c r="FZ127" s="73">
        <f ca="1">AVERAGE(AR137:OFFSET(AR137,24-1,0,,))</f>
        <v>12063.666666666666</v>
      </c>
      <c r="GA127" s="73">
        <f ca="1">AVERAGE(AS137:OFFSET(AS137,24-1,0,,))</f>
        <v>7153.958333333333</v>
      </c>
      <c r="GB127" s="19"/>
      <c r="GC127" s="19"/>
      <c r="GD127" s="19"/>
      <c r="GE127" s="19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</row>
    <row r="128" spans="1:198" x14ac:dyDescent="0.25">
      <c r="A128">
        <v>86</v>
      </c>
      <c r="B128" s="1">
        <f t="shared" si="53"/>
        <v>31447.750000000106</v>
      </c>
      <c r="C128" s="1">
        <f t="shared" si="54"/>
        <v>31448.083333333438</v>
      </c>
      <c r="D128" s="73">
        <v>10682</v>
      </c>
      <c r="E128" s="74">
        <v>15617</v>
      </c>
      <c r="F128" s="74">
        <v>10191</v>
      </c>
      <c r="G128" s="74">
        <v>9767</v>
      </c>
      <c r="H128" s="74">
        <v>7656</v>
      </c>
      <c r="I128" s="74">
        <v>13021</v>
      </c>
      <c r="J128" s="74">
        <v>9360</v>
      </c>
      <c r="K128" s="74">
        <v>12709</v>
      </c>
      <c r="L128" s="74">
        <v>11815</v>
      </c>
      <c r="M128" s="74">
        <v>7478</v>
      </c>
      <c r="N128" s="74">
        <v>9465</v>
      </c>
      <c r="O128" s="74">
        <v>10080</v>
      </c>
      <c r="P128" s="74">
        <v>14999</v>
      </c>
      <c r="Q128" s="74">
        <v>9282</v>
      </c>
      <c r="R128" s="74">
        <v>9309</v>
      </c>
      <c r="S128" s="74">
        <v>9054</v>
      </c>
      <c r="T128" s="74">
        <v>11468</v>
      </c>
      <c r="U128" s="74">
        <v>10200</v>
      </c>
      <c r="V128" s="74">
        <v>10086</v>
      </c>
      <c r="W128" s="74">
        <v>15044</v>
      </c>
      <c r="X128" s="74">
        <v>9925</v>
      </c>
      <c r="Y128" s="74">
        <v>12698</v>
      </c>
      <c r="Z128" s="74">
        <v>12454</v>
      </c>
      <c r="AA128" s="74">
        <v>8697</v>
      </c>
      <c r="AB128" s="74">
        <v>9746</v>
      </c>
      <c r="AC128" s="74">
        <v>11089</v>
      </c>
      <c r="AD128" s="74">
        <v>9144</v>
      </c>
      <c r="AE128" s="74">
        <v>14256</v>
      </c>
      <c r="AF128" s="74">
        <v>10164</v>
      </c>
      <c r="AG128" s="74">
        <v>9671</v>
      </c>
      <c r="AH128" s="74">
        <v>12387</v>
      </c>
      <c r="AI128" s="74">
        <v>10362</v>
      </c>
      <c r="AJ128" s="74">
        <v>9843</v>
      </c>
      <c r="AK128" s="74">
        <v>9348</v>
      </c>
      <c r="AL128" s="74">
        <v>11050</v>
      </c>
      <c r="AM128" s="74">
        <v>7186</v>
      </c>
      <c r="AN128" s="74">
        <v>13191</v>
      </c>
      <c r="AO128" s="74">
        <v>8136</v>
      </c>
      <c r="AP128" s="74">
        <v>13696</v>
      </c>
      <c r="AQ128" s="74">
        <v>14599</v>
      </c>
      <c r="AR128" s="74">
        <v>15764</v>
      </c>
      <c r="AS128" s="74">
        <v>8155</v>
      </c>
      <c r="BK128" s="15">
        <f t="shared" si="44"/>
        <v>31449.416666666821</v>
      </c>
      <c r="BL128" s="5">
        <f t="shared" si="43"/>
        <v>7231</v>
      </c>
      <c r="BV128">
        <f t="shared" si="48"/>
        <v>122</v>
      </c>
      <c r="BW128" s="37">
        <f t="shared" si="47"/>
        <v>31449.250000000149</v>
      </c>
      <c r="BX128" s="19" cm="1">
        <f t="array" ref="BX128">INDEX('[1]X3WM (NAT)'!$G$14:$G$950,MATCH($BW$6,'[1]X3WM (NAT)'!$E$14:$E$950,)+BV128)</f>
        <v>7451.06982421875</v>
      </c>
      <c r="BY128" s="19"/>
      <c r="CA128" s="37">
        <f t="shared" si="45"/>
        <v>31449.250000000149</v>
      </c>
      <c r="CB128">
        <f t="shared" si="55"/>
        <v>10685</v>
      </c>
      <c r="CC128">
        <f t="shared" si="55"/>
        <v>9632</v>
      </c>
      <c r="CD128">
        <f t="shared" si="55"/>
        <v>9462</v>
      </c>
      <c r="CE128">
        <f t="shared" si="55"/>
        <v>9144</v>
      </c>
      <c r="CF128">
        <f t="shared" si="55"/>
        <v>9092</v>
      </c>
      <c r="CG128">
        <f t="shared" si="55"/>
        <v>7515</v>
      </c>
      <c r="CH128">
        <f t="shared" si="55"/>
        <v>6889</v>
      </c>
      <c r="CI128">
        <f t="shared" si="55"/>
        <v>6721</v>
      </c>
      <c r="CJ128">
        <f t="shared" si="55"/>
        <v>6709</v>
      </c>
      <c r="CK128">
        <f t="shared" si="55"/>
        <v>6400</v>
      </c>
      <c r="CL128">
        <f t="shared" si="55"/>
        <v>6089</v>
      </c>
      <c r="CN128" s="21"/>
      <c r="CO128" s="19"/>
      <c r="EG128" s="19"/>
      <c r="EH128" s="19"/>
      <c r="EI128">
        <v>96</v>
      </c>
      <c r="EJ128" s="1">
        <f t="shared" si="50"/>
        <v>31448.166666666784</v>
      </c>
      <c r="EK128" s="1">
        <f t="shared" si="51"/>
        <v>31448.500000000116</v>
      </c>
      <c r="EL128" s="73">
        <f ca="1">AVERAGE(D138:OFFSET(D138,24-1,0,,))</f>
        <v>8402.5416666666661</v>
      </c>
      <c r="EM128" s="73">
        <f ca="1">AVERAGE(E138:OFFSET(E138,24-1,0,,))</f>
        <v>11269.125</v>
      </c>
      <c r="EN128" s="73">
        <f ca="1">AVERAGE(F138:OFFSET(F138,24-1,0,,))</f>
        <v>8108.5</v>
      </c>
      <c r="EO128" s="73">
        <f ca="1">AVERAGE(G138:OFFSET(G138,24-1,0,,))</f>
        <v>7754.166666666667</v>
      </c>
      <c r="EP128" s="73">
        <f ca="1">AVERAGE(H138:OFFSET(H138,24-1,0,,))</f>
        <v>7418.625</v>
      </c>
      <c r="EQ128" s="73">
        <f ca="1">AVERAGE(I138:OFFSET(I138,24-1,0,,))</f>
        <v>9689.625</v>
      </c>
      <c r="ER128" s="73">
        <f ca="1">AVERAGE(J138:OFFSET(J138,24-1,0,,))</f>
        <v>7633.875</v>
      </c>
      <c r="ES128" s="73">
        <f ca="1">AVERAGE(K138:OFFSET(K138,24-1,0,,))</f>
        <v>9868.0833333333339</v>
      </c>
      <c r="ET128" s="73">
        <f ca="1">AVERAGE(L138:OFFSET(L138,24-1,0,,))</f>
        <v>9254.2916666666661</v>
      </c>
      <c r="EU128" s="73">
        <f ca="1">AVERAGE(M138:OFFSET(M138,24-1,0,,))</f>
        <v>6480.416666666667</v>
      </c>
      <c r="EV128" s="73">
        <f ca="1">AVERAGE(N138:OFFSET(N138,24-1,0,,))</f>
        <v>7794.416666666667</v>
      </c>
      <c r="EW128" s="73">
        <f ca="1">AVERAGE(O138:OFFSET(O138,24-1,0,,))</f>
        <v>7980.583333333333</v>
      </c>
      <c r="EX128" s="73">
        <f ca="1">AVERAGE(P138:OFFSET(P138,24-1,0,,))</f>
        <v>12250.458333333334</v>
      </c>
      <c r="EY128" s="73">
        <f ca="1">AVERAGE(Q138:OFFSET(Q138,24-1,0,,))</f>
        <v>7496.541666666667</v>
      </c>
      <c r="EZ128" s="73">
        <f ca="1">AVERAGE(R138:OFFSET(R138,24-1,0,,))</f>
        <v>9056.7083333333339</v>
      </c>
      <c r="FA128" s="73">
        <f ca="1">AVERAGE(S138:OFFSET(S138,24-1,0,,))</f>
        <v>7562</v>
      </c>
      <c r="FB128" s="73">
        <f ca="1">AVERAGE(T138:OFFSET(T138,24-1,0,,))</f>
        <v>8774.5</v>
      </c>
      <c r="FC128" s="73">
        <f ca="1">AVERAGE(U138:OFFSET(U138,24-1,0,,))</f>
        <v>9612.0416666666661</v>
      </c>
      <c r="FD128" s="73">
        <f ca="1">AVERAGE(V138:OFFSET(V138,24-1,0,,))</f>
        <v>8174.916666666667</v>
      </c>
      <c r="FE128" s="73">
        <f ca="1">AVERAGE(W138:OFFSET(W138,24-1,0,,))</f>
        <v>12692.791666666666</v>
      </c>
      <c r="FF128" s="73">
        <f ca="1">AVERAGE(X138:OFFSET(X138,24-1,0,,))</f>
        <v>8228.8333333333339</v>
      </c>
      <c r="FG128" s="73">
        <f ca="1">AVERAGE(Y138:OFFSET(Y138,24-1,0,,))</f>
        <v>9935.0833333333339</v>
      </c>
      <c r="FH128" s="73">
        <f ca="1">AVERAGE(Z138:OFFSET(Z138,24-1,0,,))</f>
        <v>9289.9166666666661</v>
      </c>
      <c r="FI128" s="73">
        <f ca="1">AVERAGE(AA138:OFFSET(AA138,24-1,0,,))</f>
        <v>6958.208333333333</v>
      </c>
      <c r="FJ128" s="73">
        <f ca="1">AVERAGE(AB138:OFFSET(AB138,24-1,0,,))</f>
        <v>7722.208333333333</v>
      </c>
      <c r="FK128" s="73">
        <f ca="1">AVERAGE(AC138:OFFSET(AC138,24-1,0,,))</f>
        <v>9014.5416666666661</v>
      </c>
      <c r="FL128" s="73">
        <f ca="1">AVERAGE(AD138:OFFSET(AD138,24-1,0,,))</f>
        <v>7195.541666666667</v>
      </c>
      <c r="FM128" s="73">
        <f ca="1">AVERAGE(AE138:OFFSET(AE138,24-1,0,,))</f>
        <v>10966.583333333334</v>
      </c>
      <c r="FN128" s="73">
        <f ca="1">AVERAGE(AF138:OFFSET(AF138,24-1,0,,))</f>
        <v>8019.375</v>
      </c>
      <c r="FO128" s="73">
        <f ca="1">AVERAGE(AG138:OFFSET(AG138,24-1,0,,))</f>
        <v>7585.458333333333</v>
      </c>
      <c r="FP128" s="73">
        <f ca="1">AVERAGE(AH138:OFFSET(AH138,24-1,0,,))</f>
        <v>9257.0833333333339</v>
      </c>
      <c r="FQ128" s="73">
        <f ca="1">AVERAGE(AI138:OFFSET(AI138,24-1,0,,))</f>
        <v>9698.5</v>
      </c>
      <c r="FR128" s="73">
        <f ca="1">AVERAGE(AJ138:OFFSET(AJ138,24-1,0,,))</f>
        <v>8074</v>
      </c>
      <c r="FS128" s="73">
        <f ca="1">AVERAGE(AK138:OFFSET(AK138,24-1,0,,))</f>
        <v>7500.666666666667</v>
      </c>
      <c r="FT128" s="73">
        <f ca="1">AVERAGE(AL138:OFFSET(AL138,24-1,0,,))</f>
        <v>8708.9166666666661</v>
      </c>
      <c r="FU128" s="73">
        <f ca="1">AVERAGE(AM138:OFFSET(AM138,24-1,0,,))</f>
        <v>6071.208333333333</v>
      </c>
      <c r="FV128" s="73">
        <f ca="1">AVERAGE(AN138:OFFSET(AN138,24-1,0,,))</f>
        <v>9939.4166666666661</v>
      </c>
      <c r="FW128" s="73">
        <f ca="1">AVERAGE(AO138:OFFSET(AO138,24-1,0,,))</f>
        <v>6708.333333333333</v>
      </c>
      <c r="FX128" s="73">
        <f ca="1">AVERAGE(AP138:OFFSET(AP138,24-1,0,,))</f>
        <v>10389.416666666666</v>
      </c>
      <c r="FY128" s="73">
        <f ca="1">AVERAGE(AQ138:OFFSET(AQ138,24-1,0,,))</f>
        <v>10813.541666666666</v>
      </c>
      <c r="FZ128" s="73">
        <f ca="1">AVERAGE(AR138:OFFSET(AR138,24-1,0,,))</f>
        <v>11966.041666666666</v>
      </c>
      <c r="GA128" s="73">
        <f ca="1">AVERAGE(AS138:OFFSET(AS138,24-1,0,,))</f>
        <v>7130.125</v>
      </c>
      <c r="GB128" s="19"/>
      <c r="GC128" s="19"/>
      <c r="GD128" s="19"/>
      <c r="GE128" s="19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</row>
    <row r="129" spans="1:198" x14ac:dyDescent="0.25">
      <c r="A129">
        <v>87</v>
      </c>
      <c r="B129" s="1">
        <f t="shared" si="53"/>
        <v>31447.791666666773</v>
      </c>
      <c r="C129" s="1">
        <f t="shared" si="54"/>
        <v>31448.125000000106</v>
      </c>
      <c r="D129" s="73">
        <v>10539</v>
      </c>
      <c r="E129" s="74">
        <v>15310</v>
      </c>
      <c r="F129" s="74">
        <v>10048</v>
      </c>
      <c r="G129" s="74">
        <v>9646</v>
      </c>
      <c r="H129" s="74">
        <v>7590</v>
      </c>
      <c r="I129" s="74">
        <v>12796</v>
      </c>
      <c r="J129" s="74">
        <v>9239</v>
      </c>
      <c r="K129" s="74">
        <v>12529</v>
      </c>
      <c r="L129" s="74">
        <v>11656</v>
      </c>
      <c r="M129" s="74">
        <v>7406</v>
      </c>
      <c r="N129" s="74">
        <v>9338</v>
      </c>
      <c r="O129" s="74">
        <v>9945</v>
      </c>
      <c r="P129" s="74">
        <v>14766</v>
      </c>
      <c r="Q129" s="74">
        <v>9171</v>
      </c>
      <c r="R129" s="74">
        <v>9193</v>
      </c>
      <c r="S129" s="74">
        <v>8940</v>
      </c>
      <c r="T129" s="74">
        <v>11292</v>
      </c>
      <c r="U129" s="74">
        <v>10075</v>
      </c>
      <c r="V129" s="74">
        <v>9957</v>
      </c>
      <c r="W129" s="74">
        <v>14797</v>
      </c>
      <c r="X129" s="74">
        <v>9794</v>
      </c>
      <c r="Y129" s="74">
        <v>12502</v>
      </c>
      <c r="Z129" s="74">
        <v>12214</v>
      </c>
      <c r="AA129" s="74">
        <v>8589</v>
      </c>
      <c r="AB129" s="74">
        <v>9618</v>
      </c>
      <c r="AC129" s="74">
        <v>10947</v>
      </c>
      <c r="AD129" s="74">
        <v>9015</v>
      </c>
      <c r="AE129" s="74">
        <v>14041</v>
      </c>
      <c r="AF129" s="74">
        <v>10012</v>
      </c>
      <c r="AG129" s="74">
        <v>9537</v>
      </c>
      <c r="AH129" s="74">
        <v>12160</v>
      </c>
      <c r="AI129" s="74">
        <v>10210</v>
      </c>
      <c r="AJ129" s="74">
        <v>9706</v>
      </c>
      <c r="AK129" s="74">
        <v>9236</v>
      </c>
      <c r="AL129" s="74">
        <v>10881</v>
      </c>
      <c r="AM129" s="74">
        <v>7118</v>
      </c>
      <c r="AN129" s="74">
        <v>12945</v>
      </c>
      <c r="AO129" s="74">
        <v>8048</v>
      </c>
      <c r="AP129" s="74">
        <v>13485</v>
      </c>
      <c r="AQ129" s="74">
        <v>14305</v>
      </c>
      <c r="AR129" s="74">
        <v>15472</v>
      </c>
      <c r="AS129" s="74">
        <v>8064</v>
      </c>
      <c r="BK129" s="15">
        <f t="shared" si="44"/>
        <v>31449.458333333489</v>
      </c>
      <c r="BL129" s="5">
        <f t="shared" ref="BL129:BL192" si="56">D169</f>
        <v>7177</v>
      </c>
      <c r="BV129">
        <f t="shared" si="48"/>
        <v>123</v>
      </c>
      <c r="BW129" s="37">
        <f t="shared" si="47"/>
        <v>31449.291666666817</v>
      </c>
      <c r="BX129" s="19" cm="1">
        <f t="array" ref="BX129">INDEX('[1]X3WM (NAT)'!$G$14:$G$950,MATCH($BW$6,'[1]X3WM (NAT)'!$E$14:$E$950,)+BV129)</f>
        <v>7394.7099609375</v>
      </c>
      <c r="BY129" s="19"/>
      <c r="CA129" s="37">
        <f t="shared" si="45"/>
        <v>31449.291666666817</v>
      </c>
      <c r="CB129">
        <f t="shared" si="55"/>
        <v>10570</v>
      </c>
      <c r="CC129">
        <f t="shared" si="55"/>
        <v>9546</v>
      </c>
      <c r="CD129">
        <f t="shared" si="55"/>
        <v>9372</v>
      </c>
      <c r="CE129">
        <f t="shared" si="55"/>
        <v>9076</v>
      </c>
      <c r="CF129">
        <f t="shared" si="55"/>
        <v>9032</v>
      </c>
      <c r="CG129">
        <f t="shared" si="55"/>
        <v>7440</v>
      </c>
      <c r="CH129">
        <f t="shared" si="55"/>
        <v>6841</v>
      </c>
      <c r="CI129">
        <f t="shared" si="55"/>
        <v>6676</v>
      </c>
      <c r="CJ129">
        <f t="shared" si="55"/>
        <v>6658</v>
      </c>
      <c r="CK129">
        <f t="shared" si="55"/>
        <v>6357</v>
      </c>
      <c r="CL129">
        <f t="shared" si="55"/>
        <v>6056</v>
      </c>
      <c r="CN129" s="21"/>
      <c r="CO129" s="19"/>
      <c r="EG129" s="19"/>
      <c r="EH129" s="19"/>
      <c r="EI129">
        <v>97</v>
      </c>
      <c r="EJ129" s="1">
        <f t="shared" si="50"/>
        <v>31448.208333333452</v>
      </c>
      <c r="EK129" s="1">
        <f t="shared" si="51"/>
        <v>31448.541666666784</v>
      </c>
      <c r="EL129" s="73">
        <f ca="1">AVERAGE(D139:OFFSET(D139,24-1,0,,))</f>
        <v>8326.2916666666661</v>
      </c>
      <c r="EM129" s="73">
        <f ca="1">AVERAGE(E139:OFFSET(E139,24-1,0,,))</f>
        <v>11125</v>
      </c>
      <c r="EN129" s="73">
        <f ca="1">AVERAGE(F139:OFFSET(F139,24-1,0,,))</f>
        <v>8048.708333333333</v>
      </c>
      <c r="EO129" s="73">
        <f ca="1">AVERAGE(G139:OFFSET(G139,24-1,0,,))</f>
        <v>7685.541666666667</v>
      </c>
      <c r="EP129" s="73">
        <f ca="1">AVERAGE(H139:OFFSET(H139,24-1,0,,))</f>
        <v>7444.25</v>
      </c>
      <c r="EQ129" s="73">
        <f ca="1">AVERAGE(I139:OFFSET(I139,24-1,0,,))</f>
        <v>9580.9166666666661</v>
      </c>
      <c r="ER129" s="73">
        <f ca="1">AVERAGE(J139:OFFSET(J139,24-1,0,,))</f>
        <v>7580.583333333333</v>
      </c>
      <c r="ES129" s="73">
        <f ca="1">AVERAGE(K139:OFFSET(K139,24-1,0,,))</f>
        <v>9770.1666666666661</v>
      </c>
      <c r="ET129" s="73">
        <f ca="1">AVERAGE(L139:OFFSET(L139,24-1,0,,))</f>
        <v>9165.3333333333339</v>
      </c>
      <c r="EU129" s="73">
        <f ca="1">AVERAGE(M139:OFFSET(M139,24-1,0,,))</f>
        <v>6449.083333333333</v>
      </c>
      <c r="EV129" s="73">
        <f ca="1">AVERAGE(N139:OFFSET(N139,24-1,0,,))</f>
        <v>7750.541666666667</v>
      </c>
      <c r="EW129" s="73">
        <f ca="1">AVERAGE(O139:OFFSET(O139,24-1,0,,))</f>
        <v>7918.083333333333</v>
      </c>
      <c r="EX129" s="73">
        <f ca="1">AVERAGE(P139:OFFSET(P139,24-1,0,,))</f>
        <v>12174.416666666666</v>
      </c>
      <c r="EY129" s="73">
        <f ca="1">AVERAGE(Q139:OFFSET(Q139,24-1,0,,))</f>
        <v>7435.083333333333</v>
      </c>
      <c r="EZ129" s="73">
        <f ca="1">AVERAGE(R139:OFFSET(R139,24-1,0,,))</f>
        <v>9116.4583333333339</v>
      </c>
      <c r="FA129" s="73">
        <f ca="1">AVERAGE(S139:OFFSET(S139,24-1,0,,))</f>
        <v>7519.208333333333</v>
      </c>
      <c r="FB129" s="73">
        <f ca="1">AVERAGE(T139:OFFSET(T139,24-1,0,,))</f>
        <v>8686.5</v>
      </c>
      <c r="FC129" s="73">
        <f ca="1">AVERAGE(U139:OFFSET(U139,24-1,0,,))</f>
        <v>9611.0416666666661</v>
      </c>
      <c r="FD129" s="73">
        <f ca="1">AVERAGE(V139:OFFSET(V139,24-1,0,,))</f>
        <v>8114.541666666667</v>
      </c>
      <c r="FE129" s="73">
        <f ca="1">AVERAGE(W139:OFFSET(W139,24-1,0,,))</f>
        <v>12681</v>
      </c>
      <c r="FF129" s="73">
        <f ca="1">AVERAGE(X139:OFFSET(X139,24-1,0,,))</f>
        <v>8182.208333333333</v>
      </c>
      <c r="FG129" s="73">
        <f ca="1">AVERAGE(Y139:OFFSET(Y139,24-1,0,,))</f>
        <v>9859.2083333333339</v>
      </c>
      <c r="FH129" s="73">
        <f ca="1">AVERAGE(Z139:OFFSET(Z139,24-1,0,,))</f>
        <v>9197.4583333333339</v>
      </c>
      <c r="FI129" s="73">
        <f ca="1">AVERAGE(AA139:OFFSET(AA139,24-1,0,,))</f>
        <v>6899.875</v>
      </c>
      <c r="FJ129" s="73">
        <f ca="1">AVERAGE(AB139:OFFSET(AB139,24-1,0,,))</f>
        <v>7653.041666666667</v>
      </c>
      <c r="FK129" s="73">
        <f ca="1">AVERAGE(AC139:OFFSET(AC139,24-1,0,,))</f>
        <v>8951.0416666666661</v>
      </c>
      <c r="FL129" s="73">
        <f ca="1">AVERAGE(AD139:OFFSET(AD139,24-1,0,,))</f>
        <v>7131.208333333333</v>
      </c>
      <c r="FM129" s="73">
        <f ca="1">AVERAGE(AE139:OFFSET(AE139,24-1,0,,))</f>
        <v>10854.333333333334</v>
      </c>
      <c r="FN129" s="73">
        <f ca="1">AVERAGE(AF139:OFFSET(AF139,24-1,0,,))</f>
        <v>7949.791666666667</v>
      </c>
      <c r="FO129" s="73">
        <f ca="1">AVERAGE(AG139:OFFSET(AG139,24-1,0,,))</f>
        <v>7515.875</v>
      </c>
      <c r="FP129" s="73">
        <f ca="1">AVERAGE(AH139:OFFSET(AH139,24-1,0,,))</f>
        <v>9158.8333333333339</v>
      </c>
      <c r="FQ129" s="73">
        <f ca="1">AVERAGE(AI139:OFFSET(AI139,24-1,0,,))</f>
        <v>9724.375</v>
      </c>
      <c r="FR129" s="73">
        <f ca="1">AVERAGE(AJ139:OFFSET(AJ139,24-1,0,,))</f>
        <v>8021.875</v>
      </c>
      <c r="FS129" s="73">
        <f ca="1">AVERAGE(AK139:OFFSET(AK139,24-1,0,,))</f>
        <v>7436.291666666667</v>
      </c>
      <c r="FT129" s="73">
        <f ca="1">AVERAGE(AL139:OFFSET(AL139,24-1,0,,))</f>
        <v>8630.3333333333339</v>
      </c>
      <c r="FU129" s="73">
        <f ca="1">AVERAGE(AM139:OFFSET(AM139,24-1,0,,))</f>
        <v>6031.291666666667</v>
      </c>
      <c r="FV129" s="73">
        <f ca="1">AVERAGE(AN139:OFFSET(AN139,24-1,0,,))</f>
        <v>9859.6666666666661</v>
      </c>
      <c r="FW129" s="73">
        <f ca="1">AVERAGE(AO139:OFFSET(AO139,24-1,0,,))</f>
        <v>6658.75</v>
      </c>
      <c r="FX129" s="73">
        <f ca="1">AVERAGE(AP139:OFFSET(AP139,24-1,0,,))</f>
        <v>10280.5</v>
      </c>
      <c r="FY129" s="73">
        <f ca="1">AVERAGE(AQ139:OFFSET(AQ139,24-1,0,,))</f>
        <v>10702.291666666666</v>
      </c>
      <c r="FZ129" s="73">
        <f ca="1">AVERAGE(AR139:OFFSET(AR139,24-1,0,,))</f>
        <v>11873.583333333334</v>
      </c>
      <c r="GA129" s="73">
        <f ca="1">AVERAGE(AS139:OFFSET(AS139,24-1,0,,))</f>
        <v>7108</v>
      </c>
      <c r="GB129" s="19"/>
      <c r="GC129" s="19"/>
      <c r="GD129" s="19"/>
      <c r="GE129" s="19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</row>
    <row r="130" spans="1:198" x14ac:dyDescent="0.25">
      <c r="A130">
        <v>88</v>
      </c>
      <c r="B130" s="1">
        <f t="shared" si="53"/>
        <v>31447.833333333441</v>
      </c>
      <c r="C130" s="1">
        <f t="shared" si="54"/>
        <v>31448.166666666773</v>
      </c>
      <c r="D130" s="73">
        <v>10398</v>
      </c>
      <c r="E130" s="74">
        <v>15022</v>
      </c>
      <c r="F130" s="74">
        <v>9907</v>
      </c>
      <c r="G130" s="74">
        <v>9523</v>
      </c>
      <c r="H130" s="74">
        <v>7524</v>
      </c>
      <c r="I130" s="74">
        <v>12577</v>
      </c>
      <c r="J130" s="74">
        <v>9126</v>
      </c>
      <c r="K130" s="74">
        <v>12353</v>
      </c>
      <c r="L130" s="74">
        <v>11500</v>
      </c>
      <c r="M130" s="74">
        <v>7334</v>
      </c>
      <c r="N130" s="74">
        <v>9213</v>
      </c>
      <c r="O130" s="74">
        <v>9813</v>
      </c>
      <c r="P130" s="74">
        <v>14538</v>
      </c>
      <c r="Q130" s="74">
        <v>9063</v>
      </c>
      <c r="R130" s="74">
        <v>9078</v>
      </c>
      <c r="S130" s="74">
        <v>8827</v>
      </c>
      <c r="T130" s="74">
        <v>11120</v>
      </c>
      <c r="U130" s="74">
        <v>9952</v>
      </c>
      <c r="V130" s="74">
        <v>9829</v>
      </c>
      <c r="W130" s="74">
        <v>14556</v>
      </c>
      <c r="X130" s="74">
        <v>9663</v>
      </c>
      <c r="Y130" s="74">
        <v>12312</v>
      </c>
      <c r="Z130" s="74">
        <v>11988</v>
      </c>
      <c r="AA130" s="74">
        <v>8482</v>
      </c>
      <c r="AB130" s="74">
        <v>9492</v>
      </c>
      <c r="AC130" s="74">
        <v>10806</v>
      </c>
      <c r="AD130" s="74">
        <v>8888</v>
      </c>
      <c r="AE130" s="74">
        <v>13833</v>
      </c>
      <c r="AF130" s="74">
        <v>9866</v>
      </c>
      <c r="AG130" s="74">
        <v>9404</v>
      </c>
      <c r="AH130" s="74">
        <v>11945</v>
      </c>
      <c r="AI130" s="74">
        <v>10063</v>
      </c>
      <c r="AJ130" s="74">
        <v>9571</v>
      </c>
      <c r="AK130" s="74">
        <v>9126</v>
      </c>
      <c r="AL130" s="74">
        <v>10718</v>
      </c>
      <c r="AM130" s="74">
        <v>7051</v>
      </c>
      <c r="AN130" s="74">
        <v>12709</v>
      </c>
      <c r="AO130" s="74">
        <v>7962</v>
      </c>
      <c r="AP130" s="74">
        <v>13277</v>
      </c>
      <c r="AQ130" s="74">
        <v>14025</v>
      </c>
      <c r="AR130" s="74">
        <v>15186</v>
      </c>
      <c r="AS130" s="74">
        <v>7974</v>
      </c>
      <c r="BK130" s="15">
        <f t="shared" si="44"/>
        <v>31449.500000000156</v>
      </c>
      <c r="BL130" s="5">
        <f t="shared" si="56"/>
        <v>7125</v>
      </c>
      <c r="BV130">
        <f t="shared" si="48"/>
        <v>124</v>
      </c>
      <c r="BW130" s="37">
        <f t="shared" si="47"/>
        <v>31449.333333333485</v>
      </c>
      <c r="BX130" s="19" cm="1">
        <f t="array" ref="BX130">INDEX('[1]X3WM (NAT)'!$G$14:$G$950,MATCH($BW$6,'[1]X3WM (NAT)'!$E$14:$E$950,)+BV130)</f>
        <v>7339.580078125</v>
      </c>
      <c r="BY130" s="19"/>
      <c r="CA130" s="37">
        <f t="shared" si="45"/>
        <v>31449.333333333485</v>
      </c>
      <c r="CB130">
        <f t="shared" si="55"/>
        <v>10456</v>
      </c>
      <c r="CC130">
        <f t="shared" si="55"/>
        <v>9456</v>
      </c>
      <c r="CD130">
        <f t="shared" si="55"/>
        <v>9284</v>
      </c>
      <c r="CE130">
        <f t="shared" si="55"/>
        <v>9000</v>
      </c>
      <c r="CF130">
        <f t="shared" si="55"/>
        <v>8940</v>
      </c>
      <c r="CG130">
        <f t="shared" si="55"/>
        <v>7363</v>
      </c>
      <c r="CH130">
        <f t="shared" si="55"/>
        <v>6793</v>
      </c>
      <c r="CI130">
        <f t="shared" si="55"/>
        <v>6634</v>
      </c>
      <c r="CJ130">
        <f t="shared" si="55"/>
        <v>6607</v>
      </c>
      <c r="CK130">
        <f t="shared" si="55"/>
        <v>6316</v>
      </c>
      <c r="CL130">
        <f t="shared" si="55"/>
        <v>6023</v>
      </c>
      <c r="CN130" s="21"/>
      <c r="CO130" s="19"/>
      <c r="EG130" s="19"/>
      <c r="EH130" s="19"/>
      <c r="EI130">
        <v>98</v>
      </c>
      <c r="EJ130" s="1">
        <f t="shared" si="50"/>
        <v>31448.25000000012</v>
      </c>
      <c r="EK130" s="1">
        <f t="shared" si="51"/>
        <v>31448.583333333452</v>
      </c>
      <c r="EL130" s="73">
        <f ca="1">AVERAGE(D140:OFFSET(D140,24-1,0,,))</f>
        <v>8252.0833333333339</v>
      </c>
      <c r="EM130" s="73">
        <f ca="1">AVERAGE(E140:OFFSET(E140,24-1,0,,))</f>
        <v>10984.791666666666</v>
      </c>
      <c r="EN130" s="73">
        <f ca="1">AVERAGE(F140:OFFSET(F140,24-1,0,,))</f>
        <v>7991.041666666667</v>
      </c>
      <c r="EO130" s="73">
        <f ca="1">AVERAGE(G140:OFFSET(G140,24-1,0,,))</f>
        <v>7618.708333333333</v>
      </c>
      <c r="EP130" s="73">
        <f ca="1">AVERAGE(H140:OFFSET(H140,24-1,0,,))</f>
        <v>7466.75</v>
      </c>
      <c r="EQ130" s="73">
        <f ca="1">AVERAGE(I140:OFFSET(I140,24-1,0,,))</f>
        <v>9475.5416666666661</v>
      </c>
      <c r="ER130" s="73">
        <f ca="1">AVERAGE(J140:OFFSET(J140,24-1,0,,))</f>
        <v>7528.083333333333</v>
      </c>
      <c r="ES130" s="73">
        <f ca="1">AVERAGE(K140:OFFSET(K140,24-1,0,,))</f>
        <v>9674.7083333333339</v>
      </c>
      <c r="ET130" s="73">
        <f ca="1">AVERAGE(L140:OFFSET(L140,24-1,0,,))</f>
        <v>9078.75</v>
      </c>
      <c r="EU130" s="73">
        <f ca="1">AVERAGE(M140:OFFSET(M140,24-1,0,,))</f>
        <v>6417.458333333333</v>
      </c>
      <c r="EV130" s="73">
        <f ca="1">AVERAGE(N140:OFFSET(N140,24-1,0,,))</f>
        <v>7707.208333333333</v>
      </c>
      <c r="EW130" s="73">
        <f ca="1">AVERAGE(O140:OFFSET(O140,24-1,0,,))</f>
        <v>7857</v>
      </c>
      <c r="EX130" s="73">
        <f ca="1">AVERAGE(P140:OFFSET(P140,24-1,0,,))</f>
        <v>12098.458333333334</v>
      </c>
      <c r="EY130" s="73">
        <f ca="1">AVERAGE(Q140:OFFSET(Q140,24-1,0,,))</f>
        <v>7375.25</v>
      </c>
      <c r="EZ130" s="73">
        <f ca="1">AVERAGE(R140:OFFSET(R140,24-1,0,,))</f>
        <v>9175.625</v>
      </c>
      <c r="FA130" s="73">
        <f ca="1">AVERAGE(S140:OFFSET(S140,24-1,0,,))</f>
        <v>7476.666666666667</v>
      </c>
      <c r="FB130" s="73">
        <f ca="1">AVERAGE(T140:OFFSET(T140,24-1,0,,))</f>
        <v>8601.4166666666661</v>
      </c>
      <c r="FC130" s="73">
        <f ca="1">AVERAGE(U140:OFFSET(U140,24-1,0,,))</f>
        <v>9606.6666666666661</v>
      </c>
      <c r="FD130" s="73">
        <f ca="1">AVERAGE(V140:OFFSET(V140,24-1,0,,))</f>
        <v>8055.458333333333</v>
      </c>
      <c r="FE130" s="73">
        <f ca="1">AVERAGE(W140:OFFSET(W140,24-1,0,,))</f>
        <v>12669.25</v>
      </c>
      <c r="FF130" s="73">
        <f ca="1">AVERAGE(X140:OFFSET(X140,24-1,0,,))</f>
        <v>8135.25</v>
      </c>
      <c r="FG130" s="73">
        <f ca="1">AVERAGE(Y140:OFFSET(Y140,24-1,0,,))</f>
        <v>9785.875</v>
      </c>
      <c r="FH130" s="73">
        <f ca="1">AVERAGE(Z140:OFFSET(Z140,24-1,0,,))</f>
        <v>9108.125</v>
      </c>
      <c r="FI130" s="73">
        <f ca="1">AVERAGE(AA140:OFFSET(AA140,24-1,0,,))</f>
        <v>6843.333333333333</v>
      </c>
      <c r="FJ130" s="73">
        <f ca="1">AVERAGE(AB140:OFFSET(AB140,24-1,0,,))</f>
        <v>7585.666666666667</v>
      </c>
      <c r="FK130" s="73">
        <f ca="1">AVERAGE(AC140:OFFSET(AC140,24-1,0,,))</f>
        <v>8888.75</v>
      </c>
      <c r="FL130" s="73">
        <f ca="1">AVERAGE(AD140:OFFSET(AD140,24-1,0,,))</f>
        <v>7068.833333333333</v>
      </c>
      <c r="FM130" s="73">
        <f ca="1">AVERAGE(AE140:OFFSET(AE140,24-1,0,,))</f>
        <v>10744.708333333334</v>
      </c>
      <c r="FN130" s="73">
        <f ca="1">AVERAGE(AF140:OFFSET(AF140,24-1,0,,))</f>
        <v>7882.458333333333</v>
      </c>
      <c r="FO130" s="73">
        <f ca="1">AVERAGE(AG140:OFFSET(AG140,24-1,0,,))</f>
        <v>7448.125</v>
      </c>
      <c r="FP130" s="73">
        <f ca="1">AVERAGE(AH140:OFFSET(AH140,24-1,0,,))</f>
        <v>9063.5833333333339</v>
      </c>
      <c r="FQ130" s="73">
        <f ca="1">AVERAGE(AI140:OFFSET(AI140,24-1,0,,))</f>
        <v>9747.25</v>
      </c>
      <c r="FR130" s="73">
        <f ca="1">AVERAGE(AJ140:OFFSET(AJ140,24-1,0,,))</f>
        <v>7970.666666666667</v>
      </c>
      <c r="FS130" s="73">
        <f ca="1">AVERAGE(AK140:OFFSET(AK140,24-1,0,,))</f>
        <v>7373.666666666667</v>
      </c>
      <c r="FT130" s="73">
        <f ca="1">AVERAGE(AL140:OFFSET(AL140,24-1,0,,))</f>
        <v>8553.4166666666661</v>
      </c>
      <c r="FU130" s="73">
        <f ca="1">AVERAGE(AM140:OFFSET(AM140,24-1,0,,))</f>
        <v>5992.208333333333</v>
      </c>
      <c r="FV130" s="73">
        <f ca="1">AVERAGE(AN140:OFFSET(AN140,24-1,0,,))</f>
        <v>9784.3333333333339</v>
      </c>
      <c r="FW130" s="73">
        <f ca="1">AVERAGE(AO140:OFFSET(AO140,24-1,0,,))</f>
        <v>6610.416666666667</v>
      </c>
      <c r="FX130" s="73">
        <f ca="1">AVERAGE(AP140:OFFSET(AP140,24-1,0,,))</f>
        <v>10175.333333333334</v>
      </c>
      <c r="FY130" s="73">
        <f ca="1">AVERAGE(AQ140:OFFSET(AQ140,24-1,0,,))</f>
        <v>10594.75</v>
      </c>
      <c r="FZ130" s="73">
        <f ca="1">AVERAGE(AR140:OFFSET(AR140,24-1,0,,))</f>
        <v>11782.708333333334</v>
      </c>
      <c r="GA130" s="73">
        <f ca="1">AVERAGE(AS140:OFFSET(AS140,24-1,0,,))</f>
        <v>7085.208333333333</v>
      </c>
      <c r="GB130" s="19"/>
      <c r="GC130" s="19"/>
      <c r="GD130" s="19"/>
      <c r="GE130" s="19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</row>
    <row r="131" spans="1:198" x14ac:dyDescent="0.25">
      <c r="A131">
        <v>89</v>
      </c>
      <c r="B131" s="1">
        <f t="shared" si="53"/>
        <v>31447.875000000109</v>
      </c>
      <c r="C131" s="1">
        <f t="shared" si="54"/>
        <v>31448.208333333441</v>
      </c>
      <c r="D131" s="73">
        <v>10259</v>
      </c>
      <c r="E131" s="74">
        <v>14745</v>
      </c>
      <c r="F131" s="74">
        <v>9768</v>
      </c>
      <c r="G131" s="74">
        <v>9402</v>
      </c>
      <c r="H131" s="74">
        <v>7459</v>
      </c>
      <c r="I131" s="74">
        <v>12365</v>
      </c>
      <c r="J131" s="74">
        <v>9012</v>
      </c>
      <c r="K131" s="74">
        <v>12178</v>
      </c>
      <c r="L131" s="74">
        <v>11345</v>
      </c>
      <c r="M131" s="74">
        <v>7263</v>
      </c>
      <c r="N131" s="74">
        <v>9090</v>
      </c>
      <c r="O131" s="74">
        <v>9681</v>
      </c>
      <c r="P131" s="74">
        <v>14312</v>
      </c>
      <c r="Q131" s="74">
        <v>8956</v>
      </c>
      <c r="R131" s="74">
        <v>8970</v>
      </c>
      <c r="S131" s="74">
        <v>8715</v>
      </c>
      <c r="T131" s="74">
        <v>10953</v>
      </c>
      <c r="U131" s="74">
        <v>9832</v>
      </c>
      <c r="V131" s="74">
        <v>9703</v>
      </c>
      <c r="W131" s="74">
        <v>14319</v>
      </c>
      <c r="X131" s="74">
        <v>9531</v>
      </c>
      <c r="Y131" s="74">
        <v>12127</v>
      </c>
      <c r="Z131" s="74">
        <v>11775</v>
      </c>
      <c r="AA131" s="74">
        <v>8376</v>
      </c>
      <c r="AB131" s="74">
        <v>9366</v>
      </c>
      <c r="AC131" s="74">
        <v>10667</v>
      </c>
      <c r="AD131" s="74">
        <v>8766</v>
      </c>
      <c r="AE131" s="74">
        <v>13631</v>
      </c>
      <c r="AF131" s="74">
        <v>9729</v>
      </c>
      <c r="AG131" s="74">
        <v>9273</v>
      </c>
      <c r="AH131" s="74">
        <v>11742</v>
      </c>
      <c r="AI131" s="74">
        <v>9919</v>
      </c>
      <c r="AJ131" s="74">
        <v>9444</v>
      </c>
      <c r="AK131" s="74">
        <v>9017</v>
      </c>
      <c r="AL131" s="74">
        <v>10562</v>
      </c>
      <c r="AM131" s="74">
        <v>6985</v>
      </c>
      <c r="AN131" s="74">
        <v>12481</v>
      </c>
      <c r="AO131" s="74">
        <v>7876</v>
      </c>
      <c r="AP131" s="74">
        <v>13071</v>
      </c>
      <c r="AQ131" s="74">
        <v>13760</v>
      </c>
      <c r="AR131" s="74">
        <v>14902</v>
      </c>
      <c r="AS131" s="74">
        <v>7886</v>
      </c>
      <c r="BK131" s="15">
        <f t="shared" si="44"/>
        <v>31449.541666666824</v>
      </c>
      <c r="BL131" s="5">
        <f t="shared" si="56"/>
        <v>7074</v>
      </c>
      <c r="BV131">
        <f t="shared" si="48"/>
        <v>125</v>
      </c>
      <c r="BW131" s="37">
        <f t="shared" si="47"/>
        <v>31449.375000000153</v>
      </c>
      <c r="BX131" s="19" cm="1">
        <f t="array" ref="BX131">INDEX('[1]X3WM (NAT)'!$G$14:$G$950,MATCH($BW$6,'[1]X3WM (NAT)'!$E$14:$E$950,)+BV131)</f>
        <v>7285.240234375</v>
      </c>
      <c r="BY131" s="19"/>
      <c r="CA131" s="37">
        <f t="shared" si="45"/>
        <v>31449.375000000153</v>
      </c>
      <c r="CB131">
        <f t="shared" si="55"/>
        <v>10342</v>
      </c>
      <c r="CC131">
        <f t="shared" si="55"/>
        <v>9364</v>
      </c>
      <c r="CD131">
        <f t="shared" si="55"/>
        <v>9198</v>
      </c>
      <c r="CE131">
        <f t="shared" si="55"/>
        <v>8924</v>
      </c>
      <c r="CF131">
        <f t="shared" si="55"/>
        <v>8848</v>
      </c>
      <c r="CG131">
        <f t="shared" si="55"/>
        <v>7285</v>
      </c>
      <c r="CH131">
        <f t="shared" si="55"/>
        <v>6745</v>
      </c>
      <c r="CI131">
        <f t="shared" si="55"/>
        <v>6593</v>
      </c>
      <c r="CJ131">
        <f t="shared" si="55"/>
        <v>6565</v>
      </c>
      <c r="CK131">
        <f t="shared" si="55"/>
        <v>6275</v>
      </c>
      <c r="CL131">
        <f t="shared" si="55"/>
        <v>5990</v>
      </c>
      <c r="CN131" s="21"/>
      <c r="CO131" s="19"/>
      <c r="EG131" s="19"/>
      <c r="EH131" s="19"/>
      <c r="EI131">
        <v>99</v>
      </c>
      <c r="EJ131" s="1">
        <f t="shared" si="50"/>
        <v>31448.291666666788</v>
      </c>
      <c r="EK131" s="1">
        <f t="shared" si="51"/>
        <v>31448.62500000012</v>
      </c>
      <c r="EL131" s="73">
        <f ca="1">AVERAGE(D141:OFFSET(D141,24-1,0,,))</f>
        <v>8179.75</v>
      </c>
      <c r="EM131" s="73">
        <f ca="1">AVERAGE(E141:OFFSET(E141,24-1,0,,))</f>
        <v>10848.416666666666</v>
      </c>
      <c r="EN131" s="73">
        <f ca="1">AVERAGE(F141:OFFSET(F141,24-1,0,,))</f>
        <v>7935.333333333333</v>
      </c>
      <c r="EO131" s="73">
        <f ca="1">AVERAGE(G141:OFFSET(G141,24-1,0,,))</f>
        <v>7553.583333333333</v>
      </c>
      <c r="EP131" s="73">
        <f ca="1">AVERAGE(H141:OFFSET(H141,24-1,0,,))</f>
        <v>7486</v>
      </c>
      <c r="EQ131" s="73">
        <f ca="1">AVERAGE(I141:OFFSET(I141,24-1,0,,))</f>
        <v>9373.375</v>
      </c>
      <c r="ER131" s="73">
        <f ca="1">AVERAGE(J141:OFFSET(J141,24-1,0,,))</f>
        <v>7476.333333333333</v>
      </c>
      <c r="ES131" s="73">
        <f ca="1">AVERAGE(K141:OFFSET(K141,24-1,0,,))</f>
        <v>9581.5</v>
      </c>
      <c r="ET131" s="73">
        <f ca="1">AVERAGE(L141:OFFSET(L141,24-1,0,,))</f>
        <v>8994.4583333333339</v>
      </c>
      <c r="EU131" s="73">
        <f ca="1">AVERAGE(M141:OFFSET(M141,24-1,0,,))</f>
        <v>6385.5</v>
      </c>
      <c r="EV131" s="73">
        <f ca="1">AVERAGE(N141:OFFSET(N141,24-1,0,,))</f>
        <v>7664.291666666667</v>
      </c>
      <c r="EW131" s="73">
        <f ca="1">AVERAGE(O141:OFFSET(O141,24-1,0,,))</f>
        <v>7797.25</v>
      </c>
      <c r="EX131" s="73">
        <f ca="1">AVERAGE(P141:OFFSET(P141,24-1,0,,))</f>
        <v>12022.208333333334</v>
      </c>
      <c r="EY131" s="73">
        <f ca="1">AVERAGE(Q141:OFFSET(Q141,24-1,0,,))</f>
        <v>7316.958333333333</v>
      </c>
      <c r="EZ131" s="73">
        <f ca="1">AVERAGE(R141:OFFSET(R141,24-1,0,,))</f>
        <v>9233.7083333333339</v>
      </c>
      <c r="FA131" s="73">
        <f ca="1">AVERAGE(S141:OFFSET(S141,24-1,0,,))</f>
        <v>7434.25</v>
      </c>
      <c r="FB131" s="73">
        <f ca="1">AVERAGE(T141:OFFSET(T141,24-1,0,,))</f>
        <v>8519.0416666666661</v>
      </c>
      <c r="FC131" s="73">
        <f ca="1">AVERAGE(U141:OFFSET(U141,24-1,0,,))</f>
        <v>9597.9583333333339</v>
      </c>
      <c r="FD131" s="73">
        <f ca="1">AVERAGE(V141:OFFSET(V141,24-1,0,,))</f>
        <v>7997.583333333333</v>
      </c>
      <c r="FE131" s="73">
        <f ca="1">AVERAGE(W141:OFFSET(W141,24-1,0,,))</f>
        <v>12656.875</v>
      </c>
      <c r="FF131" s="73">
        <f ca="1">AVERAGE(X141:OFFSET(X141,24-1,0,,))</f>
        <v>8087.958333333333</v>
      </c>
      <c r="FG131" s="73">
        <f ca="1">AVERAGE(Y141:OFFSET(Y141,24-1,0,,))</f>
        <v>9714.9583333333339</v>
      </c>
      <c r="FH131" s="73">
        <f ca="1">AVERAGE(Z141:OFFSET(Z141,24-1,0,,))</f>
        <v>9021.5833333333339</v>
      </c>
      <c r="FI131" s="73">
        <f ca="1">AVERAGE(AA141:OFFSET(AA141,24-1,0,,))</f>
        <v>6788.5</v>
      </c>
      <c r="FJ131" s="73">
        <f ca="1">AVERAGE(AB141:OFFSET(AB141,24-1,0,,))</f>
        <v>7520</v>
      </c>
      <c r="FK131" s="73">
        <f ca="1">AVERAGE(AC141:OFFSET(AC141,24-1,0,,))</f>
        <v>8827.4583333333339</v>
      </c>
      <c r="FL131" s="73">
        <f ca="1">AVERAGE(AD141:OFFSET(AD141,24-1,0,,))</f>
        <v>7008.333333333333</v>
      </c>
      <c r="FM131" s="73">
        <f ca="1">AVERAGE(AE141:OFFSET(AE141,24-1,0,,))</f>
        <v>10637.541666666666</v>
      </c>
      <c r="FN131" s="73">
        <f ca="1">AVERAGE(AF141:OFFSET(AF141,24-1,0,,))</f>
        <v>7817.208333333333</v>
      </c>
      <c r="FO131" s="73">
        <f ca="1">AVERAGE(AG141:OFFSET(AG141,24-1,0,,))</f>
        <v>7382.083333333333</v>
      </c>
      <c r="FP131" s="73">
        <f ca="1">AVERAGE(AH141:OFFSET(AH141,24-1,0,,))</f>
        <v>8971.125</v>
      </c>
      <c r="FQ131" s="73">
        <f ca="1">AVERAGE(AI141:OFFSET(AI141,24-1,0,,))</f>
        <v>9766.625</v>
      </c>
      <c r="FR131" s="73">
        <f ca="1">AVERAGE(AJ141:OFFSET(AJ141,24-1,0,,))</f>
        <v>7920.5</v>
      </c>
      <c r="FS131" s="73">
        <f ca="1">AVERAGE(AK141:OFFSET(AK141,24-1,0,,))</f>
        <v>7312.708333333333</v>
      </c>
      <c r="FT131" s="73">
        <f ca="1">AVERAGE(AL141:OFFSET(AL141,24-1,0,,))</f>
        <v>8478.0833333333339</v>
      </c>
      <c r="FU131" s="73">
        <f ca="1">AVERAGE(AM141:OFFSET(AM141,24-1,0,,))</f>
        <v>5953.916666666667</v>
      </c>
      <c r="FV131" s="73">
        <f ca="1">AVERAGE(AN141:OFFSET(AN141,24-1,0,,))</f>
        <v>9712.875</v>
      </c>
      <c r="FW131" s="73">
        <f ca="1">AVERAGE(AO141:OFFSET(AO141,24-1,0,,))</f>
        <v>6563.291666666667</v>
      </c>
      <c r="FX131" s="73">
        <f ca="1">AVERAGE(AP141:OFFSET(AP141,24-1,0,,))</f>
        <v>10073.833333333334</v>
      </c>
      <c r="FY131" s="73">
        <f ca="1">AVERAGE(AQ141:OFFSET(AQ141,24-1,0,,))</f>
        <v>10490.625</v>
      </c>
      <c r="FZ131" s="73">
        <f ca="1">AVERAGE(AR141:OFFSET(AR141,24-1,0,,))</f>
        <v>11693.166666666666</v>
      </c>
      <c r="GA131" s="73">
        <f ca="1">AVERAGE(AS141:OFFSET(AS141,24-1,0,,))</f>
        <v>7061.583333333333</v>
      </c>
      <c r="GB131" s="19"/>
      <c r="GC131" s="19"/>
      <c r="GD131" s="19"/>
      <c r="GE131" s="19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</row>
    <row r="132" spans="1:198" x14ac:dyDescent="0.25">
      <c r="A132">
        <v>90</v>
      </c>
      <c r="B132" s="1">
        <f t="shared" si="53"/>
        <v>31447.916666666777</v>
      </c>
      <c r="C132" s="1">
        <f t="shared" si="54"/>
        <v>31448.250000000109</v>
      </c>
      <c r="D132" s="73">
        <v>10120</v>
      </c>
      <c r="E132" s="74">
        <v>14478</v>
      </c>
      <c r="F132" s="74">
        <v>9630</v>
      </c>
      <c r="G132" s="74">
        <v>9280</v>
      </c>
      <c r="H132" s="74">
        <v>7394</v>
      </c>
      <c r="I132" s="74">
        <v>12156</v>
      </c>
      <c r="J132" s="74">
        <v>8897</v>
      </c>
      <c r="K132" s="74">
        <v>12004</v>
      </c>
      <c r="L132" s="74">
        <v>11196</v>
      </c>
      <c r="M132" s="74">
        <v>7192</v>
      </c>
      <c r="N132" s="74">
        <v>8972</v>
      </c>
      <c r="O132" s="74">
        <v>9551</v>
      </c>
      <c r="P132" s="74">
        <v>14089</v>
      </c>
      <c r="Q132" s="74">
        <v>8849</v>
      </c>
      <c r="R132" s="74">
        <v>8862</v>
      </c>
      <c r="S132" s="74">
        <v>8604</v>
      </c>
      <c r="T132" s="74">
        <v>10788</v>
      </c>
      <c r="U132" s="74">
        <v>9714</v>
      </c>
      <c r="V132" s="74">
        <v>9577</v>
      </c>
      <c r="W132" s="74">
        <v>14085</v>
      </c>
      <c r="X132" s="74">
        <v>9398</v>
      </c>
      <c r="Y132" s="74">
        <v>11943</v>
      </c>
      <c r="Z132" s="74">
        <v>11568</v>
      </c>
      <c r="AA132" s="74">
        <v>8270</v>
      </c>
      <c r="AB132" s="74">
        <v>9242</v>
      </c>
      <c r="AC132" s="74">
        <v>10528</v>
      </c>
      <c r="AD132" s="74">
        <v>8648</v>
      </c>
      <c r="AE132" s="74">
        <v>13432</v>
      </c>
      <c r="AF132" s="74">
        <v>9595</v>
      </c>
      <c r="AG132" s="74">
        <v>9143</v>
      </c>
      <c r="AH132" s="74">
        <v>11543</v>
      </c>
      <c r="AI132" s="74">
        <v>9773</v>
      </c>
      <c r="AJ132" s="74">
        <v>9320</v>
      </c>
      <c r="AK132" s="74">
        <v>8908</v>
      </c>
      <c r="AL132" s="74">
        <v>10408</v>
      </c>
      <c r="AM132" s="74">
        <v>6919</v>
      </c>
      <c r="AN132" s="74">
        <v>12261</v>
      </c>
      <c r="AO132" s="74">
        <v>7792</v>
      </c>
      <c r="AP132" s="74">
        <v>12867</v>
      </c>
      <c r="AQ132" s="74">
        <v>13510</v>
      </c>
      <c r="AR132" s="74">
        <v>14621</v>
      </c>
      <c r="AS132" s="74">
        <v>7797</v>
      </c>
      <c r="BK132" s="15">
        <f t="shared" ref="BK132:BK195" si="57">BK131+TIME(1,0,0)</f>
        <v>31449.583333333492</v>
      </c>
      <c r="BL132" s="5">
        <f t="shared" si="56"/>
        <v>7023</v>
      </c>
      <c r="BV132">
        <f t="shared" si="48"/>
        <v>126</v>
      </c>
      <c r="BW132" s="37">
        <f t="shared" si="47"/>
        <v>31449.416666666821</v>
      </c>
      <c r="BX132" s="19" cm="1">
        <f t="array" ref="BX132">INDEX('[1]X3WM (NAT)'!$G$14:$G$950,MATCH($BW$6,'[1]X3WM (NAT)'!$E$14:$E$950,)+BV132)</f>
        <v>7230.8701171875</v>
      </c>
      <c r="BY132" s="19"/>
      <c r="CA132" s="37">
        <f t="shared" si="45"/>
        <v>31449.416666666821</v>
      </c>
      <c r="CB132">
        <f t="shared" si="55"/>
        <v>10229</v>
      </c>
      <c r="CC132">
        <f t="shared" si="55"/>
        <v>9268</v>
      </c>
      <c r="CD132">
        <f t="shared" si="55"/>
        <v>9112</v>
      </c>
      <c r="CE132">
        <f t="shared" si="55"/>
        <v>8869</v>
      </c>
      <c r="CF132">
        <f t="shared" si="55"/>
        <v>8755</v>
      </c>
      <c r="CG132">
        <f t="shared" si="55"/>
        <v>7207</v>
      </c>
      <c r="CH132">
        <f t="shared" si="55"/>
        <v>6693</v>
      </c>
      <c r="CI132">
        <f t="shared" si="55"/>
        <v>6553</v>
      </c>
      <c r="CJ132">
        <f t="shared" si="55"/>
        <v>6523</v>
      </c>
      <c r="CK132">
        <f t="shared" si="55"/>
        <v>6234</v>
      </c>
      <c r="CL132">
        <f t="shared" si="55"/>
        <v>5958</v>
      </c>
      <c r="CN132" s="21"/>
      <c r="CO132" s="19"/>
      <c r="EG132" s="19"/>
      <c r="EH132" s="19"/>
      <c r="EI132">
        <v>100</v>
      </c>
      <c r="EJ132" s="1">
        <f t="shared" si="50"/>
        <v>31448.333333333456</v>
      </c>
      <c r="EK132" s="1">
        <f t="shared" si="51"/>
        <v>31448.666666666788</v>
      </c>
      <c r="EL132" s="73">
        <f ca="1">AVERAGE(D142:OFFSET(D142,24-1,0,,))</f>
        <v>8109.25</v>
      </c>
      <c r="EM132" s="73">
        <f ca="1">AVERAGE(E142:OFFSET(E142,24-1,0,,))</f>
        <v>10715.75</v>
      </c>
      <c r="EN132" s="73">
        <f ca="1">AVERAGE(F142:OFFSET(F142,24-1,0,,))</f>
        <v>7881.416666666667</v>
      </c>
      <c r="EO132" s="73">
        <f ca="1">AVERAGE(G142:OFFSET(G142,24-1,0,,))</f>
        <v>7490.125</v>
      </c>
      <c r="EP132" s="73">
        <f ca="1">AVERAGE(H142:OFFSET(H142,24-1,0,,))</f>
        <v>7501.75</v>
      </c>
      <c r="EQ132" s="73">
        <f ca="1">AVERAGE(I142:OFFSET(I142,24-1,0,,))</f>
        <v>9274.3333333333339</v>
      </c>
      <c r="ER132" s="73">
        <f ca="1">AVERAGE(J142:OFFSET(J142,24-1,0,,))</f>
        <v>7425.25</v>
      </c>
      <c r="ES132" s="73">
        <f ca="1">AVERAGE(K142:OFFSET(K142,24-1,0,,))</f>
        <v>9490.375</v>
      </c>
      <c r="ET132" s="73">
        <f ca="1">AVERAGE(L142:OFFSET(L142,24-1,0,,))</f>
        <v>8912.375</v>
      </c>
      <c r="EU132" s="73">
        <f ca="1">AVERAGE(M142:OFFSET(M142,24-1,0,,))</f>
        <v>6353.166666666667</v>
      </c>
      <c r="EV132" s="73">
        <f ca="1">AVERAGE(N142:OFFSET(N142,24-1,0,,))</f>
        <v>7621.708333333333</v>
      </c>
      <c r="EW132" s="73">
        <f ca="1">AVERAGE(O142:OFFSET(O142,24-1,0,,))</f>
        <v>7738.75</v>
      </c>
      <c r="EX132" s="73">
        <f ca="1">AVERAGE(P142:OFFSET(P142,24-1,0,,))</f>
        <v>11945.333333333334</v>
      </c>
      <c r="EY132" s="73">
        <f ca="1">AVERAGE(Q142:OFFSET(Q142,24-1,0,,))</f>
        <v>7260.166666666667</v>
      </c>
      <c r="EZ132" s="73">
        <f ca="1">AVERAGE(R142:OFFSET(R142,24-1,0,,))</f>
        <v>9290.0833333333339</v>
      </c>
      <c r="FA132" s="73">
        <f ca="1">AVERAGE(S142:OFFSET(S142,24-1,0,,))</f>
        <v>7391.833333333333</v>
      </c>
      <c r="FB132" s="73">
        <f ca="1">AVERAGE(T142:OFFSET(T142,24-1,0,,))</f>
        <v>8439.2916666666661</v>
      </c>
      <c r="FC132" s="73">
        <f ca="1">AVERAGE(U142:OFFSET(U142,24-1,0,,))</f>
        <v>9584.1666666666661</v>
      </c>
      <c r="FD132" s="73">
        <f ca="1">AVERAGE(V142:OFFSET(V142,24-1,0,,))</f>
        <v>7940.833333333333</v>
      </c>
      <c r="FE132" s="73">
        <f ca="1">AVERAGE(W142:OFFSET(W142,24-1,0,,))</f>
        <v>12643.291666666666</v>
      </c>
      <c r="FF132" s="73">
        <f ca="1">AVERAGE(X142:OFFSET(X142,24-1,0,,))</f>
        <v>8040.25</v>
      </c>
      <c r="FG132" s="73">
        <f ca="1">AVERAGE(Y142:OFFSET(Y142,24-1,0,,))</f>
        <v>9646.3333333333339</v>
      </c>
      <c r="FH132" s="73">
        <f ca="1">AVERAGE(Z142:OFFSET(Z142,24-1,0,,))</f>
        <v>8937.6666666666661</v>
      </c>
      <c r="FI132" s="73">
        <f ca="1">AVERAGE(AA142:OFFSET(AA142,24-1,0,,))</f>
        <v>6735.291666666667</v>
      </c>
      <c r="FJ132" s="73">
        <f ca="1">AVERAGE(AB142:OFFSET(AB142,24-1,0,,))</f>
        <v>7455.958333333333</v>
      </c>
      <c r="FK132" s="73">
        <f ca="1">AVERAGE(AC142:OFFSET(AC142,24-1,0,,))</f>
        <v>8767.0833333333339</v>
      </c>
      <c r="FL132" s="73">
        <f ca="1">AVERAGE(AD142:OFFSET(AD142,24-1,0,,))</f>
        <v>6949.541666666667</v>
      </c>
      <c r="FM132" s="73">
        <f ca="1">AVERAGE(AE142:OFFSET(AE142,24-1,0,,))</f>
        <v>10532.708333333334</v>
      </c>
      <c r="FN132" s="73">
        <f ca="1">AVERAGE(AF142:OFFSET(AF142,24-1,0,,))</f>
        <v>7753.958333333333</v>
      </c>
      <c r="FO132" s="73">
        <f ca="1">AVERAGE(AG142:OFFSET(AG142,24-1,0,,))</f>
        <v>7317.666666666667</v>
      </c>
      <c r="FP132" s="73">
        <f ca="1">AVERAGE(AH142:OFFSET(AH142,24-1,0,,))</f>
        <v>8881.1666666666661</v>
      </c>
      <c r="FQ132" s="73">
        <f ca="1">AVERAGE(AI142:OFFSET(AI142,24-1,0,,))</f>
        <v>9781.8333333333339</v>
      </c>
      <c r="FR132" s="73">
        <f ca="1">AVERAGE(AJ142:OFFSET(AJ142,24-1,0,,))</f>
        <v>7871.416666666667</v>
      </c>
      <c r="FS132" s="73">
        <f ca="1">AVERAGE(AK142:OFFSET(AK142,24-1,0,,))</f>
        <v>7253.375</v>
      </c>
      <c r="FT132" s="73">
        <f ca="1">AVERAGE(AL142:OFFSET(AL142,24-1,0,,))</f>
        <v>8404.2083333333339</v>
      </c>
      <c r="FU132" s="73">
        <f ca="1">AVERAGE(AM142:OFFSET(AM142,24-1,0,,))</f>
        <v>5916.416666666667</v>
      </c>
      <c r="FV132" s="73">
        <f ca="1">AVERAGE(AN142:OFFSET(AN142,24-1,0,,))</f>
        <v>9644.5833333333339</v>
      </c>
      <c r="FW132" s="73">
        <f ca="1">AVERAGE(AO142:OFFSET(AO142,24-1,0,,))</f>
        <v>6517.375</v>
      </c>
      <c r="FX132" s="73">
        <f ca="1">AVERAGE(AP142:OFFSET(AP142,24-1,0,,))</f>
        <v>9976</v>
      </c>
      <c r="FY132" s="73">
        <f ca="1">AVERAGE(AQ142:OFFSET(AQ142,24-1,0,,))</f>
        <v>10389.583333333334</v>
      </c>
      <c r="FZ132" s="73">
        <f ca="1">AVERAGE(AR142:OFFSET(AR142,24-1,0,,))</f>
        <v>11604.708333333334</v>
      </c>
      <c r="GA132" s="73">
        <f ca="1">AVERAGE(AS142:OFFSET(AS142,24-1,0,,))</f>
        <v>7036.958333333333</v>
      </c>
      <c r="GB132" s="19"/>
      <c r="GC132" s="19"/>
      <c r="GD132" s="19"/>
      <c r="GE132" s="19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</row>
    <row r="133" spans="1:198" x14ac:dyDescent="0.25">
      <c r="A133">
        <v>91</v>
      </c>
      <c r="B133" s="1">
        <f t="shared" si="53"/>
        <v>31447.958333333445</v>
      </c>
      <c r="C133" s="1">
        <f t="shared" si="54"/>
        <v>31448.291666666777</v>
      </c>
      <c r="D133" s="73">
        <v>9992</v>
      </c>
      <c r="E133" s="74">
        <v>14233</v>
      </c>
      <c r="F133" s="74">
        <v>9505</v>
      </c>
      <c r="G133" s="74">
        <v>9165</v>
      </c>
      <c r="H133" s="74">
        <v>7332</v>
      </c>
      <c r="I133" s="74">
        <v>11967</v>
      </c>
      <c r="J133" s="74">
        <v>8791</v>
      </c>
      <c r="K133" s="74">
        <v>11846</v>
      </c>
      <c r="L133" s="74">
        <v>11054</v>
      </c>
      <c r="M133" s="74">
        <v>7124</v>
      </c>
      <c r="N133" s="74">
        <v>8865</v>
      </c>
      <c r="O133" s="74">
        <v>9427</v>
      </c>
      <c r="P133" s="74">
        <v>13906</v>
      </c>
      <c r="Q133" s="74">
        <v>8750</v>
      </c>
      <c r="R133" s="74">
        <v>8772</v>
      </c>
      <c r="S133" s="74">
        <v>8504</v>
      </c>
      <c r="T133" s="74">
        <v>10634</v>
      </c>
      <c r="U133" s="74">
        <v>9639</v>
      </c>
      <c r="V133" s="74">
        <v>9464</v>
      </c>
      <c r="W133" s="74">
        <v>13871</v>
      </c>
      <c r="X133" s="74">
        <v>9272</v>
      </c>
      <c r="Y133" s="74">
        <v>11766</v>
      </c>
      <c r="Z133" s="74">
        <v>11372</v>
      </c>
      <c r="AA133" s="74">
        <v>8172</v>
      </c>
      <c r="AB133" s="74">
        <v>9130</v>
      </c>
      <c r="AC133" s="74">
        <v>10403</v>
      </c>
      <c r="AD133" s="74">
        <v>8539</v>
      </c>
      <c r="AE133" s="74">
        <v>13244</v>
      </c>
      <c r="AF133" s="74">
        <v>9468</v>
      </c>
      <c r="AG133" s="74">
        <v>9027</v>
      </c>
      <c r="AH133" s="74">
        <v>11360</v>
      </c>
      <c r="AI133" s="74">
        <v>9667</v>
      </c>
      <c r="AJ133" s="74">
        <v>9201</v>
      </c>
      <c r="AK133" s="74">
        <v>8806</v>
      </c>
      <c r="AL133" s="74">
        <v>10273</v>
      </c>
      <c r="AM133" s="74">
        <v>6856</v>
      </c>
      <c r="AN133" s="74">
        <v>12060</v>
      </c>
      <c r="AO133" s="74">
        <v>7713</v>
      </c>
      <c r="AP133" s="74">
        <v>12686</v>
      </c>
      <c r="AQ133" s="74">
        <v>13276</v>
      </c>
      <c r="AR133" s="74">
        <v>14363</v>
      </c>
      <c r="AS133" s="74">
        <v>7719</v>
      </c>
      <c r="BK133" s="15">
        <f t="shared" si="57"/>
        <v>31449.62500000016</v>
      </c>
      <c r="BL133" s="5">
        <f t="shared" si="56"/>
        <v>6973</v>
      </c>
      <c r="BV133">
        <f t="shared" si="48"/>
        <v>127</v>
      </c>
      <c r="BW133" s="37">
        <f t="shared" si="47"/>
        <v>31449.458333333489</v>
      </c>
      <c r="BX133" s="19" cm="1">
        <f t="array" ref="BX133">INDEX('[1]X3WM (NAT)'!$G$14:$G$950,MATCH($BW$6,'[1]X3WM (NAT)'!$E$14:$E$950,)+BV133)</f>
        <v>7177.10986328125</v>
      </c>
      <c r="BY133" s="19"/>
      <c r="CA133" s="37">
        <f t="shared" si="45"/>
        <v>31449.458333333489</v>
      </c>
      <c r="CB133">
        <f t="shared" si="55"/>
        <v>10120</v>
      </c>
      <c r="CC133">
        <f t="shared" si="55"/>
        <v>9167</v>
      </c>
      <c r="CD133">
        <f t="shared" si="55"/>
        <v>9030</v>
      </c>
      <c r="CE133">
        <f t="shared" si="55"/>
        <v>8803</v>
      </c>
      <c r="CF133">
        <f t="shared" si="55"/>
        <v>8663</v>
      </c>
      <c r="CG133">
        <f t="shared" si="55"/>
        <v>7134</v>
      </c>
      <c r="CH133">
        <f t="shared" si="55"/>
        <v>6643</v>
      </c>
      <c r="CI133">
        <f t="shared" si="55"/>
        <v>6512</v>
      </c>
      <c r="CJ133">
        <f t="shared" si="55"/>
        <v>6480</v>
      </c>
      <c r="CK133">
        <f t="shared" si="55"/>
        <v>6194</v>
      </c>
      <c r="CL133">
        <f t="shared" si="55"/>
        <v>5927</v>
      </c>
      <c r="CN133" s="21"/>
      <c r="CO133" s="19"/>
      <c r="EG133" s="19"/>
      <c r="EH133" s="19"/>
      <c r="EI133">
        <v>101</v>
      </c>
      <c r="EJ133" s="1">
        <f t="shared" si="50"/>
        <v>31448.375000000124</v>
      </c>
      <c r="EK133" s="1">
        <f t="shared" si="51"/>
        <v>31448.708333333456</v>
      </c>
      <c r="EL133" s="73">
        <f ca="1">AVERAGE(D143:OFFSET(D143,24-1,0,,))</f>
        <v>8040.5</v>
      </c>
      <c r="EM133" s="73">
        <f ca="1">AVERAGE(E143:OFFSET(E143,24-1,0,,))</f>
        <v>10586.791666666666</v>
      </c>
      <c r="EN133" s="73">
        <f ca="1">AVERAGE(F143:OFFSET(F143,24-1,0,,))</f>
        <v>7829.208333333333</v>
      </c>
      <c r="EO133" s="73">
        <f ca="1">AVERAGE(G143:OFFSET(G143,24-1,0,,))</f>
        <v>7428.25</v>
      </c>
      <c r="EP133" s="73">
        <f ca="1">AVERAGE(H143:OFFSET(H143,24-1,0,,))</f>
        <v>7513.916666666667</v>
      </c>
      <c r="EQ133" s="73">
        <f ca="1">AVERAGE(I143:OFFSET(I143,24-1,0,,))</f>
        <v>9178.3333333333339</v>
      </c>
      <c r="ER133" s="73">
        <f ca="1">AVERAGE(J143:OFFSET(J143,24-1,0,,))</f>
        <v>7374.833333333333</v>
      </c>
      <c r="ES133" s="73">
        <f ca="1">AVERAGE(K143:OFFSET(K143,24-1,0,,))</f>
        <v>9401.4166666666661</v>
      </c>
      <c r="ET133" s="73">
        <f ca="1">AVERAGE(L143:OFFSET(L143,24-1,0,,))</f>
        <v>8832.5</v>
      </c>
      <c r="EU133" s="73">
        <f ca="1">AVERAGE(M143:OFFSET(M143,24-1,0,,))</f>
        <v>6320.458333333333</v>
      </c>
      <c r="EV133" s="73">
        <f ca="1">AVERAGE(N143:OFFSET(N143,24-1,0,,))</f>
        <v>7579.416666666667</v>
      </c>
      <c r="EW133" s="73">
        <f ca="1">AVERAGE(O143:OFFSET(O143,24-1,0,,))</f>
        <v>7681.5</v>
      </c>
      <c r="EX133" s="73">
        <f ca="1">AVERAGE(P143:OFFSET(P143,24-1,0,,))</f>
        <v>11867.708333333334</v>
      </c>
      <c r="EY133" s="73">
        <f ca="1">AVERAGE(Q143:OFFSET(Q143,24-1,0,,))</f>
        <v>7204.875</v>
      </c>
      <c r="EZ133" s="73">
        <f ca="1">AVERAGE(R143:OFFSET(R143,24-1,0,,))</f>
        <v>9344.1666666666661</v>
      </c>
      <c r="FA133" s="73">
        <f ca="1">AVERAGE(S143:OFFSET(S143,24-1,0,,))</f>
        <v>7349.291666666667</v>
      </c>
      <c r="FB133" s="73">
        <f ca="1">AVERAGE(T143:OFFSET(T143,24-1,0,,))</f>
        <v>8362.0833333333339</v>
      </c>
      <c r="FC133" s="73">
        <f ca="1">AVERAGE(U143:OFFSET(U143,24-1,0,,))</f>
        <v>9564.875</v>
      </c>
      <c r="FD133" s="73">
        <f ca="1">AVERAGE(V143:OFFSET(V143,24-1,0,,))</f>
        <v>7885.208333333333</v>
      </c>
      <c r="FE133" s="73">
        <f ca="1">AVERAGE(W143:OFFSET(W143,24-1,0,,))</f>
        <v>12628.25</v>
      </c>
      <c r="FF133" s="73">
        <f ca="1">AVERAGE(X143:OFFSET(X143,24-1,0,,))</f>
        <v>7992.166666666667</v>
      </c>
      <c r="FG133" s="73">
        <f ca="1">AVERAGE(Y143:OFFSET(Y143,24-1,0,,))</f>
        <v>9579.9166666666661</v>
      </c>
      <c r="FH133" s="73">
        <f ca="1">AVERAGE(Z143:OFFSET(Z143,24-1,0,,))</f>
        <v>8856.2916666666661</v>
      </c>
      <c r="FI133" s="73">
        <f ca="1">AVERAGE(AA143:OFFSET(AA143,24-1,0,,))</f>
        <v>6683.708333333333</v>
      </c>
      <c r="FJ133" s="73">
        <f ca="1">AVERAGE(AB143:OFFSET(AB143,24-1,0,,))</f>
        <v>7393.541666666667</v>
      </c>
      <c r="FK133" s="73">
        <f ca="1">AVERAGE(AC143:OFFSET(AC143,24-1,0,,))</f>
        <v>8707.625</v>
      </c>
      <c r="FL133" s="73">
        <f ca="1">AVERAGE(AD143:OFFSET(AD143,24-1,0,,))</f>
        <v>6892.5</v>
      </c>
      <c r="FM133" s="73">
        <f ca="1">AVERAGE(AE143:OFFSET(AE143,24-1,0,,))</f>
        <v>10430.25</v>
      </c>
      <c r="FN133" s="73">
        <f ca="1">AVERAGE(AF143:OFFSET(AF143,24-1,0,,))</f>
        <v>7692.666666666667</v>
      </c>
      <c r="FO133" s="73">
        <f ca="1">AVERAGE(AG143:OFFSET(AG143,24-1,0,,))</f>
        <v>7254.833333333333</v>
      </c>
      <c r="FP133" s="73">
        <f ca="1">AVERAGE(AH143:OFFSET(AH143,24-1,0,,))</f>
        <v>8793.5833333333339</v>
      </c>
      <c r="FQ133" s="73">
        <f ca="1">AVERAGE(AI143:OFFSET(AI143,24-1,0,,))</f>
        <v>9792.3333333333339</v>
      </c>
      <c r="FR133" s="73">
        <f ca="1">AVERAGE(AJ143:OFFSET(AJ143,24-1,0,,))</f>
        <v>7823.5</v>
      </c>
      <c r="FS133" s="73">
        <f ca="1">AVERAGE(AK143:OFFSET(AK143,24-1,0,,))</f>
        <v>7195.625</v>
      </c>
      <c r="FT133" s="73">
        <f ca="1">AVERAGE(AL143:OFFSET(AL143,24-1,0,,))</f>
        <v>8331.5833333333339</v>
      </c>
      <c r="FU133" s="73">
        <f ca="1">AVERAGE(AM143:OFFSET(AM143,24-1,0,,))</f>
        <v>5879.625</v>
      </c>
      <c r="FV133" s="73">
        <f ca="1">AVERAGE(AN143:OFFSET(AN143,24-1,0,,))</f>
        <v>9579.0833333333339</v>
      </c>
      <c r="FW133" s="73">
        <f ca="1">AVERAGE(AO143:OFFSET(AO143,24-1,0,,))</f>
        <v>6472.666666666667</v>
      </c>
      <c r="FX133" s="73">
        <f ca="1">AVERAGE(AP143:OFFSET(AP143,24-1,0,,))</f>
        <v>9881.7916666666661</v>
      </c>
      <c r="FY133" s="73">
        <f ca="1">AVERAGE(AQ143:OFFSET(AQ143,24-1,0,,))</f>
        <v>10291.458333333334</v>
      </c>
      <c r="FZ133" s="73">
        <f ca="1">AVERAGE(AR143:OFFSET(AR143,24-1,0,,))</f>
        <v>11517.25</v>
      </c>
      <c r="GA133" s="73">
        <f ca="1">AVERAGE(AS143:OFFSET(AS143,24-1,0,,))</f>
        <v>7011.25</v>
      </c>
      <c r="GB133" s="19"/>
      <c r="GC133" s="19"/>
      <c r="GD133" s="19"/>
      <c r="GE133" s="19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</row>
    <row r="134" spans="1:198" x14ac:dyDescent="0.25">
      <c r="A134">
        <v>92</v>
      </c>
      <c r="B134" s="1">
        <f t="shared" si="53"/>
        <v>31448.000000000113</v>
      </c>
      <c r="C134" s="1">
        <f t="shared" si="54"/>
        <v>31448.333333333445</v>
      </c>
      <c r="D134" s="73">
        <v>9868</v>
      </c>
      <c r="E134" s="74">
        <v>13995</v>
      </c>
      <c r="F134" s="74">
        <v>9386</v>
      </c>
      <c r="G134" s="74">
        <v>9055</v>
      </c>
      <c r="H134" s="74">
        <v>7272</v>
      </c>
      <c r="I134" s="74">
        <v>11785</v>
      </c>
      <c r="J134" s="74">
        <v>8688</v>
      </c>
      <c r="K134" s="74">
        <v>11698</v>
      </c>
      <c r="L134" s="74">
        <v>10918</v>
      </c>
      <c r="M134" s="74">
        <v>7058</v>
      </c>
      <c r="N134" s="74">
        <v>8759</v>
      </c>
      <c r="O134" s="74">
        <v>9307</v>
      </c>
      <c r="P134" s="74">
        <v>13732</v>
      </c>
      <c r="Q134" s="74">
        <v>8653</v>
      </c>
      <c r="R134" s="74">
        <v>8687</v>
      </c>
      <c r="S134" s="74">
        <v>8407</v>
      </c>
      <c r="T134" s="74">
        <v>10487</v>
      </c>
      <c r="U134" s="74">
        <v>9570</v>
      </c>
      <c r="V134" s="74">
        <v>9356</v>
      </c>
      <c r="W134" s="74">
        <v>13666</v>
      </c>
      <c r="X134" s="74">
        <v>9150</v>
      </c>
      <c r="Y134" s="74">
        <v>11596</v>
      </c>
      <c r="Z134" s="74">
        <v>11186</v>
      </c>
      <c r="AA134" s="74">
        <v>8082</v>
      </c>
      <c r="AB134" s="74">
        <v>9022</v>
      </c>
      <c r="AC134" s="74">
        <v>10281</v>
      </c>
      <c r="AD134" s="74">
        <v>8433</v>
      </c>
      <c r="AE134" s="74">
        <v>13063</v>
      </c>
      <c r="AF134" s="74">
        <v>9349</v>
      </c>
      <c r="AG134" s="74">
        <v>8915</v>
      </c>
      <c r="AH134" s="74">
        <v>11182</v>
      </c>
      <c r="AI134" s="74">
        <v>9563</v>
      </c>
      <c r="AJ134" s="74">
        <v>9088</v>
      </c>
      <c r="AK134" s="74">
        <v>8708</v>
      </c>
      <c r="AL134" s="74">
        <v>10145</v>
      </c>
      <c r="AM134" s="74">
        <v>6797</v>
      </c>
      <c r="AN134" s="74">
        <v>11868</v>
      </c>
      <c r="AO134" s="74">
        <v>7637</v>
      </c>
      <c r="AP134" s="74">
        <v>12513</v>
      </c>
      <c r="AQ134" s="74">
        <v>13056</v>
      </c>
      <c r="AR134" s="74">
        <v>14114</v>
      </c>
      <c r="AS134" s="74">
        <v>7642</v>
      </c>
      <c r="BK134" s="15">
        <f t="shared" si="57"/>
        <v>31449.666666666828</v>
      </c>
      <c r="BL134" s="5">
        <f t="shared" si="56"/>
        <v>6927</v>
      </c>
      <c r="BV134">
        <f t="shared" si="48"/>
        <v>128</v>
      </c>
      <c r="BW134" s="37">
        <f t="shared" si="47"/>
        <v>31449.500000000156</v>
      </c>
      <c r="BX134" s="19" cm="1">
        <f t="array" ref="BX134">INDEX('[1]X3WM (NAT)'!$G$14:$G$950,MATCH($BW$6,'[1]X3WM (NAT)'!$E$14:$E$950,)+BV134)</f>
        <v>7124.9501953125</v>
      </c>
      <c r="BY134" s="19"/>
      <c r="CA134" s="37">
        <f t="shared" ref="CA134:CA197" si="58">B170</f>
        <v>31449.500000000156</v>
      </c>
      <c r="CB134">
        <f t="shared" ref="CB134:CL149" si="59">PERCENTILE($E170:$AS170,1-CB$4)</f>
        <v>10020</v>
      </c>
      <c r="CC134">
        <f t="shared" si="59"/>
        <v>9065</v>
      </c>
      <c r="CD134">
        <f t="shared" si="59"/>
        <v>8951</v>
      </c>
      <c r="CE134">
        <f t="shared" si="59"/>
        <v>8741</v>
      </c>
      <c r="CF134">
        <f t="shared" si="59"/>
        <v>8570</v>
      </c>
      <c r="CG134">
        <f t="shared" si="59"/>
        <v>7081</v>
      </c>
      <c r="CH134">
        <f t="shared" si="59"/>
        <v>6595</v>
      </c>
      <c r="CI134">
        <f t="shared" si="59"/>
        <v>6473</v>
      </c>
      <c r="CJ134">
        <f t="shared" si="59"/>
        <v>6428</v>
      </c>
      <c r="CK134">
        <f t="shared" si="59"/>
        <v>6156</v>
      </c>
      <c r="CL134">
        <f t="shared" si="59"/>
        <v>5895</v>
      </c>
      <c r="CN134" s="21"/>
      <c r="CO134" s="19"/>
      <c r="EG134" s="19"/>
      <c r="EH134" s="19"/>
      <c r="EI134">
        <v>102</v>
      </c>
      <c r="EJ134" s="1">
        <f t="shared" si="50"/>
        <v>31448.416666666792</v>
      </c>
      <c r="EK134" s="1">
        <f t="shared" si="51"/>
        <v>31448.750000000124</v>
      </c>
      <c r="EL134" s="73">
        <f ca="1">AVERAGE(D144:OFFSET(D144,24-1,0,,))</f>
        <v>7973.291666666667</v>
      </c>
      <c r="EM134" s="73">
        <f ca="1">AVERAGE(E144:OFFSET(E144,24-1,0,,))</f>
        <v>10461.541666666666</v>
      </c>
      <c r="EN134" s="73">
        <f ca="1">AVERAGE(F144:OFFSET(F144,24-1,0,,))</f>
        <v>7778.583333333333</v>
      </c>
      <c r="EO134" s="73">
        <f ca="1">AVERAGE(G144:OFFSET(G144,24-1,0,,))</f>
        <v>7368</v>
      </c>
      <c r="EP134" s="73">
        <f ca="1">AVERAGE(H144:OFFSET(H144,24-1,0,,))</f>
        <v>7522.375</v>
      </c>
      <c r="EQ134" s="73">
        <f ca="1">AVERAGE(I144:OFFSET(I144,24-1,0,,))</f>
        <v>9085.3333333333339</v>
      </c>
      <c r="ER134" s="73">
        <f ca="1">AVERAGE(J144:OFFSET(J144,24-1,0,,))</f>
        <v>7325.125</v>
      </c>
      <c r="ES134" s="73">
        <f ca="1">AVERAGE(K144:OFFSET(K144,24-1,0,,))</f>
        <v>9314.625</v>
      </c>
      <c r="ET134" s="73">
        <f ca="1">AVERAGE(L144:OFFSET(L144,24-1,0,,))</f>
        <v>8754.7916666666661</v>
      </c>
      <c r="EU134" s="73">
        <f ca="1">AVERAGE(M144:OFFSET(M144,24-1,0,,))</f>
        <v>6287.291666666667</v>
      </c>
      <c r="EV134" s="73">
        <f ca="1">AVERAGE(N144:OFFSET(N144,24-1,0,,))</f>
        <v>7537.416666666667</v>
      </c>
      <c r="EW134" s="73">
        <f ca="1">AVERAGE(O144:OFFSET(O144,24-1,0,,))</f>
        <v>7625.5</v>
      </c>
      <c r="EX134" s="73">
        <f ca="1">AVERAGE(P144:OFFSET(P144,24-1,0,,))</f>
        <v>11789.375</v>
      </c>
      <c r="EY134" s="73">
        <f ca="1">AVERAGE(Q144:OFFSET(Q144,24-1,0,,))</f>
        <v>7151.041666666667</v>
      </c>
      <c r="EZ134" s="73">
        <f ca="1">AVERAGE(R144:OFFSET(R144,24-1,0,,))</f>
        <v>9395.25</v>
      </c>
      <c r="FA134" s="73">
        <f ca="1">AVERAGE(S144:OFFSET(S144,24-1,0,,))</f>
        <v>7306.583333333333</v>
      </c>
      <c r="FB134" s="73">
        <f ca="1">AVERAGE(T144:OFFSET(T144,24-1,0,,))</f>
        <v>8287.3333333333339</v>
      </c>
      <c r="FC134" s="73">
        <f ca="1">AVERAGE(U144:OFFSET(U144,24-1,0,,))</f>
        <v>9539.8333333333339</v>
      </c>
      <c r="FD134" s="73">
        <f ca="1">AVERAGE(V144:OFFSET(V144,24-1,0,,))</f>
        <v>7830.708333333333</v>
      </c>
      <c r="FE134" s="73">
        <f ca="1">AVERAGE(W144:OFFSET(W144,24-1,0,,))</f>
        <v>12611.625</v>
      </c>
      <c r="FF134" s="73">
        <f ca="1">AVERAGE(X144:OFFSET(X144,24-1,0,,))</f>
        <v>7943.625</v>
      </c>
      <c r="FG134" s="73">
        <f ca="1">AVERAGE(Y144:OFFSET(Y144,24-1,0,,))</f>
        <v>9515.625</v>
      </c>
      <c r="FH134" s="73">
        <f ca="1">AVERAGE(Z144:OFFSET(Z144,24-1,0,,))</f>
        <v>8777.3333333333339</v>
      </c>
      <c r="FI134" s="73">
        <f ca="1">AVERAGE(AA144:OFFSET(AA144,24-1,0,,))</f>
        <v>6633.791666666667</v>
      </c>
      <c r="FJ134" s="73">
        <f ca="1">AVERAGE(AB144:OFFSET(AB144,24-1,0,,))</f>
        <v>7332.791666666667</v>
      </c>
      <c r="FK134" s="73">
        <f ca="1">AVERAGE(AC144:OFFSET(AC144,24-1,0,,))</f>
        <v>8649</v>
      </c>
      <c r="FL134" s="73">
        <f ca="1">AVERAGE(AD144:OFFSET(AD144,24-1,0,,))</f>
        <v>6837.083333333333</v>
      </c>
      <c r="FM134" s="73">
        <f ca="1">AVERAGE(AE144:OFFSET(AE144,24-1,0,,))</f>
        <v>10330.208333333334</v>
      </c>
      <c r="FN134" s="73">
        <f ca="1">AVERAGE(AF144:OFFSET(AF144,24-1,0,,))</f>
        <v>7633.25</v>
      </c>
      <c r="FO134" s="73">
        <f ca="1">AVERAGE(AG144:OFFSET(AG144,24-1,0,,))</f>
        <v>7193.666666666667</v>
      </c>
      <c r="FP134" s="73">
        <f ca="1">AVERAGE(AH144:OFFSET(AH144,24-1,0,,))</f>
        <v>8708.375</v>
      </c>
      <c r="FQ134" s="73">
        <f ca="1">AVERAGE(AI144:OFFSET(AI144,24-1,0,,))</f>
        <v>9797.9166666666661</v>
      </c>
      <c r="FR134" s="73">
        <f ca="1">AVERAGE(AJ144:OFFSET(AJ144,24-1,0,,))</f>
        <v>7776.75</v>
      </c>
      <c r="FS134" s="73">
        <f ca="1">AVERAGE(AK144:OFFSET(AK144,24-1,0,,))</f>
        <v>7139.541666666667</v>
      </c>
      <c r="FT134" s="73">
        <f ca="1">AVERAGE(AL144:OFFSET(AL144,24-1,0,,))</f>
        <v>8260.2916666666661</v>
      </c>
      <c r="FU134" s="73">
        <f ca="1">AVERAGE(AM144:OFFSET(AM144,24-1,0,,))</f>
        <v>5843.583333333333</v>
      </c>
      <c r="FV134" s="73">
        <f ca="1">AVERAGE(AN144:OFFSET(AN144,24-1,0,,))</f>
        <v>9516.0833333333339</v>
      </c>
      <c r="FW134" s="73">
        <f ca="1">AVERAGE(AO144:OFFSET(AO144,24-1,0,,))</f>
        <v>6429.166666666667</v>
      </c>
      <c r="FX134" s="73">
        <f ca="1">AVERAGE(AP144:OFFSET(AP144,24-1,0,,))</f>
        <v>9791.2083333333339</v>
      </c>
      <c r="FY134" s="73">
        <f ca="1">AVERAGE(AQ144:OFFSET(AQ144,24-1,0,,))</f>
        <v>10196.166666666666</v>
      </c>
      <c r="FZ134" s="73">
        <f ca="1">AVERAGE(AR144:OFFSET(AR144,24-1,0,,))</f>
        <v>11430.75</v>
      </c>
      <c r="GA134" s="73">
        <f ca="1">AVERAGE(AS144:OFFSET(AS144,24-1,0,,))</f>
        <v>6984.25</v>
      </c>
      <c r="GB134" s="19"/>
      <c r="GC134" s="19"/>
      <c r="GD134" s="19"/>
      <c r="GE134" s="19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</row>
    <row r="135" spans="1:198" x14ac:dyDescent="0.25">
      <c r="A135">
        <v>93</v>
      </c>
      <c r="B135" s="1">
        <f t="shared" si="53"/>
        <v>31448.041666666781</v>
      </c>
      <c r="C135" s="1">
        <f t="shared" si="54"/>
        <v>31448.375000000113</v>
      </c>
      <c r="D135" s="73">
        <v>9747</v>
      </c>
      <c r="E135" s="74">
        <v>13762</v>
      </c>
      <c r="F135" s="74">
        <v>9269</v>
      </c>
      <c r="G135" s="74">
        <v>8948</v>
      </c>
      <c r="H135" s="74">
        <v>7213</v>
      </c>
      <c r="I135" s="74">
        <v>11607</v>
      </c>
      <c r="J135" s="74">
        <v>8586</v>
      </c>
      <c r="K135" s="74">
        <v>11550</v>
      </c>
      <c r="L135" s="74">
        <v>10785</v>
      </c>
      <c r="M135" s="74">
        <v>6993</v>
      </c>
      <c r="N135" s="74">
        <v>8653</v>
      </c>
      <c r="O135" s="74">
        <v>9188</v>
      </c>
      <c r="P135" s="74">
        <v>13562</v>
      </c>
      <c r="Q135" s="74">
        <v>8558</v>
      </c>
      <c r="R135" s="74">
        <v>8605</v>
      </c>
      <c r="S135" s="74">
        <v>8314</v>
      </c>
      <c r="T135" s="74">
        <v>10343</v>
      </c>
      <c r="U135" s="74">
        <v>9507</v>
      </c>
      <c r="V135" s="74">
        <v>9249</v>
      </c>
      <c r="W135" s="74">
        <v>13463</v>
      </c>
      <c r="X135" s="74">
        <v>9035</v>
      </c>
      <c r="Y135" s="74">
        <v>11429</v>
      </c>
      <c r="Z135" s="74">
        <v>11007</v>
      </c>
      <c r="AA135" s="74">
        <v>7991</v>
      </c>
      <c r="AB135" s="74">
        <v>8916</v>
      </c>
      <c r="AC135" s="74">
        <v>10161</v>
      </c>
      <c r="AD135" s="74">
        <v>8329</v>
      </c>
      <c r="AE135" s="74">
        <v>12886</v>
      </c>
      <c r="AF135" s="74">
        <v>9234</v>
      </c>
      <c r="AG135" s="74">
        <v>8805</v>
      </c>
      <c r="AH135" s="74">
        <v>11010</v>
      </c>
      <c r="AI135" s="74">
        <v>9461</v>
      </c>
      <c r="AJ135" s="74">
        <v>8979</v>
      </c>
      <c r="AK135" s="74">
        <v>8611</v>
      </c>
      <c r="AL135" s="74">
        <v>10020</v>
      </c>
      <c r="AM135" s="74">
        <v>6739</v>
      </c>
      <c r="AN135" s="74">
        <v>11682</v>
      </c>
      <c r="AO135" s="74">
        <v>7562</v>
      </c>
      <c r="AP135" s="74">
        <v>12341</v>
      </c>
      <c r="AQ135" s="74">
        <v>12845</v>
      </c>
      <c r="AR135" s="74">
        <v>13866</v>
      </c>
      <c r="AS135" s="74">
        <v>7564</v>
      </c>
      <c r="BK135" s="15">
        <f t="shared" si="57"/>
        <v>31449.708333333496</v>
      </c>
      <c r="BL135" s="5">
        <f t="shared" si="56"/>
        <v>6882</v>
      </c>
      <c r="BV135">
        <f t="shared" si="48"/>
        <v>129</v>
      </c>
      <c r="BW135" s="37">
        <f t="shared" ref="BW135:BW198" si="60">IF(ISNUMBER(BV136),BW134+TIME(1,0,0))</f>
        <v>31449.541666666824</v>
      </c>
      <c r="BX135" s="19" cm="1">
        <f t="array" ref="BX135">INDEX('[1]X3WM (NAT)'!$G$14:$G$950,MATCH($BW$6,'[1]X3WM (NAT)'!$E$14:$E$950,)+BV135)</f>
        <v>7073.830078125</v>
      </c>
      <c r="BY135" s="19"/>
      <c r="CA135" s="37">
        <f t="shared" si="58"/>
        <v>31449.541666666824</v>
      </c>
      <c r="CB135">
        <f t="shared" si="59"/>
        <v>9922</v>
      </c>
      <c r="CC135">
        <f t="shared" si="59"/>
        <v>8971</v>
      </c>
      <c r="CD135">
        <f t="shared" si="59"/>
        <v>8876</v>
      </c>
      <c r="CE135">
        <f t="shared" si="59"/>
        <v>8683</v>
      </c>
      <c r="CF135">
        <f t="shared" si="59"/>
        <v>8478</v>
      </c>
      <c r="CG135">
        <f t="shared" si="59"/>
        <v>7029</v>
      </c>
      <c r="CH135">
        <f t="shared" si="59"/>
        <v>6547</v>
      </c>
      <c r="CI135">
        <f t="shared" si="59"/>
        <v>6435</v>
      </c>
      <c r="CJ135">
        <f t="shared" si="59"/>
        <v>6378</v>
      </c>
      <c r="CK135">
        <f t="shared" si="59"/>
        <v>6118</v>
      </c>
      <c r="CL135">
        <f t="shared" si="59"/>
        <v>5863</v>
      </c>
      <c r="CN135" s="21"/>
      <c r="CO135" s="19"/>
      <c r="EG135" s="19"/>
      <c r="EH135" s="19"/>
      <c r="EI135">
        <v>103</v>
      </c>
      <c r="EJ135" s="1">
        <f t="shared" si="50"/>
        <v>31448.458333333459</v>
      </c>
      <c r="EK135" s="1">
        <f t="shared" si="51"/>
        <v>31448.791666666792</v>
      </c>
      <c r="EL135" s="73">
        <f ca="1">AVERAGE(D145:OFFSET(D145,24-1,0,,))</f>
        <v>7907.75</v>
      </c>
      <c r="EM135" s="73">
        <f ca="1">AVERAGE(E145:OFFSET(E145,24-1,0,,))</f>
        <v>10339.875</v>
      </c>
      <c r="EN135" s="73">
        <f ca="1">AVERAGE(F145:OFFSET(F145,24-1,0,,))</f>
        <v>7729.5</v>
      </c>
      <c r="EO135" s="73">
        <f ca="1">AVERAGE(G145:OFFSET(G145,24-1,0,,))</f>
        <v>7309.291666666667</v>
      </c>
      <c r="EP135" s="73">
        <f ca="1">AVERAGE(H145:OFFSET(H145,24-1,0,,))</f>
        <v>7527.083333333333</v>
      </c>
      <c r="EQ135" s="73">
        <f ca="1">AVERAGE(I145:OFFSET(I145,24-1,0,,))</f>
        <v>8995.125</v>
      </c>
      <c r="ER135" s="73">
        <f ca="1">AVERAGE(J145:OFFSET(J145,24-1,0,,))</f>
        <v>7276</v>
      </c>
      <c r="ES135" s="73">
        <f ca="1">AVERAGE(K145:OFFSET(K145,24-1,0,,))</f>
        <v>9230</v>
      </c>
      <c r="ET135" s="73">
        <f ca="1">AVERAGE(L145:OFFSET(L145,24-1,0,,))</f>
        <v>8678.9583333333339</v>
      </c>
      <c r="EU135" s="73">
        <f ca="1">AVERAGE(M145:OFFSET(M145,24-1,0,,))</f>
        <v>6253.666666666667</v>
      </c>
      <c r="EV135" s="73">
        <f ca="1">AVERAGE(N145:OFFSET(N145,24-1,0,,))</f>
        <v>7495.625</v>
      </c>
      <c r="EW135" s="73">
        <f ca="1">AVERAGE(O145:OFFSET(O145,24-1,0,,))</f>
        <v>7570.708333333333</v>
      </c>
      <c r="EX135" s="73">
        <f ca="1">AVERAGE(P145:OFFSET(P145,24-1,0,,))</f>
        <v>11710.125</v>
      </c>
      <c r="EY135" s="73">
        <f ca="1">AVERAGE(Q145:OFFSET(Q145,24-1,0,,))</f>
        <v>7098.666666666667</v>
      </c>
      <c r="EZ135" s="73">
        <f ca="1">AVERAGE(R145:OFFSET(R145,24-1,0,,))</f>
        <v>9442.8333333333339</v>
      </c>
      <c r="FA135" s="73">
        <f ca="1">AVERAGE(S145:OFFSET(S145,24-1,0,,))</f>
        <v>7263.625</v>
      </c>
      <c r="FB135" s="73">
        <f ca="1">AVERAGE(T145:OFFSET(T145,24-1,0,,))</f>
        <v>8214.7083333333339</v>
      </c>
      <c r="FC135" s="73">
        <f ca="1">AVERAGE(U145:OFFSET(U145,24-1,0,,))</f>
        <v>9508.7916666666661</v>
      </c>
      <c r="FD135" s="73">
        <f ca="1">AVERAGE(V145:OFFSET(V145,24-1,0,,))</f>
        <v>7777.25</v>
      </c>
      <c r="FE135" s="73">
        <f ca="1">AVERAGE(W145:OFFSET(W145,24-1,0,,))</f>
        <v>12593.208333333334</v>
      </c>
      <c r="FF135" s="73">
        <f ca="1">AVERAGE(X145:OFFSET(X145,24-1,0,,))</f>
        <v>7894.416666666667</v>
      </c>
      <c r="FG135" s="73">
        <f ca="1">AVERAGE(Y145:OFFSET(Y145,24-1,0,,))</f>
        <v>9453.3333333333339</v>
      </c>
      <c r="FH135" s="73">
        <f ca="1">AVERAGE(Z145:OFFSET(Z145,24-1,0,,))</f>
        <v>8700.7083333333339</v>
      </c>
      <c r="FI135" s="73">
        <f ca="1">AVERAGE(AA145:OFFSET(AA145,24-1,0,,))</f>
        <v>6585.458333333333</v>
      </c>
      <c r="FJ135" s="73">
        <f ca="1">AVERAGE(AB145:OFFSET(AB145,24-1,0,,))</f>
        <v>7273.583333333333</v>
      </c>
      <c r="FK135" s="73">
        <f ca="1">AVERAGE(AC145:OFFSET(AC145,24-1,0,,))</f>
        <v>8591.1666666666661</v>
      </c>
      <c r="FL135" s="73">
        <f ca="1">AVERAGE(AD145:OFFSET(AD145,24-1,0,,))</f>
        <v>6783.25</v>
      </c>
      <c r="FM135" s="73">
        <f ca="1">AVERAGE(AE145:OFFSET(AE145,24-1,0,,))</f>
        <v>10232.416666666666</v>
      </c>
      <c r="FN135" s="73">
        <f ca="1">AVERAGE(AF145:OFFSET(AF145,24-1,0,,))</f>
        <v>7575.708333333333</v>
      </c>
      <c r="FO135" s="73">
        <f ca="1">AVERAGE(AG145:OFFSET(AG145,24-1,0,,))</f>
        <v>7134.041666666667</v>
      </c>
      <c r="FP135" s="73">
        <f ca="1">AVERAGE(AH145:OFFSET(AH145,24-1,0,,))</f>
        <v>8625.5</v>
      </c>
      <c r="FQ135" s="73">
        <f ca="1">AVERAGE(AI145:OFFSET(AI145,24-1,0,,))</f>
        <v>9798.2083333333339</v>
      </c>
      <c r="FR135" s="73">
        <f ca="1">AVERAGE(AJ145:OFFSET(AJ145,24-1,0,,))</f>
        <v>7731.125</v>
      </c>
      <c r="FS135" s="73">
        <f ca="1">AVERAGE(AK145:OFFSET(AK145,24-1,0,,))</f>
        <v>7085</v>
      </c>
      <c r="FT135" s="73">
        <f ca="1">AVERAGE(AL145:OFFSET(AL145,24-1,0,,))</f>
        <v>8190.333333333333</v>
      </c>
      <c r="FU135" s="73">
        <f ca="1">AVERAGE(AM145:OFFSET(AM145,24-1,0,,))</f>
        <v>5808.291666666667</v>
      </c>
      <c r="FV135" s="73">
        <f ca="1">AVERAGE(AN145:OFFSET(AN145,24-1,0,,))</f>
        <v>9455.2916666666661</v>
      </c>
      <c r="FW135" s="73">
        <f ca="1">AVERAGE(AO145:OFFSET(AO145,24-1,0,,))</f>
        <v>6386.875</v>
      </c>
      <c r="FX135" s="73">
        <f ca="1">AVERAGE(AP145:OFFSET(AP145,24-1,0,,))</f>
        <v>9704.2083333333339</v>
      </c>
      <c r="FY135" s="73">
        <f ca="1">AVERAGE(AQ145:OFFSET(AQ145,24-1,0,,))</f>
        <v>10103.75</v>
      </c>
      <c r="FZ135" s="73">
        <f ca="1">AVERAGE(AR145:OFFSET(AR145,24-1,0,,))</f>
        <v>11345.125</v>
      </c>
      <c r="GA135" s="73">
        <f ca="1">AVERAGE(AS145:OFFSET(AS145,24-1,0,,))</f>
        <v>6955.916666666667</v>
      </c>
      <c r="GB135" s="19"/>
      <c r="GC135" s="19"/>
      <c r="GD135" s="19"/>
      <c r="GE135" s="19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</row>
    <row r="136" spans="1:198" x14ac:dyDescent="0.25">
      <c r="A136">
        <v>94</v>
      </c>
      <c r="B136" s="1">
        <f t="shared" si="53"/>
        <v>31448.083333333449</v>
      </c>
      <c r="C136" s="1">
        <f t="shared" si="54"/>
        <v>31448.416666666781</v>
      </c>
      <c r="D136" s="73">
        <v>9628</v>
      </c>
      <c r="E136" s="74">
        <v>13538</v>
      </c>
      <c r="F136" s="74">
        <v>9157</v>
      </c>
      <c r="G136" s="74">
        <v>8842</v>
      </c>
      <c r="H136" s="74">
        <v>7154</v>
      </c>
      <c r="I136" s="74">
        <v>11434</v>
      </c>
      <c r="J136" s="74">
        <v>8486</v>
      </c>
      <c r="K136" s="74">
        <v>11404</v>
      </c>
      <c r="L136" s="74">
        <v>10653</v>
      </c>
      <c r="M136" s="74">
        <v>6928</v>
      </c>
      <c r="N136" s="74">
        <v>8549</v>
      </c>
      <c r="O136" s="74">
        <v>9071</v>
      </c>
      <c r="P136" s="74">
        <v>13397</v>
      </c>
      <c r="Q136" s="74">
        <v>8465</v>
      </c>
      <c r="R136" s="74">
        <v>8526</v>
      </c>
      <c r="S136" s="74">
        <v>8224</v>
      </c>
      <c r="T136" s="74">
        <v>10203</v>
      </c>
      <c r="U136" s="74">
        <v>9447</v>
      </c>
      <c r="V136" s="74">
        <v>9143</v>
      </c>
      <c r="W136" s="74">
        <v>13264</v>
      </c>
      <c r="X136" s="74">
        <v>8920</v>
      </c>
      <c r="Y136" s="74">
        <v>11265</v>
      </c>
      <c r="Z136" s="74">
        <v>10836</v>
      </c>
      <c r="AA136" s="74">
        <v>7899</v>
      </c>
      <c r="AB136" s="74">
        <v>8811</v>
      </c>
      <c r="AC136" s="74">
        <v>10042</v>
      </c>
      <c r="AD136" s="74">
        <v>8228</v>
      </c>
      <c r="AE136" s="74">
        <v>12713</v>
      </c>
      <c r="AF136" s="74">
        <v>9131</v>
      </c>
      <c r="AG136" s="74">
        <v>8695</v>
      </c>
      <c r="AH136" s="74">
        <v>10843</v>
      </c>
      <c r="AI136" s="74">
        <v>9362</v>
      </c>
      <c r="AJ136" s="74">
        <v>8872</v>
      </c>
      <c r="AK136" s="74">
        <v>8514</v>
      </c>
      <c r="AL136" s="74">
        <v>9903</v>
      </c>
      <c r="AM136" s="74">
        <v>6682</v>
      </c>
      <c r="AN136" s="74">
        <v>11501</v>
      </c>
      <c r="AO136" s="74">
        <v>7489</v>
      </c>
      <c r="AP136" s="74">
        <v>12168</v>
      </c>
      <c r="AQ136" s="74">
        <v>12642</v>
      </c>
      <c r="AR136" s="74">
        <v>13621</v>
      </c>
      <c r="AS136" s="74">
        <v>7487</v>
      </c>
      <c r="BK136" s="15">
        <f t="shared" si="57"/>
        <v>31449.750000000164</v>
      </c>
      <c r="BL136" s="5">
        <f t="shared" si="56"/>
        <v>6837</v>
      </c>
      <c r="BV136">
        <f t="shared" ref="BV136:BV199" si="61">IF(BV135+1&lt;=$BV$4,BV135+1," ")</f>
        <v>130</v>
      </c>
      <c r="BW136" s="37">
        <f t="shared" si="60"/>
        <v>31449.583333333492</v>
      </c>
      <c r="BX136" s="19" cm="1">
        <f t="array" ref="BX136">INDEX('[1]X3WM (NAT)'!$G$14:$G$950,MATCH($BW$6,'[1]X3WM (NAT)'!$E$14:$E$950,)+BV136)</f>
        <v>7023.2900390625</v>
      </c>
      <c r="BY136" s="19"/>
      <c r="CA136" s="37">
        <f t="shared" si="58"/>
        <v>31449.583333333492</v>
      </c>
      <c r="CB136">
        <f t="shared" si="59"/>
        <v>9824</v>
      </c>
      <c r="CC136">
        <f t="shared" si="59"/>
        <v>8898</v>
      </c>
      <c r="CD136">
        <f t="shared" si="59"/>
        <v>8802</v>
      </c>
      <c r="CE136">
        <f t="shared" si="59"/>
        <v>8626</v>
      </c>
      <c r="CF136">
        <f t="shared" si="59"/>
        <v>8386</v>
      </c>
      <c r="CG136">
        <f t="shared" si="59"/>
        <v>6979</v>
      </c>
      <c r="CH136">
        <f t="shared" si="59"/>
        <v>6500</v>
      </c>
      <c r="CI136">
        <f t="shared" si="59"/>
        <v>6397</v>
      </c>
      <c r="CJ136">
        <f t="shared" si="59"/>
        <v>6328</v>
      </c>
      <c r="CK136">
        <f t="shared" si="59"/>
        <v>6081</v>
      </c>
      <c r="CL136">
        <f t="shared" si="59"/>
        <v>5831</v>
      </c>
      <c r="CN136" s="21"/>
      <c r="CO136" s="19"/>
      <c r="EG136" s="19"/>
      <c r="EH136" s="19"/>
      <c r="EI136">
        <v>104</v>
      </c>
      <c r="EJ136" s="1">
        <f t="shared" si="50"/>
        <v>31448.500000000127</v>
      </c>
      <c r="EK136" s="1">
        <f t="shared" si="51"/>
        <v>31448.833333333459</v>
      </c>
      <c r="EL136" s="73">
        <f ca="1">AVERAGE(D146:OFFSET(D146,24-1,0,,))</f>
        <v>7843.666666666667</v>
      </c>
      <c r="EM136" s="73">
        <f ca="1">AVERAGE(E146:OFFSET(E146,24-1,0,,))</f>
        <v>10221.541666666666</v>
      </c>
      <c r="EN136" s="73">
        <f ca="1">AVERAGE(F146:OFFSET(F146,24-1,0,,))</f>
        <v>7681.5</v>
      </c>
      <c r="EO136" s="73">
        <f ca="1">AVERAGE(G146:OFFSET(G146,24-1,0,,))</f>
        <v>7251.958333333333</v>
      </c>
      <c r="EP136" s="73">
        <f ca="1">AVERAGE(H146:OFFSET(H146,24-1,0,,))</f>
        <v>7526.25</v>
      </c>
      <c r="EQ136" s="73">
        <f ca="1">AVERAGE(I146:OFFSET(I146,24-1,0,,))</f>
        <v>8907.4166666666661</v>
      </c>
      <c r="ER136" s="73">
        <f ca="1">AVERAGE(J146:OFFSET(J146,24-1,0,,))</f>
        <v>7226.916666666667</v>
      </c>
      <c r="ES136" s="73">
        <f ca="1">AVERAGE(K146:OFFSET(K146,24-1,0,,))</f>
        <v>9147.2916666666661</v>
      </c>
      <c r="ET136" s="73">
        <f ca="1">AVERAGE(L146:OFFSET(L146,24-1,0,,))</f>
        <v>8604.8333333333339</v>
      </c>
      <c r="EU136" s="73">
        <f ca="1">AVERAGE(M146:OFFSET(M146,24-1,0,,))</f>
        <v>6219.291666666667</v>
      </c>
      <c r="EV136" s="73">
        <f ca="1">AVERAGE(N146:OFFSET(N146,24-1,0,,))</f>
        <v>7452.75</v>
      </c>
      <c r="EW136" s="73">
        <f ca="1">AVERAGE(O146:OFFSET(O146,24-1,0,,))</f>
        <v>7516.416666666667</v>
      </c>
      <c r="EX136" s="73">
        <f ca="1">AVERAGE(P146:OFFSET(P146,24-1,0,,))</f>
        <v>11629.666666666666</v>
      </c>
      <c r="EY136" s="73">
        <f ca="1">AVERAGE(Q146:OFFSET(Q146,24-1,0,,))</f>
        <v>7047.5</v>
      </c>
      <c r="EZ136" s="73">
        <f ca="1">AVERAGE(R146:OFFSET(R146,24-1,0,,))</f>
        <v>9484.2083333333339</v>
      </c>
      <c r="FA136" s="73">
        <f ca="1">AVERAGE(S146:OFFSET(S146,24-1,0,,))</f>
        <v>7220.041666666667</v>
      </c>
      <c r="FB136" s="73">
        <f ca="1">AVERAGE(T146:OFFSET(T146,24-1,0,,))</f>
        <v>8144</v>
      </c>
      <c r="FC136" s="73">
        <f ca="1">AVERAGE(U146:OFFSET(U146,24-1,0,,))</f>
        <v>9472.5833333333339</v>
      </c>
      <c r="FD136" s="73">
        <f ca="1">AVERAGE(V146:OFFSET(V146,24-1,0,,))</f>
        <v>7724.25</v>
      </c>
      <c r="FE136" s="73">
        <f ca="1">AVERAGE(W146:OFFSET(W146,24-1,0,,))</f>
        <v>12569.708333333334</v>
      </c>
      <c r="FF136" s="73">
        <f ca="1">AVERAGE(X146:OFFSET(X146,24-1,0,,))</f>
        <v>7843.708333333333</v>
      </c>
      <c r="FG136" s="73">
        <f ca="1">AVERAGE(Y146:OFFSET(Y146,24-1,0,,))</f>
        <v>9391.25</v>
      </c>
      <c r="FH136" s="73">
        <f ca="1">AVERAGE(Z146:OFFSET(Z146,24-1,0,,))</f>
        <v>8626.125</v>
      </c>
      <c r="FI136" s="73">
        <f ca="1">AVERAGE(AA146:OFFSET(AA146,24-1,0,,))</f>
        <v>6538.5</v>
      </c>
      <c r="FJ136" s="73">
        <f ca="1">AVERAGE(AB146:OFFSET(AB146,24-1,0,,))</f>
        <v>7215.708333333333</v>
      </c>
      <c r="FK136" s="73">
        <f ca="1">AVERAGE(AC146:OFFSET(AC146,24-1,0,,))</f>
        <v>8533.5416666666661</v>
      </c>
      <c r="FL136" s="73">
        <f ca="1">AVERAGE(AD146:OFFSET(AD146,24-1,0,,))</f>
        <v>6730.875</v>
      </c>
      <c r="FM136" s="73">
        <f ca="1">AVERAGE(AE146:OFFSET(AE146,24-1,0,,))</f>
        <v>10136.458333333334</v>
      </c>
      <c r="FN136" s="73">
        <f ca="1">AVERAGE(AF146:OFFSET(AF146,24-1,0,,))</f>
        <v>7519.916666666667</v>
      </c>
      <c r="FO136" s="73">
        <f ca="1">AVERAGE(AG146:OFFSET(AG146,24-1,0,,))</f>
        <v>7075.666666666667</v>
      </c>
      <c r="FP136" s="73">
        <f ca="1">AVERAGE(AH146:OFFSET(AH146,24-1,0,,))</f>
        <v>8544.6666666666661</v>
      </c>
      <c r="FQ136" s="73">
        <f ca="1">AVERAGE(AI146:OFFSET(AI146,24-1,0,,))</f>
        <v>9791.875</v>
      </c>
      <c r="FR136" s="73">
        <f ca="1">AVERAGE(AJ146:OFFSET(AJ146,24-1,0,,))</f>
        <v>7685.583333333333</v>
      </c>
      <c r="FS136" s="73">
        <f ca="1">AVERAGE(AK146:OFFSET(AK146,24-1,0,,))</f>
        <v>7031.75</v>
      </c>
      <c r="FT136" s="73">
        <f ca="1">AVERAGE(AL146:OFFSET(AL146,24-1,0,,))</f>
        <v>8121.75</v>
      </c>
      <c r="FU136" s="73">
        <f ca="1">AVERAGE(AM146:OFFSET(AM146,24-1,0,,))</f>
        <v>5773.625</v>
      </c>
      <c r="FV136" s="73">
        <f ca="1">AVERAGE(AN146:OFFSET(AN146,24-1,0,,))</f>
        <v>9396.0833333333339</v>
      </c>
      <c r="FW136" s="73">
        <f ca="1">AVERAGE(AO146:OFFSET(AO146,24-1,0,,))</f>
        <v>6345.666666666667</v>
      </c>
      <c r="FX136" s="73">
        <f ca="1">AVERAGE(AP146:OFFSET(AP146,24-1,0,,))</f>
        <v>9619.5416666666661</v>
      </c>
      <c r="FY136" s="73">
        <f ca="1">AVERAGE(AQ146:OFFSET(AQ146,24-1,0,,))</f>
        <v>10013.583333333334</v>
      </c>
      <c r="FZ136" s="73">
        <f ca="1">AVERAGE(AR146:OFFSET(AR146,24-1,0,,))</f>
        <v>11259.041666666666</v>
      </c>
      <c r="GA136" s="73">
        <f ca="1">AVERAGE(AS146:OFFSET(AS146,24-1,0,,))</f>
        <v>6925.625</v>
      </c>
      <c r="GB136" s="19"/>
      <c r="GC136" s="19"/>
      <c r="GD136" s="19"/>
      <c r="GE136" s="19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</row>
    <row r="137" spans="1:198" x14ac:dyDescent="0.25">
      <c r="A137">
        <v>95</v>
      </c>
      <c r="B137" s="1">
        <f t="shared" si="53"/>
        <v>31448.125000000116</v>
      </c>
      <c r="C137" s="1">
        <f t="shared" si="54"/>
        <v>31448.458333333449</v>
      </c>
      <c r="D137" s="73">
        <v>9511</v>
      </c>
      <c r="E137" s="74">
        <v>13321</v>
      </c>
      <c r="F137" s="74">
        <v>9051</v>
      </c>
      <c r="G137" s="74">
        <v>8738</v>
      </c>
      <c r="H137" s="74">
        <v>7097</v>
      </c>
      <c r="I137" s="74">
        <v>11266</v>
      </c>
      <c r="J137" s="74">
        <v>8386</v>
      </c>
      <c r="K137" s="74">
        <v>11257</v>
      </c>
      <c r="L137" s="74">
        <v>10523</v>
      </c>
      <c r="M137" s="74">
        <v>6864</v>
      </c>
      <c r="N137" s="74">
        <v>8444</v>
      </c>
      <c r="O137" s="74">
        <v>8959</v>
      </c>
      <c r="P137" s="74">
        <v>13235</v>
      </c>
      <c r="Q137" s="74">
        <v>8372</v>
      </c>
      <c r="R137" s="74">
        <v>8450</v>
      </c>
      <c r="S137" s="74">
        <v>8132</v>
      </c>
      <c r="T137" s="74">
        <v>10065</v>
      </c>
      <c r="U137" s="74">
        <v>9388</v>
      </c>
      <c r="V137" s="74">
        <v>9039</v>
      </c>
      <c r="W137" s="74">
        <v>13067</v>
      </c>
      <c r="X137" s="74">
        <v>8805</v>
      </c>
      <c r="Y137" s="74">
        <v>11107</v>
      </c>
      <c r="Z137" s="74">
        <v>10674</v>
      </c>
      <c r="AA137" s="74">
        <v>7808</v>
      </c>
      <c r="AB137" s="74">
        <v>8707</v>
      </c>
      <c r="AC137" s="74">
        <v>9924</v>
      </c>
      <c r="AD137" s="74">
        <v>8128</v>
      </c>
      <c r="AE137" s="74">
        <v>12543</v>
      </c>
      <c r="AF137" s="74">
        <v>9033</v>
      </c>
      <c r="AG137" s="74">
        <v>8587</v>
      </c>
      <c r="AH137" s="74">
        <v>10681</v>
      </c>
      <c r="AI137" s="74">
        <v>9265</v>
      </c>
      <c r="AJ137" s="74">
        <v>8769</v>
      </c>
      <c r="AK137" s="74">
        <v>8419</v>
      </c>
      <c r="AL137" s="74">
        <v>9790</v>
      </c>
      <c r="AM137" s="74">
        <v>6626</v>
      </c>
      <c r="AN137" s="74">
        <v>11328</v>
      </c>
      <c r="AO137" s="74">
        <v>7416</v>
      </c>
      <c r="AP137" s="74">
        <v>11997</v>
      </c>
      <c r="AQ137" s="74">
        <v>12446</v>
      </c>
      <c r="AR137" s="74">
        <v>13378</v>
      </c>
      <c r="AS137" s="74">
        <v>7410</v>
      </c>
      <c r="BK137" s="15">
        <f t="shared" si="57"/>
        <v>31449.791666666832</v>
      </c>
      <c r="BL137" s="5">
        <f t="shared" si="56"/>
        <v>6792</v>
      </c>
      <c r="BV137">
        <f t="shared" si="61"/>
        <v>131</v>
      </c>
      <c r="BW137" s="37">
        <f t="shared" si="60"/>
        <v>31449.62500000016</v>
      </c>
      <c r="BX137" s="19" cm="1">
        <f t="array" ref="BX137">INDEX('[1]X3WM (NAT)'!$G$14:$G$950,MATCH($BW$6,'[1]X3WM (NAT)'!$E$14:$E$950,)+BV137)</f>
        <v>6973.31982421875</v>
      </c>
      <c r="BY137" s="19"/>
      <c r="CA137" s="37">
        <f t="shared" si="58"/>
        <v>31449.62500000016</v>
      </c>
      <c r="CB137">
        <f t="shared" si="59"/>
        <v>9727</v>
      </c>
      <c r="CC137">
        <f t="shared" si="59"/>
        <v>8825</v>
      </c>
      <c r="CD137">
        <f t="shared" si="59"/>
        <v>8727</v>
      </c>
      <c r="CE137">
        <f t="shared" si="59"/>
        <v>8571</v>
      </c>
      <c r="CF137">
        <f t="shared" si="59"/>
        <v>8310</v>
      </c>
      <c r="CG137">
        <f t="shared" si="59"/>
        <v>6932</v>
      </c>
      <c r="CH137">
        <f t="shared" si="59"/>
        <v>6453</v>
      </c>
      <c r="CI137">
        <f t="shared" si="59"/>
        <v>6359</v>
      </c>
      <c r="CJ137">
        <f t="shared" si="59"/>
        <v>6284</v>
      </c>
      <c r="CK137">
        <f t="shared" si="59"/>
        <v>6044</v>
      </c>
      <c r="CL137">
        <f t="shared" si="59"/>
        <v>5799</v>
      </c>
      <c r="CN137" s="21"/>
      <c r="CO137" s="19"/>
      <c r="EG137" s="19"/>
      <c r="EH137" s="19"/>
      <c r="EI137">
        <v>105</v>
      </c>
      <c r="EJ137" s="1">
        <f t="shared" si="50"/>
        <v>31448.541666666795</v>
      </c>
      <c r="EK137" s="1">
        <f t="shared" si="51"/>
        <v>31448.875000000127</v>
      </c>
      <c r="EL137" s="73">
        <f ca="1">AVERAGE(D147:OFFSET(D147,24-1,0,,))</f>
        <v>7781.041666666667</v>
      </c>
      <c r="EM137" s="73">
        <f ca="1">AVERAGE(E147:OFFSET(E147,24-1,0,,))</f>
        <v>10106.5</v>
      </c>
      <c r="EN137" s="73">
        <f ca="1">AVERAGE(F147:OFFSET(F147,24-1,0,,))</f>
        <v>7634.291666666667</v>
      </c>
      <c r="EO137" s="73">
        <f ca="1">AVERAGE(G147:OFFSET(G147,24-1,0,,))</f>
        <v>7195.916666666667</v>
      </c>
      <c r="EP137" s="73">
        <f ca="1">AVERAGE(H147:OFFSET(H147,24-1,0,,))</f>
        <v>7519.791666666667</v>
      </c>
      <c r="EQ137" s="73">
        <f ca="1">AVERAGE(I147:OFFSET(I147,24-1,0,,))</f>
        <v>8822.0416666666661</v>
      </c>
      <c r="ER137" s="73">
        <f ca="1">AVERAGE(J147:OFFSET(J147,24-1,0,,))</f>
        <v>7177.791666666667</v>
      </c>
      <c r="ES137" s="73">
        <f ca="1">AVERAGE(K147:OFFSET(K147,24-1,0,,))</f>
        <v>9066.4166666666661</v>
      </c>
      <c r="ET137" s="73">
        <f ca="1">AVERAGE(L147:OFFSET(L147,24-1,0,,))</f>
        <v>8532.4166666666661</v>
      </c>
      <c r="EU137" s="73">
        <f ca="1">AVERAGE(M147:OFFSET(M147,24-1,0,,))</f>
        <v>6184.166666666667</v>
      </c>
      <c r="EV137" s="73">
        <f ca="1">AVERAGE(N147:OFFSET(N147,24-1,0,,))</f>
        <v>7408.833333333333</v>
      </c>
      <c r="EW137" s="73">
        <f ca="1">AVERAGE(O147:OFFSET(O147,24-1,0,,))</f>
        <v>7462.75</v>
      </c>
      <c r="EX137" s="73">
        <f ca="1">AVERAGE(P147:OFFSET(P147,24-1,0,,))</f>
        <v>11546.916666666666</v>
      </c>
      <c r="EY137" s="73">
        <f ca="1">AVERAGE(Q147:OFFSET(Q147,24-1,0,,))</f>
        <v>6997.458333333333</v>
      </c>
      <c r="EZ137" s="73">
        <f ca="1">AVERAGE(R147:OFFSET(R147,24-1,0,,))</f>
        <v>9517.5833333333339</v>
      </c>
      <c r="FA137" s="73">
        <f ca="1">AVERAGE(S147:OFFSET(S147,24-1,0,,))</f>
        <v>7175.75</v>
      </c>
      <c r="FB137" s="73">
        <f ca="1">AVERAGE(T147:OFFSET(T147,24-1,0,,))</f>
        <v>8075.125</v>
      </c>
      <c r="FC137" s="73">
        <f ca="1">AVERAGE(U147:OFFSET(U147,24-1,0,,))</f>
        <v>9430.375</v>
      </c>
      <c r="FD137" s="73">
        <f ca="1">AVERAGE(V147:OFFSET(V147,24-1,0,,))</f>
        <v>7671.708333333333</v>
      </c>
      <c r="FE137" s="73">
        <f ca="1">AVERAGE(W147:OFFSET(W147,24-1,0,,))</f>
        <v>12539.791666666666</v>
      </c>
      <c r="FF137" s="73">
        <f ca="1">AVERAGE(X147:OFFSET(X147,24-1,0,,))</f>
        <v>7791.041666666667</v>
      </c>
      <c r="FG137" s="73">
        <f ca="1">AVERAGE(Y147:OFFSET(Y147,24-1,0,,))</f>
        <v>9328.9166666666661</v>
      </c>
      <c r="FH137" s="73">
        <f ca="1">AVERAGE(Z147:OFFSET(Z147,24-1,0,,))</f>
        <v>8553.375</v>
      </c>
      <c r="FI137" s="73">
        <f ca="1">AVERAGE(AA147:OFFSET(AA147,24-1,0,,))</f>
        <v>6492.75</v>
      </c>
      <c r="FJ137" s="73">
        <f ca="1">AVERAGE(AB147:OFFSET(AB147,24-1,0,,))</f>
        <v>7159.166666666667</v>
      </c>
      <c r="FK137" s="73">
        <f ca="1">AVERAGE(AC147:OFFSET(AC147,24-1,0,,))</f>
        <v>8475.8333333333339</v>
      </c>
      <c r="FL137" s="73">
        <f ca="1">AVERAGE(AD147:OFFSET(AD147,24-1,0,,))</f>
        <v>6679.875</v>
      </c>
      <c r="FM137" s="73">
        <f ca="1">AVERAGE(AE147:OFFSET(AE147,24-1,0,,))</f>
        <v>10042.291666666666</v>
      </c>
      <c r="FN137" s="73">
        <f ca="1">AVERAGE(AF147:OFFSET(AF147,24-1,0,,))</f>
        <v>7465.666666666667</v>
      </c>
      <c r="FO137" s="73">
        <f ca="1">AVERAGE(AG147:OFFSET(AG147,24-1,0,,))</f>
        <v>7018.583333333333</v>
      </c>
      <c r="FP137" s="73">
        <f ca="1">AVERAGE(AH147:OFFSET(AH147,24-1,0,,))</f>
        <v>8465.7083333333339</v>
      </c>
      <c r="FQ137" s="73">
        <f ca="1">AVERAGE(AI147:OFFSET(AI147,24-1,0,,))</f>
        <v>9777.2916666666661</v>
      </c>
      <c r="FR137" s="73">
        <f ca="1">AVERAGE(AJ147:OFFSET(AJ147,24-1,0,,))</f>
        <v>7638.75</v>
      </c>
      <c r="FS137" s="73">
        <f ca="1">AVERAGE(AK147:OFFSET(AK147,24-1,0,,))</f>
        <v>6979.75</v>
      </c>
      <c r="FT137" s="73">
        <f ca="1">AVERAGE(AL147:OFFSET(AL147,24-1,0,,))</f>
        <v>8054.208333333333</v>
      </c>
      <c r="FU137" s="73">
        <f ca="1">AVERAGE(AM147:OFFSET(AM147,24-1,0,,))</f>
        <v>5739.583333333333</v>
      </c>
      <c r="FV137" s="73">
        <f ca="1">AVERAGE(AN147:OFFSET(AN147,24-1,0,,))</f>
        <v>9338.1666666666661</v>
      </c>
      <c r="FW137" s="73">
        <f ca="1">AVERAGE(AO147:OFFSET(AO147,24-1,0,,))</f>
        <v>6305.416666666667</v>
      </c>
      <c r="FX137" s="73">
        <f ca="1">AVERAGE(AP147:OFFSET(AP147,24-1,0,,))</f>
        <v>9537.25</v>
      </c>
      <c r="FY137" s="73">
        <f ca="1">AVERAGE(AQ147:OFFSET(AQ147,24-1,0,,))</f>
        <v>9925.1666666666661</v>
      </c>
      <c r="FZ137" s="73">
        <f ca="1">AVERAGE(AR147:OFFSET(AR147,24-1,0,,))</f>
        <v>11172.166666666666</v>
      </c>
      <c r="GA137" s="73">
        <f ca="1">AVERAGE(AS147:OFFSET(AS147,24-1,0,,))</f>
        <v>6893.208333333333</v>
      </c>
      <c r="GB137" s="19"/>
      <c r="GC137" s="19"/>
      <c r="GD137" s="19"/>
      <c r="GE137" s="19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</row>
    <row r="138" spans="1:198" x14ac:dyDescent="0.25">
      <c r="A138">
        <v>96</v>
      </c>
      <c r="B138" s="1">
        <f t="shared" si="53"/>
        <v>31448.166666666784</v>
      </c>
      <c r="C138" s="1">
        <f t="shared" si="54"/>
        <v>31448.500000000116</v>
      </c>
      <c r="D138" s="73">
        <v>9396</v>
      </c>
      <c r="E138" s="74">
        <v>13110</v>
      </c>
      <c r="F138" s="74">
        <v>8944</v>
      </c>
      <c r="G138" s="74">
        <v>8635</v>
      </c>
      <c r="H138" s="74">
        <v>7040</v>
      </c>
      <c r="I138" s="74">
        <v>11101</v>
      </c>
      <c r="J138" s="74">
        <v>8287</v>
      </c>
      <c r="K138" s="74">
        <v>11113</v>
      </c>
      <c r="L138" s="74">
        <v>10395</v>
      </c>
      <c r="M138" s="74">
        <v>6801</v>
      </c>
      <c r="N138" s="74">
        <v>8341</v>
      </c>
      <c r="O138" s="74">
        <v>8846</v>
      </c>
      <c r="P138" s="74">
        <v>13078</v>
      </c>
      <c r="Q138" s="74">
        <v>8281</v>
      </c>
      <c r="R138" s="74">
        <v>8375</v>
      </c>
      <c r="S138" s="74">
        <v>8041</v>
      </c>
      <c r="T138" s="74">
        <v>9930</v>
      </c>
      <c r="U138" s="74">
        <v>9331</v>
      </c>
      <c r="V138" s="74">
        <v>8936</v>
      </c>
      <c r="W138" s="74">
        <v>12872</v>
      </c>
      <c r="X138" s="74">
        <v>8692</v>
      </c>
      <c r="Y138" s="74">
        <v>10952</v>
      </c>
      <c r="Z138" s="74">
        <v>10519</v>
      </c>
      <c r="AA138" s="74">
        <v>7718</v>
      </c>
      <c r="AB138" s="74">
        <v>8605</v>
      </c>
      <c r="AC138" s="74">
        <v>9807</v>
      </c>
      <c r="AD138" s="74">
        <v>8031</v>
      </c>
      <c r="AE138" s="74">
        <v>12376</v>
      </c>
      <c r="AF138" s="74">
        <v>8933</v>
      </c>
      <c r="AG138" s="74">
        <v>8480</v>
      </c>
      <c r="AH138" s="74">
        <v>10523</v>
      </c>
      <c r="AI138" s="74">
        <v>9169</v>
      </c>
      <c r="AJ138" s="74">
        <v>8668</v>
      </c>
      <c r="AK138" s="74">
        <v>8325</v>
      </c>
      <c r="AL138" s="74">
        <v>9677</v>
      </c>
      <c r="AM138" s="74">
        <v>6571</v>
      </c>
      <c r="AN138" s="74">
        <v>11162</v>
      </c>
      <c r="AO138" s="74">
        <v>7345</v>
      </c>
      <c r="AP138" s="74">
        <v>11827</v>
      </c>
      <c r="AQ138" s="74">
        <v>12260</v>
      </c>
      <c r="AR138" s="74">
        <v>13137</v>
      </c>
      <c r="AS138" s="74">
        <v>7333</v>
      </c>
      <c r="BK138" s="15">
        <f t="shared" si="57"/>
        <v>31449.833333333499</v>
      </c>
      <c r="BL138" s="5">
        <f t="shared" si="56"/>
        <v>6747</v>
      </c>
      <c r="BV138">
        <f t="shared" si="61"/>
        <v>132</v>
      </c>
      <c r="BW138" s="37">
        <f t="shared" si="60"/>
        <v>31449.666666666828</v>
      </c>
      <c r="BX138" s="19" cm="1">
        <f t="array" ref="BX138">INDEX('[1]X3WM (NAT)'!$G$14:$G$950,MATCH($BW$6,'[1]X3WM (NAT)'!$E$14:$E$950,)+BV138)</f>
        <v>6926.8798828125</v>
      </c>
      <c r="BY138" s="19"/>
      <c r="CA138" s="37">
        <f t="shared" si="58"/>
        <v>31449.666666666828</v>
      </c>
      <c r="CB138">
        <f t="shared" si="59"/>
        <v>9632</v>
      </c>
      <c r="CC138">
        <f t="shared" si="59"/>
        <v>8753</v>
      </c>
      <c r="CD138">
        <f t="shared" si="59"/>
        <v>8651</v>
      </c>
      <c r="CE138">
        <f t="shared" si="59"/>
        <v>8517</v>
      </c>
      <c r="CF138">
        <f t="shared" si="59"/>
        <v>8236</v>
      </c>
      <c r="CG138">
        <f t="shared" si="59"/>
        <v>6884</v>
      </c>
      <c r="CH138">
        <f t="shared" si="59"/>
        <v>6406</v>
      </c>
      <c r="CI138">
        <f t="shared" si="59"/>
        <v>6321</v>
      </c>
      <c r="CJ138">
        <f t="shared" si="59"/>
        <v>6241</v>
      </c>
      <c r="CK138">
        <f t="shared" si="59"/>
        <v>6008</v>
      </c>
      <c r="CL138">
        <f t="shared" si="59"/>
        <v>5767</v>
      </c>
      <c r="CN138" s="21"/>
      <c r="CO138" s="19"/>
      <c r="EG138" s="19"/>
      <c r="EH138" s="19"/>
      <c r="EI138">
        <v>106</v>
      </c>
      <c r="EJ138" s="1">
        <f t="shared" si="50"/>
        <v>31448.583333333463</v>
      </c>
      <c r="EK138" s="1">
        <f t="shared" si="51"/>
        <v>31448.916666666795</v>
      </c>
      <c r="EL138" s="73">
        <f ca="1">AVERAGE(D148:OFFSET(D148,24-1,0,,))</f>
        <v>7719.833333333333</v>
      </c>
      <c r="EM138" s="73">
        <f ca="1">AVERAGE(E148:OFFSET(E148,24-1,0,,))</f>
        <v>9994.6666666666661</v>
      </c>
      <c r="EN138" s="73">
        <f ca="1">AVERAGE(F148:OFFSET(F148,24-1,0,,))</f>
        <v>7587.666666666667</v>
      </c>
      <c r="EO138" s="73">
        <f ca="1">AVERAGE(G148:OFFSET(G148,24-1,0,,))</f>
        <v>7141.125</v>
      </c>
      <c r="EP138" s="73">
        <f ca="1">AVERAGE(H148:OFFSET(H148,24-1,0,,))</f>
        <v>7507.458333333333</v>
      </c>
      <c r="EQ138" s="73">
        <f ca="1">AVERAGE(I148:OFFSET(I148,24-1,0,,))</f>
        <v>8738.7083333333339</v>
      </c>
      <c r="ER138" s="73">
        <f ca="1">AVERAGE(J148:OFFSET(J148,24-1,0,,))</f>
        <v>7128.583333333333</v>
      </c>
      <c r="ES138" s="73">
        <f ca="1">AVERAGE(K148:OFFSET(K148,24-1,0,,))</f>
        <v>8987.3333333333339</v>
      </c>
      <c r="ET138" s="73">
        <f ca="1">AVERAGE(L148:OFFSET(L148,24-1,0,,))</f>
        <v>8461.75</v>
      </c>
      <c r="EU138" s="73">
        <f ca="1">AVERAGE(M148:OFFSET(M148,24-1,0,,))</f>
        <v>6148.208333333333</v>
      </c>
      <c r="EV138" s="73">
        <f ca="1">AVERAGE(N148:OFFSET(N148,24-1,0,,))</f>
        <v>7363.875</v>
      </c>
      <c r="EW138" s="73">
        <f ca="1">AVERAGE(O148:OFFSET(O148,24-1,0,,))</f>
        <v>7409.75</v>
      </c>
      <c r="EX138" s="73">
        <f ca="1">AVERAGE(P148:OFFSET(P148,24-1,0,,))</f>
        <v>11461.166666666666</v>
      </c>
      <c r="EY138" s="73">
        <f ca="1">AVERAGE(Q148:OFFSET(Q148,24-1,0,,))</f>
        <v>6948.541666666667</v>
      </c>
      <c r="EZ138" s="73">
        <f ca="1">AVERAGE(R148:OFFSET(R148,24-1,0,,))</f>
        <v>9541.6666666666661</v>
      </c>
      <c r="FA138" s="73">
        <f ca="1">AVERAGE(S148:OFFSET(S148,24-1,0,,))</f>
        <v>7130.583333333333</v>
      </c>
      <c r="FB138" s="73">
        <f ca="1">AVERAGE(T148:OFFSET(T148,24-1,0,,))</f>
        <v>8008.083333333333</v>
      </c>
      <c r="FC138" s="73">
        <f ca="1">AVERAGE(U148:OFFSET(U148,24-1,0,,))</f>
        <v>9381.875</v>
      </c>
      <c r="FD138" s="73">
        <f ca="1">AVERAGE(V148:OFFSET(V148,24-1,0,,))</f>
        <v>7619.458333333333</v>
      </c>
      <c r="FE138" s="73">
        <f ca="1">AVERAGE(W148:OFFSET(W148,24-1,0,,))</f>
        <v>12502.25</v>
      </c>
      <c r="FF138" s="73">
        <f ca="1">AVERAGE(X148:OFFSET(X148,24-1,0,,))</f>
        <v>7736.083333333333</v>
      </c>
      <c r="FG138" s="73">
        <f ca="1">AVERAGE(Y148:OFFSET(Y148,24-1,0,,))</f>
        <v>9265.875</v>
      </c>
      <c r="FH138" s="73">
        <f ca="1">AVERAGE(Z148:OFFSET(Z148,24-1,0,,))</f>
        <v>8482.375</v>
      </c>
      <c r="FI138" s="73">
        <f ca="1">AVERAGE(AA148:OFFSET(AA148,24-1,0,,))</f>
        <v>6448.208333333333</v>
      </c>
      <c r="FJ138" s="73">
        <f ca="1">AVERAGE(AB148:OFFSET(AB148,24-1,0,,))</f>
        <v>7103.916666666667</v>
      </c>
      <c r="FK138" s="73">
        <f ca="1">AVERAGE(AC148:OFFSET(AC148,24-1,0,,))</f>
        <v>8417.9166666666661</v>
      </c>
      <c r="FL138" s="73">
        <f ca="1">AVERAGE(AD148:OFFSET(AD148,24-1,0,,))</f>
        <v>6630.208333333333</v>
      </c>
      <c r="FM138" s="73">
        <f ca="1">AVERAGE(AE148:OFFSET(AE148,24-1,0,,))</f>
        <v>9949.7916666666661</v>
      </c>
      <c r="FN138" s="73">
        <f ca="1">AVERAGE(AF148:OFFSET(AF148,24-1,0,,))</f>
        <v>7412.833333333333</v>
      </c>
      <c r="FO138" s="73">
        <f ca="1">AVERAGE(AG148:OFFSET(AG148,24-1,0,,))</f>
        <v>6962.708333333333</v>
      </c>
      <c r="FP138" s="73">
        <f ca="1">AVERAGE(AH148:OFFSET(AH148,24-1,0,,))</f>
        <v>8388.5</v>
      </c>
      <c r="FQ138" s="73">
        <f ca="1">AVERAGE(AI148:OFFSET(AI148,24-1,0,,))</f>
        <v>9753.375</v>
      </c>
      <c r="FR138" s="73">
        <f ca="1">AVERAGE(AJ148:OFFSET(AJ148,24-1,0,,))</f>
        <v>7589.666666666667</v>
      </c>
      <c r="FS138" s="73">
        <f ca="1">AVERAGE(AK148:OFFSET(AK148,24-1,0,,))</f>
        <v>6928.958333333333</v>
      </c>
      <c r="FT138" s="73">
        <f ca="1">AVERAGE(AL148:OFFSET(AL148,24-1,0,,))</f>
        <v>7987.5</v>
      </c>
      <c r="FU138" s="73">
        <f ca="1">AVERAGE(AM148:OFFSET(AM148,24-1,0,,))</f>
        <v>5706.166666666667</v>
      </c>
      <c r="FV138" s="73">
        <f ca="1">AVERAGE(AN148:OFFSET(AN148,24-1,0,,))</f>
        <v>9281.625</v>
      </c>
      <c r="FW138" s="73">
        <f ca="1">AVERAGE(AO148:OFFSET(AO148,24-1,0,,))</f>
        <v>6266.125</v>
      </c>
      <c r="FX138" s="73">
        <f ca="1">AVERAGE(AP148:OFFSET(AP148,24-1,0,,))</f>
        <v>9457.5</v>
      </c>
      <c r="FY138" s="73">
        <f ca="1">AVERAGE(AQ148:OFFSET(AQ148,24-1,0,,))</f>
        <v>9838.0833333333339</v>
      </c>
      <c r="FZ138" s="73">
        <f ca="1">AVERAGE(AR148:OFFSET(AR148,24-1,0,,))</f>
        <v>11083.916666666666</v>
      </c>
      <c r="GA138" s="73">
        <f ca="1">AVERAGE(AS148:OFFSET(AS148,24-1,0,,))</f>
        <v>6858.708333333333</v>
      </c>
      <c r="GB138" s="19"/>
      <c r="GC138" s="19"/>
      <c r="GD138" s="19"/>
      <c r="GE138" s="19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</row>
    <row r="139" spans="1:198" x14ac:dyDescent="0.25">
      <c r="A139">
        <v>97</v>
      </c>
      <c r="B139" s="1">
        <f t="shared" si="53"/>
        <v>31448.208333333452</v>
      </c>
      <c r="C139" s="1">
        <f t="shared" si="54"/>
        <v>31448.541666666784</v>
      </c>
      <c r="D139" s="73">
        <v>9289</v>
      </c>
      <c r="E139" s="74">
        <v>12920</v>
      </c>
      <c r="F139" s="74">
        <v>8842</v>
      </c>
      <c r="G139" s="74">
        <v>8542</v>
      </c>
      <c r="H139" s="74">
        <v>7046</v>
      </c>
      <c r="I139" s="74">
        <v>10946</v>
      </c>
      <c r="J139" s="74">
        <v>8214</v>
      </c>
      <c r="K139" s="74">
        <v>10983</v>
      </c>
      <c r="L139" s="74">
        <v>10275</v>
      </c>
      <c r="M139" s="74">
        <v>6769</v>
      </c>
      <c r="N139" s="74">
        <v>8271</v>
      </c>
      <c r="O139" s="74">
        <v>8742</v>
      </c>
      <c r="P139" s="74">
        <v>12964</v>
      </c>
      <c r="Q139" s="74">
        <v>8198</v>
      </c>
      <c r="R139" s="74">
        <v>8373</v>
      </c>
      <c r="S139" s="74">
        <v>7988</v>
      </c>
      <c r="T139" s="74">
        <v>9801</v>
      </c>
      <c r="U139" s="74">
        <v>9322</v>
      </c>
      <c r="V139" s="74">
        <v>8851</v>
      </c>
      <c r="W139" s="74">
        <v>12766</v>
      </c>
      <c r="X139" s="74">
        <v>8628</v>
      </c>
      <c r="Y139" s="74">
        <v>10816</v>
      </c>
      <c r="Z139" s="74">
        <v>10376</v>
      </c>
      <c r="AA139" s="74">
        <v>7637</v>
      </c>
      <c r="AB139" s="74">
        <v>8513</v>
      </c>
      <c r="AC139" s="74">
        <v>9714</v>
      </c>
      <c r="AD139" s="74">
        <v>7940</v>
      </c>
      <c r="AE139" s="74">
        <v>12228</v>
      </c>
      <c r="AF139" s="74">
        <v>8837</v>
      </c>
      <c r="AG139" s="74">
        <v>8385</v>
      </c>
      <c r="AH139" s="74">
        <v>10382</v>
      </c>
      <c r="AI139" s="74">
        <v>9162</v>
      </c>
      <c r="AJ139" s="74">
        <v>8576</v>
      </c>
      <c r="AK139" s="74">
        <v>8239</v>
      </c>
      <c r="AL139" s="74">
        <v>9572</v>
      </c>
      <c r="AM139" s="74">
        <v>6520</v>
      </c>
      <c r="AN139" s="74">
        <v>11008</v>
      </c>
      <c r="AO139" s="74">
        <v>7282</v>
      </c>
      <c r="AP139" s="74">
        <v>11675</v>
      </c>
      <c r="AQ139" s="74">
        <v>12085</v>
      </c>
      <c r="AR139" s="74">
        <v>12982</v>
      </c>
      <c r="AS139" s="74">
        <v>7310</v>
      </c>
      <c r="BK139" s="15">
        <f t="shared" si="57"/>
        <v>31449.875000000167</v>
      </c>
      <c r="BL139" s="5">
        <f t="shared" si="56"/>
        <v>6702</v>
      </c>
      <c r="BV139">
        <f t="shared" si="61"/>
        <v>133</v>
      </c>
      <c r="BW139" s="37">
        <f t="shared" si="60"/>
        <v>31449.708333333496</v>
      </c>
      <c r="BX139" s="19" cm="1">
        <f t="array" ref="BX139">INDEX('[1]X3WM (NAT)'!$G$14:$G$950,MATCH($BW$6,'[1]X3WM (NAT)'!$E$14:$E$950,)+BV139)</f>
        <v>6882.43994140625</v>
      </c>
      <c r="BY139" s="19"/>
      <c r="CA139" s="37">
        <f t="shared" si="58"/>
        <v>31449.708333333496</v>
      </c>
      <c r="CB139">
        <f t="shared" si="59"/>
        <v>9538</v>
      </c>
      <c r="CC139">
        <f t="shared" si="59"/>
        <v>8683</v>
      </c>
      <c r="CD139">
        <f t="shared" si="59"/>
        <v>8571</v>
      </c>
      <c r="CE139">
        <f t="shared" si="59"/>
        <v>8461</v>
      </c>
      <c r="CF139">
        <f t="shared" si="59"/>
        <v>8165</v>
      </c>
      <c r="CG139">
        <f t="shared" si="59"/>
        <v>6836</v>
      </c>
      <c r="CH139">
        <f t="shared" si="59"/>
        <v>6361</v>
      </c>
      <c r="CI139">
        <f t="shared" si="59"/>
        <v>6284</v>
      </c>
      <c r="CJ139">
        <f t="shared" si="59"/>
        <v>6201</v>
      </c>
      <c r="CK139">
        <f t="shared" si="59"/>
        <v>5972</v>
      </c>
      <c r="CL139">
        <f t="shared" si="59"/>
        <v>5737</v>
      </c>
      <c r="CN139" s="21"/>
      <c r="CO139" s="19"/>
      <c r="EG139" s="19"/>
      <c r="EH139" s="19"/>
      <c r="EI139">
        <v>107</v>
      </c>
      <c r="EJ139" s="1">
        <f t="shared" si="50"/>
        <v>31448.625000000131</v>
      </c>
      <c r="EK139" s="1">
        <f t="shared" si="51"/>
        <v>31448.958333333463</v>
      </c>
      <c r="EL139" s="73">
        <f ca="1">AVERAGE(D149:OFFSET(D149,24-1,0,,))</f>
        <v>7660</v>
      </c>
      <c r="EM139" s="73">
        <f ca="1">AVERAGE(E149:OFFSET(E149,24-1,0,,))</f>
        <v>9886</v>
      </c>
      <c r="EN139" s="73">
        <f ca="1">AVERAGE(F149:OFFSET(F149,24-1,0,,))</f>
        <v>7541.541666666667</v>
      </c>
      <c r="EO139" s="73">
        <f ca="1">AVERAGE(G149:OFFSET(G149,24-1,0,,))</f>
        <v>7087.541666666667</v>
      </c>
      <c r="EP139" s="73">
        <f ca="1">AVERAGE(H149:OFFSET(H149,24-1,0,,))</f>
        <v>7489.25</v>
      </c>
      <c r="EQ139" s="73">
        <f ca="1">AVERAGE(I149:OFFSET(I149,24-1,0,,))</f>
        <v>8657.2916666666661</v>
      </c>
      <c r="ER139" s="73">
        <f ca="1">AVERAGE(J149:OFFSET(J149,24-1,0,,))</f>
        <v>7079.25</v>
      </c>
      <c r="ES139" s="73">
        <f ca="1">AVERAGE(K149:OFFSET(K149,24-1,0,,))</f>
        <v>8909.9166666666661</v>
      </c>
      <c r="ET139" s="73">
        <f ca="1">AVERAGE(L149:OFFSET(L149,24-1,0,,))</f>
        <v>8392.7083333333339</v>
      </c>
      <c r="EU139" s="73">
        <f ca="1">AVERAGE(M149:OFFSET(M149,24-1,0,,))</f>
        <v>6111.458333333333</v>
      </c>
      <c r="EV139" s="73">
        <f ca="1">AVERAGE(N149:OFFSET(N149,24-1,0,,))</f>
        <v>7317.875</v>
      </c>
      <c r="EW139" s="73">
        <f ca="1">AVERAGE(O149:OFFSET(O149,24-1,0,,))</f>
        <v>7357.458333333333</v>
      </c>
      <c r="EX139" s="73">
        <f ca="1">AVERAGE(P149:OFFSET(P149,24-1,0,,))</f>
        <v>11372.208333333334</v>
      </c>
      <c r="EY139" s="73">
        <f ca="1">AVERAGE(Q149:OFFSET(Q149,24-1,0,,))</f>
        <v>6900.625</v>
      </c>
      <c r="EZ139" s="73">
        <f ca="1">AVERAGE(R149:OFFSET(R149,24-1,0,,))</f>
        <v>9555.6666666666661</v>
      </c>
      <c r="FA139" s="73">
        <f ca="1">AVERAGE(S149:OFFSET(S149,24-1,0,,))</f>
        <v>7084.416666666667</v>
      </c>
      <c r="FB139" s="73">
        <f ca="1">AVERAGE(T149:OFFSET(T149,24-1,0,,))</f>
        <v>7942.875</v>
      </c>
      <c r="FC139" s="73">
        <f ca="1">AVERAGE(U149:OFFSET(U149,24-1,0,,))</f>
        <v>9326.8333333333339</v>
      </c>
      <c r="FD139" s="73">
        <f ca="1">AVERAGE(V149:OFFSET(V149,24-1,0,,))</f>
        <v>7567.5</v>
      </c>
      <c r="FE139" s="73">
        <f ca="1">AVERAGE(W149:OFFSET(W149,24-1,0,,))</f>
        <v>12456.666666666666</v>
      </c>
      <c r="FF139" s="73">
        <f ca="1">AVERAGE(X149:OFFSET(X149,24-1,0,,))</f>
        <v>7678.625</v>
      </c>
      <c r="FG139" s="73">
        <f ca="1">AVERAGE(Y149:OFFSET(Y149,24-1,0,,))</f>
        <v>9201.7083333333339</v>
      </c>
      <c r="FH139" s="73">
        <f ca="1">AVERAGE(Z149:OFFSET(Z149,24-1,0,,))</f>
        <v>8412.9583333333339</v>
      </c>
      <c r="FI139" s="73">
        <f ca="1">AVERAGE(AA149:OFFSET(AA149,24-1,0,,))</f>
        <v>6404.791666666667</v>
      </c>
      <c r="FJ139" s="73">
        <f ca="1">AVERAGE(AB149:OFFSET(AB149,24-1,0,,))</f>
        <v>7049.875</v>
      </c>
      <c r="FK139" s="73">
        <f ca="1">AVERAGE(AC149:OFFSET(AC149,24-1,0,,))</f>
        <v>8359.75</v>
      </c>
      <c r="FL139" s="73">
        <f ca="1">AVERAGE(AD149:OFFSET(AD149,24-1,0,,))</f>
        <v>6581.791666666667</v>
      </c>
      <c r="FM139" s="73">
        <f ca="1">AVERAGE(AE149:OFFSET(AE149,24-1,0,,))</f>
        <v>9858.9166666666661</v>
      </c>
      <c r="FN139" s="73">
        <f ca="1">AVERAGE(AF149:OFFSET(AF149,24-1,0,,))</f>
        <v>7361.375</v>
      </c>
      <c r="FO139" s="73">
        <f ca="1">AVERAGE(AG149:OFFSET(AG149,24-1,0,,))</f>
        <v>6908.041666666667</v>
      </c>
      <c r="FP139" s="73">
        <f ca="1">AVERAGE(AH149:OFFSET(AH149,24-1,0,,))</f>
        <v>8312.9583333333339</v>
      </c>
      <c r="FQ139" s="73">
        <f ca="1">AVERAGE(AI149:OFFSET(AI149,24-1,0,,))</f>
        <v>9719.375</v>
      </c>
      <c r="FR139" s="73">
        <f ca="1">AVERAGE(AJ149:OFFSET(AJ149,24-1,0,,))</f>
        <v>7537.75</v>
      </c>
      <c r="FS139" s="73">
        <f ca="1">AVERAGE(AK149:OFFSET(AK149,24-1,0,,))</f>
        <v>6879.291666666667</v>
      </c>
      <c r="FT139" s="73">
        <f ca="1">AVERAGE(AL149:OFFSET(AL149,24-1,0,,))</f>
        <v>7921.5</v>
      </c>
      <c r="FU139" s="73">
        <f ca="1">AVERAGE(AM149:OFFSET(AM149,24-1,0,,))</f>
        <v>5673.375</v>
      </c>
      <c r="FV139" s="73">
        <f ca="1">AVERAGE(AN149:OFFSET(AN149,24-1,0,,))</f>
        <v>9225.7916666666661</v>
      </c>
      <c r="FW139" s="73">
        <f ca="1">AVERAGE(AO149:OFFSET(AO149,24-1,0,,))</f>
        <v>6227.75</v>
      </c>
      <c r="FX139" s="73">
        <f ca="1">AVERAGE(AP149:OFFSET(AP149,24-1,0,,))</f>
        <v>9380.2916666666661</v>
      </c>
      <c r="FY139" s="73">
        <f ca="1">AVERAGE(AQ149:OFFSET(AQ149,24-1,0,,))</f>
        <v>9752.0833333333339</v>
      </c>
      <c r="FZ139" s="73">
        <f ca="1">AVERAGE(AR149:OFFSET(AR149,24-1,0,,))</f>
        <v>10993.958333333334</v>
      </c>
      <c r="GA139" s="73">
        <f ca="1">AVERAGE(AS149:OFFSET(AS149,24-1,0,,))</f>
        <v>6822.083333333333</v>
      </c>
      <c r="GB139" s="19"/>
      <c r="GC139" s="19"/>
      <c r="GD139" s="19"/>
      <c r="GE139" s="19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</row>
    <row r="140" spans="1:198" x14ac:dyDescent="0.25">
      <c r="A140">
        <v>98</v>
      </c>
      <c r="B140" s="1">
        <f t="shared" si="53"/>
        <v>31448.25000000012</v>
      </c>
      <c r="C140" s="1">
        <f t="shared" si="54"/>
        <v>31448.583333333452</v>
      </c>
      <c r="D140" s="73">
        <v>9187</v>
      </c>
      <c r="E140" s="74">
        <v>12735</v>
      </c>
      <c r="F140" s="74">
        <v>8743</v>
      </c>
      <c r="G140" s="74">
        <v>8452</v>
      </c>
      <c r="H140" s="74">
        <v>7053</v>
      </c>
      <c r="I140" s="74">
        <v>10797</v>
      </c>
      <c r="J140" s="74">
        <v>8143</v>
      </c>
      <c r="K140" s="74">
        <v>10859</v>
      </c>
      <c r="L140" s="74">
        <v>10159</v>
      </c>
      <c r="M140" s="74">
        <v>6738</v>
      </c>
      <c r="N140" s="74">
        <v>8202</v>
      </c>
      <c r="O140" s="74">
        <v>8640</v>
      </c>
      <c r="P140" s="74">
        <v>12861</v>
      </c>
      <c r="Q140" s="74">
        <v>8117</v>
      </c>
      <c r="R140" s="74">
        <v>8375</v>
      </c>
      <c r="S140" s="74">
        <v>7938</v>
      </c>
      <c r="T140" s="74">
        <v>9678</v>
      </c>
      <c r="U140" s="74">
        <v>9334</v>
      </c>
      <c r="V140" s="74">
        <v>8768</v>
      </c>
      <c r="W140" s="74">
        <v>12671</v>
      </c>
      <c r="X140" s="74">
        <v>8568</v>
      </c>
      <c r="Y140" s="74">
        <v>10684</v>
      </c>
      <c r="Z140" s="74">
        <v>10241</v>
      </c>
      <c r="AA140" s="74">
        <v>7559</v>
      </c>
      <c r="AB140" s="74">
        <v>8423</v>
      </c>
      <c r="AC140" s="74">
        <v>9625</v>
      </c>
      <c r="AD140" s="74">
        <v>7852</v>
      </c>
      <c r="AE140" s="74">
        <v>12085</v>
      </c>
      <c r="AF140" s="74">
        <v>8745</v>
      </c>
      <c r="AG140" s="74">
        <v>8294</v>
      </c>
      <c r="AH140" s="74">
        <v>10247</v>
      </c>
      <c r="AI140" s="74">
        <v>9167</v>
      </c>
      <c r="AJ140" s="74">
        <v>8487</v>
      </c>
      <c r="AK140" s="74">
        <v>8155</v>
      </c>
      <c r="AL140" s="74">
        <v>9471</v>
      </c>
      <c r="AM140" s="74">
        <v>6470</v>
      </c>
      <c r="AN140" s="74">
        <v>10859</v>
      </c>
      <c r="AO140" s="74">
        <v>7220</v>
      </c>
      <c r="AP140" s="74">
        <v>11528</v>
      </c>
      <c r="AQ140" s="74">
        <v>11920</v>
      </c>
      <c r="AR140" s="74">
        <v>12834</v>
      </c>
      <c r="AS140" s="74">
        <v>7288</v>
      </c>
      <c r="BK140" s="15">
        <f t="shared" si="57"/>
        <v>31449.916666666835</v>
      </c>
      <c r="BL140" s="5">
        <f t="shared" si="56"/>
        <v>6657</v>
      </c>
      <c r="BV140">
        <f t="shared" si="61"/>
        <v>134</v>
      </c>
      <c r="BW140" s="37">
        <f t="shared" si="60"/>
        <v>31449.750000000164</v>
      </c>
      <c r="BX140" s="19" cm="1">
        <f t="array" ref="BX140">INDEX('[1]X3WM (NAT)'!$G$14:$G$950,MATCH($BW$6,'[1]X3WM (NAT)'!$E$14:$E$950,)+BV140)</f>
        <v>6837.2099609375</v>
      </c>
      <c r="BY140" s="19"/>
      <c r="CA140" s="37">
        <f t="shared" si="58"/>
        <v>31449.750000000164</v>
      </c>
      <c r="CB140">
        <f t="shared" si="59"/>
        <v>9447</v>
      </c>
      <c r="CC140">
        <f t="shared" si="59"/>
        <v>8615</v>
      </c>
      <c r="CD140">
        <f t="shared" si="59"/>
        <v>8503</v>
      </c>
      <c r="CE140">
        <f t="shared" si="59"/>
        <v>8404</v>
      </c>
      <c r="CF140">
        <f t="shared" si="59"/>
        <v>8095</v>
      </c>
      <c r="CG140">
        <f t="shared" si="59"/>
        <v>6788</v>
      </c>
      <c r="CH140">
        <f t="shared" si="59"/>
        <v>6320</v>
      </c>
      <c r="CI140">
        <f t="shared" si="59"/>
        <v>6247</v>
      </c>
      <c r="CJ140">
        <f t="shared" si="59"/>
        <v>6161</v>
      </c>
      <c r="CK140">
        <f t="shared" si="59"/>
        <v>5938</v>
      </c>
      <c r="CL140">
        <f t="shared" si="59"/>
        <v>5708</v>
      </c>
      <c r="CN140" s="21"/>
      <c r="CO140" s="19"/>
      <c r="EG140" s="19"/>
      <c r="EH140" s="19"/>
      <c r="EI140">
        <v>108</v>
      </c>
      <c r="EJ140" s="1">
        <f t="shared" si="50"/>
        <v>31448.666666666799</v>
      </c>
      <c r="EK140" s="1">
        <f t="shared" si="51"/>
        <v>31449.000000000131</v>
      </c>
      <c r="EL140" s="73">
        <f ca="1">AVERAGE(D150:OFFSET(D150,24-1,0,,))</f>
        <v>7601.5</v>
      </c>
      <c r="EM140" s="73">
        <f ca="1">AVERAGE(E150:OFFSET(E150,24-1,0,,))</f>
        <v>9780.4166666666661</v>
      </c>
      <c r="EN140" s="73">
        <f ca="1">AVERAGE(F150:OFFSET(F150,24-1,0,,))</f>
        <v>7495.916666666667</v>
      </c>
      <c r="EO140" s="73">
        <f ca="1">AVERAGE(G150:OFFSET(G150,24-1,0,,))</f>
        <v>7035.166666666667</v>
      </c>
      <c r="EP140" s="73">
        <f ca="1">AVERAGE(H150:OFFSET(H150,24-1,0,,))</f>
        <v>7465.166666666667</v>
      </c>
      <c r="EQ140" s="73">
        <f ca="1">AVERAGE(I150:OFFSET(I150,24-1,0,,))</f>
        <v>8577.7916666666661</v>
      </c>
      <c r="ER140" s="73">
        <f ca="1">AVERAGE(J150:OFFSET(J150,24-1,0,,))</f>
        <v>7029.791666666667</v>
      </c>
      <c r="ES140" s="73">
        <f ca="1">AVERAGE(K150:OFFSET(K150,24-1,0,,))</f>
        <v>8834.1666666666661</v>
      </c>
      <c r="ET140" s="73">
        <f ca="1">AVERAGE(L150:OFFSET(L150,24-1,0,,))</f>
        <v>8325.25</v>
      </c>
      <c r="EU140" s="73">
        <f ca="1">AVERAGE(M150:OFFSET(M150,24-1,0,,))</f>
        <v>6073.833333333333</v>
      </c>
      <c r="EV140" s="73">
        <f ca="1">AVERAGE(N150:OFFSET(N150,24-1,0,,))</f>
        <v>7270.833333333333</v>
      </c>
      <c r="EW140" s="73">
        <f ca="1">AVERAGE(O150:OFFSET(O150,24-1,0,,))</f>
        <v>7305.875</v>
      </c>
      <c r="EX140" s="73">
        <f ca="1">AVERAGE(P150:OFFSET(P150,24-1,0,,))</f>
        <v>11279.666666666666</v>
      </c>
      <c r="EY140" s="73">
        <f ca="1">AVERAGE(Q150:OFFSET(Q150,24-1,0,,))</f>
        <v>6853.708333333333</v>
      </c>
      <c r="EZ140" s="73">
        <f ca="1">AVERAGE(R150:OFFSET(R150,24-1,0,,))</f>
        <v>9559.25</v>
      </c>
      <c r="FA140" s="73">
        <f ca="1">AVERAGE(S150:OFFSET(S150,24-1,0,,))</f>
        <v>7037.125</v>
      </c>
      <c r="FB140" s="73">
        <f ca="1">AVERAGE(T150:OFFSET(T150,24-1,0,,))</f>
        <v>7879.416666666667</v>
      </c>
      <c r="FC140" s="73">
        <f ca="1">AVERAGE(U150:OFFSET(U150,24-1,0,,))</f>
        <v>9265.0416666666661</v>
      </c>
      <c r="FD140" s="73">
        <f ca="1">AVERAGE(V150:OFFSET(V150,24-1,0,,))</f>
        <v>7515.833333333333</v>
      </c>
      <c r="FE140" s="73">
        <f ca="1">AVERAGE(W150:OFFSET(W150,24-1,0,,))</f>
        <v>12402.708333333334</v>
      </c>
      <c r="FF140" s="73">
        <f ca="1">AVERAGE(X150:OFFSET(X150,24-1,0,,))</f>
        <v>7618.5</v>
      </c>
      <c r="FG140" s="73">
        <f ca="1">AVERAGE(Y150:OFFSET(Y150,24-1,0,,))</f>
        <v>9136.2916666666661</v>
      </c>
      <c r="FH140" s="73">
        <f ca="1">AVERAGE(Z150:OFFSET(Z150,24-1,0,,))</f>
        <v>8345</v>
      </c>
      <c r="FI140" s="73">
        <f ca="1">AVERAGE(AA150:OFFSET(AA150,24-1,0,,))</f>
        <v>6362.458333333333</v>
      </c>
      <c r="FJ140" s="73">
        <f ca="1">AVERAGE(AB150:OFFSET(AB150,24-1,0,,))</f>
        <v>6997.083333333333</v>
      </c>
      <c r="FK140" s="73">
        <f ca="1">AVERAGE(AC150:OFFSET(AC150,24-1,0,,))</f>
        <v>8301.375</v>
      </c>
      <c r="FL140" s="73">
        <f ca="1">AVERAGE(AD150:OFFSET(AD150,24-1,0,,))</f>
        <v>6534.583333333333</v>
      </c>
      <c r="FM140" s="73">
        <f ca="1">AVERAGE(AE150:OFFSET(AE150,24-1,0,,))</f>
        <v>9769.625</v>
      </c>
      <c r="FN140" s="73">
        <f ca="1">AVERAGE(AF150:OFFSET(AF150,24-1,0,,))</f>
        <v>7311.166666666667</v>
      </c>
      <c r="FO140" s="73">
        <f ca="1">AVERAGE(AG150:OFFSET(AG150,24-1,0,,))</f>
        <v>6854.625</v>
      </c>
      <c r="FP140" s="73">
        <f ca="1">AVERAGE(AH150:OFFSET(AH150,24-1,0,,))</f>
        <v>8239</v>
      </c>
      <c r="FQ140" s="73">
        <f ca="1">AVERAGE(AI150:OFFSET(AI150,24-1,0,,))</f>
        <v>9674.5833333333339</v>
      </c>
      <c r="FR140" s="73">
        <f ca="1">AVERAGE(AJ150:OFFSET(AJ150,24-1,0,,))</f>
        <v>7482.666666666667</v>
      </c>
      <c r="FS140" s="73">
        <f ca="1">AVERAGE(AK150:OFFSET(AK150,24-1,0,,))</f>
        <v>6830.708333333333</v>
      </c>
      <c r="FT140" s="73">
        <f ca="1">AVERAGE(AL150:OFFSET(AL150,24-1,0,,))</f>
        <v>7856.083333333333</v>
      </c>
      <c r="FU140" s="73">
        <f ca="1">AVERAGE(AM150:OFFSET(AM150,24-1,0,,))</f>
        <v>5641.166666666667</v>
      </c>
      <c r="FV140" s="73">
        <f ca="1">AVERAGE(AN150:OFFSET(AN150,24-1,0,,))</f>
        <v>9169.9166666666661</v>
      </c>
      <c r="FW140" s="73">
        <f ca="1">AVERAGE(AO150:OFFSET(AO150,24-1,0,,))</f>
        <v>6190.291666666667</v>
      </c>
      <c r="FX140" s="73">
        <f ca="1">AVERAGE(AP150:OFFSET(AP150,24-1,0,,))</f>
        <v>9305.7083333333339</v>
      </c>
      <c r="FY140" s="73">
        <f ca="1">AVERAGE(AQ150:OFFSET(AQ150,24-1,0,,))</f>
        <v>9666.9166666666661</v>
      </c>
      <c r="FZ140" s="73">
        <f ca="1">AVERAGE(AR150:OFFSET(AR150,24-1,0,,))</f>
        <v>10902.25</v>
      </c>
      <c r="GA140" s="73">
        <f ca="1">AVERAGE(AS150:OFFSET(AS150,24-1,0,,))</f>
        <v>6783.333333333333</v>
      </c>
      <c r="GB140" s="19"/>
      <c r="GC140" s="19"/>
      <c r="GD140" s="19"/>
      <c r="GE140" s="19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</row>
    <row r="141" spans="1:198" x14ac:dyDescent="0.25">
      <c r="A141">
        <v>99</v>
      </c>
      <c r="B141" s="1">
        <f t="shared" si="53"/>
        <v>31448.291666666788</v>
      </c>
      <c r="C141" s="1">
        <f t="shared" si="54"/>
        <v>31448.62500000012</v>
      </c>
      <c r="D141" s="73">
        <v>9087</v>
      </c>
      <c r="E141" s="74">
        <v>12556</v>
      </c>
      <c r="F141" s="74">
        <v>8646</v>
      </c>
      <c r="G141" s="74">
        <v>8364</v>
      </c>
      <c r="H141" s="74">
        <v>7062</v>
      </c>
      <c r="I141" s="74">
        <v>10651</v>
      </c>
      <c r="J141" s="74">
        <v>8074</v>
      </c>
      <c r="K141" s="74">
        <v>10740</v>
      </c>
      <c r="L141" s="74">
        <v>10045</v>
      </c>
      <c r="M141" s="74">
        <v>6709</v>
      </c>
      <c r="N141" s="74">
        <v>8135</v>
      </c>
      <c r="O141" s="74">
        <v>8540</v>
      </c>
      <c r="P141" s="74">
        <v>12767</v>
      </c>
      <c r="Q141" s="74">
        <v>8039</v>
      </c>
      <c r="R141" s="74">
        <v>8384</v>
      </c>
      <c r="S141" s="74">
        <v>7890</v>
      </c>
      <c r="T141" s="74">
        <v>9557</v>
      </c>
      <c r="U141" s="74">
        <v>9363</v>
      </c>
      <c r="V141" s="74">
        <v>8688</v>
      </c>
      <c r="W141" s="74">
        <v>12586</v>
      </c>
      <c r="X141" s="74">
        <v>8511</v>
      </c>
      <c r="Y141" s="74">
        <v>10555</v>
      </c>
      <c r="Z141" s="74">
        <v>10110</v>
      </c>
      <c r="AA141" s="74">
        <v>7482</v>
      </c>
      <c r="AB141" s="74">
        <v>8336</v>
      </c>
      <c r="AC141" s="74">
        <v>9539</v>
      </c>
      <c r="AD141" s="74">
        <v>7768</v>
      </c>
      <c r="AE141" s="74">
        <v>11946</v>
      </c>
      <c r="AF141" s="74">
        <v>8654</v>
      </c>
      <c r="AG141" s="74">
        <v>8204</v>
      </c>
      <c r="AH141" s="74">
        <v>10121</v>
      </c>
      <c r="AI141" s="74">
        <v>9181</v>
      </c>
      <c r="AJ141" s="74">
        <v>8401</v>
      </c>
      <c r="AK141" s="74">
        <v>8073</v>
      </c>
      <c r="AL141" s="74">
        <v>9375</v>
      </c>
      <c r="AM141" s="74">
        <v>6421</v>
      </c>
      <c r="AN141" s="74">
        <v>10715</v>
      </c>
      <c r="AO141" s="74">
        <v>7158</v>
      </c>
      <c r="AP141" s="74">
        <v>11383</v>
      </c>
      <c r="AQ141" s="74">
        <v>11763</v>
      </c>
      <c r="AR141" s="74">
        <v>12693</v>
      </c>
      <c r="AS141" s="74">
        <v>7267</v>
      </c>
      <c r="BK141" s="15">
        <f t="shared" si="57"/>
        <v>31449.958333333503</v>
      </c>
      <c r="BL141" s="5">
        <f t="shared" si="56"/>
        <v>6614</v>
      </c>
      <c r="BV141">
        <f t="shared" si="61"/>
        <v>135</v>
      </c>
      <c r="BW141" s="37">
        <f t="shared" si="60"/>
        <v>31449.791666666832</v>
      </c>
      <c r="BX141" s="19" cm="1">
        <f t="array" ref="BX141">INDEX('[1]X3WM (NAT)'!$G$14:$G$950,MATCH($BW$6,'[1]X3WM (NAT)'!$E$14:$E$950,)+BV141)</f>
        <v>6791.81982421875</v>
      </c>
      <c r="BY141" s="19"/>
      <c r="CA141" s="37">
        <f t="shared" si="58"/>
        <v>31449.791666666832</v>
      </c>
      <c r="CB141">
        <f t="shared" si="59"/>
        <v>9356</v>
      </c>
      <c r="CC141">
        <f t="shared" si="59"/>
        <v>8548</v>
      </c>
      <c r="CD141">
        <f t="shared" si="59"/>
        <v>8432</v>
      </c>
      <c r="CE141">
        <f t="shared" si="59"/>
        <v>8345</v>
      </c>
      <c r="CF141">
        <f t="shared" si="59"/>
        <v>8026</v>
      </c>
      <c r="CG141">
        <f t="shared" si="59"/>
        <v>6741</v>
      </c>
      <c r="CH141">
        <f t="shared" si="59"/>
        <v>6281</v>
      </c>
      <c r="CI141">
        <f t="shared" si="59"/>
        <v>6211</v>
      </c>
      <c r="CJ141">
        <f t="shared" si="59"/>
        <v>6123</v>
      </c>
      <c r="CK141">
        <f t="shared" si="59"/>
        <v>5904</v>
      </c>
      <c r="CL141">
        <f t="shared" si="59"/>
        <v>5679</v>
      </c>
      <c r="CN141" s="21"/>
      <c r="CO141" s="19"/>
      <c r="EG141" s="19"/>
      <c r="EH141" s="19"/>
      <c r="EI141">
        <v>109</v>
      </c>
      <c r="EJ141" s="1">
        <f t="shared" si="50"/>
        <v>31448.708333333467</v>
      </c>
      <c r="EK141" s="1">
        <f t="shared" si="51"/>
        <v>31449.041666666799</v>
      </c>
      <c r="EL141" s="73">
        <f ca="1">AVERAGE(D151:OFFSET(D151,24-1,0,,))</f>
        <v>7544.5</v>
      </c>
      <c r="EM141" s="73">
        <f ca="1">AVERAGE(E151:OFFSET(E151,24-1,0,,))</f>
        <v>9677.8333333333339</v>
      </c>
      <c r="EN141" s="73">
        <f ca="1">AVERAGE(F151:OFFSET(F151,24-1,0,,))</f>
        <v>7450.625</v>
      </c>
      <c r="EO141" s="73">
        <f ca="1">AVERAGE(G151:OFFSET(G151,24-1,0,,))</f>
        <v>6983.958333333333</v>
      </c>
      <c r="EP141" s="73">
        <f ca="1">AVERAGE(H151:OFFSET(H151,24-1,0,,))</f>
        <v>7435.25</v>
      </c>
      <c r="EQ141" s="73">
        <f ca="1">AVERAGE(I151:OFFSET(I151,24-1,0,,))</f>
        <v>8500.1666666666661</v>
      </c>
      <c r="ER141" s="73">
        <f ca="1">AVERAGE(J151:OFFSET(J151,24-1,0,,))</f>
        <v>6980.125</v>
      </c>
      <c r="ES141" s="73">
        <f ca="1">AVERAGE(K151:OFFSET(K151,24-1,0,,))</f>
        <v>8760.2083333333339</v>
      </c>
      <c r="ET141" s="73">
        <f ca="1">AVERAGE(L151:OFFSET(L151,24-1,0,,))</f>
        <v>8259.3333333333339</v>
      </c>
      <c r="EU141" s="73">
        <f ca="1">AVERAGE(M151:OFFSET(M151,24-1,0,,))</f>
        <v>6035.333333333333</v>
      </c>
      <c r="EV141" s="73">
        <f ca="1">AVERAGE(N151:OFFSET(N151,24-1,0,,))</f>
        <v>7222.708333333333</v>
      </c>
      <c r="EW141" s="73">
        <f ca="1">AVERAGE(O151:OFFSET(O151,24-1,0,,))</f>
        <v>7255</v>
      </c>
      <c r="EX141" s="73">
        <f ca="1">AVERAGE(P151:OFFSET(P151,24-1,0,,))</f>
        <v>11183.208333333334</v>
      </c>
      <c r="EY141" s="73">
        <f ca="1">AVERAGE(Q151:OFFSET(Q151,24-1,0,,))</f>
        <v>6807.75</v>
      </c>
      <c r="EZ141" s="73">
        <f ca="1">AVERAGE(R151:OFFSET(R151,24-1,0,,))</f>
        <v>9551.9166666666661</v>
      </c>
      <c r="FA141" s="73">
        <f ca="1">AVERAGE(S151:OFFSET(S151,24-1,0,,))</f>
        <v>6988.708333333333</v>
      </c>
      <c r="FB141" s="73">
        <f ca="1">AVERAGE(T151:OFFSET(T151,24-1,0,,))</f>
        <v>7817.666666666667</v>
      </c>
      <c r="FC141" s="73">
        <f ca="1">AVERAGE(U151:OFFSET(U151,24-1,0,,))</f>
        <v>9196.2916666666661</v>
      </c>
      <c r="FD141" s="73">
        <f ca="1">AVERAGE(V151:OFFSET(V151,24-1,0,,))</f>
        <v>7464.25</v>
      </c>
      <c r="FE141" s="73">
        <f ca="1">AVERAGE(W151:OFFSET(W151,24-1,0,,))</f>
        <v>12340.166666666666</v>
      </c>
      <c r="FF141" s="73">
        <f ca="1">AVERAGE(X151:OFFSET(X151,24-1,0,,))</f>
        <v>7555.625</v>
      </c>
      <c r="FG141" s="73">
        <f ca="1">AVERAGE(Y151:OFFSET(Y151,24-1,0,,))</f>
        <v>9069.5833333333339</v>
      </c>
      <c r="FH141" s="73">
        <f ca="1">AVERAGE(Z151:OFFSET(Z151,24-1,0,,))</f>
        <v>8278.1666666666661</v>
      </c>
      <c r="FI141" s="73">
        <f ca="1">AVERAGE(AA151:OFFSET(AA151,24-1,0,,))</f>
        <v>6321.166666666667</v>
      </c>
      <c r="FJ141" s="73">
        <f ca="1">AVERAGE(AB151:OFFSET(AB151,24-1,0,,))</f>
        <v>6945.5</v>
      </c>
      <c r="FK141" s="73">
        <f ca="1">AVERAGE(AC151:OFFSET(AC151,24-1,0,,))</f>
        <v>8242.75</v>
      </c>
      <c r="FL141" s="73">
        <f ca="1">AVERAGE(AD151:OFFSET(AD151,24-1,0,,))</f>
        <v>6488.583333333333</v>
      </c>
      <c r="FM141" s="73">
        <f ca="1">AVERAGE(AE151:OFFSET(AE151,24-1,0,,))</f>
        <v>9681.8333333333339</v>
      </c>
      <c r="FN141" s="73">
        <f ca="1">AVERAGE(AF151:OFFSET(AF151,24-1,0,,))</f>
        <v>7262.166666666667</v>
      </c>
      <c r="FO141" s="73">
        <f ca="1">AVERAGE(AG151:OFFSET(AG151,24-1,0,,))</f>
        <v>6802.416666666667</v>
      </c>
      <c r="FP141" s="73">
        <f ca="1">AVERAGE(AH151:OFFSET(AH151,24-1,0,,))</f>
        <v>8166.458333333333</v>
      </c>
      <c r="FQ141" s="73">
        <f ca="1">AVERAGE(AI151:OFFSET(AI151,24-1,0,,))</f>
        <v>9618.2083333333339</v>
      </c>
      <c r="FR141" s="73">
        <f ca="1">AVERAGE(AJ151:OFFSET(AJ151,24-1,0,,))</f>
        <v>7424.125</v>
      </c>
      <c r="FS141" s="73">
        <f ca="1">AVERAGE(AK151:OFFSET(AK151,24-1,0,,))</f>
        <v>6783.25</v>
      </c>
      <c r="FT141" s="73">
        <f ca="1">AVERAGE(AL151:OFFSET(AL151,24-1,0,,))</f>
        <v>7791.416666666667</v>
      </c>
      <c r="FU141" s="73">
        <f ca="1">AVERAGE(AM151:OFFSET(AM151,24-1,0,,))</f>
        <v>5609.5</v>
      </c>
      <c r="FV141" s="73">
        <f ca="1">AVERAGE(AN151:OFFSET(AN151,24-1,0,,))</f>
        <v>9113.7916666666661</v>
      </c>
      <c r="FW141" s="73">
        <f ca="1">AVERAGE(AO151:OFFSET(AO151,24-1,0,,))</f>
        <v>6153.708333333333</v>
      </c>
      <c r="FX141" s="73">
        <f ca="1">AVERAGE(AP151:OFFSET(AP151,24-1,0,,))</f>
        <v>9233.7083333333339</v>
      </c>
      <c r="FY141" s="73">
        <f ca="1">AVERAGE(AQ151:OFFSET(AQ151,24-1,0,,))</f>
        <v>9582.3333333333339</v>
      </c>
      <c r="FZ141" s="73">
        <f ca="1">AVERAGE(AR151:OFFSET(AR151,24-1,0,,))</f>
        <v>10808.75</v>
      </c>
      <c r="GA141" s="73">
        <f ca="1">AVERAGE(AS151:OFFSET(AS151,24-1,0,,))</f>
        <v>6742.416666666667</v>
      </c>
      <c r="GB141" s="19"/>
      <c r="GC141" s="19"/>
      <c r="GD141" s="19"/>
      <c r="GE141" s="19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</row>
    <row r="142" spans="1:198" x14ac:dyDescent="0.25">
      <c r="A142">
        <v>100</v>
      </c>
      <c r="B142" s="1">
        <f t="shared" si="53"/>
        <v>31448.333333333456</v>
      </c>
      <c r="C142" s="1">
        <f t="shared" si="54"/>
        <v>31448.666666666788</v>
      </c>
      <c r="D142" s="73">
        <v>8990</v>
      </c>
      <c r="E142" s="74">
        <v>12379</v>
      </c>
      <c r="F142" s="74">
        <v>8552</v>
      </c>
      <c r="G142" s="74">
        <v>8278</v>
      </c>
      <c r="H142" s="74">
        <v>7071</v>
      </c>
      <c r="I142" s="74">
        <v>10508</v>
      </c>
      <c r="J142" s="74">
        <v>8006</v>
      </c>
      <c r="K142" s="74">
        <v>10619</v>
      </c>
      <c r="L142" s="74">
        <v>9933</v>
      </c>
      <c r="M142" s="74">
        <v>6681</v>
      </c>
      <c r="N142" s="74">
        <v>8069</v>
      </c>
      <c r="O142" s="74">
        <v>8440</v>
      </c>
      <c r="P142" s="74">
        <v>12678</v>
      </c>
      <c r="Q142" s="74">
        <v>7961</v>
      </c>
      <c r="R142" s="74">
        <v>8397</v>
      </c>
      <c r="S142" s="74">
        <v>7844</v>
      </c>
      <c r="T142" s="74">
        <v>9439</v>
      </c>
      <c r="U142" s="74">
        <v>9403</v>
      </c>
      <c r="V142" s="74">
        <v>8608</v>
      </c>
      <c r="W142" s="74">
        <v>12507</v>
      </c>
      <c r="X142" s="74">
        <v>8456</v>
      </c>
      <c r="Y142" s="74">
        <v>10428</v>
      </c>
      <c r="Z142" s="74">
        <v>9983</v>
      </c>
      <c r="AA142" s="74">
        <v>7407</v>
      </c>
      <c r="AB142" s="74">
        <v>8250</v>
      </c>
      <c r="AC142" s="74">
        <v>9454</v>
      </c>
      <c r="AD142" s="74">
        <v>7685</v>
      </c>
      <c r="AE142" s="74">
        <v>11809</v>
      </c>
      <c r="AF142" s="74">
        <v>8565</v>
      </c>
      <c r="AG142" s="74">
        <v>8115</v>
      </c>
      <c r="AH142" s="74">
        <v>9998</v>
      </c>
      <c r="AI142" s="74">
        <v>9204</v>
      </c>
      <c r="AJ142" s="74">
        <v>8316</v>
      </c>
      <c r="AK142" s="74">
        <v>7992</v>
      </c>
      <c r="AL142" s="74">
        <v>9285</v>
      </c>
      <c r="AM142" s="74">
        <v>6374</v>
      </c>
      <c r="AN142" s="74">
        <v>10572</v>
      </c>
      <c r="AO142" s="74">
        <v>7096</v>
      </c>
      <c r="AP142" s="74">
        <v>11240</v>
      </c>
      <c r="AQ142" s="74">
        <v>11612</v>
      </c>
      <c r="AR142" s="74">
        <v>12555</v>
      </c>
      <c r="AS142" s="74">
        <v>7247</v>
      </c>
      <c r="BK142" s="15">
        <f t="shared" si="57"/>
        <v>31450.000000000171</v>
      </c>
      <c r="BL142" s="5">
        <f t="shared" si="56"/>
        <v>6572</v>
      </c>
      <c r="BV142">
        <f t="shared" si="61"/>
        <v>136</v>
      </c>
      <c r="BW142" s="37">
        <f t="shared" si="60"/>
        <v>31449.833333333499</v>
      </c>
      <c r="BX142" s="19" cm="1">
        <f t="array" ref="BX142">INDEX('[1]X3WM (NAT)'!$G$14:$G$950,MATCH($BW$6,'[1]X3WM (NAT)'!$E$14:$E$950,)+BV142)</f>
        <v>6746.7001953125</v>
      </c>
      <c r="BY142" s="19"/>
      <c r="CA142" s="37">
        <f t="shared" si="58"/>
        <v>31449.833333333499</v>
      </c>
      <c r="CB142">
        <f t="shared" si="59"/>
        <v>9268</v>
      </c>
      <c r="CC142">
        <f t="shared" si="59"/>
        <v>8483</v>
      </c>
      <c r="CD142">
        <f t="shared" si="59"/>
        <v>8362</v>
      </c>
      <c r="CE142">
        <f t="shared" si="59"/>
        <v>8256</v>
      </c>
      <c r="CF142">
        <f t="shared" si="59"/>
        <v>7958</v>
      </c>
      <c r="CG142">
        <f t="shared" si="59"/>
        <v>6694</v>
      </c>
      <c r="CH142">
        <f t="shared" si="59"/>
        <v>6239</v>
      </c>
      <c r="CI142">
        <f t="shared" si="59"/>
        <v>6175</v>
      </c>
      <c r="CJ142">
        <f t="shared" si="59"/>
        <v>6085</v>
      </c>
      <c r="CK142">
        <f t="shared" si="59"/>
        <v>5871</v>
      </c>
      <c r="CL142">
        <f t="shared" si="59"/>
        <v>5651</v>
      </c>
      <c r="CN142" s="21"/>
      <c r="CO142" s="19"/>
      <c r="EG142" s="19"/>
      <c r="EH142" s="19"/>
      <c r="EI142">
        <v>110</v>
      </c>
      <c r="EJ142" s="1">
        <f t="shared" si="50"/>
        <v>31448.750000000135</v>
      </c>
      <c r="EK142" s="1">
        <f t="shared" si="51"/>
        <v>31449.083333333467</v>
      </c>
      <c r="EL142" s="73">
        <f ca="1">AVERAGE(D152:OFFSET(D152,24-1,0,,))</f>
        <v>7488.583333333333</v>
      </c>
      <c r="EM142" s="73">
        <f ca="1">AVERAGE(E152:OFFSET(E152,24-1,0,,))</f>
        <v>9578.1666666666661</v>
      </c>
      <c r="EN142" s="73">
        <f ca="1">AVERAGE(F152:OFFSET(F152,24-1,0,,))</f>
        <v>7405.333333333333</v>
      </c>
      <c r="EO142" s="73">
        <f ca="1">AVERAGE(G152:OFFSET(G152,24-1,0,,))</f>
        <v>6933.833333333333</v>
      </c>
      <c r="EP142" s="73">
        <f ca="1">AVERAGE(H152:OFFSET(H152,24-1,0,,))</f>
        <v>7401.625</v>
      </c>
      <c r="EQ142" s="73">
        <f ca="1">AVERAGE(I152:OFFSET(I152,24-1,0,,))</f>
        <v>8424.1666666666661</v>
      </c>
      <c r="ER142" s="73">
        <f ca="1">AVERAGE(J152:OFFSET(J152,24-1,0,,))</f>
        <v>6930.666666666667</v>
      </c>
      <c r="ES142" s="73">
        <f ca="1">AVERAGE(K152:OFFSET(K152,24-1,0,,))</f>
        <v>8687.875</v>
      </c>
      <c r="ET142" s="73">
        <f ca="1">AVERAGE(L152:OFFSET(L152,24-1,0,,))</f>
        <v>8194.7083333333339</v>
      </c>
      <c r="EU142" s="73">
        <f ca="1">AVERAGE(M152:OFFSET(M152,24-1,0,,))</f>
        <v>5997.125</v>
      </c>
      <c r="EV142" s="73">
        <f ca="1">AVERAGE(N152:OFFSET(N152,24-1,0,,))</f>
        <v>7173.916666666667</v>
      </c>
      <c r="EW142" s="73">
        <f ca="1">AVERAGE(O152:OFFSET(O152,24-1,0,,))</f>
        <v>7204.208333333333</v>
      </c>
      <c r="EX142" s="73">
        <f ca="1">AVERAGE(P152:OFFSET(P152,24-1,0,,))</f>
        <v>11084.5</v>
      </c>
      <c r="EY142" s="73">
        <f ca="1">AVERAGE(Q152:OFFSET(Q152,24-1,0,,))</f>
        <v>6762.625</v>
      </c>
      <c r="EZ142" s="73">
        <f ca="1">AVERAGE(R152:OFFSET(R152,24-1,0,,))</f>
        <v>9536.6666666666661</v>
      </c>
      <c r="FA142" s="73">
        <f ca="1">AVERAGE(S152:OFFSET(S152,24-1,0,,))</f>
        <v>6940.291666666667</v>
      </c>
      <c r="FB142" s="73">
        <f ca="1">AVERAGE(T152:OFFSET(T152,24-1,0,,))</f>
        <v>7757.458333333333</v>
      </c>
      <c r="FC142" s="73">
        <f ca="1">AVERAGE(U152:OFFSET(U152,24-1,0,,))</f>
        <v>9122.5833333333339</v>
      </c>
      <c r="FD142" s="73">
        <f ca="1">AVERAGE(V152:OFFSET(V152,24-1,0,,))</f>
        <v>7412.958333333333</v>
      </c>
      <c r="FE142" s="73">
        <f ca="1">AVERAGE(W152:OFFSET(W152,24-1,0,,))</f>
        <v>12271.458333333334</v>
      </c>
      <c r="FF142" s="73">
        <f ca="1">AVERAGE(X152:OFFSET(X152,24-1,0,,))</f>
        <v>7491.916666666667</v>
      </c>
      <c r="FG142" s="73">
        <f ca="1">AVERAGE(Y152:OFFSET(Y152,24-1,0,,))</f>
        <v>9001.75</v>
      </c>
      <c r="FH142" s="73">
        <f ca="1">AVERAGE(Z152:OFFSET(Z152,24-1,0,,))</f>
        <v>8212.3333333333339</v>
      </c>
      <c r="FI142" s="73">
        <f ca="1">AVERAGE(AA152:OFFSET(AA152,24-1,0,,))</f>
        <v>6280.791666666667</v>
      </c>
      <c r="FJ142" s="73">
        <f ca="1">AVERAGE(AB152:OFFSET(AB152,24-1,0,,))</f>
        <v>6895.041666666667</v>
      </c>
      <c r="FK142" s="73">
        <f ca="1">AVERAGE(AC152:OFFSET(AC152,24-1,0,,))</f>
        <v>8184.208333333333</v>
      </c>
      <c r="FL142" s="73">
        <f ca="1">AVERAGE(AD152:OFFSET(AD152,24-1,0,,))</f>
        <v>6443.666666666667</v>
      </c>
      <c r="FM142" s="73">
        <f ca="1">AVERAGE(AE152:OFFSET(AE152,24-1,0,,))</f>
        <v>9595.7916666666661</v>
      </c>
      <c r="FN142" s="73">
        <f ca="1">AVERAGE(AF152:OFFSET(AF152,24-1,0,,))</f>
        <v>7214.291666666667</v>
      </c>
      <c r="FO142" s="73">
        <f ca="1">AVERAGE(AG152:OFFSET(AG152,24-1,0,,))</f>
        <v>6751.25</v>
      </c>
      <c r="FP142" s="73">
        <f ca="1">AVERAGE(AH152:OFFSET(AH152,24-1,0,,))</f>
        <v>8095.583333333333</v>
      </c>
      <c r="FQ142" s="73">
        <f ca="1">AVERAGE(AI152:OFFSET(AI152,24-1,0,,))</f>
        <v>9554.6666666666661</v>
      </c>
      <c r="FR142" s="73">
        <f ca="1">AVERAGE(AJ152:OFFSET(AJ152,24-1,0,,))</f>
        <v>7363</v>
      </c>
      <c r="FS142" s="73">
        <f ca="1">AVERAGE(AK152:OFFSET(AK152,24-1,0,,))</f>
        <v>6736.541666666667</v>
      </c>
      <c r="FT142" s="73">
        <f ca="1">AVERAGE(AL152:OFFSET(AL152,24-1,0,,))</f>
        <v>7727.625</v>
      </c>
      <c r="FU142" s="73">
        <f ca="1">AVERAGE(AM152:OFFSET(AM152,24-1,0,,))</f>
        <v>5578.333333333333</v>
      </c>
      <c r="FV142" s="73">
        <f ca="1">AVERAGE(AN152:OFFSET(AN152,24-1,0,,))</f>
        <v>9057.125</v>
      </c>
      <c r="FW142" s="73">
        <f ca="1">AVERAGE(AO152:OFFSET(AO152,24-1,0,,))</f>
        <v>6117.875</v>
      </c>
      <c r="FX142" s="73">
        <f ca="1">AVERAGE(AP152:OFFSET(AP152,24-1,0,,))</f>
        <v>9163.8333333333339</v>
      </c>
      <c r="FY142" s="73">
        <f ca="1">AVERAGE(AQ152:OFFSET(AQ152,24-1,0,,))</f>
        <v>9498.375</v>
      </c>
      <c r="FZ142" s="73">
        <f ca="1">AVERAGE(AR152:OFFSET(AR152,24-1,0,,))</f>
        <v>10714.75</v>
      </c>
      <c r="GA142" s="73">
        <f ca="1">AVERAGE(AS152:OFFSET(AS152,24-1,0,,))</f>
        <v>6701.291666666667</v>
      </c>
      <c r="GB142" s="19"/>
      <c r="GC142" s="19"/>
      <c r="GD142" s="19"/>
      <c r="GE142" s="19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</row>
    <row r="143" spans="1:198" x14ac:dyDescent="0.25">
      <c r="A143">
        <v>101</v>
      </c>
      <c r="B143" s="1">
        <f t="shared" si="53"/>
        <v>31448.375000000124</v>
      </c>
      <c r="C143" s="1">
        <f t="shared" si="54"/>
        <v>31448.708333333456</v>
      </c>
      <c r="D143" s="73">
        <v>8898</v>
      </c>
      <c r="E143" s="74">
        <v>12204</v>
      </c>
      <c r="F143" s="74">
        <v>8459</v>
      </c>
      <c r="G143" s="74">
        <v>8193</v>
      </c>
      <c r="H143" s="74">
        <v>7082</v>
      </c>
      <c r="I143" s="74">
        <v>10368</v>
      </c>
      <c r="J143" s="74">
        <v>7938</v>
      </c>
      <c r="K143" s="74">
        <v>10499</v>
      </c>
      <c r="L143" s="74">
        <v>9822</v>
      </c>
      <c r="M143" s="74">
        <v>6655</v>
      </c>
      <c r="N143" s="74">
        <v>8003</v>
      </c>
      <c r="O143" s="74">
        <v>8341</v>
      </c>
      <c r="P143" s="74">
        <v>12592</v>
      </c>
      <c r="Q143" s="74">
        <v>7885</v>
      </c>
      <c r="R143" s="74">
        <v>8413</v>
      </c>
      <c r="S143" s="74">
        <v>7799</v>
      </c>
      <c r="T143" s="74">
        <v>9325</v>
      </c>
      <c r="U143" s="74">
        <v>9449</v>
      </c>
      <c r="V143" s="74">
        <v>8530</v>
      </c>
      <c r="W143" s="74">
        <v>12429</v>
      </c>
      <c r="X143" s="74">
        <v>8405</v>
      </c>
      <c r="Y143" s="74">
        <v>10304</v>
      </c>
      <c r="Z143" s="74">
        <v>9860</v>
      </c>
      <c r="AA143" s="74">
        <v>7332</v>
      </c>
      <c r="AB143" s="74">
        <v>8164</v>
      </c>
      <c r="AC143" s="74">
        <v>9371</v>
      </c>
      <c r="AD143" s="74">
        <v>7605</v>
      </c>
      <c r="AE143" s="74">
        <v>11676</v>
      </c>
      <c r="AF143" s="74">
        <v>8477</v>
      </c>
      <c r="AG143" s="74">
        <v>8026</v>
      </c>
      <c r="AH143" s="74">
        <v>9877</v>
      </c>
      <c r="AI143" s="74">
        <v>9230</v>
      </c>
      <c r="AJ143" s="74">
        <v>8232</v>
      </c>
      <c r="AK143" s="74">
        <v>7911</v>
      </c>
      <c r="AL143" s="74">
        <v>9194</v>
      </c>
      <c r="AM143" s="74">
        <v>6327</v>
      </c>
      <c r="AN143" s="74">
        <v>10432</v>
      </c>
      <c r="AO143" s="74">
        <v>7034</v>
      </c>
      <c r="AP143" s="74">
        <v>11098</v>
      </c>
      <c r="AQ143" s="74">
        <v>11465</v>
      </c>
      <c r="AR143" s="74">
        <v>12418</v>
      </c>
      <c r="AS143" s="74">
        <v>7229</v>
      </c>
      <c r="BK143" s="15">
        <f t="shared" si="57"/>
        <v>31450.041666666839</v>
      </c>
      <c r="BL143" s="5">
        <f t="shared" si="56"/>
        <v>6531</v>
      </c>
      <c r="BV143">
        <f t="shared" si="61"/>
        <v>137</v>
      </c>
      <c r="BW143" s="37">
        <f t="shared" si="60"/>
        <v>31449.875000000167</v>
      </c>
      <c r="BX143" s="19" cm="1">
        <f t="array" ref="BX143">INDEX('[1]X3WM (NAT)'!$G$14:$G$950,MATCH($BW$6,'[1]X3WM (NAT)'!$E$14:$E$950,)+BV143)</f>
        <v>6701.7998046875</v>
      </c>
      <c r="BY143" s="19"/>
      <c r="CA143" s="37">
        <f t="shared" si="58"/>
        <v>31449.875000000167</v>
      </c>
      <c r="CB143">
        <f t="shared" si="59"/>
        <v>9179</v>
      </c>
      <c r="CC143">
        <f t="shared" si="59"/>
        <v>8418</v>
      </c>
      <c r="CD143">
        <f t="shared" si="59"/>
        <v>8293</v>
      </c>
      <c r="CE143">
        <f t="shared" si="59"/>
        <v>8159</v>
      </c>
      <c r="CF143">
        <f t="shared" si="59"/>
        <v>7891</v>
      </c>
      <c r="CG143">
        <f t="shared" si="59"/>
        <v>6647</v>
      </c>
      <c r="CH143">
        <f t="shared" si="59"/>
        <v>6192</v>
      </c>
      <c r="CI143">
        <f t="shared" si="59"/>
        <v>6139</v>
      </c>
      <c r="CJ143">
        <f t="shared" si="59"/>
        <v>6047</v>
      </c>
      <c r="CK143">
        <f t="shared" si="59"/>
        <v>5838</v>
      </c>
      <c r="CL143">
        <f t="shared" si="59"/>
        <v>5624</v>
      </c>
      <c r="CN143" s="21"/>
      <c r="CO143" s="19"/>
      <c r="EG143" s="19"/>
      <c r="EH143" s="19"/>
      <c r="EI143">
        <v>111</v>
      </c>
      <c r="EJ143" s="1">
        <f t="shared" si="50"/>
        <v>31448.791666666802</v>
      </c>
      <c r="EK143" s="1">
        <f t="shared" si="51"/>
        <v>31449.125000000135</v>
      </c>
      <c r="EL143" s="73">
        <f ca="1">AVERAGE(D153:OFFSET(D153,24-1,0,,))</f>
        <v>7433.625</v>
      </c>
      <c r="EM143" s="73">
        <f ca="1">AVERAGE(E153:OFFSET(E153,24-1,0,,))</f>
        <v>9481.375</v>
      </c>
      <c r="EN143" s="73">
        <f ca="1">AVERAGE(F153:OFFSET(F153,24-1,0,,))</f>
        <v>7359.625</v>
      </c>
      <c r="EO143" s="73">
        <f ca="1">AVERAGE(G153:OFFSET(G153,24-1,0,,))</f>
        <v>6884.708333333333</v>
      </c>
      <c r="EP143" s="73">
        <f ca="1">AVERAGE(H153:OFFSET(H153,24-1,0,,))</f>
        <v>7363.416666666667</v>
      </c>
      <c r="EQ143" s="73">
        <f ca="1">AVERAGE(I153:OFFSET(I153,24-1,0,,))</f>
        <v>8349.7916666666661</v>
      </c>
      <c r="ER143" s="73">
        <f ca="1">AVERAGE(J153:OFFSET(J153,24-1,0,,))</f>
        <v>6881.375</v>
      </c>
      <c r="ES143" s="73">
        <f ca="1">AVERAGE(K153:OFFSET(K153,24-1,0,,))</f>
        <v>8617.0416666666661</v>
      </c>
      <c r="ET143" s="73">
        <f ca="1">AVERAGE(L153:OFFSET(L153,24-1,0,,))</f>
        <v>8131.375</v>
      </c>
      <c r="EU143" s="73">
        <f ca="1">AVERAGE(M153:OFFSET(M153,24-1,0,,))</f>
        <v>5959.208333333333</v>
      </c>
      <c r="EV143" s="73">
        <f ca="1">AVERAGE(N153:OFFSET(N153,24-1,0,,))</f>
        <v>7124.25</v>
      </c>
      <c r="EW143" s="73">
        <f ca="1">AVERAGE(O153:OFFSET(O153,24-1,0,,))</f>
        <v>7152.791666666667</v>
      </c>
      <c r="EX143" s="73">
        <f ca="1">AVERAGE(P153:OFFSET(P153,24-1,0,,))</f>
        <v>10984.375</v>
      </c>
      <c r="EY143" s="73">
        <f ca="1">AVERAGE(Q153:OFFSET(Q153,24-1,0,,))</f>
        <v>6718.166666666667</v>
      </c>
      <c r="EZ143" s="73">
        <f ca="1">AVERAGE(R153:OFFSET(R153,24-1,0,,))</f>
        <v>9513.5</v>
      </c>
      <c r="FA143" s="73">
        <f ca="1">AVERAGE(S153:OFFSET(S153,24-1,0,,))</f>
        <v>6891.916666666667</v>
      </c>
      <c r="FB143" s="73">
        <f ca="1">AVERAGE(T153:OFFSET(T153,24-1,0,,))</f>
        <v>7698.666666666667</v>
      </c>
      <c r="FC143" s="73">
        <f ca="1">AVERAGE(U153:OFFSET(U153,24-1,0,,))</f>
        <v>9045.2083333333339</v>
      </c>
      <c r="FD143" s="73">
        <f ca="1">AVERAGE(V153:OFFSET(V153,24-1,0,,))</f>
        <v>7361.875</v>
      </c>
      <c r="FE143" s="73">
        <f ca="1">AVERAGE(W153:OFFSET(W153,24-1,0,,))</f>
        <v>12196.125</v>
      </c>
      <c r="FF143" s="73">
        <f ca="1">AVERAGE(X153:OFFSET(X153,24-1,0,,))</f>
        <v>7428.041666666667</v>
      </c>
      <c r="FG143" s="73">
        <f ca="1">AVERAGE(Y153:OFFSET(Y153,24-1,0,,))</f>
        <v>8933</v>
      </c>
      <c r="FH143" s="73">
        <f ca="1">AVERAGE(Z153:OFFSET(Z153,24-1,0,,))</f>
        <v>8147.25</v>
      </c>
      <c r="FI143" s="73">
        <f ca="1">AVERAGE(AA153:OFFSET(AA153,24-1,0,,))</f>
        <v>6241.291666666667</v>
      </c>
      <c r="FJ143" s="73">
        <f ca="1">AVERAGE(AB153:OFFSET(AB153,24-1,0,,))</f>
        <v>6845.541666666667</v>
      </c>
      <c r="FK143" s="73">
        <f ca="1">AVERAGE(AC153:OFFSET(AC153,24-1,0,,))</f>
        <v>8125.666666666667</v>
      </c>
      <c r="FL143" s="73">
        <f ca="1">AVERAGE(AD153:OFFSET(AD153,24-1,0,,))</f>
        <v>6399.791666666667</v>
      </c>
      <c r="FM143" s="73">
        <f ca="1">AVERAGE(AE153:OFFSET(AE153,24-1,0,,))</f>
        <v>9511.3333333333339</v>
      </c>
      <c r="FN143" s="73">
        <f ca="1">AVERAGE(AF153:OFFSET(AF153,24-1,0,,))</f>
        <v>7167.375</v>
      </c>
      <c r="FO143" s="73">
        <f ca="1">AVERAGE(AG153:OFFSET(AG153,24-1,0,,))</f>
        <v>6701</v>
      </c>
      <c r="FP143" s="73">
        <f ca="1">AVERAGE(AH153:OFFSET(AH153,24-1,0,,))</f>
        <v>8026.333333333333</v>
      </c>
      <c r="FQ143" s="73">
        <f ca="1">AVERAGE(AI153:OFFSET(AI153,24-1,0,,))</f>
        <v>9485.4583333333339</v>
      </c>
      <c r="FR143" s="73">
        <f ca="1">AVERAGE(AJ153:OFFSET(AJ153,24-1,0,,))</f>
        <v>7300.875</v>
      </c>
      <c r="FS143" s="73">
        <f ca="1">AVERAGE(AK153:OFFSET(AK153,24-1,0,,))</f>
        <v>6690.625</v>
      </c>
      <c r="FT143" s="73">
        <f ca="1">AVERAGE(AL153:OFFSET(AL153,24-1,0,,))</f>
        <v>7664.833333333333</v>
      </c>
      <c r="FU143" s="73">
        <f ca="1">AVERAGE(AM153:OFFSET(AM153,24-1,0,,))</f>
        <v>5547.666666666667</v>
      </c>
      <c r="FV143" s="73">
        <f ca="1">AVERAGE(AN153:OFFSET(AN153,24-1,0,,))</f>
        <v>8999.5833333333339</v>
      </c>
      <c r="FW143" s="73">
        <f ca="1">AVERAGE(AO153:OFFSET(AO153,24-1,0,,))</f>
        <v>6082.791666666667</v>
      </c>
      <c r="FX143" s="73">
        <f ca="1">AVERAGE(AP153:OFFSET(AP153,24-1,0,,))</f>
        <v>9095.9166666666661</v>
      </c>
      <c r="FY143" s="73">
        <f ca="1">AVERAGE(AQ153:OFFSET(AQ153,24-1,0,,))</f>
        <v>9415.0833333333339</v>
      </c>
      <c r="FZ143" s="73">
        <f ca="1">AVERAGE(AR153:OFFSET(AR153,24-1,0,,))</f>
        <v>10619.708333333334</v>
      </c>
      <c r="GA143" s="73">
        <f ca="1">AVERAGE(AS153:OFFSET(AS153,24-1,0,,))</f>
        <v>6659.791666666667</v>
      </c>
      <c r="GB143" s="19"/>
      <c r="GC143" s="19"/>
      <c r="GD143" s="19"/>
      <c r="GE143" s="19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</row>
    <row r="144" spans="1:198" x14ac:dyDescent="0.25">
      <c r="A144">
        <v>102</v>
      </c>
      <c r="B144" s="1">
        <f t="shared" si="53"/>
        <v>31448.416666666792</v>
      </c>
      <c r="C144" s="1">
        <f t="shared" si="54"/>
        <v>31448.750000000124</v>
      </c>
      <c r="D144" s="73">
        <v>8804</v>
      </c>
      <c r="E144" s="74">
        <v>12032</v>
      </c>
      <c r="F144" s="74">
        <v>8367</v>
      </c>
      <c r="G144" s="74">
        <v>8109</v>
      </c>
      <c r="H144" s="74">
        <v>7094</v>
      </c>
      <c r="I144" s="74">
        <v>10232</v>
      </c>
      <c r="J144" s="74">
        <v>7872</v>
      </c>
      <c r="K144" s="74">
        <v>10379</v>
      </c>
      <c r="L144" s="74">
        <v>9717</v>
      </c>
      <c r="M144" s="74">
        <v>6629</v>
      </c>
      <c r="N144" s="74">
        <v>7939</v>
      </c>
      <c r="O144" s="74">
        <v>8243</v>
      </c>
      <c r="P144" s="74">
        <v>12510</v>
      </c>
      <c r="Q144" s="74">
        <v>7810</v>
      </c>
      <c r="R144" s="74">
        <v>8431</v>
      </c>
      <c r="S144" s="74">
        <v>7755</v>
      </c>
      <c r="T144" s="74">
        <v>9219</v>
      </c>
      <c r="U144" s="74">
        <v>9500</v>
      </c>
      <c r="V144" s="74">
        <v>8453</v>
      </c>
      <c r="W144" s="74">
        <v>12355</v>
      </c>
      <c r="X144" s="74">
        <v>8359</v>
      </c>
      <c r="Y144" s="74">
        <v>10181</v>
      </c>
      <c r="Z144" s="74">
        <v>9740</v>
      </c>
      <c r="AA144" s="74">
        <v>7258</v>
      </c>
      <c r="AB144" s="74">
        <v>8080</v>
      </c>
      <c r="AC144" s="74">
        <v>9289</v>
      </c>
      <c r="AD144" s="74">
        <v>7526</v>
      </c>
      <c r="AE144" s="74">
        <v>11544</v>
      </c>
      <c r="AF144" s="74">
        <v>8391</v>
      </c>
      <c r="AG144" s="74">
        <v>7939</v>
      </c>
      <c r="AH144" s="74">
        <v>9757</v>
      </c>
      <c r="AI144" s="74">
        <v>9261</v>
      </c>
      <c r="AJ144" s="74">
        <v>8150</v>
      </c>
      <c r="AK144" s="74">
        <v>7832</v>
      </c>
      <c r="AL144" s="74">
        <v>9103</v>
      </c>
      <c r="AM144" s="74">
        <v>6281</v>
      </c>
      <c r="AN144" s="74">
        <v>10295</v>
      </c>
      <c r="AO144" s="74">
        <v>6973</v>
      </c>
      <c r="AP144" s="74">
        <v>10957</v>
      </c>
      <c r="AQ144" s="74">
        <v>11321</v>
      </c>
      <c r="AR144" s="74">
        <v>12284</v>
      </c>
      <c r="AS144" s="74">
        <v>7211</v>
      </c>
      <c r="BK144" s="15">
        <f t="shared" si="57"/>
        <v>31450.083333333507</v>
      </c>
      <c r="BL144" s="5">
        <f t="shared" si="56"/>
        <v>6489</v>
      </c>
      <c r="BV144">
        <f t="shared" si="61"/>
        <v>138</v>
      </c>
      <c r="BW144" s="37">
        <f t="shared" si="60"/>
        <v>31449.916666666835</v>
      </c>
      <c r="BX144" s="19" cm="1">
        <f t="array" ref="BX144">INDEX('[1]X3WM (NAT)'!$G$14:$G$950,MATCH($BW$6,'[1]X3WM (NAT)'!$E$14:$E$950,)+BV144)</f>
        <v>6657.4599609375</v>
      </c>
      <c r="BY144" s="19"/>
      <c r="CA144" s="37">
        <f t="shared" si="58"/>
        <v>31449.916666666835</v>
      </c>
      <c r="CB144">
        <f t="shared" si="59"/>
        <v>9092</v>
      </c>
      <c r="CC144">
        <f t="shared" si="59"/>
        <v>8341</v>
      </c>
      <c r="CD144">
        <f t="shared" si="59"/>
        <v>8225</v>
      </c>
      <c r="CE144">
        <f t="shared" si="59"/>
        <v>8063</v>
      </c>
      <c r="CF144">
        <f t="shared" si="59"/>
        <v>7825</v>
      </c>
      <c r="CG144">
        <f t="shared" si="59"/>
        <v>6600</v>
      </c>
      <c r="CH144">
        <f t="shared" si="59"/>
        <v>6146</v>
      </c>
      <c r="CI144">
        <f t="shared" si="59"/>
        <v>6104</v>
      </c>
      <c r="CJ144">
        <f t="shared" si="59"/>
        <v>6010</v>
      </c>
      <c r="CK144">
        <f t="shared" si="59"/>
        <v>5806</v>
      </c>
      <c r="CL144">
        <f t="shared" si="59"/>
        <v>5598</v>
      </c>
      <c r="CN144" s="21"/>
      <c r="CO144" s="19"/>
      <c r="EG144" s="19"/>
      <c r="EH144" s="19"/>
      <c r="EI144">
        <v>112</v>
      </c>
      <c r="EJ144" s="1">
        <f t="shared" si="50"/>
        <v>31448.83333333347</v>
      </c>
      <c r="EK144" s="1">
        <f t="shared" si="51"/>
        <v>31449.166666666802</v>
      </c>
      <c r="EL144" s="73">
        <f ca="1">AVERAGE(D154:OFFSET(D154,24-1,0,,))</f>
        <v>7379.583333333333</v>
      </c>
      <c r="EM144" s="73">
        <f ca="1">AVERAGE(E154:OFFSET(E154,24-1,0,,))</f>
        <v>9387.2916666666661</v>
      </c>
      <c r="EN144" s="73">
        <f ca="1">AVERAGE(F154:OFFSET(F154,24-1,0,,))</f>
        <v>7313.375</v>
      </c>
      <c r="EO144" s="73">
        <f ca="1">AVERAGE(G154:OFFSET(G154,24-1,0,,))</f>
        <v>6836.541666666667</v>
      </c>
      <c r="EP144" s="73">
        <f ca="1">AVERAGE(H154:OFFSET(H154,24-1,0,,))</f>
        <v>7320</v>
      </c>
      <c r="EQ144" s="73">
        <f ca="1">AVERAGE(I154:OFFSET(I154,24-1,0,,))</f>
        <v>8277.0833333333339</v>
      </c>
      <c r="ER144" s="73">
        <f ca="1">AVERAGE(J154:OFFSET(J154,24-1,0,,))</f>
        <v>6832.25</v>
      </c>
      <c r="ES144" s="73">
        <f ca="1">AVERAGE(K154:OFFSET(K154,24-1,0,,))</f>
        <v>8547.5833333333339</v>
      </c>
      <c r="ET144" s="73">
        <f ca="1">AVERAGE(L154:OFFSET(L154,24-1,0,,))</f>
        <v>8069.208333333333</v>
      </c>
      <c r="EU144" s="73">
        <f ca="1">AVERAGE(M154:OFFSET(M154,24-1,0,,))</f>
        <v>5921.583333333333</v>
      </c>
      <c r="EV144" s="73">
        <f ca="1">AVERAGE(N154:OFFSET(N154,24-1,0,,))</f>
        <v>7073.541666666667</v>
      </c>
      <c r="EW144" s="73">
        <f ca="1">AVERAGE(O154:OFFSET(O154,24-1,0,,))</f>
        <v>7100.25</v>
      </c>
      <c r="EX144" s="73">
        <f ca="1">AVERAGE(P154:OFFSET(P154,24-1,0,,))</f>
        <v>10883.375</v>
      </c>
      <c r="EY144" s="73">
        <f ca="1">AVERAGE(Q154:OFFSET(Q154,24-1,0,,))</f>
        <v>6674.458333333333</v>
      </c>
      <c r="EZ144" s="73">
        <f ca="1">AVERAGE(R154:OFFSET(R154,24-1,0,,))</f>
        <v>9482.3333333333339</v>
      </c>
      <c r="FA144" s="73">
        <f ca="1">AVERAGE(S154:OFFSET(S154,24-1,0,,))</f>
        <v>6843.583333333333</v>
      </c>
      <c r="FB144" s="73">
        <f ca="1">AVERAGE(T154:OFFSET(T154,24-1,0,,))</f>
        <v>7641.125</v>
      </c>
      <c r="FC144" s="73">
        <f ca="1">AVERAGE(U154:OFFSET(U154,24-1,0,,))</f>
        <v>8965.125</v>
      </c>
      <c r="FD144" s="73">
        <f ca="1">AVERAGE(V154:OFFSET(V154,24-1,0,,))</f>
        <v>7310.958333333333</v>
      </c>
      <c r="FE144" s="73">
        <f ca="1">AVERAGE(W154:OFFSET(W154,24-1,0,,))</f>
        <v>12114.041666666666</v>
      </c>
      <c r="FF144" s="73">
        <f ca="1">AVERAGE(X154:OFFSET(X154,24-1,0,,))</f>
        <v>7364.375</v>
      </c>
      <c r="FG144" s="73">
        <f ca="1">AVERAGE(Y154:OFFSET(Y154,24-1,0,,))</f>
        <v>8863.3333333333339</v>
      </c>
      <c r="FH144" s="73">
        <f ca="1">AVERAGE(Z154:OFFSET(Z154,24-1,0,,))</f>
        <v>8082.791666666667</v>
      </c>
      <c r="FI144" s="73">
        <f ca="1">AVERAGE(AA154:OFFSET(AA154,24-1,0,,))</f>
        <v>6202.583333333333</v>
      </c>
      <c r="FJ144" s="73">
        <f ca="1">AVERAGE(AB154:OFFSET(AB154,24-1,0,,))</f>
        <v>6796.833333333333</v>
      </c>
      <c r="FK144" s="73">
        <f ca="1">AVERAGE(AC154:OFFSET(AC154,24-1,0,,))</f>
        <v>8067.083333333333</v>
      </c>
      <c r="FL144" s="73">
        <f ca="1">AVERAGE(AD154:OFFSET(AD154,24-1,0,,))</f>
        <v>6356.916666666667</v>
      </c>
      <c r="FM144" s="73">
        <f ca="1">AVERAGE(AE154:OFFSET(AE154,24-1,0,,))</f>
        <v>9428.4166666666661</v>
      </c>
      <c r="FN144" s="73">
        <f ca="1">AVERAGE(AF154:OFFSET(AF154,24-1,0,,))</f>
        <v>7121.333333333333</v>
      </c>
      <c r="FO144" s="73">
        <f ca="1">AVERAGE(AG154:OFFSET(AG154,24-1,0,,))</f>
        <v>6651.666666666667</v>
      </c>
      <c r="FP144" s="73">
        <f ca="1">AVERAGE(AH154:OFFSET(AH154,24-1,0,,))</f>
        <v>7958.625</v>
      </c>
      <c r="FQ144" s="73">
        <f ca="1">AVERAGE(AI154:OFFSET(AI154,24-1,0,,))</f>
        <v>9411.5</v>
      </c>
      <c r="FR144" s="73">
        <f ca="1">AVERAGE(AJ154:OFFSET(AJ154,24-1,0,,))</f>
        <v>7238.708333333333</v>
      </c>
      <c r="FS144" s="73">
        <f ca="1">AVERAGE(AK154:OFFSET(AK154,24-1,0,,))</f>
        <v>6645.541666666667</v>
      </c>
      <c r="FT144" s="73">
        <f ca="1">AVERAGE(AL154:OFFSET(AL154,24-1,0,,))</f>
        <v>7603.166666666667</v>
      </c>
      <c r="FU144" s="73">
        <f ca="1">AVERAGE(AM154:OFFSET(AM154,24-1,0,,))</f>
        <v>5517.5</v>
      </c>
      <c r="FV144" s="73">
        <f ca="1">AVERAGE(AN154:OFFSET(AN154,24-1,0,,))</f>
        <v>8940.875</v>
      </c>
      <c r="FW144" s="73">
        <f ca="1">AVERAGE(AO154:OFFSET(AO154,24-1,0,,))</f>
        <v>6048.375</v>
      </c>
      <c r="FX144" s="73">
        <f ca="1">AVERAGE(AP154:OFFSET(AP154,24-1,0,,))</f>
        <v>9029.7916666666661</v>
      </c>
      <c r="FY144" s="73">
        <f ca="1">AVERAGE(AQ154:OFFSET(AQ154,24-1,0,,))</f>
        <v>9332.5416666666661</v>
      </c>
      <c r="FZ144" s="73">
        <f ca="1">AVERAGE(AR154:OFFSET(AR154,24-1,0,,))</f>
        <v>10523.291666666666</v>
      </c>
      <c r="GA144" s="73">
        <f ca="1">AVERAGE(AS154:OFFSET(AS154,24-1,0,,))</f>
        <v>6617.875</v>
      </c>
      <c r="GB144" s="19"/>
      <c r="GC144" s="19"/>
      <c r="GD144" s="19"/>
      <c r="GE144" s="19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</row>
    <row r="145" spans="1:198" x14ac:dyDescent="0.25">
      <c r="A145">
        <v>103</v>
      </c>
      <c r="B145" s="1">
        <f t="shared" si="53"/>
        <v>31448.458333333459</v>
      </c>
      <c r="C145" s="1">
        <f t="shared" si="54"/>
        <v>31448.791666666792</v>
      </c>
      <c r="D145" s="73">
        <v>8715</v>
      </c>
      <c r="E145" s="74">
        <v>11870</v>
      </c>
      <c r="F145" s="74">
        <v>8286</v>
      </c>
      <c r="G145" s="74">
        <v>8032</v>
      </c>
      <c r="H145" s="74">
        <v>7146</v>
      </c>
      <c r="I145" s="74">
        <v>10106</v>
      </c>
      <c r="J145" s="74">
        <v>7821</v>
      </c>
      <c r="K145" s="74">
        <v>10268</v>
      </c>
      <c r="L145" s="74">
        <v>9618</v>
      </c>
      <c r="M145" s="74">
        <v>6610</v>
      </c>
      <c r="N145" s="74">
        <v>7905</v>
      </c>
      <c r="O145" s="74">
        <v>8166</v>
      </c>
      <c r="P145" s="74">
        <v>12433</v>
      </c>
      <c r="Q145" s="74">
        <v>7740</v>
      </c>
      <c r="R145" s="74">
        <v>8497</v>
      </c>
      <c r="S145" s="74">
        <v>7722</v>
      </c>
      <c r="T145" s="74">
        <v>9119</v>
      </c>
      <c r="U145" s="74">
        <v>9532</v>
      </c>
      <c r="V145" s="74">
        <v>8391</v>
      </c>
      <c r="W145" s="74">
        <v>12356</v>
      </c>
      <c r="X145" s="74">
        <v>8334</v>
      </c>
      <c r="Y145" s="74">
        <v>10099</v>
      </c>
      <c r="Z145" s="74">
        <v>9628</v>
      </c>
      <c r="AA145" s="74">
        <v>7191</v>
      </c>
      <c r="AB145" s="74">
        <v>8003</v>
      </c>
      <c r="AC145" s="74">
        <v>9223</v>
      </c>
      <c r="AD145" s="74">
        <v>7451</v>
      </c>
      <c r="AE145" s="74">
        <v>11423</v>
      </c>
      <c r="AF145" s="74">
        <v>8308</v>
      </c>
      <c r="AG145" s="74">
        <v>7862</v>
      </c>
      <c r="AH145" s="74">
        <v>9645</v>
      </c>
      <c r="AI145" s="74">
        <v>9319</v>
      </c>
      <c r="AJ145" s="74">
        <v>8093</v>
      </c>
      <c r="AK145" s="74">
        <v>7760</v>
      </c>
      <c r="AL145" s="74">
        <v>9012</v>
      </c>
      <c r="AM145" s="74">
        <v>6237</v>
      </c>
      <c r="AN145" s="74">
        <v>10170</v>
      </c>
      <c r="AO145" s="74">
        <v>6916</v>
      </c>
      <c r="AP145" s="74">
        <v>10835</v>
      </c>
      <c r="AQ145" s="74">
        <v>11190</v>
      </c>
      <c r="AR145" s="74">
        <v>12186</v>
      </c>
      <c r="AS145" s="74">
        <v>7207</v>
      </c>
      <c r="BK145" s="15">
        <f t="shared" si="57"/>
        <v>31450.125000000175</v>
      </c>
      <c r="BL145" s="5">
        <f t="shared" si="56"/>
        <v>6449</v>
      </c>
      <c r="BV145">
        <f t="shared" si="61"/>
        <v>139</v>
      </c>
      <c r="BW145" s="37">
        <f t="shared" si="60"/>
        <v>31449.958333333503</v>
      </c>
      <c r="BX145" s="19" cm="1">
        <f t="array" ref="BX145">INDEX('[1]X3WM (NAT)'!$G$14:$G$950,MATCH($BW$6,'[1]X3WM (NAT)'!$E$14:$E$950,)+BV145)</f>
        <v>6614.39990234375</v>
      </c>
      <c r="BY145" s="19"/>
      <c r="CA145" s="37">
        <f t="shared" si="58"/>
        <v>31449.958333333503</v>
      </c>
      <c r="CB145">
        <f t="shared" si="59"/>
        <v>9013</v>
      </c>
      <c r="CC145">
        <f t="shared" si="59"/>
        <v>8242</v>
      </c>
      <c r="CD145">
        <f t="shared" si="59"/>
        <v>8158</v>
      </c>
      <c r="CE145">
        <f t="shared" si="59"/>
        <v>7980</v>
      </c>
      <c r="CF145">
        <f t="shared" si="59"/>
        <v>7763</v>
      </c>
      <c r="CG145">
        <f t="shared" si="59"/>
        <v>6555</v>
      </c>
      <c r="CH145">
        <f t="shared" si="59"/>
        <v>6107</v>
      </c>
      <c r="CI145">
        <f t="shared" si="59"/>
        <v>6069</v>
      </c>
      <c r="CJ145">
        <f t="shared" si="59"/>
        <v>5975</v>
      </c>
      <c r="CK145">
        <f t="shared" si="59"/>
        <v>5775</v>
      </c>
      <c r="CL145">
        <f t="shared" si="59"/>
        <v>5572</v>
      </c>
      <c r="CN145" s="21"/>
      <c r="CO145" s="19"/>
      <c r="EG145" s="19"/>
      <c r="EH145" s="19"/>
      <c r="EI145">
        <v>113</v>
      </c>
      <c r="EJ145" s="1">
        <f t="shared" si="50"/>
        <v>31448.875000000138</v>
      </c>
      <c r="EK145" s="1">
        <f t="shared" si="51"/>
        <v>31449.20833333347</v>
      </c>
      <c r="EL145" s="73">
        <f ca="1">AVERAGE(D155:OFFSET(D155,24-1,0,,))</f>
        <v>7326.375</v>
      </c>
      <c r="EM145" s="73">
        <f ca="1">AVERAGE(E155:OFFSET(E155,24-1,0,,))</f>
        <v>9295.7916666666661</v>
      </c>
      <c r="EN145" s="73">
        <f ca="1">AVERAGE(F155:OFFSET(F155,24-1,0,,))</f>
        <v>7266.416666666667</v>
      </c>
      <c r="EO145" s="73">
        <f ca="1">AVERAGE(G155:OFFSET(G155,24-1,0,,))</f>
        <v>6789.375</v>
      </c>
      <c r="EP145" s="73">
        <f ca="1">AVERAGE(H155:OFFSET(H155,24-1,0,,))</f>
        <v>7270.875</v>
      </c>
      <c r="EQ145" s="73">
        <f ca="1">AVERAGE(I155:OFFSET(I155,24-1,0,,))</f>
        <v>8206.125</v>
      </c>
      <c r="ER145" s="73">
        <f ca="1">AVERAGE(J155:OFFSET(J155,24-1,0,,))</f>
        <v>6783.208333333333</v>
      </c>
      <c r="ES145" s="73">
        <f ca="1">AVERAGE(K155:OFFSET(K155,24-1,0,,))</f>
        <v>8479.5</v>
      </c>
      <c r="ET145" s="73">
        <f ca="1">AVERAGE(L155:OFFSET(L155,24-1,0,,))</f>
        <v>8008.208333333333</v>
      </c>
      <c r="EU145" s="73">
        <f ca="1">AVERAGE(M155:OFFSET(M155,24-1,0,,))</f>
        <v>5884.208333333333</v>
      </c>
      <c r="EV145" s="73">
        <f ca="1">AVERAGE(N155:OFFSET(N155,24-1,0,,))</f>
        <v>7021.75</v>
      </c>
      <c r="EW145" s="73">
        <f ca="1">AVERAGE(O155:OFFSET(O155,24-1,0,,))</f>
        <v>7046.291666666667</v>
      </c>
      <c r="EX145" s="73">
        <f ca="1">AVERAGE(P155:OFFSET(P155,24-1,0,,))</f>
        <v>10781.75</v>
      </c>
      <c r="EY145" s="73">
        <f ca="1">AVERAGE(Q155:OFFSET(Q155,24-1,0,,))</f>
        <v>6631.541666666667</v>
      </c>
      <c r="EZ145" s="73">
        <f ca="1">AVERAGE(R155:OFFSET(R155,24-1,0,,))</f>
        <v>9442.9583333333339</v>
      </c>
      <c r="FA145" s="73">
        <f ca="1">AVERAGE(S155:OFFSET(S155,24-1,0,,))</f>
        <v>6795.333333333333</v>
      </c>
      <c r="FB145" s="73">
        <f ca="1">AVERAGE(T155:OFFSET(T155,24-1,0,,))</f>
        <v>7584.916666666667</v>
      </c>
      <c r="FC145" s="73">
        <f ca="1">AVERAGE(U155:OFFSET(U155,24-1,0,,))</f>
        <v>8883</v>
      </c>
      <c r="FD145" s="73">
        <f ca="1">AVERAGE(V155:OFFSET(V155,24-1,0,,))</f>
        <v>7260.125</v>
      </c>
      <c r="FE145" s="73">
        <f ca="1">AVERAGE(W155:OFFSET(W155,24-1,0,,))</f>
        <v>12025.125</v>
      </c>
      <c r="FF145" s="73">
        <f ca="1">AVERAGE(X155:OFFSET(X155,24-1,0,,))</f>
        <v>7301.25</v>
      </c>
      <c r="FG145" s="73">
        <f ca="1">AVERAGE(Y155:OFFSET(Y155,24-1,0,,))</f>
        <v>8792.8333333333339</v>
      </c>
      <c r="FH145" s="73">
        <f ca="1">AVERAGE(Z155:OFFSET(Z155,24-1,0,,))</f>
        <v>8018.791666666667</v>
      </c>
      <c r="FI145" s="73">
        <f ca="1">AVERAGE(AA155:OFFSET(AA155,24-1,0,,))</f>
        <v>6164.625</v>
      </c>
      <c r="FJ145" s="73">
        <f ca="1">AVERAGE(AB155:OFFSET(AB155,24-1,0,,))</f>
        <v>6749.041666666667</v>
      </c>
      <c r="FK145" s="73">
        <f ca="1">AVERAGE(AC155:OFFSET(AC155,24-1,0,,))</f>
        <v>8008.375</v>
      </c>
      <c r="FL145" s="73">
        <f ca="1">AVERAGE(AD155:OFFSET(AD155,24-1,0,,))</f>
        <v>6314.791666666667</v>
      </c>
      <c r="FM145" s="73">
        <f ca="1">AVERAGE(AE155:OFFSET(AE155,24-1,0,,))</f>
        <v>9347.0416666666661</v>
      </c>
      <c r="FN145" s="73">
        <f ca="1">AVERAGE(AF155:OFFSET(AF155,24-1,0,,))</f>
        <v>7076.083333333333</v>
      </c>
      <c r="FO145" s="73">
        <f ca="1">AVERAGE(AG155:OFFSET(AG155,24-1,0,,))</f>
        <v>6603.208333333333</v>
      </c>
      <c r="FP145" s="73">
        <f ca="1">AVERAGE(AH155:OFFSET(AH155,24-1,0,,))</f>
        <v>7892.416666666667</v>
      </c>
      <c r="FQ145" s="73">
        <f ca="1">AVERAGE(AI155:OFFSET(AI155,24-1,0,,))</f>
        <v>9333.2916666666661</v>
      </c>
      <c r="FR145" s="73">
        <f ca="1">AVERAGE(AJ155:OFFSET(AJ155,24-1,0,,))</f>
        <v>7177.291666666667</v>
      </c>
      <c r="FS145" s="73">
        <f ca="1">AVERAGE(AK155:OFFSET(AK155,24-1,0,,))</f>
        <v>6601.333333333333</v>
      </c>
      <c r="FT145" s="73">
        <f ca="1">AVERAGE(AL155:OFFSET(AL155,24-1,0,,))</f>
        <v>7542.666666666667</v>
      </c>
      <c r="FU145" s="73">
        <f ca="1">AVERAGE(AM155:OFFSET(AM155,24-1,0,,))</f>
        <v>5487.791666666667</v>
      </c>
      <c r="FV145" s="73">
        <f ca="1">AVERAGE(AN155:OFFSET(AN155,24-1,0,,))</f>
        <v>8881.0833333333339</v>
      </c>
      <c r="FW145" s="73">
        <f ca="1">AVERAGE(AO155:OFFSET(AO155,24-1,0,,))</f>
        <v>6014.666666666667</v>
      </c>
      <c r="FX145" s="73">
        <f ca="1">AVERAGE(AP155:OFFSET(AP155,24-1,0,,))</f>
        <v>8965.375</v>
      </c>
      <c r="FY145" s="73">
        <f ca="1">AVERAGE(AQ155:OFFSET(AQ155,24-1,0,,))</f>
        <v>9250.7916666666661</v>
      </c>
      <c r="FZ145" s="73">
        <f ca="1">AVERAGE(AR155:OFFSET(AR155,24-1,0,,))</f>
        <v>10425.375</v>
      </c>
      <c r="GA145" s="73">
        <f ca="1">AVERAGE(AS155:OFFSET(AS155,24-1,0,,))</f>
        <v>6575.416666666667</v>
      </c>
      <c r="GB145" s="19"/>
      <c r="GC145" s="19"/>
      <c r="GD145" s="19"/>
      <c r="GE145" s="19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</row>
    <row r="146" spans="1:198" x14ac:dyDescent="0.25">
      <c r="A146">
        <v>104</v>
      </c>
      <c r="B146" s="1">
        <f t="shared" si="53"/>
        <v>31448.500000000127</v>
      </c>
      <c r="C146" s="1">
        <f t="shared" si="54"/>
        <v>31448.833333333459</v>
      </c>
      <c r="D146" s="73">
        <v>8628</v>
      </c>
      <c r="E146" s="74">
        <v>11712</v>
      </c>
      <c r="F146" s="74">
        <v>8214</v>
      </c>
      <c r="G146" s="74">
        <v>7957</v>
      </c>
      <c r="H146" s="74">
        <v>7204</v>
      </c>
      <c r="I146" s="74">
        <v>9987</v>
      </c>
      <c r="J146" s="74">
        <v>7774</v>
      </c>
      <c r="K146" s="74">
        <v>10161</v>
      </c>
      <c r="L146" s="74">
        <v>9521</v>
      </c>
      <c r="M146" s="74">
        <v>6592</v>
      </c>
      <c r="N146" s="74">
        <v>7873</v>
      </c>
      <c r="O146" s="74">
        <v>8090</v>
      </c>
      <c r="P146" s="74">
        <v>12384</v>
      </c>
      <c r="Q146" s="74">
        <v>7674</v>
      </c>
      <c r="R146" s="74">
        <v>8597</v>
      </c>
      <c r="S146" s="74">
        <v>7691</v>
      </c>
      <c r="T146" s="74">
        <v>9023</v>
      </c>
      <c r="U146" s="74">
        <v>9583</v>
      </c>
      <c r="V146" s="74">
        <v>8331</v>
      </c>
      <c r="W146" s="74">
        <v>12393</v>
      </c>
      <c r="X146" s="74">
        <v>8322</v>
      </c>
      <c r="Y146" s="74">
        <v>10030</v>
      </c>
      <c r="Z146" s="74">
        <v>9523</v>
      </c>
      <c r="AA146" s="74">
        <v>7127</v>
      </c>
      <c r="AB146" s="74">
        <v>7927</v>
      </c>
      <c r="AC146" s="74">
        <v>9166</v>
      </c>
      <c r="AD146" s="74">
        <v>7380</v>
      </c>
      <c r="AE146" s="74">
        <v>11305</v>
      </c>
      <c r="AF146" s="74">
        <v>8229</v>
      </c>
      <c r="AG146" s="74">
        <v>7786</v>
      </c>
      <c r="AH146" s="74">
        <v>9539</v>
      </c>
      <c r="AI146" s="74">
        <v>9415</v>
      </c>
      <c r="AJ146" s="74">
        <v>8070</v>
      </c>
      <c r="AK146" s="74">
        <v>7690</v>
      </c>
      <c r="AL146" s="74">
        <v>8931</v>
      </c>
      <c r="AM146" s="74">
        <v>6194</v>
      </c>
      <c r="AN146" s="74">
        <v>10052</v>
      </c>
      <c r="AO146" s="74">
        <v>6861</v>
      </c>
      <c r="AP146" s="74">
        <v>10716</v>
      </c>
      <c r="AQ146" s="74">
        <v>11073</v>
      </c>
      <c r="AR146" s="74">
        <v>12105</v>
      </c>
      <c r="AS146" s="74">
        <v>7206</v>
      </c>
      <c r="BK146" s="15">
        <f t="shared" si="57"/>
        <v>31450.166666666843</v>
      </c>
      <c r="BL146" s="5">
        <f t="shared" si="56"/>
        <v>6409</v>
      </c>
      <c r="BV146">
        <f t="shared" si="61"/>
        <v>140</v>
      </c>
      <c r="BW146" s="37">
        <f t="shared" si="60"/>
        <v>31450.000000000171</v>
      </c>
      <c r="BX146" s="19" cm="1">
        <f t="array" ref="BX146">INDEX('[1]X3WM (NAT)'!$G$14:$G$950,MATCH($BW$6,'[1]X3WM (NAT)'!$E$14:$E$950,)+BV146)</f>
        <v>6572.18017578125</v>
      </c>
      <c r="BY146" s="19"/>
      <c r="CA146" s="37">
        <f t="shared" si="58"/>
        <v>31450.000000000171</v>
      </c>
      <c r="CB146">
        <f t="shared" si="59"/>
        <v>8935</v>
      </c>
      <c r="CC146">
        <f t="shared" si="59"/>
        <v>8145</v>
      </c>
      <c r="CD146">
        <f t="shared" si="59"/>
        <v>8093</v>
      </c>
      <c r="CE146">
        <f t="shared" si="59"/>
        <v>7901</v>
      </c>
      <c r="CF146">
        <f t="shared" si="59"/>
        <v>7701</v>
      </c>
      <c r="CG146">
        <f t="shared" si="59"/>
        <v>6512</v>
      </c>
      <c r="CH146">
        <f t="shared" si="59"/>
        <v>6069</v>
      </c>
      <c r="CI146">
        <f t="shared" si="59"/>
        <v>6035</v>
      </c>
      <c r="CJ146">
        <f t="shared" si="59"/>
        <v>5941</v>
      </c>
      <c r="CK146">
        <f t="shared" si="59"/>
        <v>5745</v>
      </c>
      <c r="CL146">
        <f t="shared" si="59"/>
        <v>5545</v>
      </c>
      <c r="CN146" s="21"/>
      <c r="CO146" s="19"/>
      <c r="EG146" s="19"/>
      <c r="EH146" s="19"/>
      <c r="EI146">
        <v>114</v>
      </c>
      <c r="EJ146" s="1">
        <f t="shared" si="50"/>
        <v>31448.916666666806</v>
      </c>
      <c r="EK146" s="1">
        <f t="shared" si="51"/>
        <v>31449.250000000138</v>
      </c>
      <c r="EL146" s="73">
        <f ca="1">AVERAGE(D156:OFFSET(D156,24-1,0,,))</f>
        <v>7273.958333333333</v>
      </c>
      <c r="EM146" s="73">
        <f ca="1">AVERAGE(E156:OFFSET(E156,24-1,0,,))</f>
        <v>9206.7916666666661</v>
      </c>
      <c r="EN146" s="73">
        <f ca="1">AVERAGE(F156:OFFSET(F156,24-1,0,,))</f>
        <v>7218.666666666667</v>
      </c>
      <c r="EO146" s="73">
        <f ca="1">AVERAGE(G156:OFFSET(G156,24-1,0,,))</f>
        <v>6743.125</v>
      </c>
      <c r="EP146" s="73">
        <f ca="1">AVERAGE(H156:OFFSET(H156,24-1,0,,))</f>
        <v>7215.791666666667</v>
      </c>
      <c r="EQ146" s="73">
        <f ca="1">AVERAGE(I156:OFFSET(I156,24-1,0,,))</f>
        <v>8137.083333333333</v>
      </c>
      <c r="ER146" s="73">
        <f ca="1">AVERAGE(J156:OFFSET(J156,24-1,0,,))</f>
        <v>6734.208333333333</v>
      </c>
      <c r="ES146" s="73">
        <f ca="1">AVERAGE(K156:OFFSET(K156,24-1,0,,))</f>
        <v>8412.7083333333339</v>
      </c>
      <c r="ET146" s="73">
        <f ca="1">AVERAGE(L156:OFFSET(L156,24-1,0,,))</f>
        <v>7948.583333333333</v>
      </c>
      <c r="EU146" s="73">
        <f ca="1">AVERAGE(M156:OFFSET(M156,24-1,0,,))</f>
        <v>5847.083333333333</v>
      </c>
      <c r="EV146" s="73">
        <f ca="1">AVERAGE(N156:OFFSET(N156,24-1,0,,))</f>
        <v>6968.791666666667</v>
      </c>
      <c r="EW146" s="73">
        <f ca="1">AVERAGE(O156:OFFSET(O156,24-1,0,,))</f>
        <v>6990.75</v>
      </c>
      <c r="EX146" s="73">
        <f ca="1">AVERAGE(P156:OFFSET(P156,24-1,0,,))</f>
        <v>10679.75</v>
      </c>
      <c r="EY146" s="73">
        <f ca="1">AVERAGE(Q156:OFFSET(Q156,24-1,0,,))</f>
        <v>6589.375</v>
      </c>
      <c r="EZ146" s="73">
        <f ca="1">AVERAGE(R156:OFFSET(R156,24-1,0,,))</f>
        <v>9395</v>
      </c>
      <c r="FA146" s="73">
        <f ca="1">AVERAGE(S156:OFFSET(S156,24-1,0,,))</f>
        <v>6747.166666666667</v>
      </c>
      <c r="FB146" s="73">
        <f ca="1">AVERAGE(T156:OFFSET(T156,24-1,0,,))</f>
        <v>7530</v>
      </c>
      <c r="FC146" s="73">
        <f ca="1">AVERAGE(U156:OFFSET(U156,24-1,0,,))</f>
        <v>8799.2083333333339</v>
      </c>
      <c r="FD146" s="73">
        <f ca="1">AVERAGE(V156:OFFSET(V156,24-1,0,,))</f>
        <v>7209.333333333333</v>
      </c>
      <c r="FE146" s="73">
        <f ca="1">AVERAGE(W156:OFFSET(W156,24-1,0,,))</f>
        <v>11929.25</v>
      </c>
      <c r="FF146" s="73">
        <f ca="1">AVERAGE(X156:OFFSET(X156,24-1,0,,))</f>
        <v>7238.708333333333</v>
      </c>
      <c r="FG146" s="73">
        <f ca="1">AVERAGE(Y156:OFFSET(Y156,24-1,0,,))</f>
        <v>8721.5416666666661</v>
      </c>
      <c r="FH146" s="73">
        <f ca="1">AVERAGE(Z156:OFFSET(Z156,24-1,0,,))</f>
        <v>7955.333333333333</v>
      </c>
      <c r="FI146" s="73">
        <f ca="1">AVERAGE(AA156:OFFSET(AA156,24-1,0,,))</f>
        <v>6127.375</v>
      </c>
      <c r="FJ146" s="73">
        <f ca="1">AVERAGE(AB156:OFFSET(AB156,24-1,0,,))</f>
        <v>6702.166666666667</v>
      </c>
      <c r="FK146" s="73">
        <f ca="1">AVERAGE(AC156:OFFSET(AC156,24-1,0,,))</f>
        <v>7949.583333333333</v>
      </c>
      <c r="FL146" s="73">
        <f ca="1">AVERAGE(AD156:OFFSET(AD156,24-1,0,,))</f>
        <v>6273.458333333333</v>
      </c>
      <c r="FM146" s="73">
        <f ca="1">AVERAGE(AE156:OFFSET(AE156,24-1,0,,))</f>
        <v>9267.1666666666661</v>
      </c>
      <c r="FN146" s="73">
        <f ca="1">AVERAGE(AF156:OFFSET(AF156,24-1,0,,))</f>
        <v>7031.583333333333</v>
      </c>
      <c r="FO146" s="73">
        <f ca="1">AVERAGE(AG156:OFFSET(AG156,24-1,0,,))</f>
        <v>6555.541666666667</v>
      </c>
      <c r="FP146" s="73">
        <f ca="1">AVERAGE(AH156:OFFSET(AH156,24-1,0,,))</f>
        <v>7827.666666666667</v>
      </c>
      <c r="FQ146" s="73">
        <f ca="1">AVERAGE(AI156:OFFSET(AI156,24-1,0,,))</f>
        <v>9251.125</v>
      </c>
      <c r="FR146" s="73">
        <f ca="1">AVERAGE(AJ156:OFFSET(AJ156,24-1,0,,))</f>
        <v>7117.041666666667</v>
      </c>
      <c r="FS146" s="73">
        <f ca="1">AVERAGE(AK156:OFFSET(AK156,24-1,0,,))</f>
        <v>6558</v>
      </c>
      <c r="FT146" s="73">
        <f ca="1">AVERAGE(AL156:OFFSET(AL156,24-1,0,,))</f>
        <v>7483.375</v>
      </c>
      <c r="FU146" s="73">
        <f ca="1">AVERAGE(AM156:OFFSET(AM156,24-1,0,,))</f>
        <v>5458.583333333333</v>
      </c>
      <c r="FV146" s="73">
        <f ca="1">AVERAGE(AN156:OFFSET(AN156,24-1,0,,))</f>
        <v>8820.375</v>
      </c>
      <c r="FW146" s="73">
        <f ca="1">AVERAGE(AO156:OFFSET(AO156,24-1,0,,))</f>
        <v>5981.666666666667</v>
      </c>
      <c r="FX146" s="73">
        <f ca="1">AVERAGE(AP156:OFFSET(AP156,24-1,0,,))</f>
        <v>8902.625</v>
      </c>
      <c r="FY146" s="73">
        <f ca="1">AVERAGE(AQ156:OFFSET(AQ156,24-1,0,,))</f>
        <v>9169.9166666666661</v>
      </c>
      <c r="FZ146" s="73">
        <f ca="1">AVERAGE(AR156:OFFSET(AR156,24-1,0,,))</f>
        <v>10325.666666666666</v>
      </c>
      <c r="GA146" s="73">
        <f ca="1">AVERAGE(AS156:OFFSET(AS156,24-1,0,,))</f>
        <v>6532.291666666667</v>
      </c>
      <c r="GB146" s="19"/>
      <c r="GC146" s="19"/>
      <c r="GD146" s="19"/>
      <c r="GE146" s="19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</row>
    <row r="147" spans="1:198" x14ac:dyDescent="0.25">
      <c r="A147">
        <v>105</v>
      </c>
      <c r="B147" s="1">
        <f t="shared" si="53"/>
        <v>31448.541666666795</v>
      </c>
      <c r="C147" s="1">
        <f t="shared" si="54"/>
        <v>31448.875000000127</v>
      </c>
      <c r="D147" s="73">
        <v>8543</v>
      </c>
      <c r="E147" s="74">
        <v>11557</v>
      </c>
      <c r="F147" s="74">
        <v>8148</v>
      </c>
      <c r="G147" s="74">
        <v>7884</v>
      </c>
      <c r="H147" s="74">
        <v>7271</v>
      </c>
      <c r="I147" s="74">
        <v>9875</v>
      </c>
      <c r="J147" s="74">
        <v>7728</v>
      </c>
      <c r="K147" s="74">
        <v>10056</v>
      </c>
      <c r="L147" s="74">
        <v>9424</v>
      </c>
      <c r="M147" s="74">
        <v>6576</v>
      </c>
      <c r="N147" s="74">
        <v>7842</v>
      </c>
      <c r="O147" s="74">
        <v>8016</v>
      </c>
      <c r="P147" s="74">
        <v>12352</v>
      </c>
      <c r="Q147" s="74">
        <v>7609</v>
      </c>
      <c r="R147" s="74">
        <v>8720</v>
      </c>
      <c r="S147" s="74">
        <v>7663</v>
      </c>
      <c r="T147" s="74">
        <v>8928</v>
      </c>
      <c r="U147" s="74">
        <v>9642</v>
      </c>
      <c r="V147" s="74">
        <v>8274</v>
      </c>
      <c r="W147" s="74">
        <v>12460</v>
      </c>
      <c r="X147" s="74">
        <v>8319</v>
      </c>
      <c r="Y147" s="74">
        <v>9972</v>
      </c>
      <c r="Z147" s="74">
        <v>9421</v>
      </c>
      <c r="AA147" s="74">
        <v>7064</v>
      </c>
      <c r="AB147" s="74">
        <v>7853</v>
      </c>
      <c r="AC147" s="74">
        <v>9113</v>
      </c>
      <c r="AD147" s="74">
        <v>7310</v>
      </c>
      <c r="AE147" s="74">
        <v>11191</v>
      </c>
      <c r="AF147" s="74">
        <v>8152</v>
      </c>
      <c r="AG147" s="74">
        <v>7712</v>
      </c>
      <c r="AH147" s="74">
        <v>9437</v>
      </c>
      <c r="AI147" s="74">
        <v>9536</v>
      </c>
      <c r="AJ147" s="74">
        <v>8070</v>
      </c>
      <c r="AK147" s="74">
        <v>7621</v>
      </c>
      <c r="AL147" s="74">
        <v>8856</v>
      </c>
      <c r="AM147" s="74">
        <v>6152</v>
      </c>
      <c r="AN147" s="74">
        <v>9939</v>
      </c>
      <c r="AO147" s="74">
        <v>6806</v>
      </c>
      <c r="AP147" s="74">
        <v>10597</v>
      </c>
      <c r="AQ147" s="74">
        <v>10966</v>
      </c>
      <c r="AR147" s="74">
        <v>12040</v>
      </c>
      <c r="AS147" s="74">
        <v>7206</v>
      </c>
      <c r="BK147" s="15">
        <f t="shared" si="57"/>
        <v>31450.20833333351</v>
      </c>
      <c r="BL147" s="5">
        <f t="shared" si="56"/>
        <v>6371</v>
      </c>
      <c r="BV147">
        <f t="shared" si="61"/>
        <v>141</v>
      </c>
      <c r="BW147" s="37">
        <f t="shared" si="60"/>
        <v>31450.041666666839</v>
      </c>
      <c r="BX147" s="19" cm="1">
        <f t="array" ref="BX147">INDEX('[1]X3WM (NAT)'!$G$14:$G$950,MATCH($BW$6,'[1]X3WM (NAT)'!$E$14:$E$950,)+BV147)</f>
        <v>6530.509765625</v>
      </c>
      <c r="BY147" s="19"/>
      <c r="CA147" s="37">
        <f t="shared" si="58"/>
        <v>31450.041666666839</v>
      </c>
      <c r="CB147">
        <f t="shared" si="59"/>
        <v>8858</v>
      </c>
      <c r="CC147">
        <f t="shared" si="59"/>
        <v>8050</v>
      </c>
      <c r="CD147">
        <f t="shared" si="59"/>
        <v>8030</v>
      </c>
      <c r="CE147">
        <f t="shared" si="59"/>
        <v>7826</v>
      </c>
      <c r="CF147">
        <f t="shared" si="59"/>
        <v>7641</v>
      </c>
      <c r="CG147">
        <f t="shared" si="59"/>
        <v>6471</v>
      </c>
      <c r="CH147">
        <f t="shared" si="59"/>
        <v>6031</v>
      </c>
      <c r="CI147">
        <f t="shared" si="59"/>
        <v>6002</v>
      </c>
      <c r="CJ147">
        <f t="shared" si="59"/>
        <v>5906</v>
      </c>
      <c r="CK147">
        <f t="shared" si="59"/>
        <v>5715</v>
      </c>
      <c r="CL147">
        <f t="shared" si="59"/>
        <v>5519</v>
      </c>
      <c r="CN147" s="21"/>
      <c r="CO147" s="19"/>
      <c r="EG147" s="19"/>
      <c r="EH147" s="19"/>
      <c r="EI147">
        <v>115</v>
      </c>
      <c r="EJ147" s="1">
        <f t="shared" si="50"/>
        <v>31448.958333333474</v>
      </c>
      <c r="EK147" s="1">
        <f t="shared" si="51"/>
        <v>31449.291666666806</v>
      </c>
      <c r="EL147" s="73">
        <f ca="1">AVERAGE(D157:OFFSET(D157,24-1,0,,))</f>
        <v>7222.291666666667</v>
      </c>
      <c r="EM147" s="73">
        <f ca="1">AVERAGE(E157:OFFSET(E157,24-1,0,,))</f>
        <v>9120.2083333333339</v>
      </c>
      <c r="EN147" s="73">
        <f ca="1">AVERAGE(F157:OFFSET(F157,24-1,0,,))</f>
        <v>7169.958333333333</v>
      </c>
      <c r="EO147" s="73">
        <f ca="1">AVERAGE(G157:OFFSET(G157,24-1,0,,))</f>
        <v>6697.791666666667</v>
      </c>
      <c r="EP147" s="73">
        <f ca="1">AVERAGE(H157:OFFSET(H157,24-1,0,,))</f>
        <v>7154.625</v>
      </c>
      <c r="EQ147" s="73">
        <f ca="1">AVERAGE(I157:OFFSET(I157,24-1,0,,))</f>
        <v>8069.875</v>
      </c>
      <c r="ER147" s="73">
        <f ca="1">AVERAGE(J157:OFFSET(J157,24-1,0,,))</f>
        <v>6685.25</v>
      </c>
      <c r="ES147" s="73">
        <f ca="1">AVERAGE(K157:OFFSET(K157,24-1,0,,))</f>
        <v>8347.25</v>
      </c>
      <c r="ET147" s="73">
        <f ca="1">AVERAGE(L157:OFFSET(L157,24-1,0,,))</f>
        <v>7890.291666666667</v>
      </c>
      <c r="EU147" s="73">
        <f ca="1">AVERAGE(M157:OFFSET(M157,24-1,0,,))</f>
        <v>5810.166666666667</v>
      </c>
      <c r="EV147" s="73">
        <f ca="1">AVERAGE(N157:OFFSET(N157,24-1,0,,))</f>
        <v>6914.625</v>
      </c>
      <c r="EW147" s="73">
        <f ca="1">AVERAGE(O157:OFFSET(O157,24-1,0,,))</f>
        <v>6933.458333333333</v>
      </c>
      <c r="EX147" s="73">
        <f ca="1">AVERAGE(P157:OFFSET(P157,24-1,0,,))</f>
        <v>10577.583333333334</v>
      </c>
      <c r="EY147" s="73">
        <f ca="1">AVERAGE(Q157:OFFSET(Q157,24-1,0,,))</f>
        <v>6547.958333333333</v>
      </c>
      <c r="EZ147" s="73">
        <f ca="1">AVERAGE(R157:OFFSET(R157,24-1,0,,))</f>
        <v>9338.0416666666661</v>
      </c>
      <c r="FA147" s="73">
        <f ca="1">AVERAGE(S157:OFFSET(S157,24-1,0,,))</f>
        <v>6699.041666666667</v>
      </c>
      <c r="FB147" s="73">
        <f ca="1">AVERAGE(T157:OFFSET(T157,24-1,0,,))</f>
        <v>7476.25</v>
      </c>
      <c r="FC147" s="73">
        <f ca="1">AVERAGE(U157:OFFSET(U157,24-1,0,,))</f>
        <v>8714.2916666666661</v>
      </c>
      <c r="FD147" s="73">
        <f ca="1">AVERAGE(V157:OFFSET(V157,24-1,0,,))</f>
        <v>7158.583333333333</v>
      </c>
      <c r="FE147" s="73">
        <f ca="1">AVERAGE(W157:OFFSET(W157,24-1,0,,))</f>
        <v>11826.291666666666</v>
      </c>
      <c r="FF147" s="73">
        <f ca="1">AVERAGE(X157:OFFSET(X157,24-1,0,,))</f>
        <v>7176.833333333333</v>
      </c>
      <c r="FG147" s="73">
        <f ca="1">AVERAGE(Y157:OFFSET(Y157,24-1,0,,))</f>
        <v>8649.4583333333339</v>
      </c>
      <c r="FH147" s="73">
        <f ca="1">AVERAGE(Z157:OFFSET(Z157,24-1,0,,))</f>
        <v>7892.458333333333</v>
      </c>
      <c r="FI147" s="73">
        <f ca="1">AVERAGE(AA157:OFFSET(AA157,24-1,0,,))</f>
        <v>6090.791666666667</v>
      </c>
      <c r="FJ147" s="73">
        <f ca="1">AVERAGE(AB157:OFFSET(AB157,24-1,0,,))</f>
        <v>6656.25</v>
      </c>
      <c r="FK147" s="73">
        <f ca="1">AVERAGE(AC157:OFFSET(AC157,24-1,0,,))</f>
        <v>7890.583333333333</v>
      </c>
      <c r="FL147" s="73">
        <f ca="1">AVERAGE(AD157:OFFSET(AD157,24-1,0,,))</f>
        <v>6233</v>
      </c>
      <c r="FM147" s="73">
        <f ca="1">AVERAGE(AE157:OFFSET(AE157,24-1,0,,))</f>
        <v>9188.8333333333339</v>
      </c>
      <c r="FN147" s="73">
        <f ca="1">AVERAGE(AF157:OFFSET(AF157,24-1,0,,))</f>
        <v>6987.708333333333</v>
      </c>
      <c r="FO147" s="73">
        <f ca="1">AVERAGE(AG157:OFFSET(AG157,24-1,0,,))</f>
        <v>6508.708333333333</v>
      </c>
      <c r="FP147" s="73">
        <f ca="1">AVERAGE(AH157:OFFSET(AH157,24-1,0,,))</f>
        <v>7764.333333333333</v>
      </c>
      <c r="FQ147" s="73">
        <f ca="1">AVERAGE(AI157:OFFSET(AI157,24-1,0,,))</f>
        <v>9165.125</v>
      </c>
      <c r="FR147" s="73">
        <f ca="1">AVERAGE(AJ157:OFFSET(AJ157,24-1,0,,))</f>
        <v>7058.125</v>
      </c>
      <c r="FS147" s="73">
        <f ca="1">AVERAGE(AK157:OFFSET(AK157,24-1,0,,))</f>
        <v>6515.5</v>
      </c>
      <c r="FT147" s="73">
        <f ca="1">AVERAGE(AL157:OFFSET(AL157,24-1,0,,))</f>
        <v>7425.333333333333</v>
      </c>
      <c r="FU147" s="73">
        <f ca="1">AVERAGE(AM157:OFFSET(AM157,24-1,0,,))</f>
        <v>5429.791666666667</v>
      </c>
      <c r="FV147" s="73">
        <f ca="1">AVERAGE(AN157:OFFSET(AN157,24-1,0,,))</f>
        <v>8758.7083333333339</v>
      </c>
      <c r="FW147" s="73">
        <f ca="1">AVERAGE(AO157:OFFSET(AO157,24-1,0,,))</f>
        <v>5949.375</v>
      </c>
      <c r="FX147" s="73">
        <f ca="1">AVERAGE(AP157:OFFSET(AP157,24-1,0,,))</f>
        <v>8841.5416666666661</v>
      </c>
      <c r="FY147" s="73">
        <f ca="1">AVERAGE(AQ157:OFFSET(AQ157,24-1,0,,))</f>
        <v>9089.9166666666661</v>
      </c>
      <c r="FZ147" s="73">
        <f ca="1">AVERAGE(AR157:OFFSET(AR157,24-1,0,,))</f>
        <v>10224.25</v>
      </c>
      <c r="GA147" s="73">
        <f ca="1">AVERAGE(AS157:OFFSET(AS157,24-1,0,,))</f>
        <v>6488.416666666667</v>
      </c>
      <c r="GB147" s="19"/>
      <c r="GC147" s="19"/>
      <c r="GD147" s="19"/>
      <c r="GE147" s="19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</row>
    <row r="148" spans="1:198" x14ac:dyDescent="0.25">
      <c r="A148">
        <v>106</v>
      </c>
      <c r="B148" s="1">
        <f t="shared" si="53"/>
        <v>31448.583333333463</v>
      </c>
      <c r="C148" s="1">
        <f t="shared" si="54"/>
        <v>31448.916666666795</v>
      </c>
      <c r="D148" s="73">
        <v>8459</v>
      </c>
      <c r="E148" s="74">
        <v>11404</v>
      </c>
      <c r="F148" s="74">
        <v>8086</v>
      </c>
      <c r="G148" s="74">
        <v>7813</v>
      </c>
      <c r="H148" s="74">
        <v>7339</v>
      </c>
      <c r="I148" s="74">
        <v>9768</v>
      </c>
      <c r="J148" s="74">
        <v>7684</v>
      </c>
      <c r="K148" s="74">
        <v>9954</v>
      </c>
      <c r="L148" s="74">
        <v>9329</v>
      </c>
      <c r="M148" s="74">
        <v>6560</v>
      </c>
      <c r="N148" s="74">
        <v>7812</v>
      </c>
      <c r="O148" s="74">
        <v>7943</v>
      </c>
      <c r="P148" s="74">
        <v>12330</v>
      </c>
      <c r="Q148" s="74">
        <v>7547</v>
      </c>
      <c r="R148" s="74">
        <v>8859</v>
      </c>
      <c r="S148" s="74">
        <v>7638</v>
      </c>
      <c r="T148" s="74">
        <v>8835</v>
      </c>
      <c r="U148" s="74">
        <v>9707</v>
      </c>
      <c r="V148" s="74">
        <v>8218</v>
      </c>
      <c r="W148" s="74">
        <v>12540</v>
      </c>
      <c r="X148" s="74">
        <v>8322</v>
      </c>
      <c r="Y148" s="74">
        <v>9924</v>
      </c>
      <c r="Z148" s="74">
        <v>9323</v>
      </c>
      <c r="AA148" s="74">
        <v>7002</v>
      </c>
      <c r="AB148" s="74">
        <v>7781</v>
      </c>
      <c r="AC148" s="74">
        <v>9062</v>
      </c>
      <c r="AD148" s="74">
        <v>7243</v>
      </c>
      <c r="AE148" s="74">
        <v>11079</v>
      </c>
      <c r="AF148" s="74">
        <v>8075</v>
      </c>
      <c r="AG148" s="74">
        <v>7639</v>
      </c>
      <c r="AH148" s="74">
        <v>9338</v>
      </c>
      <c r="AI148" s="74">
        <v>9674</v>
      </c>
      <c r="AJ148" s="74">
        <v>8085</v>
      </c>
      <c r="AK148" s="74">
        <v>7554</v>
      </c>
      <c r="AL148" s="74">
        <v>8785</v>
      </c>
      <c r="AM148" s="74">
        <v>6110</v>
      </c>
      <c r="AN148" s="74">
        <v>9843</v>
      </c>
      <c r="AO148" s="74">
        <v>6752</v>
      </c>
      <c r="AP148" s="74">
        <v>10479</v>
      </c>
      <c r="AQ148" s="74">
        <v>10866</v>
      </c>
      <c r="AR148" s="74">
        <v>11983</v>
      </c>
      <c r="AS148" s="74">
        <v>7207</v>
      </c>
      <c r="BK148" s="15">
        <f t="shared" si="57"/>
        <v>31450.250000000178</v>
      </c>
      <c r="BL148" s="5">
        <f t="shared" si="56"/>
        <v>6332</v>
      </c>
      <c r="BV148">
        <f t="shared" si="61"/>
        <v>142</v>
      </c>
      <c r="BW148" s="37">
        <f t="shared" si="60"/>
        <v>31450.083333333507</v>
      </c>
      <c r="BX148" s="19" cm="1">
        <f t="array" ref="BX148">INDEX('[1]X3WM (NAT)'!$G$14:$G$950,MATCH($BW$6,'[1]X3WM (NAT)'!$E$14:$E$950,)+BV148)</f>
        <v>6489.35986328125</v>
      </c>
      <c r="BY148" s="19"/>
      <c r="CA148" s="37">
        <f t="shared" si="58"/>
        <v>31450.083333333507</v>
      </c>
      <c r="CB148">
        <f t="shared" si="59"/>
        <v>8781</v>
      </c>
      <c r="CC148">
        <f t="shared" si="59"/>
        <v>7973</v>
      </c>
      <c r="CD148">
        <f t="shared" si="59"/>
        <v>7960</v>
      </c>
      <c r="CE148">
        <f t="shared" si="59"/>
        <v>7751</v>
      </c>
      <c r="CF148">
        <f t="shared" si="59"/>
        <v>7584</v>
      </c>
      <c r="CG148">
        <f t="shared" si="59"/>
        <v>6430</v>
      </c>
      <c r="CH148">
        <f t="shared" si="59"/>
        <v>5994</v>
      </c>
      <c r="CI148">
        <f t="shared" si="59"/>
        <v>5969</v>
      </c>
      <c r="CJ148">
        <f t="shared" si="59"/>
        <v>5872</v>
      </c>
      <c r="CK148">
        <f t="shared" si="59"/>
        <v>5686</v>
      </c>
      <c r="CL148">
        <f t="shared" si="59"/>
        <v>5493</v>
      </c>
      <c r="CN148" s="21"/>
      <c r="CO148" s="19"/>
      <c r="EG148" s="19"/>
      <c r="EH148" s="19"/>
      <c r="EI148">
        <v>116</v>
      </c>
      <c r="EJ148" s="1">
        <f t="shared" si="50"/>
        <v>31449.000000000142</v>
      </c>
      <c r="EK148" s="1">
        <f t="shared" si="51"/>
        <v>31449.333333333474</v>
      </c>
      <c r="EL148" s="73">
        <f ca="1">AVERAGE(D158:OFFSET(D158,24-1,0,,))</f>
        <v>7171.25</v>
      </c>
      <c r="EM148" s="73">
        <f ca="1">AVERAGE(E158:OFFSET(E158,24-1,0,,))</f>
        <v>9035.7916666666661</v>
      </c>
      <c r="EN148" s="73">
        <f ca="1">AVERAGE(F158:OFFSET(F158,24-1,0,,))</f>
        <v>7120.5</v>
      </c>
      <c r="EO148" s="73">
        <f ca="1">AVERAGE(G158:OFFSET(G158,24-1,0,,))</f>
        <v>6653.25</v>
      </c>
      <c r="EP148" s="73">
        <f ca="1">AVERAGE(H158:OFFSET(H158,24-1,0,,))</f>
        <v>7090.166666666667</v>
      </c>
      <c r="EQ148" s="73">
        <f ca="1">AVERAGE(I158:OFFSET(I158,24-1,0,,))</f>
        <v>8004.208333333333</v>
      </c>
      <c r="ER148" s="73">
        <f ca="1">AVERAGE(J158:OFFSET(J158,24-1,0,,))</f>
        <v>6636.708333333333</v>
      </c>
      <c r="ES148" s="73">
        <f ca="1">AVERAGE(K158:OFFSET(K158,24-1,0,,))</f>
        <v>8282.875</v>
      </c>
      <c r="ET148" s="73">
        <f ca="1">AVERAGE(L158:OFFSET(L158,24-1,0,,))</f>
        <v>7833.083333333333</v>
      </c>
      <c r="EU148" s="73">
        <f ca="1">AVERAGE(M158:OFFSET(M158,24-1,0,,))</f>
        <v>5773.708333333333</v>
      </c>
      <c r="EV148" s="73">
        <f ca="1">AVERAGE(N158:OFFSET(N158,24-1,0,,))</f>
        <v>6860.333333333333</v>
      </c>
      <c r="EW148" s="73">
        <f ca="1">AVERAGE(O158:OFFSET(O158,24-1,0,,))</f>
        <v>6875.083333333333</v>
      </c>
      <c r="EX148" s="73">
        <f ca="1">AVERAGE(P158:OFFSET(P158,24-1,0,,))</f>
        <v>10476</v>
      </c>
      <c r="EY148" s="73">
        <f ca="1">AVERAGE(Q158:OFFSET(Q158,24-1,0,,))</f>
        <v>6507.166666666667</v>
      </c>
      <c r="EZ148" s="73">
        <f ca="1">AVERAGE(R158:OFFSET(R158,24-1,0,,))</f>
        <v>9274.9166666666661</v>
      </c>
      <c r="FA148" s="73">
        <f ca="1">AVERAGE(S158:OFFSET(S158,24-1,0,,))</f>
        <v>6651.208333333333</v>
      </c>
      <c r="FB148" s="73">
        <f ca="1">AVERAGE(T158:OFFSET(T158,24-1,0,,))</f>
        <v>7423.583333333333</v>
      </c>
      <c r="FC148" s="73">
        <f ca="1">AVERAGE(U158:OFFSET(U158,24-1,0,,))</f>
        <v>8629</v>
      </c>
      <c r="FD148" s="73">
        <f ca="1">AVERAGE(V158:OFFSET(V158,24-1,0,,))</f>
        <v>7108.208333333333</v>
      </c>
      <c r="FE148" s="73">
        <f ca="1">AVERAGE(W158:OFFSET(W158,24-1,0,,))</f>
        <v>11719.458333333334</v>
      </c>
      <c r="FF148" s="73">
        <f ca="1">AVERAGE(X158:OFFSET(X158,24-1,0,,))</f>
        <v>7116.166666666667</v>
      </c>
      <c r="FG148" s="73">
        <f ca="1">AVERAGE(Y158:OFFSET(Y158,24-1,0,,))</f>
        <v>8577.625</v>
      </c>
      <c r="FH148" s="73">
        <f ca="1">AVERAGE(Z158:OFFSET(Z158,24-1,0,,))</f>
        <v>7830.166666666667</v>
      </c>
      <c r="FI148" s="73">
        <f ca="1">AVERAGE(AA158:OFFSET(AA158,24-1,0,,))</f>
        <v>6054.708333333333</v>
      </c>
      <c r="FJ148" s="73">
        <f ca="1">AVERAGE(AB158:OFFSET(AB158,24-1,0,,))</f>
        <v>6611.125</v>
      </c>
      <c r="FK148" s="73">
        <f ca="1">AVERAGE(AC158:OFFSET(AC158,24-1,0,,))</f>
        <v>7831.75</v>
      </c>
      <c r="FL148" s="73">
        <f ca="1">AVERAGE(AD158:OFFSET(AD158,24-1,0,,))</f>
        <v>6193.333333333333</v>
      </c>
      <c r="FM148" s="73">
        <f ca="1">AVERAGE(AE158:OFFSET(AE158,24-1,0,,))</f>
        <v>9112</v>
      </c>
      <c r="FN148" s="73">
        <f ca="1">AVERAGE(AF158:OFFSET(AF158,24-1,0,,))</f>
        <v>6944.458333333333</v>
      </c>
      <c r="FO148" s="73">
        <f ca="1">AVERAGE(AG158:OFFSET(AG158,24-1,0,,))</f>
        <v>6462.583333333333</v>
      </c>
      <c r="FP148" s="73">
        <f ca="1">AVERAGE(AH158:OFFSET(AH158,24-1,0,,))</f>
        <v>7702.333333333333</v>
      </c>
      <c r="FQ148" s="73">
        <f ca="1">AVERAGE(AI158:OFFSET(AI158,24-1,0,,))</f>
        <v>9077.1666666666661</v>
      </c>
      <c r="FR148" s="73">
        <f ca="1">AVERAGE(AJ158:OFFSET(AJ158,24-1,0,,))</f>
        <v>7000.625</v>
      </c>
      <c r="FS148" s="73">
        <f ca="1">AVERAGE(AK158:OFFSET(AK158,24-1,0,,))</f>
        <v>6473.75</v>
      </c>
      <c r="FT148" s="73">
        <f ca="1">AVERAGE(AL158:OFFSET(AL158,24-1,0,,))</f>
        <v>7368.458333333333</v>
      </c>
      <c r="FU148" s="73">
        <f ca="1">AVERAGE(AM158:OFFSET(AM158,24-1,0,,))</f>
        <v>5401.416666666667</v>
      </c>
      <c r="FV148" s="73">
        <f ca="1">AVERAGE(AN158:OFFSET(AN158,24-1,0,,))</f>
        <v>8695.875</v>
      </c>
      <c r="FW148" s="73">
        <f ca="1">AVERAGE(AO158:OFFSET(AO158,24-1,0,,))</f>
        <v>5917.583333333333</v>
      </c>
      <c r="FX148" s="73">
        <f ca="1">AVERAGE(AP158:OFFSET(AP158,24-1,0,,))</f>
        <v>8781.2916666666661</v>
      </c>
      <c r="FY148" s="73">
        <f ca="1">AVERAGE(AQ158:OFFSET(AQ158,24-1,0,,))</f>
        <v>9010.8333333333339</v>
      </c>
      <c r="FZ148" s="73">
        <f ca="1">AVERAGE(AR158:OFFSET(AR158,24-1,0,,))</f>
        <v>10122.541666666666</v>
      </c>
      <c r="GA148" s="73">
        <f ca="1">AVERAGE(AS158:OFFSET(AS158,24-1,0,,))</f>
        <v>6444.291666666667</v>
      </c>
      <c r="GB148" s="19"/>
      <c r="GC148" s="19"/>
      <c r="GD148" s="19"/>
      <c r="GE148" s="19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</row>
    <row r="149" spans="1:198" x14ac:dyDescent="0.25">
      <c r="A149">
        <v>107</v>
      </c>
      <c r="B149" s="1">
        <f t="shared" si="53"/>
        <v>31448.625000000131</v>
      </c>
      <c r="C149" s="1">
        <f t="shared" si="54"/>
        <v>31448.958333333463</v>
      </c>
      <c r="D149" s="73">
        <v>8377</v>
      </c>
      <c r="E149" s="74">
        <v>11253</v>
      </c>
      <c r="F149" s="74">
        <v>8027</v>
      </c>
      <c r="G149" s="74">
        <v>7743</v>
      </c>
      <c r="H149" s="74">
        <v>7407</v>
      </c>
      <c r="I149" s="74">
        <v>9661</v>
      </c>
      <c r="J149" s="74">
        <v>7640</v>
      </c>
      <c r="K149" s="74">
        <v>9853</v>
      </c>
      <c r="L149" s="74">
        <v>9236</v>
      </c>
      <c r="M149" s="74">
        <v>6545</v>
      </c>
      <c r="N149" s="74">
        <v>7783</v>
      </c>
      <c r="O149" s="74">
        <v>7871</v>
      </c>
      <c r="P149" s="74">
        <v>12315</v>
      </c>
      <c r="Q149" s="74">
        <v>7485</v>
      </c>
      <c r="R149" s="74">
        <v>9006</v>
      </c>
      <c r="S149" s="74">
        <v>7615</v>
      </c>
      <c r="T149" s="74">
        <v>8744</v>
      </c>
      <c r="U149" s="74">
        <v>9778</v>
      </c>
      <c r="V149" s="74">
        <v>8163</v>
      </c>
      <c r="W149" s="74">
        <v>12625</v>
      </c>
      <c r="X149" s="74">
        <v>8329</v>
      </c>
      <c r="Y149" s="74">
        <v>9880</v>
      </c>
      <c r="Z149" s="74">
        <v>9229</v>
      </c>
      <c r="AA149" s="74">
        <v>6942</v>
      </c>
      <c r="AB149" s="74">
        <v>7709</v>
      </c>
      <c r="AC149" s="74">
        <v>9010</v>
      </c>
      <c r="AD149" s="74">
        <v>7177</v>
      </c>
      <c r="AE149" s="74">
        <v>10968</v>
      </c>
      <c r="AF149" s="74">
        <v>8000</v>
      </c>
      <c r="AG149" s="74">
        <v>7566</v>
      </c>
      <c r="AH149" s="74">
        <v>9243</v>
      </c>
      <c r="AI149" s="74">
        <v>9829</v>
      </c>
      <c r="AJ149" s="74">
        <v>8108</v>
      </c>
      <c r="AK149" s="74">
        <v>7488</v>
      </c>
      <c r="AL149" s="74">
        <v>8717</v>
      </c>
      <c r="AM149" s="74">
        <v>6069</v>
      </c>
      <c r="AN149" s="74">
        <v>9769</v>
      </c>
      <c r="AO149" s="74">
        <v>6698</v>
      </c>
      <c r="AP149" s="74">
        <v>10361</v>
      </c>
      <c r="AQ149" s="74">
        <v>10771</v>
      </c>
      <c r="AR149" s="74">
        <v>11928</v>
      </c>
      <c r="AS149" s="74">
        <v>7208</v>
      </c>
      <c r="BK149" s="15">
        <f t="shared" si="57"/>
        <v>31450.291666666846</v>
      </c>
      <c r="BL149" s="5">
        <f t="shared" si="56"/>
        <v>6295</v>
      </c>
      <c r="BV149">
        <f t="shared" si="61"/>
        <v>143</v>
      </c>
      <c r="BW149" s="37">
        <f t="shared" si="60"/>
        <v>31450.125000000175</v>
      </c>
      <c r="BX149" s="19" cm="1">
        <f t="array" ref="BX149">INDEX('[1]X3WM (NAT)'!$G$14:$G$950,MATCH($BW$6,'[1]X3WM (NAT)'!$E$14:$E$950,)+BV149)</f>
        <v>6448.72998046875</v>
      </c>
      <c r="BY149" s="19"/>
      <c r="CA149" s="37">
        <f t="shared" si="58"/>
        <v>31450.125000000175</v>
      </c>
      <c r="CB149">
        <f t="shared" si="59"/>
        <v>8705</v>
      </c>
      <c r="CC149">
        <f t="shared" si="59"/>
        <v>7913</v>
      </c>
      <c r="CD149">
        <f t="shared" si="59"/>
        <v>7903</v>
      </c>
      <c r="CE149">
        <f t="shared" si="59"/>
        <v>7678</v>
      </c>
      <c r="CF149">
        <f t="shared" si="59"/>
        <v>7531</v>
      </c>
      <c r="CG149">
        <f t="shared" si="59"/>
        <v>6389</v>
      </c>
      <c r="CH149">
        <f t="shared" si="59"/>
        <v>5957</v>
      </c>
      <c r="CI149">
        <f t="shared" si="59"/>
        <v>5936</v>
      </c>
      <c r="CJ149">
        <f t="shared" si="59"/>
        <v>5840</v>
      </c>
      <c r="CK149">
        <f t="shared" si="59"/>
        <v>5658</v>
      </c>
      <c r="CL149">
        <f t="shared" si="59"/>
        <v>5466</v>
      </c>
      <c r="CN149" s="21"/>
      <c r="CO149" s="19"/>
      <c r="EG149" s="19"/>
      <c r="EH149" s="19"/>
      <c r="EI149">
        <v>117</v>
      </c>
      <c r="EJ149" s="1">
        <f t="shared" si="50"/>
        <v>31449.04166666681</v>
      </c>
      <c r="EK149" s="1">
        <f t="shared" si="51"/>
        <v>31449.375000000142</v>
      </c>
      <c r="EL149" s="73">
        <f ca="1">AVERAGE(D159:OFFSET(D159,24-1,0,,))</f>
        <v>7120.833333333333</v>
      </c>
      <c r="EM149" s="73">
        <f ca="1">AVERAGE(E159:OFFSET(E159,24-1,0,,))</f>
        <v>8953.4166666666661</v>
      </c>
      <c r="EN149" s="73">
        <f ca="1">AVERAGE(F159:OFFSET(F159,24-1,0,,))</f>
        <v>7070.833333333333</v>
      </c>
      <c r="EO149" s="73">
        <f ca="1">AVERAGE(G159:OFFSET(G159,24-1,0,,))</f>
        <v>6609.458333333333</v>
      </c>
      <c r="EP149" s="73">
        <f ca="1">AVERAGE(H159:OFFSET(H159,24-1,0,,))</f>
        <v>7023.75</v>
      </c>
      <c r="EQ149" s="73">
        <f ca="1">AVERAGE(I159:OFFSET(I159,24-1,0,,))</f>
        <v>7940.041666666667</v>
      </c>
      <c r="ER149" s="73">
        <f ca="1">AVERAGE(J159:OFFSET(J159,24-1,0,,))</f>
        <v>6588.708333333333</v>
      </c>
      <c r="ES149" s="73">
        <f ca="1">AVERAGE(K159:OFFSET(K159,24-1,0,,))</f>
        <v>8219.5833333333339</v>
      </c>
      <c r="ET149" s="73">
        <f ca="1">AVERAGE(L159:OFFSET(L159,24-1,0,,))</f>
        <v>7776.916666666667</v>
      </c>
      <c r="EU149" s="73">
        <f ca="1">AVERAGE(M159:OFFSET(M159,24-1,0,,))</f>
        <v>5737.75</v>
      </c>
      <c r="EV149" s="73">
        <f ca="1">AVERAGE(N159:OFFSET(N159,24-1,0,,))</f>
        <v>6806.166666666667</v>
      </c>
      <c r="EW149" s="73">
        <f ca="1">AVERAGE(O159:OFFSET(O159,24-1,0,,))</f>
        <v>6816.583333333333</v>
      </c>
      <c r="EX149" s="73">
        <f ca="1">AVERAGE(P159:OFFSET(P159,24-1,0,,))</f>
        <v>10375.333333333334</v>
      </c>
      <c r="EY149" s="73">
        <f ca="1">AVERAGE(Q159:OFFSET(Q159,24-1,0,,))</f>
        <v>6467.041666666667</v>
      </c>
      <c r="EZ149" s="73">
        <f ca="1">AVERAGE(R159:OFFSET(R159,24-1,0,,))</f>
        <v>9206.5416666666661</v>
      </c>
      <c r="FA149" s="73">
        <f ca="1">AVERAGE(S159:OFFSET(S159,24-1,0,,))</f>
        <v>6603.708333333333</v>
      </c>
      <c r="FB149" s="73">
        <f ca="1">AVERAGE(T159:OFFSET(T159,24-1,0,,))</f>
        <v>7371.958333333333</v>
      </c>
      <c r="FC149" s="73">
        <f ca="1">AVERAGE(U159:OFFSET(U159,24-1,0,,))</f>
        <v>8543.9166666666661</v>
      </c>
      <c r="FD149" s="73">
        <f ca="1">AVERAGE(V159:OFFSET(V159,24-1,0,,))</f>
        <v>7058.333333333333</v>
      </c>
      <c r="FE149" s="73">
        <f ca="1">AVERAGE(W159:OFFSET(W159,24-1,0,,))</f>
        <v>11610.291666666666</v>
      </c>
      <c r="FF149" s="73">
        <f ca="1">AVERAGE(X159:OFFSET(X159,24-1,0,,))</f>
        <v>7056.75</v>
      </c>
      <c r="FG149" s="73">
        <f ca="1">AVERAGE(Y159:OFFSET(Y159,24-1,0,,))</f>
        <v>8506.0833333333339</v>
      </c>
      <c r="FH149" s="73">
        <f ca="1">AVERAGE(Z159:OFFSET(Z159,24-1,0,,))</f>
        <v>7768.625</v>
      </c>
      <c r="FI149" s="73">
        <f ca="1">AVERAGE(AA159:OFFSET(AA159,24-1,0,,))</f>
        <v>6019.125</v>
      </c>
      <c r="FJ149" s="73">
        <f ca="1">AVERAGE(AB159:OFFSET(AB159,24-1,0,,))</f>
        <v>6566.833333333333</v>
      </c>
      <c r="FK149" s="73">
        <f ca="1">AVERAGE(AC159:OFFSET(AC159,24-1,0,,))</f>
        <v>7773.291666666667</v>
      </c>
      <c r="FL149" s="73">
        <f ca="1">AVERAGE(AD159:OFFSET(AD159,24-1,0,,))</f>
        <v>6154.5</v>
      </c>
      <c r="FM149" s="73">
        <f ca="1">AVERAGE(AE159:OFFSET(AE159,24-1,0,,))</f>
        <v>9036.625</v>
      </c>
      <c r="FN149" s="73">
        <f ca="1">AVERAGE(AF159:OFFSET(AF159,24-1,0,,))</f>
        <v>6901.708333333333</v>
      </c>
      <c r="FO149" s="73">
        <f ca="1">AVERAGE(AG159:OFFSET(AG159,24-1,0,,))</f>
        <v>6417.291666666667</v>
      </c>
      <c r="FP149" s="73">
        <f ca="1">AVERAGE(AH159:OFFSET(AH159,24-1,0,,))</f>
        <v>7641.583333333333</v>
      </c>
      <c r="FQ149" s="73">
        <f ca="1">AVERAGE(AI159:OFFSET(AI159,24-1,0,,))</f>
        <v>8987.9583333333339</v>
      </c>
      <c r="FR149" s="73">
        <f ca="1">AVERAGE(AJ159:OFFSET(AJ159,24-1,0,,))</f>
        <v>6944.541666666667</v>
      </c>
      <c r="FS149" s="73">
        <f ca="1">AVERAGE(AK159:OFFSET(AK159,24-1,0,,))</f>
        <v>6432.666666666667</v>
      </c>
      <c r="FT149" s="73">
        <f ca="1">AVERAGE(AL159:OFFSET(AL159,24-1,0,,))</f>
        <v>7312.791666666667</v>
      </c>
      <c r="FU149" s="73">
        <f ca="1">AVERAGE(AM159:OFFSET(AM159,24-1,0,,))</f>
        <v>5373.458333333333</v>
      </c>
      <c r="FV149" s="73">
        <f ca="1">AVERAGE(AN159:OFFSET(AN159,24-1,0,,))</f>
        <v>8631.7083333333339</v>
      </c>
      <c r="FW149" s="73">
        <f ca="1">AVERAGE(AO159:OFFSET(AO159,24-1,0,,))</f>
        <v>5886.208333333333</v>
      </c>
      <c r="FX149" s="73">
        <f ca="1">AVERAGE(AP159:OFFSET(AP159,24-1,0,,))</f>
        <v>8721.8333333333339</v>
      </c>
      <c r="FY149" s="73">
        <f ca="1">AVERAGE(AQ159:OFFSET(AQ159,24-1,0,,))</f>
        <v>8932.9166666666661</v>
      </c>
      <c r="FZ149" s="73">
        <f ca="1">AVERAGE(AR159:OFFSET(AR159,24-1,0,,))</f>
        <v>10021.458333333334</v>
      </c>
      <c r="GA149" s="73">
        <f ca="1">AVERAGE(AS159:OFFSET(AS159,24-1,0,,))</f>
        <v>6400</v>
      </c>
      <c r="GB149" s="19"/>
      <c r="GC149" s="19"/>
      <c r="GD149" s="19"/>
      <c r="GE149" s="19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</row>
    <row r="150" spans="1:198" x14ac:dyDescent="0.25">
      <c r="A150">
        <v>108</v>
      </c>
      <c r="B150" s="1">
        <f t="shared" si="53"/>
        <v>31448.666666666799</v>
      </c>
      <c r="C150" s="1">
        <f t="shared" si="54"/>
        <v>31449.000000000131</v>
      </c>
      <c r="D150" s="73">
        <v>8295</v>
      </c>
      <c r="E150" s="74">
        <v>11104</v>
      </c>
      <c r="F150" s="74">
        <v>7971</v>
      </c>
      <c r="G150" s="74">
        <v>7673</v>
      </c>
      <c r="H150" s="74">
        <v>7476</v>
      </c>
      <c r="I150" s="74">
        <v>9556</v>
      </c>
      <c r="J150" s="74">
        <v>7598</v>
      </c>
      <c r="K150" s="74">
        <v>9754</v>
      </c>
      <c r="L150" s="74">
        <v>9145</v>
      </c>
      <c r="M150" s="74">
        <v>6531</v>
      </c>
      <c r="N150" s="74">
        <v>7755</v>
      </c>
      <c r="O150" s="74">
        <v>7800</v>
      </c>
      <c r="P150" s="74">
        <v>12308</v>
      </c>
      <c r="Q150" s="74">
        <v>7424</v>
      </c>
      <c r="R150" s="74">
        <v>9163</v>
      </c>
      <c r="S150" s="74">
        <v>7593</v>
      </c>
      <c r="T150" s="74">
        <v>8655</v>
      </c>
      <c r="U150" s="74">
        <v>9855</v>
      </c>
      <c r="V150" s="74">
        <v>8112</v>
      </c>
      <c r="W150" s="74">
        <v>12716</v>
      </c>
      <c r="X150" s="74">
        <v>8340</v>
      </c>
      <c r="Y150" s="74">
        <v>9837</v>
      </c>
      <c r="Z150" s="74">
        <v>9143</v>
      </c>
      <c r="AA150" s="74">
        <v>6882</v>
      </c>
      <c r="AB150" s="74">
        <v>7638</v>
      </c>
      <c r="AC150" s="74">
        <v>8959</v>
      </c>
      <c r="AD150" s="74">
        <v>7112</v>
      </c>
      <c r="AE150" s="74">
        <v>10860</v>
      </c>
      <c r="AF150" s="74">
        <v>7926</v>
      </c>
      <c r="AG150" s="74">
        <v>7494</v>
      </c>
      <c r="AH150" s="74">
        <v>9152</v>
      </c>
      <c r="AI150" s="74">
        <v>10004</v>
      </c>
      <c r="AJ150" s="74">
        <v>8138</v>
      </c>
      <c r="AK150" s="74">
        <v>7422</v>
      </c>
      <c r="AL150" s="74">
        <v>8651</v>
      </c>
      <c r="AM150" s="74">
        <v>6029</v>
      </c>
      <c r="AN150" s="74">
        <v>9703</v>
      </c>
      <c r="AO150" s="74">
        <v>6645</v>
      </c>
      <c r="AP150" s="74">
        <v>10245</v>
      </c>
      <c r="AQ150" s="74">
        <v>10681</v>
      </c>
      <c r="AR150" s="74">
        <v>11876</v>
      </c>
      <c r="AS150" s="74">
        <v>7211</v>
      </c>
      <c r="BK150" s="15">
        <f t="shared" si="57"/>
        <v>31450.333333333514</v>
      </c>
      <c r="BL150" s="5">
        <f t="shared" si="56"/>
        <v>6258</v>
      </c>
      <c r="BV150">
        <f t="shared" si="61"/>
        <v>144</v>
      </c>
      <c r="BW150" s="37">
        <f t="shared" si="60"/>
        <v>31450.166666666843</v>
      </c>
      <c r="BX150" s="19" cm="1">
        <f t="array" ref="BX150">INDEX('[1]X3WM (NAT)'!$G$14:$G$950,MATCH($BW$6,'[1]X3WM (NAT)'!$E$14:$E$950,)+BV150)</f>
        <v>6408.68017578125</v>
      </c>
      <c r="BY150" s="19"/>
      <c r="CA150" s="37">
        <f t="shared" si="58"/>
        <v>31450.166666666843</v>
      </c>
      <c r="CB150">
        <f t="shared" ref="CB150:CL165" si="62">PERCENTILE($E186:$AS186,1-CB$4)</f>
        <v>8630</v>
      </c>
      <c r="CC150">
        <f t="shared" si="62"/>
        <v>7854</v>
      </c>
      <c r="CD150">
        <f t="shared" si="62"/>
        <v>7851</v>
      </c>
      <c r="CE150">
        <f t="shared" si="62"/>
        <v>7627</v>
      </c>
      <c r="CF150">
        <f t="shared" si="62"/>
        <v>7476</v>
      </c>
      <c r="CG150">
        <f t="shared" si="62"/>
        <v>6349</v>
      </c>
      <c r="CH150">
        <f t="shared" si="62"/>
        <v>5920</v>
      </c>
      <c r="CI150">
        <f t="shared" si="62"/>
        <v>5905</v>
      </c>
      <c r="CJ150">
        <f t="shared" si="62"/>
        <v>5808</v>
      </c>
      <c r="CK150">
        <f t="shared" si="62"/>
        <v>5630</v>
      </c>
      <c r="CL150">
        <f t="shared" si="62"/>
        <v>5440</v>
      </c>
      <c r="CN150" s="21"/>
      <c r="CO150" s="19"/>
      <c r="EG150" s="19"/>
      <c r="EH150" s="19"/>
      <c r="EI150">
        <v>118</v>
      </c>
      <c r="EJ150" s="1">
        <f t="shared" si="50"/>
        <v>31449.083333333478</v>
      </c>
      <c r="EK150" s="1">
        <f t="shared" si="51"/>
        <v>31449.41666666681</v>
      </c>
      <c r="EL150" s="73">
        <f ca="1">AVERAGE(D160:OFFSET(D160,24-1,0,,))</f>
        <v>7070.958333333333</v>
      </c>
      <c r="EM150" s="73">
        <f ca="1">AVERAGE(E160:OFFSET(E160,24-1,0,,))</f>
        <v>8872.9583333333339</v>
      </c>
      <c r="EN150" s="73">
        <f ca="1">AVERAGE(F160:OFFSET(F160,24-1,0,,))</f>
        <v>7021.208333333333</v>
      </c>
      <c r="EO150" s="73">
        <f ca="1">AVERAGE(G160:OFFSET(G160,24-1,0,,))</f>
        <v>6566.208333333333</v>
      </c>
      <c r="EP150" s="73">
        <f ca="1">AVERAGE(H160:OFFSET(H160,24-1,0,,))</f>
        <v>6956.125</v>
      </c>
      <c r="EQ150" s="73">
        <f ca="1">AVERAGE(I160:OFFSET(I160,24-1,0,,))</f>
        <v>7877.333333333333</v>
      </c>
      <c r="ER150" s="73">
        <f ca="1">AVERAGE(J160:OFFSET(J160,24-1,0,,))</f>
        <v>6541.291666666667</v>
      </c>
      <c r="ES150" s="73">
        <f ca="1">AVERAGE(K160:OFFSET(K160,24-1,0,,))</f>
        <v>8157.375</v>
      </c>
      <c r="ET150" s="73">
        <f ca="1">AVERAGE(L160:OFFSET(L160,24-1,0,,))</f>
        <v>7721.75</v>
      </c>
      <c r="EU150" s="73">
        <f ca="1">AVERAGE(M160:OFFSET(M160,24-1,0,,))</f>
        <v>5702.25</v>
      </c>
      <c r="EV150" s="73">
        <f ca="1">AVERAGE(N160:OFFSET(N160,24-1,0,,))</f>
        <v>6752.25</v>
      </c>
      <c r="EW150" s="73">
        <f ca="1">AVERAGE(O160:OFFSET(O160,24-1,0,,))</f>
        <v>6758.583333333333</v>
      </c>
      <c r="EX150" s="73">
        <f ca="1">AVERAGE(P160:OFFSET(P160,24-1,0,,))</f>
        <v>10275.833333333334</v>
      </c>
      <c r="EY150" s="73">
        <f ca="1">AVERAGE(Q160:OFFSET(Q160,24-1,0,,))</f>
        <v>6427.541666666667</v>
      </c>
      <c r="EZ150" s="73">
        <f ca="1">AVERAGE(R160:OFFSET(R160,24-1,0,,))</f>
        <v>9133.625</v>
      </c>
      <c r="FA150" s="73">
        <f ca="1">AVERAGE(S160:OFFSET(S160,24-1,0,,))</f>
        <v>6556.5</v>
      </c>
      <c r="FB150" s="73">
        <f ca="1">AVERAGE(T160:OFFSET(T160,24-1,0,,))</f>
        <v>7321.291666666667</v>
      </c>
      <c r="FC150" s="73">
        <f ca="1">AVERAGE(U160:OFFSET(U160,24-1,0,,))</f>
        <v>8459.3333333333339</v>
      </c>
      <c r="FD150" s="73">
        <f ca="1">AVERAGE(V160:OFFSET(V160,24-1,0,,))</f>
        <v>7009</v>
      </c>
      <c r="FE150" s="73">
        <f ca="1">AVERAGE(W160:OFFSET(W160,24-1,0,,))</f>
        <v>11499.75</v>
      </c>
      <c r="FF150" s="73">
        <f ca="1">AVERAGE(X160:OFFSET(X160,24-1,0,,))</f>
        <v>6998.541666666667</v>
      </c>
      <c r="FG150" s="73">
        <f ca="1">AVERAGE(Y160:OFFSET(Y160,24-1,0,,))</f>
        <v>8434.9166666666661</v>
      </c>
      <c r="FH150" s="73">
        <f ca="1">AVERAGE(Z160:OFFSET(Z160,24-1,0,,))</f>
        <v>7707.875</v>
      </c>
      <c r="FI150" s="73">
        <f ca="1">AVERAGE(AA160:OFFSET(AA160,24-1,0,,))</f>
        <v>5984.041666666667</v>
      </c>
      <c r="FJ150" s="73">
        <f ca="1">AVERAGE(AB160:OFFSET(AB160,24-1,0,,))</f>
        <v>6523.291666666667</v>
      </c>
      <c r="FK150" s="73">
        <f ca="1">AVERAGE(AC160:OFFSET(AC160,24-1,0,,))</f>
        <v>7715.375</v>
      </c>
      <c r="FL150" s="73">
        <f ca="1">AVERAGE(AD160:OFFSET(AD160,24-1,0,,))</f>
        <v>6116.416666666667</v>
      </c>
      <c r="FM150" s="73">
        <f ca="1">AVERAGE(AE160:OFFSET(AE160,24-1,0,,))</f>
        <v>8962.625</v>
      </c>
      <c r="FN150" s="73">
        <f ca="1">AVERAGE(AF160:OFFSET(AF160,24-1,0,,))</f>
        <v>6859.333333333333</v>
      </c>
      <c r="FO150" s="73">
        <f ca="1">AVERAGE(AG160:OFFSET(AG160,24-1,0,,))</f>
        <v>6372.75</v>
      </c>
      <c r="FP150" s="73">
        <f ca="1">AVERAGE(AH160:OFFSET(AH160,24-1,0,,))</f>
        <v>7581.958333333333</v>
      </c>
      <c r="FQ150" s="73">
        <f ca="1">AVERAGE(AI160:OFFSET(AI160,24-1,0,,))</f>
        <v>8897.9583333333339</v>
      </c>
      <c r="FR150" s="73">
        <f ca="1">AVERAGE(AJ160:OFFSET(AJ160,24-1,0,,))</f>
        <v>6889.875</v>
      </c>
      <c r="FS150" s="73">
        <f ca="1">AVERAGE(AK160:OFFSET(AK160,24-1,0,,))</f>
        <v>6392.166666666667</v>
      </c>
      <c r="FT150" s="73">
        <f ca="1">AVERAGE(AL160:OFFSET(AL160,24-1,0,,))</f>
        <v>7258.208333333333</v>
      </c>
      <c r="FU150" s="73">
        <f ca="1">AVERAGE(AM160:OFFSET(AM160,24-1,0,,))</f>
        <v>5345.875</v>
      </c>
      <c r="FV150" s="73">
        <f ca="1">AVERAGE(AN160:OFFSET(AN160,24-1,0,,))</f>
        <v>8565.9166666666661</v>
      </c>
      <c r="FW150" s="73">
        <f ca="1">AVERAGE(AO160:OFFSET(AO160,24-1,0,,))</f>
        <v>5855.25</v>
      </c>
      <c r="FX150" s="73">
        <f ca="1">AVERAGE(AP160:OFFSET(AP160,24-1,0,,))</f>
        <v>8663.0416666666661</v>
      </c>
      <c r="FY150" s="73">
        <f ca="1">AVERAGE(AQ160:OFFSET(AQ160,24-1,0,,))</f>
        <v>8856.2916666666661</v>
      </c>
      <c r="FZ150" s="73">
        <f ca="1">AVERAGE(AR160:OFFSET(AR160,24-1,0,,))</f>
        <v>9921.4583333333339</v>
      </c>
      <c r="GA150" s="73">
        <f ca="1">AVERAGE(AS160:OFFSET(AS160,24-1,0,,))</f>
        <v>6355.583333333333</v>
      </c>
      <c r="GB150" s="19"/>
      <c r="GC150" s="19"/>
      <c r="GD150" s="19"/>
      <c r="GE150" s="19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</row>
    <row r="151" spans="1:198" x14ac:dyDescent="0.25">
      <c r="A151">
        <v>109</v>
      </c>
      <c r="B151" s="1">
        <f t="shared" si="53"/>
        <v>31448.708333333467</v>
      </c>
      <c r="C151" s="1">
        <f t="shared" si="54"/>
        <v>31449.041666666799</v>
      </c>
      <c r="D151" s="73">
        <v>8224</v>
      </c>
      <c r="E151" s="74">
        <v>10963</v>
      </c>
      <c r="F151" s="74">
        <v>7923</v>
      </c>
      <c r="G151" s="74">
        <v>7607</v>
      </c>
      <c r="H151" s="74">
        <v>7493</v>
      </c>
      <c r="I151" s="74">
        <v>9459</v>
      </c>
      <c r="J151" s="74">
        <v>7548</v>
      </c>
      <c r="K151" s="74">
        <v>9660</v>
      </c>
      <c r="L151" s="74">
        <v>9061</v>
      </c>
      <c r="M151" s="74">
        <v>6488</v>
      </c>
      <c r="N151" s="74">
        <v>7717</v>
      </c>
      <c r="O151" s="74">
        <v>7746</v>
      </c>
      <c r="P151" s="74">
        <v>12266</v>
      </c>
      <c r="Q151" s="74">
        <v>7367</v>
      </c>
      <c r="R151" s="74">
        <v>9249</v>
      </c>
      <c r="S151" s="74">
        <v>7544</v>
      </c>
      <c r="T151" s="74">
        <v>8571</v>
      </c>
      <c r="U151" s="74">
        <v>9890</v>
      </c>
      <c r="V151" s="74">
        <v>8058</v>
      </c>
      <c r="W151" s="74">
        <v>12746</v>
      </c>
      <c r="X151" s="74">
        <v>8305</v>
      </c>
      <c r="Y151" s="74">
        <v>9793</v>
      </c>
      <c r="Z151" s="74">
        <v>9062</v>
      </c>
      <c r="AA151" s="74">
        <v>6827</v>
      </c>
      <c r="AB151" s="74">
        <v>7571</v>
      </c>
      <c r="AC151" s="74">
        <v>8903</v>
      </c>
      <c r="AD151" s="74">
        <v>7050</v>
      </c>
      <c r="AE151" s="74">
        <v>10748</v>
      </c>
      <c r="AF151" s="74">
        <v>7855</v>
      </c>
      <c r="AG151" s="74">
        <v>7429</v>
      </c>
      <c r="AH151" s="74">
        <v>9056</v>
      </c>
      <c r="AI151" s="74">
        <v>10076</v>
      </c>
      <c r="AJ151" s="74">
        <v>8149</v>
      </c>
      <c r="AK151" s="74">
        <v>7365</v>
      </c>
      <c r="AL151" s="74">
        <v>8583</v>
      </c>
      <c r="AM151" s="74">
        <v>5991</v>
      </c>
      <c r="AN151" s="74">
        <v>9646</v>
      </c>
      <c r="AO151" s="74">
        <v>6597</v>
      </c>
      <c r="AP151" s="74">
        <v>10138</v>
      </c>
      <c r="AQ151" s="74">
        <v>10592</v>
      </c>
      <c r="AR151" s="74">
        <v>11794</v>
      </c>
      <c r="AS151" s="74">
        <v>7167</v>
      </c>
      <c r="BK151" s="15">
        <f t="shared" si="57"/>
        <v>31450.375000000182</v>
      </c>
      <c r="BL151" s="5">
        <f t="shared" si="56"/>
        <v>6221</v>
      </c>
      <c r="BV151">
        <f t="shared" si="61"/>
        <v>145</v>
      </c>
      <c r="BW151" s="37">
        <f t="shared" si="60"/>
        <v>31450.20833333351</v>
      </c>
      <c r="BX151" s="19" cm="1">
        <f t="array" ref="BX151">INDEX('[1]X3WM (NAT)'!$G$14:$G$950,MATCH($BW$6,'[1]X3WM (NAT)'!$E$14:$E$950,)+BV151)</f>
        <v>6370.5</v>
      </c>
      <c r="BY151" s="19"/>
      <c r="CA151" s="37">
        <f t="shared" si="58"/>
        <v>31450.20833333351</v>
      </c>
      <c r="CB151">
        <f t="shared" si="62"/>
        <v>8562</v>
      </c>
      <c r="CC151">
        <f t="shared" si="62"/>
        <v>7805</v>
      </c>
      <c r="CD151">
        <f t="shared" si="62"/>
        <v>7796</v>
      </c>
      <c r="CE151">
        <f t="shared" si="62"/>
        <v>7578</v>
      </c>
      <c r="CF151">
        <f t="shared" si="62"/>
        <v>7427</v>
      </c>
      <c r="CG151">
        <f t="shared" si="62"/>
        <v>6313</v>
      </c>
      <c r="CH151">
        <f t="shared" si="62"/>
        <v>5888</v>
      </c>
      <c r="CI151">
        <f t="shared" si="62"/>
        <v>5870</v>
      </c>
      <c r="CJ151">
        <f t="shared" si="62"/>
        <v>5779</v>
      </c>
      <c r="CK151">
        <f t="shared" si="62"/>
        <v>5603</v>
      </c>
      <c r="CL151">
        <f t="shared" si="62"/>
        <v>5417</v>
      </c>
      <c r="CN151" s="21"/>
      <c r="CO151" s="19"/>
      <c r="EG151" s="19"/>
      <c r="EH151" s="19"/>
      <c r="EI151">
        <v>119</v>
      </c>
      <c r="EJ151" s="1">
        <f t="shared" si="50"/>
        <v>31449.125000000146</v>
      </c>
      <c r="EK151" s="1">
        <f t="shared" si="51"/>
        <v>31449.458333333478</v>
      </c>
      <c r="EL151" s="73">
        <f ca="1">AVERAGE(D161:OFFSET(D161,24-1,0,,))</f>
        <v>7021.583333333333</v>
      </c>
      <c r="EM151" s="73">
        <f ca="1">AVERAGE(E161:OFFSET(E161,24-1,0,,))</f>
        <v>8794.375</v>
      </c>
      <c r="EN151" s="73">
        <f ca="1">AVERAGE(F161:OFFSET(F161,24-1,0,,))</f>
        <v>6971.791666666667</v>
      </c>
      <c r="EO151" s="73">
        <f ca="1">AVERAGE(G161:OFFSET(G161,24-1,0,,))</f>
        <v>6523.625</v>
      </c>
      <c r="EP151" s="73">
        <f ca="1">AVERAGE(H161:OFFSET(H161,24-1,0,,))</f>
        <v>6887.916666666667</v>
      </c>
      <c r="EQ151" s="73">
        <f ca="1">AVERAGE(I161:OFFSET(I161,24-1,0,,))</f>
        <v>7816.041666666667</v>
      </c>
      <c r="ER151" s="73">
        <f ca="1">AVERAGE(J161:OFFSET(J161,24-1,0,,))</f>
        <v>6494.541666666667</v>
      </c>
      <c r="ES151" s="73">
        <f ca="1">AVERAGE(K161:OFFSET(K161,24-1,0,,))</f>
        <v>8096.25</v>
      </c>
      <c r="ET151" s="73">
        <f ca="1">AVERAGE(L161:OFFSET(L161,24-1,0,,))</f>
        <v>7667.583333333333</v>
      </c>
      <c r="EU151" s="73">
        <f ca="1">AVERAGE(M161:OFFSET(M161,24-1,0,,))</f>
        <v>5667.166666666667</v>
      </c>
      <c r="EV151" s="73">
        <f ca="1">AVERAGE(N161:OFFSET(N161,24-1,0,,))</f>
        <v>6698.625</v>
      </c>
      <c r="EW151" s="73">
        <f ca="1">AVERAGE(O161:OFFSET(O161,24-1,0,,))</f>
        <v>6701.416666666667</v>
      </c>
      <c r="EX151" s="73">
        <f ca="1">AVERAGE(P161:OFFSET(P161,24-1,0,,))</f>
        <v>10177.708333333334</v>
      </c>
      <c r="EY151" s="73">
        <f ca="1">AVERAGE(Q161:OFFSET(Q161,24-1,0,,))</f>
        <v>6388.666666666667</v>
      </c>
      <c r="EZ151" s="73">
        <f ca="1">AVERAGE(R161:OFFSET(R161,24-1,0,,))</f>
        <v>9056.7083333333339</v>
      </c>
      <c r="FA151" s="73">
        <f ca="1">AVERAGE(S161:OFFSET(S161,24-1,0,,))</f>
        <v>6509.625</v>
      </c>
      <c r="FB151" s="73">
        <f ca="1">AVERAGE(T161:OFFSET(T161,24-1,0,,))</f>
        <v>7271.583333333333</v>
      </c>
      <c r="FC151" s="73">
        <f ca="1">AVERAGE(U161:OFFSET(U161,24-1,0,,))</f>
        <v>8375.5</v>
      </c>
      <c r="FD151" s="73">
        <f ca="1">AVERAGE(V161:OFFSET(V161,24-1,0,,))</f>
        <v>6960.25</v>
      </c>
      <c r="FE151" s="73">
        <f ca="1">AVERAGE(W161:OFFSET(W161,24-1,0,,))</f>
        <v>11388.458333333334</v>
      </c>
      <c r="FF151" s="73">
        <f ca="1">AVERAGE(X161:OFFSET(X161,24-1,0,,))</f>
        <v>6941.541666666667</v>
      </c>
      <c r="FG151" s="73">
        <f ca="1">AVERAGE(Y161:OFFSET(Y161,24-1,0,,))</f>
        <v>8364.3333333333339</v>
      </c>
      <c r="FH151" s="73">
        <f ca="1">AVERAGE(Z161:OFFSET(Z161,24-1,0,,))</f>
        <v>7647.958333333333</v>
      </c>
      <c r="FI151" s="73">
        <f ca="1">AVERAGE(AA161:OFFSET(AA161,24-1,0,,))</f>
        <v>5949.416666666667</v>
      </c>
      <c r="FJ151" s="73">
        <f ca="1">AVERAGE(AB161:OFFSET(AB161,24-1,0,,))</f>
        <v>6480.541666666667</v>
      </c>
      <c r="FK151" s="73">
        <f ca="1">AVERAGE(AC161:OFFSET(AC161,24-1,0,,))</f>
        <v>7658.125</v>
      </c>
      <c r="FL151" s="73">
        <f ca="1">AVERAGE(AD161:OFFSET(AD161,24-1,0,,))</f>
        <v>6079.083333333333</v>
      </c>
      <c r="FM151" s="73">
        <f ca="1">AVERAGE(AE161:OFFSET(AE161,24-1,0,,))</f>
        <v>8890.0833333333339</v>
      </c>
      <c r="FN151" s="73">
        <f ca="1">AVERAGE(AF161:OFFSET(AF161,24-1,0,,))</f>
        <v>6817.291666666667</v>
      </c>
      <c r="FO151" s="73">
        <f ca="1">AVERAGE(AG161:OFFSET(AG161,24-1,0,,))</f>
        <v>6329.041666666667</v>
      </c>
      <c r="FP151" s="73">
        <f ca="1">AVERAGE(AH161:OFFSET(AH161,24-1,0,,))</f>
        <v>7523.583333333333</v>
      </c>
      <c r="FQ151" s="73">
        <f ca="1">AVERAGE(AI161:OFFSET(AI161,24-1,0,,))</f>
        <v>8807.375</v>
      </c>
      <c r="FR151" s="73">
        <f ca="1">AVERAGE(AJ161:OFFSET(AJ161,24-1,0,,))</f>
        <v>6836.666666666667</v>
      </c>
      <c r="FS151" s="73">
        <f ca="1">AVERAGE(AK161:OFFSET(AK161,24-1,0,,))</f>
        <v>6352.291666666667</v>
      </c>
      <c r="FT151" s="73">
        <f ca="1">AVERAGE(AL161:OFFSET(AL161,24-1,0,,))</f>
        <v>7204.791666666667</v>
      </c>
      <c r="FU151" s="73">
        <f ca="1">AVERAGE(AM161:OFFSET(AM161,24-1,0,,))</f>
        <v>5318.708333333333</v>
      </c>
      <c r="FV151" s="73">
        <f ca="1">AVERAGE(AN161:OFFSET(AN161,24-1,0,,))</f>
        <v>8499.0416666666661</v>
      </c>
      <c r="FW151" s="73">
        <f ca="1">AVERAGE(AO161:OFFSET(AO161,24-1,0,,))</f>
        <v>5824.666666666667</v>
      </c>
      <c r="FX151" s="73">
        <f ca="1">AVERAGE(AP161:OFFSET(AP161,24-1,0,,))</f>
        <v>8604.9166666666661</v>
      </c>
      <c r="FY151" s="73">
        <f ca="1">AVERAGE(AQ161:OFFSET(AQ161,24-1,0,,))</f>
        <v>8781.0416666666661</v>
      </c>
      <c r="FZ151" s="73">
        <f ca="1">AVERAGE(AR161:OFFSET(AR161,24-1,0,,))</f>
        <v>9822.8333333333339</v>
      </c>
      <c r="GA151" s="73">
        <f ca="1">AVERAGE(AS161:OFFSET(AS161,24-1,0,,))</f>
        <v>6311.125</v>
      </c>
      <c r="GB151" s="19"/>
      <c r="GC151" s="19"/>
      <c r="GD151" s="19"/>
      <c r="GE151" s="19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</row>
    <row r="152" spans="1:198" x14ac:dyDescent="0.25">
      <c r="A152">
        <v>110</v>
      </c>
      <c r="B152" s="1">
        <f t="shared" si="53"/>
        <v>31448.750000000135</v>
      </c>
      <c r="C152" s="1">
        <f t="shared" si="54"/>
        <v>31449.083333333467</v>
      </c>
      <c r="D152" s="73">
        <v>8156</v>
      </c>
      <c r="E152" s="74">
        <v>10826</v>
      </c>
      <c r="F152" s="74">
        <v>7885</v>
      </c>
      <c r="G152" s="74">
        <v>7544</v>
      </c>
      <c r="H152" s="74">
        <v>7534</v>
      </c>
      <c r="I152" s="74">
        <v>9363</v>
      </c>
      <c r="J152" s="74">
        <v>7500</v>
      </c>
      <c r="K152" s="74">
        <v>9569</v>
      </c>
      <c r="L152" s="74">
        <v>8979</v>
      </c>
      <c r="M152" s="74">
        <v>6446</v>
      </c>
      <c r="N152" s="74">
        <v>7686</v>
      </c>
      <c r="O152" s="74">
        <v>7711</v>
      </c>
      <c r="P152" s="74">
        <v>12205</v>
      </c>
      <c r="Q152" s="74">
        <v>7314</v>
      </c>
      <c r="R152" s="74">
        <v>9333</v>
      </c>
      <c r="S152" s="74">
        <v>7495</v>
      </c>
      <c r="T152" s="74">
        <v>8491</v>
      </c>
      <c r="U152" s="74">
        <v>9897</v>
      </c>
      <c r="V152" s="74">
        <v>8006</v>
      </c>
      <c r="W152" s="74">
        <v>12787</v>
      </c>
      <c r="X152" s="74">
        <v>8256</v>
      </c>
      <c r="Y152" s="74">
        <v>9745</v>
      </c>
      <c r="Z152" s="74">
        <v>8987</v>
      </c>
      <c r="AA152" s="74">
        <v>6773</v>
      </c>
      <c r="AB152" s="74">
        <v>7508</v>
      </c>
      <c r="AC152" s="74">
        <v>8849</v>
      </c>
      <c r="AD152" s="74">
        <v>6991</v>
      </c>
      <c r="AE152" s="74">
        <v>10642</v>
      </c>
      <c r="AF152" s="74">
        <v>7788</v>
      </c>
      <c r="AG152" s="74">
        <v>7367</v>
      </c>
      <c r="AH152" s="74">
        <v>8963</v>
      </c>
      <c r="AI152" s="74">
        <v>10113</v>
      </c>
      <c r="AJ152" s="74">
        <v>8125</v>
      </c>
      <c r="AK152" s="74">
        <v>7308</v>
      </c>
      <c r="AL152" s="74">
        <v>8511</v>
      </c>
      <c r="AM152" s="74">
        <v>5954</v>
      </c>
      <c r="AN152" s="74">
        <v>9598</v>
      </c>
      <c r="AO152" s="74">
        <v>6550</v>
      </c>
      <c r="AP152" s="74">
        <v>10034</v>
      </c>
      <c r="AQ152" s="74">
        <v>10502</v>
      </c>
      <c r="AR152" s="74">
        <v>11728</v>
      </c>
      <c r="AS152" s="74">
        <v>7127</v>
      </c>
      <c r="BK152" s="15">
        <f t="shared" si="57"/>
        <v>31450.41666666685</v>
      </c>
      <c r="BL152" s="5">
        <f t="shared" si="56"/>
        <v>6185</v>
      </c>
      <c r="BV152">
        <f t="shared" si="61"/>
        <v>146</v>
      </c>
      <c r="BW152" s="37">
        <f t="shared" si="60"/>
        <v>31450.250000000178</v>
      </c>
      <c r="BX152" s="19" cm="1">
        <f t="array" ref="BX152">INDEX('[1]X3WM (NAT)'!$G$14:$G$950,MATCH($BW$6,'[1]X3WM (NAT)'!$E$14:$E$950,)+BV152)</f>
        <v>6332.330078125</v>
      </c>
      <c r="BY152" s="19"/>
      <c r="CA152" s="37">
        <f t="shared" si="58"/>
        <v>31450.250000000178</v>
      </c>
      <c r="CB152">
        <f t="shared" si="62"/>
        <v>8494</v>
      </c>
      <c r="CC152">
        <f t="shared" si="62"/>
        <v>7760</v>
      </c>
      <c r="CD152">
        <f t="shared" si="62"/>
        <v>7742</v>
      </c>
      <c r="CE152">
        <f t="shared" si="62"/>
        <v>7529</v>
      </c>
      <c r="CF152">
        <f t="shared" si="62"/>
        <v>7378</v>
      </c>
      <c r="CG152">
        <f t="shared" si="62"/>
        <v>6276</v>
      </c>
      <c r="CH152">
        <f t="shared" si="62"/>
        <v>5855</v>
      </c>
      <c r="CI152">
        <f t="shared" si="62"/>
        <v>5834</v>
      </c>
      <c r="CJ152">
        <f t="shared" si="62"/>
        <v>5748</v>
      </c>
      <c r="CK152">
        <f t="shared" si="62"/>
        <v>5577</v>
      </c>
      <c r="CL152">
        <f t="shared" si="62"/>
        <v>5392</v>
      </c>
      <c r="CN152" s="21"/>
      <c r="CO152" s="19"/>
      <c r="EG152" s="19"/>
      <c r="EH152" s="19"/>
      <c r="EI152">
        <v>120</v>
      </c>
      <c r="EJ152" s="1">
        <f t="shared" si="50"/>
        <v>31449.166666666813</v>
      </c>
      <c r="EK152" s="1">
        <f t="shared" si="51"/>
        <v>31449.500000000146</v>
      </c>
      <c r="EL152" s="73">
        <f ca="1">AVERAGE(D162:OFFSET(D162,24-1,0,,))</f>
        <v>6972.791666666667</v>
      </c>
      <c r="EM152" s="73">
        <f ca="1">AVERAGE(E162:OFFSET(E162,24-1,0,,))</f>
        <v>8717.625</v>
      </c>
      <c r="EN152" s="73">
        <f ca="1">AVERAGE(F162:OFFSET(F162,24-1,0,,))</f>
        <v>6922.75</v>
      </c>
      <c r="EO152" s="73">
        <f ca="1">AVERAGE(G162:OFFSET(G162,24-1,0,,))</f>
        <v>6481.75</v>
      </c>
      <c r="EP152" s="73">
        <f ca="1">AVERAGE(H162:OFFSET(H162,24-1,0,,))</f>
        <v>6819.458333333333</v>
      </c>
      <c r="EQ152" s="73">
        <f ca="1">AVERAGE(I162:OFFSET(I162,24-1,0,,))</f>
        <v>7756.208333333333</v>
      </c>
      <c r="ER152" s="73">
        <f ca="1">AVERAGE(J162:OFFSET(J162,24-1,0,,))</f>
        <v>6448.5</v>
      </c>
      <c r="ES152" s="73">
        <f ca="1">AVERAGE(K162:OFFSET(K162,24-1,0,,))</f>
        <v>8036.25</v>
      </c>
      <c r="ET152" s="73">
        <f ca="1">AVERAGE(L162:OFFSET(L162,24-1,0,,))</f>
        <v>7614.5</v>
      </c>
      <c r="EU152" s="73">
        <f ca="1">AVERAGE(M162:OFFSET(M162,24-1,0,,))</f>
        <v>5632.5</v>
      </c>
      <c r="EV152" s="73">
        <f ca="1">AVERAGE(N162:OFFSET(N162,24-1,0,,))</f>
        <v>6645.375</v>
      </c>
      <c r="EW152" s="73">
        <f ca="1">AVERAGE(O162:OFFSET(O162,24-1,0,,))</f>
        <v>6645.416666666667</v>
      </c>
      <c r="EX152" s="73">
        <f ca="1">AVERAGE(P162:OFFSET(P162,24-1,0,,))</f>
        <v>10081.041666666666</v>
      </c>
      <c r="EY152" s="73">
        <f ca="1">AVERAGE(Q162:OFFSET(Q162,24-1,0,,))</f>
        <v>6350.416666666667</v>
      </c>
      <c r="EZ152" s="73">
        <f ca="1">AVERAGE(R162:OFFSET(R162,24-1,0,,))</f>
        <v>8976.0416666666661</v>
      </c>
      <c r="FA152" s="73">
        <f ca="1">AVERAGE(S162:OFFSET(S162,24-1,0,,))</f>
        <v>6463.041666666667</v>
      </c>
      <c r="FB152" s="73">
        <f ca="1">AVERAGE(T162:OFFSET(T162,24-1,0,,))</f>
        <v>7222.791666666667</v>
      </c>
      <c r="FC152" s="73">
        <f ca="1">AVERAGE(U162:OFFSET(U162,24-1,0,,))</f>
        <v>8292.625</v>
      </c>
      <c r="FD152" s="73">
        <f ca="1">AVERAGE(V162:OFFSET(V162,24-1,0,,))</f>
        <v>6912.125</v>
      </c>
      <c r="FE152" s="73">
        <f ca="1">AVERAGE(W162:OFFSET(W162,24-1,0,,))</f>
        <v>11276.666666666666</v>
      </c>
      <c r="FF152" s="73">
        <f ca="1">AVERAGE(X162:OFFSET(X162,24-1,0,,))</f>
        <v>6885.791666666667</v>
      </c>
      <c r="FG152" s="73">
        <f ca="1">AVERAGE(Y162:OFFSET(Y162,24-1,0,,))</f>
        <v>8294.5833333333339</v>
      </c>
      <c r="FH152" s="73">
        <f ca="1">AVERAGE(Z162:OFFSET(Z162,24-1,0,,))</f>
        <v>7588.916666666667</v>
      </c>
      <c r="FI152" s="73">
        <f ca="1">AVERAGE(AA162:OFFSET(AA162,24-1,0,,))</f>
        <v>5915.25</v>
      </c>
      <c r="FJ152" s="73">
        <f ca="1">AVERAGE(AB162:OFFSET(AB162,24-1,0,,))</f>
        <v>6438.625</v>
      </c>
      <c r="FK152" s="73">
        <f ca="1">AVERAGE(AC162:OFFSET(AC162,24-1,0,,))</f>
        <v>7601.666666666667</v>
      </c>
      <c r="FL152" s="73">
        <f ca="1">AVERAGE(AD162:OFFSET(AD162,24-1,0,,))</f>
        <v>6042.541666666667</v>
      </c>
      <c r="FM152" s="73">
        <f ca="1">AVERAGE(AE162:OFFSET(AE162,24-1,0,,))</f>
        <v>8819</v>
      </c>
      <c r="FN152" s="73">
        <f ca="1">AVERAGE(AF162:OFFSET(AF162,24-1,0,,))</f>
        <v>6775.583333333333</v>
      </c>
      <c r="FO152" s="73">
        <f ca="1">AVERAGE(AG162:OFFSET(AG162,24-1,0,,))</f>
        <v>6286.25</v>
      </c>
      <c r="FP152" s="73">
        <f ca="1">AVERAGE(AH162:OFFSET(AH162,24-1,0,,))</f>
        <v>7466.5</v>
      </c>
      <c r="FQ152" s="73">
        <f ca="1">AVERAGE(AI162:OFFSET(AI162,24-1,0,,))</f>
        <v>8716.3333333333339</v>
      </c>
      <c r="FR152" s="73">
        <f ca="1">AVERAGE(AJ162:OFFSET(AJ162,24-1,0,,))</f>
        <v>6785.041666666667</v>
      </c>
      <c r="FS152" s="73">
        <f ca="1">AVERAGE(AK162:OFFSET(AK162,24-1,0,,))</f>
        <v>6313.041666666667</v>
      </c>
      <c r="FT152" s="73">
        <f ca="1">AVERAGE(AL162:OFFSET(AL162,24-1,0,,))</f>
        <v>7152.541666666667</v>
      </c>
      <c r="FU152" s="73">
        <f ca="1">AVERAGE(AM162:OFFSET(AM162,24-1,0,,))</f>
        <v>5291.958333333333</v>
      </c>
      <c r="FV152" s="73">
        <f ca="1">AVERAGE(AN162:OFFSET(AN162,24-1,0,,))</f>
        <v>8431.6666666666661</v>
      </c>
      <c r="FW152" s="73">
        <f ca="1">AVERAGE(AO162:OFFSET(AO162,24-1,0,,))</f>
        <v>5794.458333333333</v>
      </c>
      <c r="FX152" s="73">
        <f ca="1">AVERAGE(AP162:OFFSET(AP162,24-1,0,,))</f>
        <v>8547.4583333333339</v>
      </c>
      <c r="FY152" s="73">
        <f ca="1">AVERAGE(AQ162:OFFSET(AQ162,24-1,0,,))</f>
        <v>8707.25</v>
      </c>
      <c r="FZ152" s="73">
        <f ca="1">AVERAGE(AR162:OFFSET(AR162,24-1,0,,))</f>
        <v>9725.75</v>
      </c>
      <c r="GA152" s="73">
        <f ca="1">AVERAGE(AS162:OFFSET(AS162,24-1,0,,))</f>
        <v>6266.708333333333</v>
      </c>
      <c r="GB152" s="19"/>
      <c r="GC152" s="19"/>
      <c r="GD152" s="19"/>
      <c r="GE152" s="19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</row>
    <row r="153" spans="1:198" x14ac:dyDescent="0.25">
      <c r="A153">
        <v>111</v>
      </c>
      <c r="B153" s="1">
        <f t="shared" si="53"/>
        <v>31448.791666666802</v>
      </c>
      <c r="C153" s="1">
        <f t="shared" si="54"/>
        <v>31449.125000000135</v>
      </c>
      <c r="D153" s="73">
        <v>8089</v>
      </c>
      <c r="E153" s="74">
        <v>10692</v>
      </c>
      <c r="F153" s="74">
        <v>7851</v>
      </c>
      <c r="G153" s="74">
        <v>7482</v>
      </c>
      <c r="H153" s="74">
        <v>7591</v>
      </c>
      <c r="I153" s="74">
        <v>9268</v>
      </c>
      <c r="J153" s="74">
        <v>7453</v>
      </c>
      <c r="K153" s="74">
        <v>9481</v>
      </c>
      <c r="L153" s="74">
        <v>8900</v>
      </c>
      <c r="M153" s="74">
        <v>6405</v>
      </c>
      <c r="N153" s="74">
        <v>7659</v>
      </c>
      <c r="O153" s="74">
        <v>7689</v>
      </c>
      <c r="P153" s="74">
        <v>12133</v>
      </c>
      <c r="Q153" s="74">
        <v>7260</v>
      </c>
      <c r="R153" s="74">
        <v>9417</v>
      </c>
      <c r="S153" s="74">
        <v>7446</v>
      </c>
      <c r="T153" s="74">
        <v>8416</v>
      </c>
      <c r="U153" s="74">
        <v>9881</v>
      </c>
      <c r="V153" s="74">
        <v>7956</v>
      </c>
      <c r="W153" s="74">
        <v>12831</v>
      </c>
      <c r="X153" s="74">
        <v>8199</v>
      </c>
      <c r="Y153" s="74">
        <v>9698</v>
      </c>
      <c r="Z153" s="74">
        <v>8916</v>
      </c>
      <c r="AA153" s="74">
        <v>6721</v>
      </c>
      <c r="AB153" s="74">
        <v>7450</v>
      </c>
      <c r="AC153" s="74">
        <v>8797</v>
      </c>
      <c r="AD153" s="74">
        <v>6933</v>
      </c>
      <c r="AE153" s="74">
        <v>10538</v>
      </c>
      <c r="AF153" s="74">
        <v>7724</v>
      </c>
      <c r="AG153" s="74">
        <v>7307</v>
      </c>
      <c r="AH153" s="74">
        <v>8873</v>
      </c>
      <c r="AI153" s="74">
        <v>10129</v>
      </c>
      <c r="AJ153" s="74">
        <v>8078</v>
      </c>
      <c r="AK153" s="74">
        <v>7250</v>
      </c>
      <c r="AL153" s="74">
        <v>8437</v>
      </c>
      <c r="AM153" s="74">
        <v>5917</v>
      </c>
      <c r="AN153" s="74">
        <v>9559</v>
      </c>
      <c r="AO153" s="74">
        <v>6505</v>
      </c>
      <c r="AP153" s="74">
        <v>9932</v>
      </c>
      <c r="AQ153" s="74">
        <v>10413</v>
      </c>
      <c r="AR153" s="74">
        <v>11670</v>
      </c>
      <c r="AS153" s="74">
        <v>7090</v>
      </c>
      <c r="BK153" s="15">
        <f t="shared" si="57"/>
        <v>31450.458333333518</v>
      </c>
      <c r="BL153" s="5">
        <f t="shared" si="56"/>
        <v>6150</v>
      </c>
      <c r="BV153">
        <f t="shared" si="61"/>
        <v>147</v>
      </c>
      <c r="BW153" s="37">
        <f t="shared" si="60"/>
        <v>31450.291666666846</v>
      </c>
      <c r="BX153" s="19" cm="1">
        <f t="array" ref="BX153">INDEX('[1]X3WM (NAT)'!$G$14:$G$950,MATCH($BW$6,'[1]X3WM (NAT)'!$E$14:$E$950,)+BV153)</f>
        <v>6295.259765625</v>
      </c>
      <c r="BY153" s="19"/>
      <c r="CA153" s="37">
        <f t="shared" si="58"/>
        <v>31450.291666666846</v>
      </c>
      <c r="CB153">
        <f t="shared" si="62"/>
        <v>8428</v>
      </c>
      <c r="CC153">
        <f t="shared" si="62"/>
        <v>7718</v>
      </c>
      <c r="CD153">
        <f t="shared" si="62"/>
        <v>7689</v>
      </c>
      <c r="CE153">
        <f t="shared" si="62"/>
        <v>7482</v>
      </c>
      <c r="CF153">
        <f t="shared" si="62"/>
        <v>7330</v>
      </c>
      <c r="CG153">
        <f t="shared" si="62"/>
        <v>6241</v>
      </c>
      <c r="CH153">
        <f t="shared" si="62"/>
        <v>5822</v>
      </c>
      <c r="CI153">
        <f t="shared" si="62"/>
        <v>5800</v>
      </c>
      <c r="CJ153">
        <f t="shared" si="62"/>
        <v>5719</v>
      </c>
      <c r="CK153">
        <f t="shared" si="62"/>
        <v>5550</v>
      </c>
      <c r="CL153">
        <f t="shared" si="62"/>
        <v>5367</v>
      </c>
      <c r="CN153" s="21"/>
      <c r="CO153" s="19"/>
      <c r="EG153" s="19"/>
      <c r="EH153" s="19"/>
      <c r="EI153" s="19"/>
      <c r="EJ153" s="19"/>
      <c r="EK153" s="19"/>
      <c r="EL153" s="19"/>
      <c r="EM153" s="19"/>
      <c r="EN153" s="19"/>
      <c r="EO153" s="19"/>
      <c r="EP153" s="19"/>
      <c r="EQ153" s="19"/>
      <c r="ER153" s="19"/>
      <c r="ES153" s="19"/>
      <c r="ET153" s="19"/>
      <c r="EU153" s="19"/>
      <c r="EV153" s="19"/>
      <c r="EW153" s="19"/>
      <c r="EX153" s="19"/>
      <c r="EY153" s="19"/>
      <c r="EZ153" s="19"/>
      <c r="FA153" s="19"/>
      <c r="FB153" s="19"/>
      <c r="FC153" s="19"/>
      <c r="FD153" s="19"/>
      <c r="FE153" s="19"/>
      <c r="FF153" s="19"/>
      <c r="FG153" s="19"/>
      <c r="FH153" s="19"/>
      <c r="FI153" s="19"/>
      <c r="FJ153" s="19"/>
      <c r="FK153" s="19"/>
      <c r="FL153" s="19"/>
      <c r="FM153" s="19"/>
      <c r="FN153" s="19"/>
      <c r="FO153" s="19"/>
      <c r="FP153" s="19"/>
      <c r="FQ153" s="19"/>
      <c r="FR153" s="19"/>
      <c r="FS153" s="19"/>
      <c r="FT153" s="19"/>
      <c r="FU153" s="19"/>
      <c r="GB153" s="19"/>
      <c r="GC153" s="19"/>
      <c r="GD153" s="19"/>
      <c r="GE153" s="19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</row>
    <row r="154" spans="1:198" x14ac:dyDescent="0.25">
      <c r="A154">
        <v>112</v>
      </c>
      <c r="B154" s="1">
        <f t="shared" si="53"/>
        <v>31448.83333333347</v>
      </c>
      <c r="C154" s="1">
        <f t="shared" si="54"/>
        <v>31449.166666666802</v>
      </c>
      <c r="D154" s="73">
        <v>8024</v>
      </c>
      <c r="E154" s="74">
        <v>10561</v>
      </c>
      <c r="F154" s="74">
        <v>7821</v>
      </c>
      <c r="G154" s="74">
        <v>7420</v>
      </c>
      <c r="H154" s="74">
        <v>7660</v>
      </c>
      <c r="I154" s="74">
        <v>9173</v>
      </c>
      <c r="J154" s="74">
        <v>7408</v>
      </c>
      <c r="K154" s="74">
        <v>9394</v>
      </c>
      <c r="L154" s="74">
        <v>8822</v>
      </c>
      <c r="M154" s="74">
        <v>6364</v>
      </c>
      <c r="N154" s="74">
        <v>7634</v>
      </c>
      <c r="O154" s="74">
        <v>7675</v>
      </c>
      <c r="P154" s="74">
        <v>12056</v>
      </c>
      <c r="Q154" s="74">
        <v>7205</v>
      </c>
      <c r="R154" s="74">
        <v>9505</v>
      </c>
      <c r="S154" s="74">
        <v>7397</v>
      </c>
      <c r="T154" s="74">
        <v>8345</v>
      </c>
      <c r="U154" s="74">
        <v>9851</v>
      </c>
      <c r="V154" s="74">
        <v>7908</v>
      </c>
      <c r="W154" s="74">
        <v>12877</v>
      </c>
      <c r="X154" s="74">
        <v>8135</v>
      </c>
      <c r="Y154" s="74">
        <v>9650</v>
      </c>
      <c r="Z154" s="74">
        <v>8850</v>
      </c>
      <c r="AA154" s="74">
        <v>6670</v>
      </c>
      <c r="AB154" s="74">
        <v>7390</v>
      </c>
      <c r="AC154" s="74">
        <v>8746</v>
      </c>
      <c r="AD154" s="74">
        <v>6882</v>
      </c>
      <c r="AE154" s="74">
        <v>10436</v>
      </c>
      <c r="AF154" s="74">
        <v>7663</v>
      </c>
      <c r="AG154" s="74">
        <v>7248</v>
      </c>
      <c r="AH154" s="74">
        <v>8785</v>
      </c>
      <c r="AI154" s="74">
        <v>10133</v>
      </c>
      <c r="AJ154" s="74">
        <v>8015</v>
      </c>
      <c r="AK154" s="74">
        <v>7192</v>
      </c>
      <c r="AL154" s="74">
        <v>8362</v>
      </c>
      <c r="AM154" s="74">
        <v>5881</v>
      </c>
      <c r="AN154" s="74">
        <v>9520</v>
      </c>
      <c r="AO154" s="74">
        <v>6460</v>
      </c>
      <c r="AP154" s="74">
        <v>9832</v>
      </c>
      <c r="AQ154" s="74">
        <v>10324</v>
      </c>
      <c r="AR154" s="74">
        <v>11618</v>
      </c>
      <c r="AS154" s="74">
        <v>7057</v>
      </c>
      <c r="BK154" s="15">
        <f t="shared" si="57"/>
        <v>31450.500000000186</v>
      </c>
      <c r="BL154" s="5">
        <f t="shared" si="56"/>
        <v>6116</v>
      </c>
      <c r="BV154">
        <f t="shared" si="61"/>
        <v>148</v>
      </c>
      <c r="BW154" s="37">
        <f t="shared" si="60"/>
        <v>31450.333333333514</v>
      </c>
      <c r="BX154" s="19" cm="1">
        <f t="array" ref="BX154">INDEX('[1]X3WM (NAT)'!$G$14:$G$950,MATCH($BW$6,'[1]X3WM (NAT)'!$E$14:$E$950,)+BV154)</f>
        <v>6258.47021484375</v>
      </c>
      <c r="BY154" s="19"/>
      <c r="CA154" s="37">
        <f t="shared" si="58"/>
        <v>31450.333333333514</v>
      </c>
      <c r="CB154">
        <f t="shared" si="62"/>
        <v>8365</v>
      </c>
      <c r="CC154">
        <f t="shared" si="62"/>
        <v>7678</v>
      </c>
      <c r="CD154">
        <f t="shared" si="62"/>
        <v>7636</v>
      </c>
      <c r="CE154">
        <f t="shared" si="62"/>
        <v>7434</v>
      </c>
      <c r="CF154">
        <f t="shared" si="62"/>
        <v>7281</v>
      </c>
      <c r="CG154">
        <f t="shared" si="62"/>
        <v>6206</v>
      </c>
      <c r="CH154">
        <f t="shared" si="62"/>
        <v>5790</v>
      </c>
      <c r="CI154">
        <f t="shared" si="62"/>
        <v>5765</v>
      </c>
      <c r="CJ154">
        <f t="shared" si="62"/>
        <v>5689</v>
      </c>
      <c r="CK154">
        <f t="shared" si="62"/>
        <v>5524</v>
      </c>
      <c r="CL154">
        <f t="shared" si="62"/>
        <v>5342</v>
      </c>
      <c r="CN154" s="21"/>
      <c r="CO154" s="19"/>
      <c r="EG154" s="19"/>
      <c r="EH154" s="19"/>
      <c r="EI154" s="19"/>
      <c r="EJ154" s="19"/>
      <c r="EK154" s="19"/>
      <c r="EL154" s="19"/>
      <c r="EM154" s="19"/>
      <c r="EN154" s="19"/>
      <c r="EO154" s="19"/>
      <c r="EP154" s="19"/>
      <c r="EQ154" s="19"/>
      <c r="ER154" s="19"/>
      <c r="ES154" s="19"/>
      <c r="ET154" s="19"/>
      <c r="EU154" s="19"/>
      <c r="EV154" s="19"/>
      <c r="EW154" s="19"/>
      <c r="EX154" s="19"/>
      <c r="EY154" s="19"/>
      <c r="EZ154" s="19"/>
      <c r="FA154" s="19"/>
      <c r="FB154" s="19"/>
      <c r="FC154" s="19"/>
      <c r="FD154" s="19"/>
      <c r="FE154" s="19"/>
      <c r="FF154" s="19"/>
      <c r="FG154" s="19"/>
      <c r="FH154" s="19"/>
      <c r="FI154" s="19"/>
      <c r="FJ154" s="19"/>
      <c r="FK154" s="19"/>
      <c r="FL154" s="19"/>
      <c r="FM154" s="19"/>
      <c r="FN154" s="19"/>
      <c r="FO154" s="19"/>
      <c r="FP154" s="19"/>
      <c r="FQ154" s="19"/>
      <c r="FR154" s="19"/>
      <c r="FS154" s="19"/>
      <c r="FT154" s="19"/>
      <c r="FU154" s="19"/>
      <c r="GB154" s="19"/>
      <c r="GC154" s="19"/>
      <c r="GD154" s="19"/>
      <c r="GE154" s="19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</row>
    <row r="155" spans="1:198" x14ac:dyDescent="0.25">
      <c r="A155">
        <v>113</v>
      </c>
      <c r="B155" s="1">
        <f t="shared" si="53"/>
        <v>31448.875000000138</v>
      </c>
      <c r="C155" s="1">
        <f t="shared" si="54"/>
        <v>31449.20833333347</v>
      </c>
      <c r="D155" s="73">
        <v>7960</v>
      </c>
      <c r="E155" s="74">
        <v>10432</v>
      </c>
      <c r="F155" s="74">
        <v>7793</v>
      </c>
      <c r="G155" s="74">
        <v>7360</v>
      </c>
      <c r="H155" s="74">
        <v>7735</v>
      </c>
      <c r="I155" s="74">
        <v>9078</v>
      </c>
      <c r="J155" s="74">
        <v>7364</v>
      </c>
      <c r="K155" s="74">
        <v>9308</v>
      </c>
      <c r="L155" s="74">
        <v>8745</v>
      </c>
      <c r="M155" s="74">
        <v>6324</v>
      </c>
      <c r="N155" s="74">
        <v>7612</v>
      </c>
      <c r="O155" s="74">
        <v>7667</v>
      </c>
      <c r="P155" s="74">
        <v>11974</v>
      </c>
      <c r="Q155" s="74">
        <v>7151</v>
      </c>
      <c r="R155" s="74">
        <v>9601</v>
      </c>
      <c r="S155" s="74">
        <v>7348</v>
      </c>
      <c r="T155" s="74">
        <v>8273</v>
      </c>
      <c r="U155" s="74">
        <v>9812</v>
      </c>
      <c r="V155" s="74">
        <v>7861</v>
      </c>
      <c r="W155" s="74">
        <v>12927</v>
      </c>
      <c r="X155" s="74">
        <v>8069</v>
      </c>
      <c r="Y155" s="74">
        <v>9602</v>
      </c>
      <c r="Z155" s="74">
        <v>8783</v>
      </c>
      <c r="AA155" s="74">
        <v>6620</v>
      </c>
      <c r="AB155" s="74">
        <v>7330</v>
      </c>
      <c r="AC155" s="74">
        <v>8696</v>
      </c>
      <c r="AD155" s="74">
        <v>6830</v>
      </c>
      <c r="AE155" s="74">
        <v>10335</v>
      </c>
      <c r="AF155" s="74">
        <v>7604</v>
      </c>
      <c r="AG155" s="74">
        <v>7191</v>
      </c>
      <c r="AH155" s="74">
        <v>8699</v>
      </c>
      <c r="AI155" s="74">
        <v>10131</v>
      </c>
      <c r="AJ155" s="74">
        <v>7942</v>
      </c>
      <c r="AK155" s="74">
        <v>7134</v>
      </c>
      <c r="AL155" s="74">
        <v>8287</v>
      </c>
      <c r="AM155" s="74">
        <v>5845</v>
      </c>
      <c r="AN155" s="74">
        <v>9479</v>
      </c>
      <c r="AO155" s="74">
        <v>6416</v>
      </c>
      <c r="AP155" s="74">
        <v>9732</v>
      </c>
      <c r="AQ155" s="74">
        <v>10234</v>
      </c>
      <c r="AR155" s="74">
        <v>11572</v>
      </c>
      <c r="AS155" s="74">
        <v>7028</v>
      </c>
      <c r="BK155" s="15">
        <f t="shared" si="57"/>
        <v>31450.541666666853</v>
      </c>
      <c r="BL155" s="5">
        <f t="shared" si="56"/>
        <v>6082</v>
      </c>
      <c r="BV155">
        <f t="shared" si="61"/>
        <v>149</v>
      </c>
      <c r="BW155" s="37">
        <f t="shared" si="60"/>
        <v>31450.375000000182</v>
      </c>
      <c r="BX155" s="19" cm="1">
        <f t="array" ref="BX155">INDEX('[1]X3WM (NAT)'!$G$14:$G$950,MATCH($BW$6,'[1]X3WM (NAT)'!$E$14:$E$950,)+BV155)</f>
        <v>6221.41015625</v>
      </c>
      <c r="BY155" s="19"/>
      <c r="CA155" s="37">
        <f t="shared" si="58"/>
        <v>31450.375000000182</v>
      </c>
      <c r="CB155">
        <f t="shared" si="62"/>
        <v>8303</v>
      </c>
      <c r="CC155">
        <f t="shared" si="62"/>
        <v>7637</v>
      </c>
      <c r="CD155">
        <f t="shared" si="62"/>
        <v>7583</v>
      </c>
      <c r="CE155">
        <f t="shared" si="62"/>
        <v>7386</v>
      </c>
      <c r="CF155">
        <f t="shared" si="62"/>
        <v>7231</v>
      </c>
      <c r="CG155">
        <f t="shared" si="62"/>
        <v>6171</v>
      </c>
      <c r="CH155">
        <f t="shared" si="62"/>
        <v>5758</v>
      </c>
      <c r="CI155">
        <f t="shared" si="62"/>
        <v>5731</v>
      </c>
      <c r="CJ155">
        <f t="shared" si="62"/>
        <v>5659</v>
      </c>
      <c r="CK155">
        <f t="shared" si="62"/>
        <v>5498</v>
      </c>
      <c r="CL155">
        <f t="shared" si="62"/>
        <v>5317</v>
      </c>
      <c r="CN155" s="21"/>
      <c r="CO155" s="19"/>
      <c r="EG155" s="19"/>
      <c r="EH155" s="19"/>
      <c r="EI155" s="19"/>
      <c r="EJ155" s="19"/>
      <c r="EK155" s="19"/>
      <c r="EL155" s="19"/>
      <c r="EM155" s="19"/>
      <c r="EN155" s="19"/>
      <c r="EO155" s="19"/>
      <c r="EP155" s="19"/>
      <c r="EQ155" s="19"/>
      <c r="ER155" s="19"/>
      <c r="ES155" s="19"/>
      <c r="ET155" s="19"/>
      <c r="EU155" s="19"/>
      <c r="EV155" s="19"/>
      <c r="EW155" s="19"/>
      <c r="EX155" s="19"/>
      <c r="EY155" s="19"/>
      <c r="EZ155" s="19"/>
      <c r="FA155" s="19"/>
      <c r="FB155" s="19"/>
      <c r="FC155" s="19"/>
      <c r="FD155" s="19"/>
      <c r="FE155" s="19"/>
      <c r="FF155" s="19"/>
      <c r="FG155" s="19"/>
      <c r="FH155" s="19"/>
      <c r="FI155" s="19"/>
      <c r="FJ155" s="19"/>
      <c r="FK155" s="19"/>
      <c r="FL155" s="19"/>
      <c r="FM155" s="19"/>
      <c r="FN155" s="19"/>
      <c r="FO155" s="19"/>
      <c r="FP155" s="19"/>
      <c r="FQ155" s="19"/>
      <c r="FR155" s="19"/>
      <c r="FS155" s="19"/>
      <c r="FT155" s="19"/>
      <c r="FU155" s="19"/>
      <c r="GB155" s="19"/>
      <c r="GC155" s="19"/>
      <c r="GD155" s="19"/>
      <c r="GE155" s="19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</row>
    <row r="156" spans="1:198" ht="15.75" thickBot="1" x14ac:dyDescent="0.3">
      <c r="A156">
        <v>114</v>
      </c>
      <c r="B156" s="1">
        <f t="shared" si="53"/>
        <v>31448.916666666806</v>
      </c>
      <c r="C156" s="1">
        <f t="shared" si="54"/>
        <v>31449.250000000138</v>
      </c>
      <c r="D156" s="73">
        <v>7897</v>
      </c>
      <c r="E156" s="74">
        <v>10306</v>
      </c>
      <c r="F156" s="74">
        <v>7769</v>
      </c>
      <c r="G156" s="74">
        <v>7300</v>
      </c>
      <c r="H156" s="74">
        <v>7814</v>
      </c>
      <c r="I156" s="74">
        <v>8985</v>
      </c>
      <c r="J156" s="74">
        <v>7321</v>
      </c>
      <c r="K156" s="74">
        <v>9223</v>
      </c>
      <c r="L156" s="74">
        <v>8668</v>
      </c>
      <c r="M156" s="74">
        <v>6285</v>
      </c>
      <c r="N156" s="74">
        <v>7591</v>
      </c>
      <c r="O156" s="74">
        <v>7662</v>
      </c>
      <c r="P156" s="74">
        <v>11889</v>
      </c>
      <c r="Q156" s="74">
        <v>7098</v>
      </c>
      <c r="R156" s="74">
        <v>9708</v>
      </c>
      <c r="S156" s="74">
        <v>7300</v>
      </c>
      <c r="T156" s="74">
        <v>8203</v>
      </c>
      <c r="U156" s="74">
        <v>9766</v>
      </c>
      <c r="V156" s="74">
        <v>7815</v>
      </c>
      <c r="W156" s="74">
        <v>12981</v>
      </c>
      <c r="X156" s="74">
        <v>8002</v>
      </c>
      <c r="Y156" s="74">
        <v>9555</v>
      </c>
      <c r="Z156" s="74">
        <v>8715</v>
      </c>
      <c r="AA156" s="74">
        <v>6571</v>
      </c>
      <c r="AB156" s="74">
        <v>7270</v>
      </c>
      <c r="AC156" s="74">
        <v>8648</v>
      </c>
      <c r="AD156" s="74">
        <v>6777</v>
      </c>
      <c r="AE156" s="74">
        <v>10235</v>
      </c>
      <c r="AF156" s="74">
        <v>7548</v>
      </c>
      <c r="AG156" s="74">
        <v>7134</v>
      </c>
      <c r="AH156" s="74">
        <v>8614</v>
      </c>
      <c r="AI156" s="74">
        <v>10127</v>
      </c>
      <c r="AJ156" s="74">
        <v>7866</v>
      </c>
      <c r="AK156" s="74">
        <v>7077</v>
      </c>
      <c r="AL156" s="74">
        <v>8212</v>
      </c>
      <c r="AM156" s="74">
        <v>5810</v>
      </c>
      <c r="AN156" s="74">
        <v>9440</v>
      </c>
      <c r="AO156" s="74">
        <v>6373</v>
      </c>
      <c r="AP156" s="74">
        <v>9634</v>
      </c>
      <c r="AQ156" s="74">
        <v>10145</v>
      </c>
      <c r="AR156" s="74">
        <v>11526</v>
      </c>
      <c r="AS156" s="74">
        <v>7001</v>
      </c>
      <c r="BK156" s="15">
        <f t="shared" si="57"/>
        <v>31450.583333333521</v>
      </c>
      <c r="BL156" s="5">
        <f t="shared" si="56"/>
        <v>6049</v>
      </c>
      <c r="BV156">
        <f t="shared" si="61"/>
        <v>150</v>
      </c>
      <c r="BW156" s="37">
        <f t="shared" si="60"/>
        <v>31450.41666666685</v>
      </c>
      <c r="BX156" s="19" cm="1">
        <f t="array" ref="BX156">INDEX('[1]X3WM (NAT)'!$G$14:$G$950,MATCH($BW$6,'[1]X3WM (NAT)'!$E$14:$E$950,)+BV156)</f>
        <v>6184.509765625</v>
      </c>
      <c r="BY156" s="19"/>
      <c r="CA156" s="37">
        <f t="shared" si="58"/>
        <v>31450.41666666685</v>
      </c>
      <c r="CB156">
        <f t="shared" si="62"/>
        <v>8238</v>
      </c>
      <c r="CC156">
        <f t="shared" si="62"/>
        <v>7595</v>
      </c>
      <c r="CD156">
        <f t="shared" si="62"/>
        <v>7529</v>
      </c>
      <c r="CE156">
        <f t="shared" si="62"/>
        <v>7336</v>
      </c>
      <c r="CF156">
        <f t="shared" si="62"/>
        <v>7181</v>
      </c>
      <c r="CG156">
        <f t="shared" si="62"/>
        <v>6135</v>
      </c>
      <c r="CH156">
        <f t="shared" si="62"/>
        <v>5728</v>
      </c>
      <c r="CI156">
        <f t="shared" si="62"/>
        <v>5696</v>
      </c>
      <c r="CJ156">
        <f t="shared" si="62"/>
        <v>5628</v>
      </c>
      <c r="CK156">
        <f t="shared" si="62"/>
        <v>5470</v>
      </c>
      <c r="CL156">
        <f t="shared" si="62"/>
        <v>5290</v>
      </c>
      <c r="CN156" s="21"/>
      <c r="CO156" s="19"/>
      <c r="EG156" s="19"/>
      <c r="EH156" s="19"/>
      <c r="EI156" s="51" t="s">
        <v>26</v>
      </c>
      <c r="EJ156" s="64" t="s">
        <v>44</v>
      </c>
      <c r="EK156" s="64"/>
      <c r="EL156" s="65"/>
      <c r="EM156" s="66" t="s">
        <v>45</v>
      </c>
      <c r="EN156" s="66" t="s">
        <v>45</v>
      </c>
      <c r="EO156" s="66" t="s">
        <v>45</v>
      </c>
      <c r="EP156" s="66" t="s">
        <v>45</v>
      </c>
      <c r="EQ156" s="66" t="s">
        <v>45</v>
      </c>
      <c r="ER156" s="66" t="s">
        <v>45</v>
      </c>
      <c r="ES156" s="66" t="s">
        <v>45</v>
      </c>
      <c r="ET156" s="66" t="s">
        <v>45</v>
      </c>
      <c r="EU156" s="66" t="s">
        <v>45</v>
      </c>
      <c r="EV156" s="66" t="s">
        <v>45</v>
      </c>
      <c r="EW156" s="66" t="s">
        <v>45</v>
      </c>
      <c r="EX156" s="66" t="s">
        <v>45</v>
      </c>
      <c r="EY156" s="66" t="s">
        <v>45</v>
      </c>
      <c r="EZ156" s="66" t="s">
        <v>45</v>
      </c>
      <c r="FA156" s="66" t="s">
        <v>45</v>
      </c>
      <c r="FB156" s="66" t="s">
        <v>45</v>
      </c>
      <c r="FC156" s="66" t="s">
        <v>45</v>
      </c>
      <c r="FD156" s="66" t="s">
        <v>45</v>
      </c>
      <c r="FE156" s="66" t="s">
        <v>45</v>
      </c>
      <c r="FF156" s="66" t="s">
        <v>45</v>
      </c>
      <c r="FG156" s="66" t="s">
        <v>45</v>
      </c>
      <c r="FH156" s="66" t="s">
        <v>45</v>
      </c>
      <c r="FI156" s="66" t="s">
        <v>45</v>
      </c>
      <c r="FJ156" s="66" t="s">
        <v>45</v>
      </c>
      <c r="FK156" s="66" t="s">
        <v>45</v>
      </c>
      <c r="FL156" s="66" t="s">
        <v>45</v>
      </c>
      <c r="FM156" s="66" t="s">
        <v>45</v>
      </c>
      <c r="FN156" s="66" t="s">
        <v>45</v>
      </c>
      <c r="FO156" s="66" t="s">
        <v>45</v>
      </c>
      <c r="FP156" s="66" t="s">
        <v>45</v>
      </c>
      <c r="FQ156" s="66" t="s">
        <v>45</v>
      </c>
      <c r="FR156" s="66" t="s">
        <v>45</v>
      </c>
      <c r="FS156" s="66" t="s">
        <v>45</v>
      </c>
      <c r="FT156" s="66" t="s">
        <v>45</v>
      </c>
      <c r="FU156" s="66" t="s">
        <v>45</v>
      </c>
      <c r="FV156" s="66" t="s">
        <v>45</v>
      </c>
      <c r="FW156" s="66" t="s">
        <v>45</v>
      </c>
      <c r="FX156" s="66" t="s">
        <v>45</v>
      </c>
      <c r="FY156" s="66" t="s">
        <v>45</v>
      </c>
      <c r="FZ156" s="66" t="s">
        <v>45</v>
      </c>
      <c r="GA156" s="66" t="s">
        <v>45</v>
      </c>
      <c r="GB156" s="19"/>
      <c r="GC156" s="19"/>
      <c r="GD156" s="19"/>
      <c r="GE156" s="19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</row>
    <row r="157" spans="1:198" x14ac:dyDescent="0.25">
      <c r="A157">
        <v>115</v>
      </c>
      <c r="B157" s="1">
        <f t="shared" si="53"/>
        <v>31448.958333333474</v>
      </c>
      <c r="C157" s="1">
        <f t="shared" si="54"/>
        <v>31449.291666666806</v>
      </c>
      <c r="D157" s="73">
        <v>7839</v>
      </c>
      <c r="E157" s="74">
        <v>10188</v>
      </c>
      <c r="F157" s="74">
        <v>7742</v>
      </c>
      <c r="G157" s="74">
        <v>7245</v>
      </c>
      <c r="H157" s="74">
        <v>7835</v>
      </c>
      <c r="I157" s="74">
        <v>8899</v>
      </c>
      <c r="J157" s="74">
        <v>7272</v>
      </c>
      <c r="K157" s="74">
        <v>9145</v>
      </c>
      <c r="L157" s="74">
        <v>8597</v>
      </c>
      <c r="M157" s="74">
        <v>6244</v>
      </c>
      <c r="N157" s="74">
        <v>7548</v>
      </c>
      <c r="O157" s="74">
        <v>7644</v>
      </c>
      <c r="P157" s="74">
        <v>11794</v>
      </c>
      <c r="Q157" s="74">
        <v>7048</v>
      </c>
      <c r="R157" s="74">
        <v>9757</v>
      </c>
      <c r="S157" s="74">
        <v>7252</v>
      </c>
      <c r="T157" s="74">
        <v>8136</v>
      </c>
      <c r="U157" s="74">
        <v>9710</v>
      </c>
      <c r="V157" s="74">
        <v>7763</v>
      </c>
      <c r="W157" s="74">
        <v>12969</v>
      </c>
      <c r="X157" s="74">
        <v>7931</v>
      </c>
      <c r="Y157" s="74">
        <v>9487</v>
      </c>
      <c r="Z157" s="74">
        <v>8648</v>
      </c>
      <c r="AA157" s="74">
        <v>6527</v>
      </c>
      <c r="AB157" s="74">
        <v>7215</v>
      </c>
      <c r="AC157" s="74">
        <v>8596</v>
      </c>
      <c r="AD157" s="74">
        <v>6727</v>
      </c>
      <c r="AE157" s="74">
        <v>10139</v>
      </c>
      <c r="AF157" s="74">
        <v>7494</v>
      </c>
      <c r="AG157" s="74">
        <v>7082</v>
      </c>
      <c r="AH157" s="74">
        <v>8534</v>
      </c>
      <c r="AI157" s="74">
        <v>10091</v>
      </c>
      <c r="AJ157" s="74">
        <v>7790</v>
      </c>
      <c r="AK157" s="74">
        <v>7024</v>
      </c>
      <c r="AL157" s="74">
        <v>8139</v>
      </c>
      <c r="AM157" s="74">
        <v>5777</v>
      </c>
      <c r="AN157" s="74">
        <v>9408</v>
      </c>
      <c r="AO157" s="74">
        <v>6335</v>
      </c>
      <c r="AP157" s="74">
        <v>9561</v>
      </c>
      <c r="AQ157" s="74">
        <v>10056</v>
      </c>
      <c r="AR157" s="74">
        <v>11454</v>
      </c>
      <c r="AS157" s="74">
        <v>6970</v>
      </c>
      <c r="BK157" s="15">
        <f t="shared" si="57"/>
        <v>31450.625000000189</v>
      </c>
      <c r="BL157" s="5">
        <f t="shared" si="56"/>
        <v>6016</v>
      </c>
      <c r="BV157">
        <f t="shared" si="61"/>
        <v>151</v>
      </c>
      <c r="BW157" s="37">
        <f t="shared" si="60"/>
        <v>31450.458333333518</v>
      </c>
      <c r="BX157" s="19" cm="1">
        <f t="array" ref="BX157">INDEX('[1]X3WM (NAT)'!$G$14:$G$950,MATCH($BW$6,'[1]X3WM (NAT)'!$E$14:$E$950,)+BV157)</f>
        <v>6150.14990234375</v>
      </c>
      <c r="BY157" s="19"/>
      <c r="CA157" s="37">
        <f t="shared" si="58"/>
        <v>31450.458333333518</v>
      </c>
      <c r="CB157">
        <f t="shared" si="62"/>
        <v>8177</v>
      </c>
      <c r="CC157">
        <f t="shared" si="62"/>
        <v>7556</v>
      </c>
      <c r="CD157">
        <f t="shared" si="62"/>
        <v>7478</v>
      </c>
      <c r="CE157">
        <f t="shared" si="62"/>
        <v>7268</v>
      </c>
      <c r="CF157">
        <f t="shared" si="62"/>
        <v>7133</v>
      </c>
      <c r="CG157">
        <f t="shared" si="62"/>
        <v>6101</v>
      </c>
      <c r="CH157">
        <f t="shared" si="62"/>
        <v>5699</v>
      </c>
      <c r="CI157">
        <f t="shared" si="62"/>
        <v>5663</v>
      </c>
      <c r="CJ157">
        <f t="shared" si="62"/>
        <v>5600</v>
      </c>
      <c r="CK157">
        <f t="shared" si="62"/>
        <v>5445</v>
      </c>
      <c r="CL157">
        <f t="shared" si="62"/>
        <v>5264</v>
      </c>
      <c r="CN157" s="21"/>
      <c r="CO157" s="19"/>
      <c r="EG157" s="19"/>
      <c r="EH157" s="19"/>
      <c r="EJ157" s="67" t="s">
        <v>46</v>
      </c>
      <c r="EK157" s="68" t="s">
        <v>47</v>
      </c>
      <c r="EL157" s="69">
        <f>D407</f>
        <v>0</v>
      </c>
      <c r="EM157" s="70">
        <v>1</v>
      </c>
      <c r="EN157" s="70">
        <v>2</v>
      </c>
      <c r="EO157" s="70">
        <v>3</v>
      </c>
      <c r="EP157" s="70">
        <v>4</v>
      </c>
      <c r="EQ157" s="70">
        <v>5</v>
      </c>
      <c r="ER157" s="70">
        <v>6</v>
      </c>
      <c r="ES157" s="70">
        <v>7</v>
      </c>
      <c r="ET157" s="70">
        <v>8</v>
      </c>
      <c r="EU157" s="70">
        <v>9</v>
      </c>
      <c r="EV157" s="70">
        <v>10</v>
      </c>
      <c r="EW157" s="70">
        <v>11</v>
      </c>
      <c r="EX157" s="70">
        <v>12</v>
      </c>
      <c r="EY157" s="70">
        <v>13</v>
      </c>
      <c r="EZ157" s="70">
        <v>14</v>
      </c>
      <c r="FA157" s="70">
        <v>15</v>
      </c>
      <c r="FB157" s="70">
        <v>16</v>
      </c>
      <c r="FC157" s="70">
        <v>17</v>
      </c>
      <c r="FD157" s="70">
        <v>18</v>
      </c>
      <c r="FE157" s="70">
        <v>19</v>
      </c>
      <c r="FF157" s="70">
        <v>20</v>
      </c>
      <c r="FG157" s="70">
        <v>21</v>
      </c>
      <c r="FH157" s="70">
        <v>22</v>
      </c>
      <c r="FI157" s="70">
        <v>23</v>
      </c>
      <c r="FJ157" s="70">
        <v>24</v>
      </c>
      <c r="FK157" s="70">
        <v>25</v>
      </c>
      <c r="FL157" s="70">
        <v>26</v>
      </c>
      <c r="FM157" s="70">
        <v>27</v>
      </c>
      <c r="FN157" s="70">
        <v>28</v>
      </c>
      <c r="FO157" s="70">
        <v>29</v>
      </c>
      <c r="FP157" s="70">
        <v>30</v>
      </c>
      <c r="FQ157" s="70">
        <v>31</v>
      </c>
      <c r="FR157" s="70">
        <v>32</v>
      </c>
      <c r="FS157" s="70">
        <v>33</v>
      </c>
      <c r="FT157" s="70">
        <v>34</v>
      </c>
      <c r="FU157" s="70">
        <v>35</v>
      </c>
      <c r="FV157" s="70">
        <v>36</v>
      </c>
      <c r="FW157" s="70">
        <v>37</v>
      </c>
      <c r="FX157" s="70">
        <v>38</v>
      </c>
      <c r="FY157" s="70">
        <v>39</v>
      </c>
      <c r="FZ157" s="70">
        <v>40</v>
      </c>
      <c r="GA157" s="70">
        <v>41</v>
      </c>
      <c r="GB157" s="19"/>
      <c r="GC157" s="19"/>
      <c r="GD157" s="19"/>
      <c r="GE157" s="19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</row>
    <row r="158" spans="1:198" ht="15.75" thickBot="1" x14ac:dyDescent="0.3">
      <c r="A158">
        <v>116</v>
      </c>
      <c r="B158" s="1">
        <f t="shared" si="53"/>
        <v>31449.000000000142</v>
      </c>
      <c r="C158" s="1">
        <f t="shared" si="54"/>
        <v>31449.333333333474</v>
      </c>
      <c r="D158" s="73">
        <v>7782</v>
      </c>
      <c r="E158" s="74">
        <v>10075</v>
      </c>
      <c r="F158" s="74">
        <v>7703</v>
      </c>
      <c r="G158" s="74">
        <v>7191</v>
      </c>
      <c r="H158" s="74">
        <v>7826</v>
      </c>
      <c r="I158" s="74">
        <v>8814</v>
      </c>
      <c r="J158" s="74">
        <v>7221</v>
      </c>
      <c r="K158" s="74">
        <v>9068</v>
      </c>
      <c r="L158" s="74">
        <v>8528</v>
      </c>
      <c r="M158" s="74">
        <v>6203</v>
      </c>
      <c r="N158" s="74">
        <v>7499</v>
      </c>
      <c r="O158" s="74">
        <v>7604</v>
      </c>
      <c r="P158" s="74">
        <v>11692</v>
      </c>
      <c r="Q158" s="74">
        <v>6998</v>
      </c>
      <c r="R158" s="74">
        <v>9786</v>
      </c>
      <c r="S158" s="74">
        <v>7203</v>
      </c>
      <c r="T158" s="74">
        <v>8070</v>
      </c>
      <c r="U158" s="74">
        <v>9640</v>
      </c>
      <c r="V158" s="74">
        <v>7709</v>
      </c>
      <c r="W158" s="74">
        <v>12923</v>
      </c>
      <c r="X158" s="74">
        <v>7859</v>
      </c>
      <c r="Y158" s="74">
        <v>9418</v>
      </c>
      <c r="Z158" s="74">
        <v>8579</v>
      </c>
      <c r="AA158" s="74">
        <v>6484</v>
      </c>
      <c r="AB158" s="74">
        <v>7159</v>
      </c>
      <c r="AC158" s="74">
        <v>8539</v>
      </c>
      <c r="AD158" s="74">
        <v>6677</v>
      </c>
      <c r="AE158" s="74">
        <v>10045</v>
      </c>
      <c r="AF158" s="74">
        <v>7443</v>
      </c>
      <c r="AG158" s="74">
        <v>7028</v>
      </c>
      <c r="AH158" s="74">
        <v>8457</v>
      </c>
      <c r="AI158" s="74">
        <v>10042</v>
      </c>
      <c r="AJ158" s="74">
        <v>7715</v>
      </c>
      <c r="AK158" s="74">
        <v>6973</v>
      </c>
      <c r="AL158" s="74">
        <v>8067</v>
      </c>
      <c r="AM158" s="74">
        <v>5743</v>
      </c>
      <c r="AN158" s="74">
        <v>9382</v>
      </c>
      <c r="AO158" s="74">
        <v>6298</v>
      </c>
      <c r="AP158" s="74">
        <v>9489</v>
      </c>
      <c r="AQ158" s="74">
        <v>9963</v>
      </c>
      <c r="AR158" s="74">
        <v>11361</v>
      </c>
      <c r="AS158" s="74">
        <v>6938</v>
      </c>
      <c r="BK158" s="15">
        <f t="shared" si="57"/>
        <v>31450.666666666857</v>
      </c>
      <c r="BL158" s="5">
        <f t="shared" si="56"/>
        <v>5984</v>
      </c>
      <c r="BV158">
        <f t="shared" si="61"/>
        <v>152</v>
      </c>
      <c r="BW158" s="37">
        <f t="shared" si="60"/>
        <v>31450.500000000186</v>
      </c>
      <c r="BX158" s="19" cm="1">
        <f t="array" ref="BX158">INDEX('[1]X3WM (NAT)'!$G$14:$G$950,MATCH($BW$6,'[1]X3WM (NAT)'!$E$14:$E$950,)+BV158)</f>
        <v>6115.89990234375</v>
      </c>
      <c r="BY158" s="19"/>
      <c r="CA158" s="37">
        <f t="shared" si="58"/>
        <v>31450.500000000186</v>
      </c>
      <c r="CB158">
        <f t="shared" si="62"/>
        <v>8118</v>
      </c>
      <c r="CC158">
        <f t="shared" si="62"/>
        <v>7520</v>
      </c>
      <c r="CD158">
        <f t="shared" si="62"/>
        <v>7427</v>
      </c>
      <c r="CE158">
        <f t="shared" si="62"/>
        <v>7203</v>
      </c>
      <c r="CF158">
        <f t="shared" si="62"/>
        <v>7083</v>
      </c>
      <c r="CG158">
        <f t="shared" si="62"/>
        <v>6067</v>
      </c>
      <c r="CH158">
        <f t="shared" si="62"/>
        <v>5670</v>
      </c>
      <c r="CI158">
        <f t="shared" si="62"/>
        <v>5631</v>
      </c>
      <c r="CJ158">
        <f t="shared" si="62"/>
        <v>5572</v>
      </c>
      <c r="CK158">
        <f t="shared" si="62"/>
        <v>5419</v>
      </c>
      <c r="CL158">
        <f t="shared" si="62"/>
        <v>5239</v>
      </c>
      <c r="CN158" s="21"/>
      <c r="CO158" s="19"/>
      <c r="EG158" s="19"/>
      <c r="EH158" s="19"/>
      <c r="EK158" s="1"/>
      <c r="EL158" s="71" t="s">
        <v>48</v>
      </c>
      <c r="EM158" s="72">
        <v>1980</v>
      </c>
      <c r="EN158" s="72">
        <v>1981</v>
      </c>
      <c r="EO158" s="72">
        <v>1982</v>
      </c>
      <c r="EP158" s="72">
        <v>1983</v>
      </c>
      <c r="EQ158" s="72">
        <v>1984</v>
      </c>
      <c r="ER158" s="72">
        <v>1985</v>
      </c>
      <c r="ES158" s="72">
        <v>1986</v>
      </c>
      <c r="ET158" s="72">
        <v>1987</v>
      </c>
      <c r="EU158" s="72">
        <v>1988</v>
      </c>
      <c r="EV158" s="72">
        <v>1989</v>
      </c>
      <c r="EW158" s="72">
        <v>1990</v>
      </c>
      <c r="EX158" s="72">
        <v>1991</v>
      </c>
      <c r="EY158" s="72">
        <v>1992</v>
      </c>
      <c r="EZ158" s="72">
        <v>1993</v>
      </c>
      <c r="FA158" s="72">
        <v>1994</v>
      </c>
      <c r="FB158" s="72">
        <v>1995</v>
      </c>
      <c r="FC158" s="72">
        <v>1996</v>
      </c>
      <c r="FD158" s="72">
        <v>1997</v>
      </c>
      <c r="FE158" s="72">
        <v>1998</v>
      </c>
      <c r="FF158" s="72">
        <v>1999</v>
      </c>
      <c r="FG158" s="72">
        <v>2000</v>
      </c>
      <c r="FH158" s="72">
        <v>2001</v>
      </c>
      <c r="FI158" s="72">
        <v>2002</v>
      </c>
      <c r="FJ158" s="72">
        <v>2003</v>
      </c>
      <c r="FK158" s="72">
        <v>2004</v>
      </c>
      <c r="FL158" s="72">
        <v>2005</v>
      </c>
      <c r="FM158" s="72">
        <v>2006</v>
      </c>
      <c r="FN158" s="72">
        <v>2007</v>
      </c>
      <c r="FO158" s="72">
        <v>2008</v>
      </c>
      <c r="FP158" s="72">
        <v>2009</v>
      </c>
      <c r="FQ158" s="72">
        <v>2010</v>
      </c>
      <c r="FR158" s="72">
        <v>2011</v>
      </c>
      <c r="FS158" s="72">
        <v>2012</v>
      </c>
      <c r="FT158" s="72">
        <v>2013</v>
      </c>
      <c r="FU158" s="72">
        <v>2014</v>
      </c>
      <c r="FV158" s="72">
        <v>2015</v>
      </c>
      <c r="FW158" s="72">
        <v>2016</v>
      </c>
      <c r="FX158" s="72">
        <v>2017</v>
      </c>
      <c r="FY158" s="72">
        <v>2018</v>
      </c>
      <c r="FZ158" s="72">
        <v>2019</v>
      </c>
      <c r="GA158" s="72">
        <v>2020</v>
      </c>
      <c r="GB158" s="19"/>
      <c r="GC158" s="19"/>
      <c r="GD158" s="19"/>
      <c r="GE158" s="19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</row>
    <row r="159" spans="1:198" x14ac:dyDescent="0.25">
      <c r="A159">
        <v>117</v>
      </c>
      <c r="B159" s="1">
        <f t="shared" si="53"/>
        <v>31449.04166666681</v>
      </c>
      <c r="C159" s="1">
        <f t="shared" si="54"/>
        <v>31449.375000000142</v>
      </c>
      <c r="D159" s="73">
        <v>7728</v>
      </c>
      <c r="E159" s="74">
        <v>9966</v>
      </c>
      <c r="F159" s="74">
        <v>7659</v>
      </c>
      <c r="G159" s="74">
        <v>7143</v>
      </c>
      <c r="H159" s="74">
        <v>7799</v>
      </c>
      <c r="I159" s="74">
        <v>8732</v>
      </c>
      <c r="J159" s="74">
        <v>7169</v>
      </c>
      <c r="K159" s="74">
        <v>8992</v>
      </c>
      <c r="L159" s="74">
        <v>8461</v>
      </c>
      <c r="M159" s="74">
        <v>6163</v>
      </c>
      <c r="N159" s="74">
        <v>7449</v>
      </c>
      <c r="O159" s="74">
        <v>7550</v>
      </c>
      <c r="P159" s="74">
        <v>11586</v>
      </c>
      <c r="Q159" s="74">
        <v>6950</v>
      </c>
      <c r="R159" s="74">
        <v>9800</v>
      </c>
      <c r="S159" s="74">
        <v>7156</v>
      </c>
      <c r="T159" s="74">
        <v>8006</v>
      </c>
      <c r="U159" s="74">
        <v>9564</v>
      </c>
      <c r="V159" s="74">
        <v>7655</v>
      </c>
      <c r="W159" s="74">
        <v>12854</v>
      </c>
      <c r="X159" s="74">
        <v>7788</v>
      </c>
      <c r="Y159" s="74">
        <v>9349</v>
      </c>
      <c r="Z159" s="74">
        <v>8510</v>
      </c>
      <c r="AA159" s="74">
        <v>6442</v>
      </c>
      <c r="AB159" s="74">
        <v>7106</v>
      </c>
      <c r="AC159" s="74">
        <v>8478</v>
      </c>
      <c r="AD159" s="74">
        <v>6629</v>
      </c>
      <c r="AE159" s="74">
        <v>9954</v>
      </c>
      <c r="AF159" s="74">
        <v>7396</v>
      </c>
      <c r="AG159" s="74">
        <v>6975</v>
      </c>
      <c r="AH159" s="74">
        <v>8383</v>
      </c>
      <c r="AI159" s="74">
        <v>9986</v>
      </c>
      <c r="AJ159" s="74">
        <v>7641</v>
      </c>
      <c r="AK159" s="74">
        <v>6925</v>
      </c>
      <c r="AL159" s="74">
        <v>7998</v>
      </c>
      <c r="AM159" s="74">
        <v>5711</v>
      </c>
      <c r="AN159" s="74">
        <v>9364</v>
      </c>
      <c r="AO159" s="74">
        <v>6262</v>
      </c>
      <c r="AP159" s="74">
        <v>9420</v>
      </c>
      <c r="AQ159" s="74">
        <v>9869</v>
      </c>
      <c r="AR159" s="74">
        <v>11258</v>
      </c>
      <c r="AS159" s="74">
        <v>6905</v>
      </c>
      <c r="BK159" s="15">
        <f t="shared" si="57"/>
        <v>31450.708333333525</v>
      </c>
      <c r="BL159" s="5">
        <f t="shared" si="56"/>
        <v>5951</v>
      </c>
      <c r="BV159">
        <f t="shared" si="61"/>
        <v>153</v>
      </c>
      <c r="BW159" s="37">
        <f t="shared" si="60"/>
        <v>31450.541666666853</v>
      </c>
      <c r="BX159" s="19" cm="1">
        <f t="array" ref="BX159">INDEX('[1]X3WM (NAT)'!$G$14:$G$950,MATCH($BW$6,'[1]X3WM (NAT)'!$E$14:$E$950,)+BV159)</f>
        <v>6081.8701171875</v>
      </c>
      <c r="BY159" s="19"/>
      <c r="CA159" s="37">
        <f t="shared" si="58"/>
        <v>31450.541666666853</v>
      </c>
      <c r="CB159">
        <f t="shared" si="62"/>
        <v>8059</v>
      </c>
      <c r="CC159">
        <f t="shared" si="62"/>
        <v>7489</v>
      </c>
      <c r="CD159">
        <f t="shared" si="62"/>
        <v>7377</v>
      </c>
      <c r="CE159">
        <f t="shared" si="62"/>
        <v>7139</v>
      </c>
      <c r="CF159">
        <f t="shared" si="62"/>
        <v>7024</v>
      </c>
      <c r="CG159">
        <f t="shared" si="62"/>
        <v>6034</v>
      </c>
      <c r="CH159">
        <f t="shared" si="62"/>
        <v>5636</v>
      </c>
      <c r="CI159">
        <f t="shared" si="62"/>
        <v>5599</v>
      </c>
      <c r="CJ159">
        <f t="shared" si="62"/>
        <v>5543</v>
      </c>
      <c r="CK159">
        <f t="shared" si="62"/>
        <v>5393</v>
      </c>
      <c r="CL159">
        <f t="shared" si="62"/>
        <v>5214</v>
      </c>
      <c r="CN159" s="21"/>
      <c r="CO159" s="19"/>
      <c r="EG159" s="19"/>
      <c r="EH159" s="19"/>
      <c r="EJ159" s="1">
        <f t="shared" ref="EJ159:EJ222" si="63">EK159-TIME(8,0,0)</f>
        <v>31444.166666666668</v>
      </c>
      <c r="EK159" s="1">
        <v>31444.5</v>
      </c>
      <c r="EL159" s="73">
        <f ca="1">AVERAGE(D42:OFFSET(D42,72-1,0,,))</f>
        <v>14613.277777777777</v>
      </c>
      <c r="EM159" s="73">
        <f ca="1">AVERAGE(E42:OFFSET(E42,72-1,0,,))</f>
        <v>14985.597222222223</v>
      </c>
      <c r="EN159" s="73">
        <f ca="1">AVERAGE(F42:OFFSET(F42,72-1,0,,))</f>
        <v>14305.625</v>
      </c>
      <c r="EO159" s="73">
        <f ca="1">AVERAGE(G42:OFFSET(G42,72-1,0,,))</f>
        <v>13117.902777777777</v>
      </c>
      <c r="EP159" s="73">
        <f ca="1">AVERAGE(H42:OFFSET(H42,72-1,0,,))</f>
        <v>11942.430555555555</v>
      </c>
      <c r="EQ159" s="73">
        <f ca="1">AVERAGE(I42:OFFSET(I42,72-1,0,,))</f>
        <v>15346.166666666666</v>
      </c>
      <c r="ER159" s="73">
        <f ca="1">AVERAGE(J42:OFFSET(J42,72-1,0,,))</f>
        <v>13546.805555555555</v>
      </c>
      <c r="ES159" s="73">
        <f ca="1">AVERAGE(K42:OFFSET(K42,72-1,0,,))</f>
        <v>17091.722222222223</v>
      </c>
      <c r="ET159" s="73">
        <f ca="1">AVERAGE(L42:OFFSET(L42,72-1,0,,))</f>
        <v>16567.708333333332</v>
      </c>
      <c r="EU159" s="73">
        <f ca="1">AVERAGE(M42:OFFSET(M42,72-1,0,,))</f>
        <v>11958.055555555555</v>
      </c>
      <c r="EV159" s="73">
        <f ca="1">AVERAGE(N42:OFFSET(N42,72-1,0,,))</f>
        <v>13581.777777777777</v>
      </c>
      <c r="EW159" s="73">
        <f ca="1">AVERAGE(O42:OFFSET(O42,72-1,0,,))</f>
        <v>13134.416666666666</v>
      </c>
      <c r="EX159" s="73">
        <f ca="1">AVERAGE(P42:OFFSET(P42,72-1,0,,))</f>
        <v>20205.486111111109</v>
      </c>
      <c r="EY159" s="73">
        <f ca="1">AVERAGE(Q42:OFFSET(Q42,72-1,0,,))</f>
        <v>13187.986111111111</v>
      </c>
      <c r="EZ159" s="73">
        <f ca="1">AVERAGE(R42:OFFSET(R42,72-1,0,,))</f>
        <v>12777.75</v>
      </c>
      <c r="FA159" s="73">
        <f ca="1">AVERAGE(S42:OFFSET(S42,72-1,0,,))</f>
        <v>12831.5</v>
      </c>
      <c r="FB159" s="73">
        <f ca="1">AVERAGE(T42:OFFSET(T42,72-1,0,,))</f>
        <v>14785.861111111111</v>
      </c>
      <c r="FC159" s="73">
        <f ca="1">AVERAGE(U42:OFFSET(U42,72-1,0,,))</f>
        <v>13258.416666666666</v>
      </c>
      <c r="FD159" s="73">
        <f ca="1">AVERAGE(V42:OFFSET(V42,72-1,0,,))</f>
        <v>14365.291666666666</v>
      </c>
      <c r="FE159" s="73">
        <f ca="1">AVERAGE(W42:OFFSET(W42,72-1,0,,))</f>
        <v>19718.027777777777</v>
      </c>
      <c r="FF159" s="73">
        <f ca="1">AVERAGE(X42:OFFSET(X42,72-1,0,,))</f>
        <v>13601.027777777777</v>
      </c>
      <c r="FG159" s="73">
        <f ca="1">AVERAGE(Y42:OFFSET(Y42,72-1,0,,))</f>
        <v>14404.625</v>
      </c>
      <c r="FH159" s="73">
        <f ca="1">AVERAGE(Z42:OFFSET(Z42,72-1,0,,))</f>
        <v>15127.972222222223</v>
      </c>
      <c r="FI159" s="73">
        <f ca="1">AVERAGE(AA42:OFFSET(AA42,72-1,0,,))</f>
        <v>12749.986111111111</v>
      </c>
      <c r="FJ159" s="73">
        <f ca="1">AVERAGE(AB42:OFFSET(AB42,72-1,0,,))</f>
        <v>13114.611111111111</v>
      </c>
      <c r="FK159" s="73">
        <f ca="1">AVERAGE(AC42:OFFSET(AC42,72-1,0,,))</f>
        <v>15384.430555555555</v>
      </c>
      <c r="FL159" s="73">
        <f ca="1">AVERAGE(AD42:OFFSET(AD42,72-1,0,,))</f>
        <v>13243.597222222223</v>
      </c>
      <c r="FM159" s="73">
        <f ca="1">AVERAGE(AE42:OFFSET(AE42,72-1,0,,))</f>
        <v>20256.472222222223</v>
      </c>
      <c r="FN159" s="73">
        <f ca="1">AVERAGE(AF42:OFFSET(AF42,72-1,0,,))</f>
        <v>12887.097222222223</v>
      </c>
      <c r="FO159" s="73">
        <f ca="1">AVERAGE(AG42:OFFSET(AG42,72-1,0,,))</f>
        <v>13255.472222222223</v>
      </c>
      <c r="FP159" s="73">
        <f ca="1">AVERAGE(AH42:OFFSET(AH42,72-1,0,,))</f>
        <v>15233.583333333334</v>
      </c>
      <c r="FQ159" s="73">
        <f ca="1">AVERAGE(AI42:OFFSET(AI42,72-1,0,,))</f>
        <v>13126.458333333334</v>
      </c>
      <c r="FR159" s="73">
        <f ca="1">AVERAGE(AJ42:OFFSET(AJ42,72-1,0,,))</f>
        <v>13204.791666666666</v>
      </c>
      <c r="FS159" s="73">
        <f ca="1">AVERAGE(AK42:OFFSET(AK42,72-1,0,,))</f>
        <v>12703.013888888889</v>
      </c>
      <c r="FT159" s="73">
        <f ca="1">AVERAGE(AL42:OFFSET(AL42,72-1,0,,))</f>
        <v>14202.291666666666</v>
      </c>
      <c r="FU159" s="73">
        <f ca="1">AVERAGE(AM42:OFFSET(AM42,72-1,0,,))</f>
        <v>11869.097222222223</v>
      </c>
      <c r="FV159" s="73">
        <f ca="1">AVERAGE(AN42:OFFSET(AN42,72-1,0,,))</f>
        <v>15047.416666666666</v>
      </c>
      <c r="FW159" s="73">
        <f ca="1">AVERAGE(AO42:OFFSET(AO42,72-1,0,,))</f>
        <v>13025.027777777777</v>
      </c>
      <c r="FX159" s="73">
        <f ca="1">AVERAGE(AP42:OFFSET(AP42,72-1,0,,))</f>
        <v>15353.708333333334</v>
      </c>
      <c r="FY159" s="73">
        <f ca="1">AVERAGE(AQ42:OFFSET(AQ42,72-1,0,,))</f>
        <v>16511.458333333332</v>
      </c>
      <c r="FZ159" s="73">
        <f ca="1">AVERAGE(AR42:OFFSET(AR42,72-1,0,,))</f>
        <v>21400.388888888891</v>
      </c>
      <c r="GA159" s="73">
        <f ca="1">AVERAGE(AS42:OFFSET(AS42,72-1,0,,))</f>
        <v>13181.375</v>
      </c>
      <c r="GB159" s="19"/>
      <c r="GC159" s="19"/>
      <c r="GD159" s="19"/>
      <c r="GE159" s="19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</row>
    <row r="160" spans="1:198" x14ac:dyDescent="0.25">
      <c r="A160">
        <v>118</v>
      </c>
      <c r="B160" s="1">
        <f t="shared" si="53"/>
        <v>31449.083333333478</v>
      </c>
      <c r="C160" s="1">
        <f t="shared" si="54"/>
        <v>31449.41666666681</v>
      </c>
      <c r="D160" s="73">
        <v>7674</v>
      </c>
      <c r="E160" s="74">
        <v>9859</v>
      </c>
      <c r="F160" s="74">
        <v>7612</v>
      </c>
      <c r="G160" s="74">
        <v>7092</v>
      </c>
      <c r="H160" s="74">
        <v>7759</v>
      </c>
      <c r="I160" s="74">
        <v>8652</v>
      </c>
      <c r="J160" s="74">
        <v>7116</v>
      </c>
      <c r="K160" s="74">
        <v>8916</v>
      </c>
      <c r="L160" s="74">
        <v>8395</v>
      </c>
      <c r="M160" s="74">
        <v>6125</v>
      </c>
      <c r="N160" s="74">
        <v>7397</v>
      </c>
      <c r="O160" s="74">
        <v>7488</v>
      </c>
      <c r="P160" s="74">
        <v>11477</v>
      </c>
      <c r="Q160" s="74">
        <v>6902</v>
      </c>
      <c r="R160" s="74">
        <v>9806</v>
      </c>
      <c r="S160" s="74">
        <v>7108</v>
      </c>
      <c r="T160" s="74">
        <v>7943</v>
      </c>
      <c r="U160" s="74">
        <v>9482</v>
      </c>
      <c r="V160" s="74">
        <v>7600</v>
      </c>
      <c r="W160" s="74">
        <v>12772</v>
      </c>
      <c r="X160" s="74">
        <v>7717</v>
      </c>
      <c r="Y160" s="74">
        <v>9278</v>
      </c>
      <c r="Z160" s="74">
        <v>8441</v>
      </c>
      <c r="AA160" s="74">
        <v>6401</v>
      </c>
      <c r="AB160" s="74">
        <v>7053</v>
      </c>
      <c r="AC160" s="74">
        <v>8415</v>
      </c>
      <c r="AD160" s="74">
        <v>6582</v>
      </c>
      <c r="AE160" s="74">
        <v>9863</v>
      </c>
      <c r="AF160" s="74">
        <v>7351</v>
      </c>
      <c r="AG160" s="74">
        <v>6921</v>
      </c>
      <c r="AH160" s="74">
        <v>8310</v>
      </c>
      <c r="AI160" s="74">
        <v>9925</v>
      </c>
      <c r="AJ160" s="74">
        <v>7568</v>
      </c>
      <c r="AK160" s="74">
        <v>6877</v>
      </c>
      <c r="AL160" s="74">
        <v>7929</v>
      </c>
      <c r="AM160" s="74">
        <v>5679</v>
      </c>
      <c r="AN160" s="74">
        <v>9336</v>
      </c>
      <c r="AO160" s="74">
        <v>6227</v>
      </c>
      <c r="AP160" s="74">
        <v>9351</v>
      </c>
      <c r="AQ160" s="74">
        <v>9774</v>
      </c>
      <c r="AR160" s="74">
        <v>11148</v>
      </c>
      <c r="AS160" s="74">
        <v>6872</v>
      </c>
      <c r="BK160" s="15">
        <f t="shared" si="57"/>
        <v>31450.750000000193</v>
      </c>
      <c r="BL160" s="5">
        <f t="shared" si="56"/>
        <v>5920</v>
      </c>
      <c r="BV160">
        <f t="shared" si="61"/>
        <v>154</v>
      </c>
      <c r="BW160" s="37">
        <f t="shared" si="60"/>
        <v>31450.583333333521</v>
      </c>
      <c r="BX160" s="19" cm="1">
        <f t="array" ref="BX160">INDEX('[1]X3WM (NAT)'!$G$14:$G$950,MATCH($BW$6,'[1]X3WM (NAT)'!$E$14:$E$950,)+BV160)</f>
        <v>6048.81005859375</v>
      </c>
      <c r="BY160" s="19"/>
      <c r="CA160" s="37">
        <f t="shared" si="58"/>
        <v>31450.583333333521</v>
      </c>
      <c r="CB160">
        <f t="shared" si="62"/>
        <v>8001</v>
      </c>
      <c r="CC160">
        <f t="shared" si="62"/>
        <v>7461</v>
      </c>
      <c r="CD160">
        <f t="shared" si="62"/>
        <v>7327</v>
      </c>
      <c r="CE160">
        <f t="shared" si="62"/>
        <v>7076</v>
      </c>
      <c r="CF160">
        <f t="shared" si="62"/>
        <v>6966</v>
      </c>
      <c r="CG160">
        <f t="shared" si="62"/>
        <v>6001</v>
      </c>
      <c r="CH160">
        <f t="shared" si="62"/>
        <v>5607</v>
      </c>
      <c r="CI160">
        <f t="shared" si="62"/>
        <v>5568</v>
      </c>
      <c r="CJ160">
        <f t="shared" si="62"/>
        <v>5516</v>
      </c>
      <c r="CK160">
        <f t="shared" si="62"/>
        <v>5368</v>
      </c>
      <c r="CL160">
        <f t="shared" si="62"/>
        <v>5190</v>
      </c>
      <c r="CN160" s="21"/>
      <c r="CO160" s="19"/>
      <c r="EG160" s="19"/>
      <c r="EH160" s="19"/>
      <c r="EI160">
        <v>1</v>
      </c>
      <c r="EJ160" s="1">
        <f t="shared" si="63"/>
        <v>31444.208333333336</v>
      </c>
      <c r="EK160" s="1">
        <f t="shared" ref="EK160:EK223" si="64">EK159+TIME(1,0,0)</f>
        <v>31444.541666666668</v>
      </c>
      <c r="EL160" s="73">
        <f ca="1">AVERAGE(D43:OFFSET(D43,72-1,0,,))</f>
        <v>14569.125</v>
      </c>
      <c r="EM160" s="73">
        <f ca="1">AVERAGE(E43:OFFSET(E43,72-1,0,,))</f>
        <v>15028.805555555555</v>
      </c>
      <c r="EN160" s="73">
        <f ca="1">AVERAGE(F43:OFFSET(F43,72-1,0,,))</f>
        <v>14254.680555555555</v>
      </c>
      <c r="EO160" s="73">
        <f ca="1">AVERAGE(G43:OFFSET(G43,72-1,0,,))</f>
        <v>13058.027777777777</v>
      </c>
      <c r="EP160" s="73">
        <f ca="1">AVERAGE(H43:OFFSET(H43,72-1,0,,))</f>
        <v>11839.986111111111</v>
      </c>
      <c r="EQ160" s="73">
        <f ca="1">AVERAGE(I43:OFFSET(I43,72-1,0,,))</f>
        <v>15334.277777777777</v>
      </c>
      <c r="ER160" s="73">
        <f ca="1">AVERAGE(J43:OFFSET(J43,72-1,0,,))</f>
        <v>13481.430555555555</v>
      </c>
      <c r="ES160" s="73">
        <f ca="1">AVERAGE(K43:OFFSET(K43,72-1,0,,))</f>
        <v>17086.055555555555</v>
      </c>
      <c r="ET160" s="73">
        <f ca="1">AVERAGE(L43:OFFSET(L43,72-1,0,,))</f>
        <v>16548.597222222223</v>
      </c>
      <c r="EU160" s="73">
        <f ca="1">AVERAGE(M43:OFFSET(M43,72-1,0,,))</f>
        <v>11857.736111111111</v>
      </c>
      <c r="EV160" s="73">
        <f ca="1">AVERAGE(N43:OFFSET(N43,72-1,0,,))</f>
        <v>13519.638888888889</v>
      </c>
      <c r="EW160" s="73">
        <f ca="1">AVERAGE(O43:OFFSET(O43,72-1,0,,))</f>
        <v>13075.847222222223</v>
      </c>
      <c r="EX160" s="73">
        <f ca="1">AVERAGE(P43:OFFSET(P43,72-1,0,,))</f>
        <v>20242.666666666668</v>
      </c>
      <c r="EY160" s="73">
        <f ca="1">AVERAGE(Q43:OFFSET(Q43,72-1,0,,))</f>
        <v>13115.402777777777</v>
      </c>
      <c r="EZ160" s="73">
        <f ca="1">AVERAGE(R43:OFFSET(R43,72-1,0,,))</f>
        <v>12702.861111111111</v>
      </c>
      <c r="FA160" s="73">
        <f ca="1">AVERAGE(S43:OFFSET(S43,72-1,0,,))</f>
        <v>12758.069444444445</v>
      </c>
      <c r="FB160" s="73">
        <f ca="1">AVERAGE(T43:OFFSET(T43,72-1,0,,))</f>
        <v>14750.902777777777</v>
      </c>
      <c r="FC160" s="73">
        <f ca="1">AVERAGE(U43:OFFSET(U43,72-1,0,,))</f>
        <v>13202.013888888889</v>
      </c>
      <c r="FD160" s="73">
        <f ca="1">AVERAGE(V43:OFFSET(V43,72-1,0,,))</f>
        <v>14311.222222222223</v>
      </c>
      <c r="FE160" s="73">
        <f ca="1">AVERAGE(W43:OFFSET(W43,72-1,0,,))</f>
        <v>19777.736111111109</v>
      </c>
      <c r="FF160" s="73">
        <f ca="1">AVERAGE(X43:OFFSET(X43,72-1,0,,))</f>
        <v>13539.388888888889</v>
      </c>
      <c r="FG160" s="73">
        <f ca="1">AVERAGE(Y43:OFFSET(Y43,72-1,0,,))</f>
        <v>14398.25</v>
      </c>
      <c r="FH160" s="73">
        <f ca="1">AVERAGE(Z43:OFFSET(Z43,72-1,0,,))</f>
        <v>15114.333333333334</v>
      </c>
      <c r="FI160" s="73">
        <f ca="1">AVERAGE(AA43:OFFSET(AA43,72-1,0,,))</f>
        <v>12671.458333333334</v>
      </c>
      <c r="FJ160" s="73">
        <f ca="1">AVERAGE(AB43:OFFSET(AB43,72-1,0,,))</f>
        <v>13053.777777777777</v>
      </c>
      <c r="FK160" s="73">
        <f ca="1">AVERAGE(AC43:OFFSET(AC43,72-1,0,,))</f>
        <v>15347.805555555555</v>
      </c>
      <c r="FL160" s="73">
        <f ca="1">AVERAGE(AD43:OFFSET(AD43,72-1,0,,))</f>
        <v>13174.402777777777</v>
      </c>
      <c r="FM160" s="73">
        <f ca="1">AVERAGE(AE43:OFFSET(AE43,72-1,0,,))</f>
        <v>20282.652777777777</v>
      </c>
      <c r="FN160" s="73">
        <f ca="1">AVERAGE(AF43:OFFSET(AF43,72-1,0,,))</f>
        <v>12825.944444444445</v>
      </c>
      <c r="FO160" s="73">
        <f ca="1">AVERAGE(AG43:OFFSET(AG43,72-1,0,,))</f>
        <v>13197.875</v>
      </c>
      <c r="FP160" s="73">
        <f ca="1">AVERAGE(AH43:OFFSET(AH43,72-1,0,,))</f>
        <v>15224.569444444445</v>
      </c>
      <c r="FQ160" s="73">
        <f ca="1">AVERAGE(AI43:OFFSET(AI43,72-1,0,,))</f>
        <v>13075.347222222223</v>
      </c>
      <c r="FR160" s="73">
        <f ca="1">AVERAGE(AJ43:OFFSET(AJ43,72-1,0,,))</f>
        <v>13139</v>
      </c>
      <c r="FS160" s="73">
        <f ca="1">AVERAGE(AK43:OFFSET(AK43,72-1,0,,))</f>
        <v>12630.819444444445</v>
      </c>
      <c r="FT160" s="73">
        <f ca="1">AVERAGE(AL43:OFFSET(AL43,72-1,0,,))</f>
        <v>14160.736111111111</v>
      </c>
      <c r="FU160" s="73">
        <f ca="1">AVERAGE(AM43:OFFSET(AM43,72-1,0,,))</f>
        <v>11763.152777777777</v>
      </c>
      <c r="FV160" s="73">
        <f ca="1">AVERAGE(AN43:OFFSET(AN43,72-1,0,,))</f>
        <v>15041.097222222223</v>
      </c>
      <c r="FW160" s="73">
        <f ca="1">AVERAGE(AO43:OFFSET(AO43,72-1,0,,))</f>
        <v>12934.611111111111</v>
      </c>
      <c r="FX160" s="73">
        <f ca="1">AVERAGE(AP43:OFFSET(AP43,72-1,0,,))</f>
        <v>15364.930555555555</v>
      </c>
      <c r="FY160" s="73">
        <f ca="1">AVERAGE(AQ43:OFFSET(AQ43,72-1,0,,))</f>
        <v>16552.263888888891</v>
      </c>
      <c r="FZ160" s="73">
        <f ca="1">AVERAGE(AR43:OFFSET(AR43,72-1,0,,))</f>
        <v>21483.486111111109</v>
      </c>
      <c r="GA160" s="73">
        <f ca="1">AVERAGE(AS43:OFFSET(AS43,72-1,0,,))</f>
        <v>13092.875</v>
      </c>
      <c r="GB160" s="19"/>
      <c r="GC160" s="19"/>
      <c r="GD160" s="19"/>
      <c r="GE160" s="19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</row>
    <row r="161" spans="1:198" x14ac:dyDescent="0.25">
      <c r="A161">
        <v>119</v>
      </c>
      <c r="B161" s="1">
        <f t="shared" si="53"/>
        <v>31449.125000000146</v>
      </c>
      <c r="C161" s="1">
        <f t="shared" si="54"/>
        <v>31449.458333333478</v>
      </c>
      <c r="D161" s="73">
        <v>7620</v>
      </c>
      <c r="E161" s="74">
        <v>9755</v>
      </c>
      <c r="F161" s="74">
        <v>7561</v>
      </c>
      <c r="G161" s="74">
        <v>7041</v>
      </c>
      <c r="H161" s="74">
        <v>7710</v>
      </c>
      <c r="I161" s="74">
        <v>8572</v>
      </c>
      <c r="J161" s="74">
        <v>7062</v>
      </c>
      <c r="K161" s="74">
        <v>8840</v>
      </c>
      <c r="L161" s="74">
        <v>8328</v>
      </c>
      <c r="M161" s="74">
        <v>6087</v>
      </c>
      <c r="N161" s="74">
        <v>7344</v>
      </c>
      <c r="O161" s="74">
        <v>7420</v>
      </c>
      <c r="P161" s="74">
        <v>11367</v>
      </c>
      <c r="Q161" s="74">
        <v>6854</v>
      </c>
      <c r="R161" s="74">
        <v>9809</v>
      </c>
      <c r="S161" s="74">
        <v>7062</v>
      </c>
      <c r="T161" s="74">
        <v>7881</v>
      </c>
      <c r="U161" s="74">
        <v>9397</v>
      </c>
      <c r="V161" s="74">
        <v>7544</v>
      </c>
      <c r="W161" s="74">
        <v>12684</v>
      </c>
      <c r="X161" s="74">
        <v>7646</v>
      </c>
      <c r="Y161" s="74">
        <v>9205</v>
      </c>
      <c r="Z161" s="74">
        <v>8371</v>
      </c>
      <c r="AA161" s="74">
        <v>6360</v>
      </c>
      <c r="AB161" s="74">
        <v>6999</v>
      </c>
      <c r="AC161" s="74">
        <v>8350</v>
      </c>
      <c r="AD161" s="74">
        <v>6535</v>
      </c>
      <c r="AE161" s="74">
        <v>9773</v>
      </c>
      <c r="AF161" s="74">
        <v>7307</v>
      </c>
      <c r="AG161" s="74">
        <v>6867</v>
      </c>
      <c r="AH161" s="74">
        <v>8237</v>
      </c>
      <c r="AI161" s="74">
        <v>9860</v>
      </c>
      <c r="AJ161" s="74">
        <v>7493</v>
      </c>
      <c r="AK161" s="74">
        <v>6829</v>
      </c>
      <c r="AL161" s="74">
        <v>7860</v>
      </c>
      <c r="AM161" s="74">
        <v>5646</v>
      </c>
      <c r="AN161" s="74">
        <v>9295</v>
      </c>
      <c r="AO161" s="74">
        <v>6191</v>
      </c>
      <c r="AP161" s="74">
        <v>9282</v>
      </c>
      <c r="AQ161" s="74">
        <v>9680</v>
      </c>
      <c r="AR161" s="74">
        <v>11035</v>
      </c>
      <c r="AS161" s="74">
        <v>6838</v>
      </c>
      <c r="BK161" s="15">
        <f t="shared" si="57"/>
        <v>31450.791666666861</v>
      </c>
      <c r="BL161" s="5">
        <f t="shared" si="56"/>
        <v>5889</v>
      </c>
      <c r="BV161">
        <f t="shared" si="61"/>
        <v>155</v>
      </c>
      <c r="BW161" s="37">
        <f t="shared" si="60"/>
        <v>31450.625000000189</v>
      </c>
      <c r="BX161" s="19" cm="1">
        <f t="array" ref="BX161">INDEX('[1]X3WM (NAT)'!$G$14:$G$950,MATCH($BW$6,'[1]X3WM (NAT)'!$E$14:$E$950,)+BV161)</f>
        <v>6016.27978515625</v>
      </c>
      <c r="BY161" s="19"/>
      <c r="CA161" s="37">
        <f t="shared" si="58"/>
        <v>31450.625000000189</v>
      </c>
      <c r="CB161">
        <f t="shared" si="62"/>
        <v>7943</v>
      </c>
      <c r="CC161">
        <f t="shared" si="62"/>
        <v>7434</v>
      </c>
      <c r="CD161">
        <f t="shared" si="62"/>
        <v>7278</v>
      </c>
      <c r="CE161">
        <f t="shared" si="62"/>
        <v>7014</v>
      </c>
      <c r="CF161">
        <f t="shared" si="62"/>
        <v>6909</v>
      </c>
      <c r="CG161">
        <f t="shared" si="62"/>
        <v>5969</v>
      </c>
      <c r="CH161">
        <f t="shared" si="62"/>
        <v>5578</v>
      </c>
      <c r="CI161">
        <f t="shared" si="62"/>
        <v>5537</v>
      </c>
      <c r="CJ161">
        <f t="shared" si="62"/>
        <v>5489</v>
      </c>
      <c r="CK161">
        <f t="shared" si="62"/>
        <v>5344</v>
      </c>
      <c r="CL161">
        <f t="shared" si="62"/>
        <v>5166</v>
      </c>
      <c r="CN161" s="21"/>
      <c r="CO161" s="19"/>
      <c r="EG161" s="19"/>
      <c r="EH161" s="19"/>
      <c r="EI161">
        <v>2</v>
      </c>
      <c r="EJ161" s="1">
        <f t="shared" si="63"/>
        <v>31444.250000000004</v>
      </c>
      <c r="EK161" s="1">
        <f t="shared" si="64"/>
        <v>31444.583333333336</v>
      </c>
      <c r="EL161" s="73">
        <f ca="1">AVERAGE(D44:OFFSET(D44,72-1,0,,))</f>
        <v>14520.972222222223</v>
      </c>
      <c r="EM161" s="73">
        <f ca="1">AVERAGE(E44:OFFSET(E44,72-1,0,,))</f>
        <v>15070.055555555555</v>
      </c>
      <c r="EN161" s="73">
        <f ca="1">AVERAGE(F44:OFFSET(F44,72-1,0,,))</f>
        <v>14200.013888888889</v>
      </c>
      <c r="EO161" s="73">
        <f ca="1">AVERAGE(G44:OFFSET(G44,72-1,0,,))</f>
        <v>12994.541666666666</v>
      </c>
      <c r="EP161" s="73">
        <f ca="1">AVERAGE(H44:OFFSET(H44,72-1,0,,))</f>
        <v>11734.847222222223</v>
      </c>
      <c r="EQ161" s="73">
        <f ca="1">AVERAGE(I44:OFFSET(I44,72-1,0,,))</f>
        <v>15319.583333333334</v>
      </c>
      <c r="ER161" s="73">
        <f ca="1">AVERAGE(J44:OFFSET(J44,72-1,0,,))</f>
        <v>13412.222222222223</v>
      </c>
      <c r="ES161" s="73">
        <f ca="1">AVERAGE(K44:OFFSET(K44,72-1,0,,))</f>
        <v>17075.625</v>
      </c>
      <c r="ET161" s="73">
        <f ca="1">AVERAGE(L44:OFFSET(L44,72-1,0,,))</f>
        <v>16524.472222222223</v>
      </c>
      <c r="EU161" s="73">
        <f ca="1">AVERAGE(M44:OFFSET(M44,72-1,0,,))</f>
        <v>11754.361111111111</v>
      </c>
      <c r="EV161" s="73">
        <f ca="1">AVERAGE(N44:OFFSET(N44,72-1,0,,))</f>
        <v>13453.444444444445</v>
      </c>
      <c r="EW161" s="73">
        <f ca="1">AVERAGE(O44:OFFSET(O44,72-1,0,,))</f>
        <v>13014.611111111111</v>
      </c>
      <c r="EX161" s="73">
        <f ca="1">AVERAGE(P44:OFFSET(P44,72-1,0,,))</f>
        <v>20274.319444444445</v>
      </c>
      <c r="EY161" s="73">
        <f ca="1">AVERAGE(Q44:OFFSET(Q44,72-1,0,,))</f>
        <v>13040.069444444445</v>
      </c>
      <c r="EZ161" s="73">
        <f ca="1">AVERAGE(R44:OFFSET(R44,72-1,0,,))</f>
        <v>12625.625</v>
      </c>
      <c r="FA161" s="73">
        <f ca="1">AVERAGE(S44:OFFSET(S44,72-1,0,,))</f>
        <v>12681.347222222223</v>
      </c>
      <c r="FB161" s="73">
        <f ca="1">AVERAGE(T44:OFFSET(T44,72-1,0,,))</f>
        <v>14713.125</v>
      </c>
      <c r="FC161" s="73">
        <f ca="1">AVERAGE(U44:OFFSET(U44,72-1,0,,))</f>
        <v>13142.513888888889</v>
      </c>
      <c r="FD161" s="73">
        <f ca="1">AVERAGE(V44:OFFSET(V44,72-1,0,,))</f>
        <v>14253.333333333334</v>
      </c>
      <c r="FE161" s="73">
        <f ca="1">AVERAGE(W44:OFFSET(W44,72-1,0,,))</f>
        <v>19827.861111111109</v>
      </c>
      <c r="FF161" s="73">
        <f ca="1">AVERAGE(X44:OFFSET(X44,72-1,0,,))</f>
        <v>13474.361111111111</v>
      </c>
      <c r="FG161" s="73">
        <f ca="1">AVERAGE(Y44:OFFSET(Y44,72-1,0,,))</f>
        <v>14389.125</v>
      </c>
      <c r="FH161" s="73">
        <f ca="1">AVERAGE(Z44:OFFSET(Z44,72-1,0,,))</f>
        <v>15098.375</v>
      </c>
      <c r="FI161" s="73">
        <f ca="1">AVERAGE(AA44:OFFSET(AA44,72-1,0,,))</f>
        <v>12589.416666666666</v>
      </c>
      <c r="FJ161" s="73">
        <f ca="1">AVERAGE(AB44:OFFSET(AB44,72-1,0,,))</f>
        <v>12989.375</v>
      </c>
      <c r="FK161" s="73">
        <f ca="1">AVERAGE(AC44:OFFSET(AC44,72-1,0,,))</f>
        <v>15306.930555555555</v>
      </c>
      <c r="FL161" s="73">
        <f ca="1">AVERAGE(AD44:OFFSET(AD44,72-1,0,,))</f>
        <v>13102.222222222223</v>
      </c>
      <c r="FM161" s="73">
        <f ca="1">AVERAGE(AE44:OFFSET(AE44,72-1,0,,))</f>
        <v>20303.055555555555</v>
      </c>
      <c r="FN161" s="73">
        <f ca="1">AVERAGE(AF44:OFFSET(AF44,72-1,0,,))</f>
        <v>12762.930555555555</v>
      </c>
      <c r="FO161" s="73">
        <f ca="1">AVERAGE(AG44:OFFSET(AG44,72-1,0,,))</f>
        <v>13136.097222222223</v>
      </c>
      <c r="FP161" s="73">
        <f ca="1">AVERAGE(AH44:OFFSET(AH44,72-1,0,,))</f>
        <v>15212.375</v>
      </c>
      <c r="FQ161" s="73">
        <f ca="1">AVERAGE(AI44:OFFSET(AI44,72-1,0,,))</f>
        <v>13020.944444444445</v>
      </c>
      <c r="FR161" s="73">
        <f ca="1">AVERAGE(AJ44:OFFSET(AJ44,72-1,0,,))</f>
        <v>13071.111111111111</v>
      </c>
      <c r="FS161" s="73">
        <f ca="1">AVERAGE(AK44:OFFSET(AK44,72-1,0,,))</f>
        <v>12555.791666666666</v>
      </c>
      <c r="FT161" s="73">
        <f ca="1">AVERAGE(AL44:OFFSET(AL44,72-1,0,,))</f>
        <v>14116.430555555555</v>
      </c>
      <c r="FU161" s="73">
        <f ca="1">AVERAGE(AM44:OFFSET(AM44,72-1,0,,))</f>
        <v>11654.097222222223</v>
      </c>
      <c r="FV161" s="73">
        <f ca="1">AVERAGE(AN44:OFFSET(AN44,72-1,0,,))</f>
        <v>15033.166666666666</v>
      </c>
      <c r="FW161" s="73">
        <f ca="1">AVERAGE(AO44:OFFSET(AO44,72-1,0,,))</f>
        <v>12841.055555555555</v>
      </c>
      <c r="FX161" s="73">
        <f ca="1">AVERAGE(AP44:OFFSET(AP44,72-1,0,,))</f>
        <v>15371.736111111111</v>
      </c>
      <c r="FY161" s="73">
        <f ca="1">AVERAGE(AQ44:OFFSET(AQ44,72-1,0,,))</f>
        <v>16590.458333333332</v>
      </c>
      <c r="FZ161" s="73">
        <f ca="1">AVERAGE(AR44:OFFSET(AR44,72-1,0,,))</f>
        <v>21554.541666666668</v>
      </c>
      <c r="GA161" s="73">
        <f ca="1">AVERAGE(AS44:OFFSET(AS44,72-1,0,,))</f>
        <v>13000.930555555555</v>
      </c>
      <c r="GB161" s="19"/>
      <c r="GC161" s="19"/>
      <c r="GD161" s="19"/>
      <c r="GE161" s="19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</row>
    <row r="162" spans="1:198" x14ac:dyDescent="0.25">
      <c r="A162">
        <v>120</v>
      </c>
      <c r="B162" s="1">
        <f t="shared" si="53"/>
        <v>31449.166666666813</v>
      </c>
      <c r="C162" s="1">
        <f t="shared" si="54"/>
        <v>31449.500000000146</v>
      </c>
      <c r="D162" s="73">
        <v>7566</v>
      </c>
      <c r="E162" s="74">
        <v>9651</v>
      </c>
      <c r="F162" s="74">
        <v>7509</v>
      </c>
      <c r="G162" s="74">
        <v>6988</v>
      </c>
      <c r="H162" s="74">
        <v>7655</v>
      </c>
      <c r="I162" s="74">
        <v>8492</v>
      </c>
      <c r="J162" s="74">
        <v>7008</v>
      </c>
      <c r="K162" s="74">
        <v>8763</v>
      </c>
      <c r="L162" s="74">
        <v>8260</v>
      </c>
      <c r="M162" s="74">
        <v>6049</v>
      </c>
      <c r="N162" s="74">
        <v>7288</v>
      </c>
      <c r="O162" s="74">
        <v>7346</v>
      </c>
      <c r="P162" s="74">
        <v>11253</v>
      </c>
      <c r="Q162" s="74">
        <v>6806</v>
      </c>
      <c r="R162" s="74">
        <v>9809</v>
      </c>
      <c r="S162" s="74">
        <v>7014</v>
      </c>
      <c r="T162" s="74">
        <v>7818</v>
      </c>
      <c r="U162" s="74">
        <v>9307</v>
      </c>
      <c r="V162" s="74">
        <v>7487</v>
      </c>
      <c r="W162" s="74">
        <v>12589</v>
      </c>
      <c r="X162" s="74">
        <v>7573</v>
      </c>
      <c r="Y162" s="74">
        <v>9131</v>
      </c>
      <c r="Z162" s="74">
        <v>8300</v>
      </c>
      <c r="AA162" s="74">
        <v>6318</v>
      </c>
      <c r="AB162" s="74">
        <v>6945</v>
      </c>
      <c r="AC162" s="74">
        <v>8283</v>
      </c>
      <c r="AD162" s="74">
        <v>6487</v>
      </c>
      <c r="AE162" s="74">
        <v>9682</v>
      </c>
      <c r="AF162" s="74">
        <v>7263</v>
      </c>
      <c r="AG162" s="74">
        <v>6810</v>
      </c>
      <c r="AH162" s="74">
        <v>8165</v>
      </c>
      <c r="AI162" s="74">
        <v>9790</v>
      </c>
      <c r="AJ162" s="74">
        <v>7417</v>
      </c>
      <c r="AK162" s="74">
        <v>6780</v>
      </c>
      <c r="AL162" s="74">
        <v>7791</v>
      </c>
      <c r="AM162" s="74">
        <v>5613</v>
      </c>
      <c r="AN162" s="74">
        <v>9248</v>
      </c>
      <c r="AO162" s="74">
        <v>6155</v>
      </c>
      <c r="AP162" s="74">
        <v>9213</v>
      </c>
      <c r="AQ162" s="74">
        <v>9590</v>
      </c>
      <c r="AR162" s="74">
        <v>10918</v>
      </c>
      <c r="AS162" s="74">
        <v>6802</v>
      </c>
      <c r="BK162" s="15">
        <f t="shared" si="57"/>
        <v>31450.833333333529</v>
      </c>
      <c r="BL162" s="5">
        <f t="shared" si="56"/>
        <v>5858</v>
      </c>
      <c r="BV162">
        <f t="shared" si="61"/>
        <v>156</v>
      </c>
      <c r="BW162" s="37">
        <f t="shared" si="60"/>
        <v>31450.666666666857</v>
      </c>
      <c r="BX162" s="19" cm="1">
        <f t="array" ref="BX162">INDEX('[1]X3WM (NAT)'!$G$14:$G$950,MATCH($BW$6,'[1]X3WM (NAT)'!$E$14:$E$950,)+BV162)</f>
        <v>5983.75</v>
      </c>
      <c r="BY162" s="19"/>
      <c r="CA162" s="37">
        <f t="shared" si="58"/>
        <v>31450.666666666857</v>
      </c>
      <c r="CB162">
        <f t="shared" si="62"/>
        <v>7885</v>
      </c>
      <c r="CC162">
        <f t="shared" si="62"/>
        <v>7408</v>
      </c>
      <c r="CD162">
        <f t="shared" si="62"/>
        <v>7229</v>
      </c>
      <c r="CE162">
        <f t="shared" si="62"/>
        <v>6952</v>
      </c>
      <c r="CF162">
        <f t="shared" si="62"/>
        <v>6852</v>
      </c>
      <c r="CG162">
        <f t="shared" si="62"/>
        <v>5937</v>
      </c>
      <c r="CH162">
        <f t="shared" si="62"/>
        <v>5550</v>
      </c>
      <c r="CI162">
        <f t="shared" si="62"/>
        <v>5508</v>
      </c>
      <c r="CJ162">
        <f t="shared" si="62"/>
        <v>5462</v>
      </c>
      <c r="CK162">
        <f t="shared" si="62"/>
        <v>5319</v>
      </c>
      <c r="CL162">
        <f t="shared" si="62"/>
        <v>5143</v>
      </c>
      <c r="CN162" s="21"/>
      <c r="CO162" s="19"/>
      <c r="EG162" s="19"/>
      <c r="EH162" s="19"/>
      <c r="EI162">
        <v>3</v>
      </c>
      <c r="EJ162" s="1">
        <f t="shared" si="63"/>
        <v>31444.291666666672</v>
      </c>
      <c r="EK162" s="1">
        <f t="shared" si="64"/>
        <v>31444.625000000004</v>
      </c>
      <c r="EL162" s="73">
        <f ca="1">AVERAGE(D45:OFFSET(D45,72-1,0,,))</f>
        <v>14469.138888888889</v>
      </c>
      <c r="EM162" s="73">
        <f ca="1">AVERAGE(E45:OFFSET(E45,72-1,0,,))</f>
        <v>15109.027777777777</v>
      </c>
      <c r="EN162" s="73">
        <f ca="1">AVERAGE(F45:OFFSET(F45,72-1,0,,))</f>
        <v>14141.902777777777</v>
      </c>
      <c r="EO162" s="73">
        <f ca="1">AVERAGE(G45:OFFSET(G45,72-1,0,,))</f>
        <v>12927.666666666666</v>
      </c>
      <c r="EP162" s="73">
        <f ca="1">AVERAGE(H45:OFFSET(H45,72-1,0,,))</f>
        <v>11627.388888888889</v>
      </c>
      <c r="EQ162" s="73">
        <f ca="1">AVERAGE(I45:OFFSET(I45,72-1,0,,))</f>
        <v>15302.555555555555</v>
      </c>
      <c r="ER162" s="73">
        <f ca="1">AVERAGE(J45:OFFSET(J45,72-1,0,,))</f>
        <v>13339.625</v>
      </c>
      <c r="ES162" s="73">
        <f ca="1">AVERAGE(K45:OFFSET(K45,72-1,0,,))</f>
        <v>17060.652777777777</v>
      </c>
      <c r="ET162" s="73">
        <f ca="1">AVERAGE(L45:OFFSET(L45,72-1,0,,))</f>
        <v>16495.75</v>
      </c>
      <c r="EU162" s="73">
        <f ca="1">AVERAGE(M45:OFFSET(M45,72-1,0,,))</f>
        <v>11648.222222222223</v>
      </c>
      <c r="EV162" s="73">
        <f ca="1">AVERAGE(N45:OFFSET(N45,72-1,0,,))</f>
        <v>13383.625</v>
      </c>
      <c r="EW162" s="73">
        <f ca="1">AVERAGE(O45:OFFSET(O45,72-1,0,,))</f>
        <v>12950.694444444445</v>
      </c>
      <c r="EX162" s="73">
        <f ca="1">AVERAGE(P45:OFFSET(P45,72-1,0,,))</f>
        <v>20300.958333333332</v>
      </c>
      <c r="EY162" s="73">
        <f ca="1">AVERAGE(Q45:OFFSET(Q45,72-1,0,,))</f>
        <v>12961.972222222223</v>
      </c>
      <c r="EZ162" s="73">
        <f ca="1">AVERAGE(R45:OFFSET(R45,72-1,0,,))</f>
        <v>12546.291666666666</v>
      </c>
      <c r="FA162" s="73">
        <f ca="1">AVERAGE(S45:OFFSET(S45,72-1,0,,))</f>
        <v>12601.666666666666</v>
      </c>
      <c r="FB162" s="73">
        <f ca="1">AVERAGE(T45:OFFSET(T45,72-1,0,,))</f>
        <v>14672.875</v>
      </c>
      <c r="FC162" s="73">
        <f ca="1">AVERAGE(U45:OFFSET(U45,72-1,0,,))</f>
        <v>13080.083333333334</v>
      </c>
      <c r="FD162" s="73">
        <f ca="1">AVERAGE(V45:OFFSET(V45,72-1,0,,))</f>
        <v>14191.944444444445</v>
      </c>
      <c r="FE162" s="73">
        <f ca="1">AVERAGE(W45:OFFSET(W45,72-1,0,,))</f>
        <v>19869.222222222223</v>
      </c>
      <c r="FF162" s="73">
        <f ca="1">AVERAGE(X45:OFFSET(X45,72-1,0,,))</f>
        <v>13406.375</v>
      </c>
      <c r="FG162" s="73">
        <f ca="1">AVERAGE(Y45:OFFSET(Y45,72-1,0,,))</f>
        <v>14376.597222222223</v>
      </c>
      <c r="FH162" s="73">
        <f ca="1">AVERAGE(Z45:OFFSET(Z45,72-1,0,,))</f>
        <v>15080.486111111111</v>
      </c>
      <c r="FI162" s="73">
        <f ca="1">AVERAGE(AA45:OFFSET(AA45,72-1,0,,))</f>
        <v>12504.333333333334</v>
      </c>
      <c r="FJ162" s="73">
        <f ca="1">AVERAGE(AB45:OFFSET(AB45,72-1,0,,))</f>
        <v>12921.708333333334</v>
      </c>
      <c r="FK162" s="73">
        <f ca="1">AVERAGE(AC45:OFFSET(AC45,72-1,0,,))</f>
        <v>15262.25</v>
      </c>
      <c r="FL162" s="73">
        <f ca="1">AVERAGE(AD45:OFFSET(AD45,72-1,0,,))</f>
        <v>13027.208333333334</v>
      </c>
      <c r="FM162" s="73">
        <f ca="1">AVERAGE(AE45:OFFSET(AE45,72-1,0,,))</f>
        <v>20318.097222222223</v>
      </c>
      <c r="FN162" s="73">
        <f ca="1">AVERAGE(AF45:OFFSET(AF45,72-1,0,,))</f>
        <v>12698.208333333334</v>
      </c>
      <c r="FO162" s="73">
        <f ca="1">AVERAGE(AG45:OFFSET(AG45,72-1,0,,))</f>
        <v>13070.611111111111</v>
      </c>
      <c r="FP162" s="73">
        <f ca="1">AVERAGE(AH45:OFFSET(AH45,72-1,0,,))</f>
        <v>15197.013888888889</v>
      </c>
      <c r="FQ162" s="73">
        <f ca="1">AVERAGE(AI45:OFFSET(AI45,72-1,0,,))</f>
        <v>12963.486111111111</v>
      </c>
      <c r="FR162" s="73">
        <f ca="1">AVERAGE(AJ45:OFFSET(AJ45,72-1,0,,))</f>
        <v>13001.333333333334</v>
      </c>
      <c r="FS162" s="73">
        <f ca="1">AVERAGE(AK45:OFFSET(AK45,72-1,0,,))</f>
        <v>12478.138888888889</v>
      </c>
      <c r="FT162" s="73">
        <f ca="1">AVERAGE(AL45:OFFSET(AL45,72-1,0,,))</f>
        <v>14069.527777777777</v>
      </c>
      <c r="FU162" s="73">
        <f ca="1">AVERAGE(AM45:OFFSET(AM45,72-1,0,,))</f>
        <v>11542.291666666666</v>
      </c>
      <c r="FV162" s="73">
        <f ca="1">AVERAGE(AN45:OFFSET(AN45,72-1,0,,))</f>
        <v>15023.777777777777</v>
      </c>
      <c r="FW162" s="73">
        <f ca="1">AVERAGE(AO45:OFFSET(AO45,72-1,0,,))</f>
        <v>12744.736111111111</v>
      </c>
      <c r="FX162" s="73">
        <f ca="1">AVERAGE(AP45:OFFSET(AP45,72-1,0,,))</f>
        <v>15374.180555555555</v>
      </c>
      <c r="FY162" s="73">
        <f ca="1">AVERAGE(AQ45:OFFSET(AQ45,72-1,0,,))</f>
        <v>16625.513888888891</v>
      </c>
      <c r="FZ162" s="73">
        <f ca="1">AVERAGE(AR45:OFFSET(AR45,72-1,0,,))</f>
        <v>21615.083333333332</v>
      </c>
      <c r="GA162" s="73">
        <f ca="1">AVERAGE(AS45:OFFSET(AS45,72-1,0,,))</f>
        <v>12905.958333333334</v>
      </c>
      <c r="GB162" s="19"/>
      <c r="GC162" s="19"/>
      <c r="GD162" s="19"/>
      <c r="GE162" s="19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</row>
    <row r="163" spans="1:198" x14ac:dyDescent="0.25">
      <c r="A163">
        <v>121</v>
      </c>
      <c r="B163" s="1">
        <f t="shared" si="53"/>
        <v>31449.208333333481</v>
      </c>
      <c r="C163" s="1">
        <f t="shared" si="54"/>
        <v>31449.541666666813</v>
      </c>
      <c r="D163" s="73">
        <v>7508</v>
      </c>
      <c r="E163" s="74">
        <v>9555</v>
      </c>
      <c r="F163" s="74">
        <v>7458</v>
      </c>
      <c r="G163" s="74">
        <v>6938</v>
      </c>
      <c r="H163" s="74">
        <v>7586</v>
      </c>
      <c r="I163" s="74">
        <v>8417</v>
      </c>
      <c r="J163" s="74">
        <v>6954</v>
      </c>
      <c r="K163" s="74">
        <v>8692</v>
      </c>
      <c r="L163" s="74">
        <v>8197</v>
      </c>
      <c r="M163" s="74">
        <v>6010</v>
      </c>
      <c r="N163" s="74">
        <v>7231</v>
      </c>
      <c r="O163" s="74">
        <v>7276</v>
      </c>
      <c r="P163" s="74">
        <v>11141</v>
      </c>
      <c r="Q163" s="74">
        <v>6762</v>
      </c>
      <c r="R163" s="74">
        <v>9793</v>
      </c>
      <c r="S163" s="74">
        <v>6967</v>
      </c>
      <c r="T163" s="74">
        <v>7759</v>
      </c>
      <c r="U163" s="74">
        <v>9217</v>
      </c>
      <c r="V163" s="74">
        <v>7433</v>
      </c>
      <c r="W163" s="74">
        <v>12484</v>
      </c>
      <c r="X163" s="74">
        <v>7501</v>
      </c>
      <c r="Y163" s="74">
        <v>9056</v>
      </c>
      <c r="Z163" s="74">
        <v>8232</v>
      </c>
      <c r="AA163" s="74">
        <v>6280</v>
      </c>
      <c r="AB163" s="74">
        <v>6896</v>
      </c>
      <c r="AC163" s="74">
        <v>8219</v>
      </c>
      <c r="AD163" s="74">
        <v>6443</v>
      </c>
      <c r="AE163" s="74">
        <v>9597</v>
      </c>
      <c r="AF163" s="74">
        <v>7221</v>
      </c>
      <c r="AG163" s="74">
        <v>6759</v>
      </c>
      <c r="AH163" s="74">
        <v>8096</v>
      </c>
      <c r="AI163" s="74">
        <v>9711</v>
      </c>
      <c r="AJ163" s="74">
        <v>7347</v>
      </c>
      <c r="AK163" s="74">
        <v>6736</v>
      </c>
      <c r="AL163" s="74">
        <v>7726</v>
      </c>
      <c r="AM163" s="74">
        <v>5582</v>
      </c>
      <c r="AN163" s="74">
        <v>9200</v>
      </c>
      <c r="AO163" s="74">
        <v>6122</v>
      </c>
      <c r="AP163" s="74">
        <v>9151</v>
      </c>
      <c r="AQ163" s="74">
        <v>9504</v>
      </c>
      <c r="AR163" s="74">
        <v>10801</v>
      </c>
      <c r="AS163" s="74">
        <v>6763</v>
      </c>
      <c r="BK163" s="15">
        <f t="shared" si="57"/>
        <v>31450.875000000196</v>
      </c>
      <c r="BL163" s="5">
        <f t="shared" si="56"/>
        <v>5828</v>
      </c>
      <c r="BV163">
        <f t="shared" si="61"/>
        <v>157</v>
      </c>
      <c r="BW163" s="37">
        <f t="shared" si="60"/>
        <v>31450.708333333525</v>
      </c>
      <c r="BX163" s="19" cm="1">
        <f t="array" ref="BX163">INDEX('[1]X3WM (NAT)'!$G$14:$G$950,MATCH($BW$6,'[1]X3WM (NAT)'!$E$14:$E$950,)+BV163)</f>
        <v>5951.419921875</v>
      </c>
      <c r="BY163" s="19"/>
      <c r="CA163" s="37">
        <f t="shared" si="58"/>
        <v>31450.708333333525</v>
      </c>
      <c r="CB163">
        <f t="shared" si="62"/>
        <v>7830</v>
      </c>
      <c r="CC163">
        <f t="shared" si="62"/>
        <v>7368</v>
      </c>
      <c r="CD163">
        <f t="shared" si="62"/>
        <v>7180</v>
      </c>
      <c r="CE163">
        <f t="shared" si="62"/>
        <v>6894</v>
      </c>
      <c r="CF163">
        <f t="shared" si="62"/>
        <v>6798</v>
      </c>
      <c r="CG163">
        <f t="shared" si="62"/>
        <v>5905</v>
      </c>
      <c r="CH163">
        <f t="shared" si="62"/>
        <v>5521</v>
      </c>
      <c r="CI163">
        <f t="shared" si="62"/>
        <v>5479</v>
      </c>
      <c r="CJ163">
        <f t="shared" si="62"/>
        <v>5435</v>
      </c>
      <c r="CK163">
        <f t="shared" si="62"/>
        <v>5294</v>
      </c>
      <c r="CL163">
        <f t="shared" si="62"/>
        <v>5119</v>
      </c>
      <c r="CN163" s="21"/>
      <c r="CO163" s="19"/>
      <c r="EG163" s="19"/>
      <c r="EH163" s="19"/>
      <c r="EI163">
        <v>4</v>
      </c>
      <c r="EJ163" s="1">
        <f t="shared" si="63"/>
        <v>31444.333333333339</v>
      </c>
      <c r="EK163" s="1">
        <f t="shared" si="64"/>
        <v>31444.666666666672</v>
      </c>
      <c r="EL163" s="73">
        <f ca="1">AVERAGE(D46:OFFSET(D46,72-1,0,,))</f>
        <v>14414.208333333334</v>
      </c>
      <c r="EM163" s="73">
        <f ca="1">AVERAGE(E46:OFFSET(E46,72-1,0,,))</f>
        <v>15145.361111111111</v>
      </c>
      <c r="EN163" s="73">
        <f ca="1">AVERAGE(F46:OFFSET(F46,72-1,0,,))</f>
        <v>14080.819444444445</v>
      </c>
      <c r="EO163" s="73">
        <f ca="1">AVERAGE(G46:OFFSET(G46,72-1,0,,))</f>
        <v>12857.916666666666</v>
      </c>
      <c r="EP163" s="73">
        <f ca="1">AVERAGE(H46:OFFSET(H46,72-1,0,,))</f>
        <v>11518.111111111111</v>
      </c>
      <c r="EQ163" s="73">
        <f ca="1">AVERAGE(I46:OFFSET(I46,72-1,0,,))</f>
        <v>15283.666666666666</v>
      </c>
      <c r="ER163" s="73">
        <f ca="1">AVERAGE(J46:OFFSET(J46,72-1,0,,))</f>
        <v>13264.152777777777</v>
      </c>
      <c r="ES163" s="73">
        <f ca="1">AVERAGE(K46:OFFSET(K46,72-1,0,,))</f>
        <v>17041.513888888891</v>
      </c>
      <c r="ET163" s="73">
        <f ca="1">AVERAGE(L46:OFFSET(L46,72-1,0,,))</f>
        <v>16463.055555555555</v>
      </c>
      <c r="EU163" s="73">
        <f ca="1">AVERAGE(M46:OFFSET(M46,72-1,0,,))</f>
        <v>11539.819444444445</v>
      </c>
      <c r="EV163" s="73">
        <f ca="1">AVERAGE(N46:OFFSET(N46,72-1,0,,))</f>
        <v>13310.791666666666</v>
      </c>
      <c r="EW163" s="73">
        <f ca="1">AVERAGE(O46:OFFSET(O46,72-1,0,,))</f>
        <v>12884.375</v>
      </c>
      <c r="EX163" s="73">
        <f ca="1">AVERAGE(P46:OFFSET(P46,72-1,0,,))</f>
        <v>20322.986111111109</v>
      </c>
      <c r="EY163" s="73">
        <f ca="1">AVERAGE(Q46:OFFSET(Q46,72-1,0,,))</f>
        <v>12881.25</v>
      </c>
      <c r="EZ163" s="73">
        <f ca="1">AVERAGE(R46:OFFSET(R46,72-1,0,,))</f>
        <v>12465.319444444445</v>
      </c>
      <c r="FA163" s="73">
        <f ca="1">AVERAGE(S46:OFFSET(S46,72-1,0,,))</f>
        <v>12519.486111111111</v>
      </c>
      <c r="FB163" s="73">
        <f ca="1">AVERAGE(T46:OFFSET(T46,72-1,0,,))</f>
        <v>14630.611111111111</v>
      </c>
      <c r="FC163" s="73">
        <f ca="1">AVERAGE(U46:OFFSET(U46,72-1,0,,))</f>
        <v>13015.111111111111</v>
      </c>
      <c r="FD163" s="73">
        <f ca="1">AVERAGE(V46:OFFSET(V46,72-1,0,,))</f>
        <v>14127.555555555555</v>
      </c>
      <c r="FE163" s="73">
        <f ca="1">AVERAGE(W46:OFFSET(W46,72-1,0,,))</f>
        <v>19903.097222222223</v>
      </c>
      <c r="FF163" s="73">
        <f ca="1">AVERAGE(X46:OFFSET(X46,72-1,0,,))</f>
        <v>13336</v>
      </c>
      <c r="FG163" s="73">
        <f ca="1">AVERAGE(Y46:OFFSET(Y46,72-1,0,,))</f>
        <v>14360.611111111111</v>
      </c>
      <c r="FH163" s="73">
        <f ca="1">AVERAGE(Z46:OFFSET(Z46,72-1,0,,))</f>
        <v>15060.944444444445</v>
      </c>
      <c r="FI163" s="73">
        <f ca="1">AVERAGE(AA46:OFFSET(AA46,72-1,0,,))</f>
        <v>12416.722222222223</v>
      </c>
      <c r="FJ163" s="73">
        <f ca="1">AVERAGE(AB46:OFFSET(AB46,72-1,0,,))</f>
        <v>12851.319444444445</v>
      </c>
      <c r="FK163" s="73">
        <f ca="1">AVERAGE(AC46:OFFSET(AC46,72-1,0,,))</f>
        <v>15214.263888888889</v>
      </c>
      <c r="FL163" s="73">
        <f ca="1">AVERAGE(AD46:OFFSET(AD46,72-1,0,,))</f>
        <v>12949.763888888889</v>
      </c>
      <c r="FM163" s="73">
        <f ca="1">AVERAGE(AE46:OFFSET(AE46,72-1,0,,))</f>
        <v>20328.319444444445</v>
      </c>
      <c r="FN163" s="73">
        <f ca="1">AVERAGE(AF46:OFFSET(AF46,72-1,0,,))</f>
        <v>12632.111111111111</v>
      </c>
      <c r="FO163" s="73">
        <f ca="1">AVERAGE(AG46:OFFSET(AG46,72-1,0,,))</f>
        <v>13001.902777777777</v>
      </c>
      <c r="FP163" s="73">
        <f ca="1">AVERAGE(AH46:OFFSET(AH46,72-1,0,,))</f>
        <v>15178.569444444445</v>
      </c>
      <c r="FQ163" s="73">
        <f ca="1">AVERAGE(AI46:OFFSET(AI46,72-1,0,,))</f>
        <v>12903.416666666666</v>
      </c>
      <c r="FR163" s="73">
        <f ca="1">AVERAGE(AJ46:OFFSET(AJ46,72-1,0,,))</f>
        <v>12930.069444444445</v>
      </c>
      <c r="FS163" s="73">
        <f ca="1">AVERAGE(AK46:OFFSET(AK46,72-1,0,,))</f>
        <v>12398.277777777777</v>
      </c>
      <c r="FT163" s="73">
        <f ca="1">AVERAGE(AL46:OFFSET(AL46,72-1,0,,))</f>
        <v>14020.402777777777</v>
      </c>
      <c r="FU163" s="73">
        <f ca="1">AVERAGE(AM46:OFFSET(AM46,72-1,0,,))</f>
        <v>11428.277777777777</v>
      </c>
      <c r="FV163" s="73">
        <f ca="1">AVERAGE(AN46:OFFSET(AN46,72-1,0,,))</f>
        <v>15013.291666666666</v>
      </c>
      <c r="FW163" s="73">
        <f ca="1">AVERAGE(AO46:OFFSET(AO46,72-1,0,,))</f>
        <v>12646.194444444445</v>
      </c>
      <c r="FX163" s="73">
        <f ca="1">AVERAGE(AP46:OFFSET(AP46,72-1,0,,))</f>
        <v>15372.583333333334</v>
      </c>
      <c r="FY163" s="73">
        <f ca="1">AVERAGE(AQ46:OFFSET(AQ46,72-1,0,,))</f>
        <v>16657.208333333332</v>
      </c>
      <c r="FZ163" s="73">
        <f ca="1">AVERAGE(AR46:OFFSET(AR46,72-1,0,,))</f>
        <v>21667.347222222223</v>
      </c>
      <c r="GA163" s="73">
        <f ca="1">AVERAGE(AS46:OFFSET(AS46,72-1,0,,))</f>
        <v>12808.555555555555</v>
      </c>
      <c r="GB163" s="19"/>
      <c r="GC163" s="19"/>
      <c r="GD163" s="19"/>
      <c r="GE163" s="19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</row>
    <row r="164" spans="1:198" x14ac:dyDescent="0.25">
      <c r="A164">
        <v>122</v>
      </c>
      <c r="B164" s="1">
        <f t="shared" si="53"/>
        <v>31449.250000000149</v>
      </c>
      <c r="C164" s="1">
        <f t="shared" si="54"/>
        <v>31449.583333333481</v>
      </c>
      <c r="D164" s="73">
        <v>7451</v>
      </c>
      <c r="E164" s="74">
        <v>9462</v>
      </c>
      <c r="F164" s="74">
        <v>7406</v>
      </c>
      <c r="G164" s="74">
        <v>6889</v>
      </c>
      <c r="H164" s="74">
        <v>7515</v>
      </c>
      <c r="I164" s="74">
        <v>8345</v>
      </c>
      <c r="J164" s="74">
        <v>6901</v>
      </c>
      <c r="K164" s="74">
        <v>8622</v>
      </c>
      <c r="L164" s="74">
        <v>8136</v>
      </c>
      <c r="M164" s="74">
        <v>5971</v>
      </c>
      <c r="N164" s="74">
        <v>7172</v>
      </c>
      <c r="O164" s="74">
        <v>7206</v>
      </c>
      <c r="P164" s="74">
        <v>11031</v>
      </c>
      <c r="Q164" s="74">
        <v>6718</v>
      </c>
      <c r="R164" s="74">
        <v>9769</v>
      </c>
      <c r="S164" s="74">
        <v>6920</v>
      </c>
      <c r="T164" s="74">
        <v>7701</v>
      </c>
      <c r="U164" s="74">
        <v>9125</v>
      </c>
      <c r="V164" s="74">
        <v>7379</v>
      </c>
      <c r="W164" s="74">
        <v>12374</v>
      </c>
      <c r="X164" s="74">
        <v>7433</v>
      </c>
      <c r="Y164" s="74">
        <v>8982</v>
      </c>
      <c r="Z164" s="74">
        <v>8164</v>
      </c>
      <c r="AA164" s="74">
        <v>6243</v>
      </c>
      <c r="AB164" s="74">
        <v>6847</v>
      </c>
      <c r="AC164" s="74">
        <v>8154</v>
      </c>
      <c r="AD164" s="74">
        <v>6400</v>
      </c>
      <c r="AE164" s="74">
        <v>9513</v>
      </c>
      <c r="AF164" s="74">
        <v>7179</v>
      </c>
      <c r="AG164" s="74">
        <v>6709</v>
      </c>
      <c r="AH164" s="74">
        <v>8028</v>
      </c>
      <c r="AI164" s="74">
        <v>9632</v>
      </c>
      <c r="AJ164" s="74">
        <v>7283</v>
      </c>
      <c r="AK164" s="74">
        <v>6692</v>
      </c>
      <c r="AL164" s="74">
        <v>7663</v>
      </c>
      <c r="AM164" s="74">
        <v>5551</v>
      </c>
      <c r="AN164" s="74">
        <v>9144</v>
      </c>
      <c r="AO164" s="74">
        <v>6089</v>
      </c>
      <c r="AP164" s="74">
        <v>9092</v>
      </c>
      <c r="AQ164" s="74">
        <v>9421</v>
      </c>
      <c r="AR164" s="74">
        <v>10685</v>
      </c>
      <c r="AS164" s="74">
        <v>6721</v>
      </c>
      <c r="BK164" s="15">
        <f t="shared" si="57"/>
        <v>31450.916666666864</v>
      </c>
      <c r="BL164" s="5">
        <f t="shared" si="56"/>
        <v>5798</v>
      </c>
      <c r="BV164">
        <f t="shared" si="61"/>
        <v>158</v>
      </c>
      <c r="BW164" s="37">
        <f t="shared" si="60"/>
        <v>31450.750000000193</v>
      </c>
      <c r="BX164" s="19" cm="1">
        <f t="array" ref="BX164">INDEX('[1]X3WM (NAT)'!$G$14:$G$950,MATCH($BW$6,'[1]X3WM (NAT)'!$E$14:$E$950,)+BV164)</f>
        <v>5920.02001953125</v>
      </c>
      <c r="BY164" s="19"/>
      <c r="CA164" s="37">
        <f t="shared" si="58"/>
        <v>31450.750000000193</v>
      </c>
      <c r="CB164">
        <f t="shared" si="62"/>
        <v>7776</v>
      </c>
      <c r="CC164">
        <f t="shared" si="62"/>
        <v>7323</v>
      </c>
      <c r="CD164">
        <f t="shared" si="62"/>
        <v>7132</v>
      </c>
      <c r="CE164">
        <f t="shared" si="62"/>
        <v>6837</v>
      </c>
      <c r="CF164">
        <f t="shared" si="62"/>
        <v>6758</v>
      </c>
      <c r="CG164">
        <f t="shared" si="62"/>
        <v>5874</v>
      </c>
      <c r="CH164">
        <f t="shared" si="62"/>
        <v>5494</v>
      </c>
      <c r="CI164">
        <f t="shared" si="62"/>
        <v>5450</v>
      </c>
      <c r="CJ164">
        <f t="shared" si="62"/>
        <v>5410</v>
      </c>
      <c r="CK164">
        <f t="shared" si="62"/>
        <v>5270</v>
      </c>
      <c r="CL164">
        <f t="shared" si="62"/>
        <v>5097</v>
      </c>
      <c r="CN164" s="21"/>
      <c r="CO164" s="19"/>
      <c r="EG164" s="19"/>
      <c r="EH164" s="19"/>
      <c r="EI164">
        <v>5</v>
      </c>
      <c r="EJ164" s="1">
        <f t="shared" si="63"/>
        <v>31444.375000000007</v>
      </c>
      <c r="EK164" s="1">
        <f t="shared" si="64"/>
        <v>31444.708333333339</v>
      </c>
      <c r="EL164" s="73">
        <f ca="1">AVERAGE(D47:OFFSET(D47,72-1,0,,))</f>
        <v>14356.791666666666</v>
      </c>
      <c r="EM164" s="73">
        <f ca="1">AVERAGE(E47:OFFSET(E47,72-1,0,,))</f>
        <v>15178.902777777777</v>
      </c>
      <c r="EN164" s="73">
        <f ca="1">AVERAGE(F47:OFFSET(F47,72-1,0,,))</f>
        <v>14017.263888888889</v>
      </c>
      <c r="EO164" s="73">
        <f ca="1">AVERAGE(G47:OFFSET(G47,72-1,0,,))</f>
        <v>12785.916666666666</v>
      </c>
      <c r="EP164" s="73">
        <f ca="1">AVERAGE(H47:OFFSET(H47,72-1,0,,))</f>
        <v>11407.555555555555</v>
      </c>
      <c r="EQ164" s="73">
        <f ca="1">AVERAGE(I47:OFFSET(I47,72-1,0,,))</f>
        <v>15263.263888888889</v>
      </c>
      <c r="ER164" s="73">
        <f ca="1">AVERAGE(J47:OFFSET(J47,72-1,0,,))</f>
        <v>13186.319444444445</v>
      </c>
      <c r="ES164" s="73">
        <f ca="1">AVERAGE(K47:OFFSET(K47,72-1,0,,))</f>
        <v>17018.736111111109</v>
      </c>
      <c r="ET164" s="73">
        <f ca="1">AVERAGE(L47:OFFSET(L47,72-1,0,,))</f>
        <v>16426.986111111109</v>
      </c>
      <c r="EU164" s="73">
        <f ca="1">AVERAGE(M47:OFFSET(M47,72-1,0,,))</f>
        <v>11429.722222222223</v>
      </c>
      <c r="EV164" s="73">
        <f ca="1">AVERAGE(N47:OFFSET(N47,72-1,0,,))</f>
        <v>13235.486111111111</v>
      </c>
      <c r="EW164" s="73">
        <f ca="1">AVERAGE(O47:OFFSET(O47,72-1,0,,))</f>
        <v>12816.097222222223</v>
      </c>
      <c r="EX164" s="73">
        <f ca="1">AVERAGE(P47:OFFSET(P47,72-1,0,,))</f>
        <v>20340.888888888891</v>
      </c>
      <c r="EY164" s="73">
        <f ca="1">AVERAGE(Q47:OFFSET(Q47,72-1,0,,))</f>
        <v>12798.291666666666</v>
      </c>
      <c r="EZ164" s="73">
        <f ca="1">AVERAGE(R47:OFFSET(R47,72-1,0,,))</f>
        <v>12383.041666666666</v>
      </c>
      <c r="FA164" s="73">
        <f ca="1">AVERAGE(S47:OFFSET(S47,72-1,0,,))</f>
        <v>12435.347222222223</v>
      </c>
      <c r="FB164" s="73">
        <f ca="1">AVERAGE(T47:OFFSET(T47,72-1,0,,))</f>
        <v>14586.597222222223</v>
      </c>
      <c r="FC164" s="73">
        <f ca="1">AVERAGE(U47:OFFSET(U47,72-1,0,,))</f>
        <v>12948.111111111111</v>
      </c>
      <c r="FD164" s="73">
        <f ca="1">AVERAGE(V47:OFFSET(V47,72-1,0,,))</f>
        <v>14060.722222222223</v>
      </c>
      <c r="FE164" s="73">
        <f ca="1">AVERAGE(W47:OFFSET(W47,72-1,0,,))</f>
        <v>19930.472222222223</v>
      </c>
      <c r="FF164" s="73">
        <f ca="1">AVERAGE(X47:OFFSET(X47,72-1,0,,))</f>
        <v>13263.833333333334</v>
      </c>
      <c r="FG164" s="73">
        <f ca="1">AVERAGE(Y47:OFFSET(Y47,72-1,0,,))</f>
        <v>14341.402777777777</v>
      </c>
      <c r="FH164" s="73">
        <f ca="1">AVERAGE(Z47:OFFSET(Z47,72-1,0,,))</f>
        <v>15039.791666666666</v>
      </c>
      <c r="FI164" s="73">
        <f ca="1">AVERAGE(AA47:OFFSET(AA47,72-1,0,,))</f>
        <v>12327.111111111111</v>
      </c>
      <c r="FJ164" s="73">
        <f ca="1">AVERAGE(AB47:OFFSET(AB47,72-1,0,,))</f>
        <v>12778.75</v>
      </c>
      <c r="FK164" s="73">
        <f ca="1">AVERAGE(AC47:OFFSET(AC47,72-1,0,,))</f>
        <v>15163.513888888889</v>
      </c>
      <c r="FL164" s="73">
        <f ca="1">AVERAGE(AD47:OFFSET(AD47,72-1,0,,))</f>
        <v>12870.222222222223</v>
      </c>
      <c r="FM164" s="73">
        <f ca="1">AVERAGE(AE47:OFFSET(AE47,72-1,0,,))</f>
        <v>20334.263888888891</v>
      </c>
      <c r="FN164" s="73">
        <f ca="1">AVERAGE(AF47:OFFSET(AF47,72-1,0,,))</f>
        <v>12564.861111111111</v>
      </c>
      <c r="FO164" s="73">
        <f ca="1">AVERAGE(AG47:OFFSET(AG47,72-1,0,,))</f>
        <v>12930.555555555555</v>
      </c>
      <c r="FP164" s="73">
        <f ca="1">AVERAGE(AH47:OFFSET(AH47,72-1,0,,))</f>
        <v>15157.111111111111</v>
      </c>
      <c r="FQ164" s="73">
        <f ca="1">AVERAGE(AI47:OFFSET(AI47,72-1,0,,))</f>
        <v>12841.263888888889</v>
      </c>
      <c r="FR164" s="73">
        <f ca="1">AVERAGE(AJ47:OFFSET(AJ47,72-1,0,,))</f>
        <v>12857.555555555555</v>
      </c>
      <c r="FS164" s="73">
        <f ca="1">AVERAGE(AK47:OFFSET(AK47,72-1,0,,))</f>
        <v>12316.708333333334</v>
      </c>
      <c r="FT164" s="73">
        <f ca="1">AVERAGE(AL47:OFFSET(AL47,72-1,0,,))</f>
        <v>13969.402777777777</v>
      </c>
      <c r="FU164" s="73">
        <f ca="1">AVERAGE(AM47:OFFSET(AM47,72-1,0,,))</f>
        <v>11312.625</v>
      </c>
      <c r="FV164" s="73">
        <f ca="1">AVERAGE(AN47:OFFSET(AN47,72-1,0,,))</f>
        <v>15001.902777777777</v>
      </c>
      <c r="FW164" s="73">
        <f ca="1">AVERAGE(AO47:OFFSET(AO47,72-1,0,,))</f>
        <v>12546.041666666666</v>
      </c>
      <c r="FX164" s="73">
        <f ca="1">AVERAGE(AP47:OFFSET(AP47,72-1,0,,))</f>
        <v>15367.472222222223</v>
      </c>
      <c r="FY164" s="73">
        <f ca="1">AVERAGE(AQ47:OFFSET(AQ47,72-1,0,,))</f>
        <v>16685.361111111109</v>
      </c>
      <c r="FZ164" s="73">
        <f ca="1">AVERAGE(AR47:OFFSET(AR47,72-1,0,,))</f>
        <v>21712.513888888891</v>
      </c>
      <c r="GA164" s="73">
        <f ca="1">AVERAGE(AS47:OFFSET(AS47,72-1,0,,))</f>
        <v>12709.305555555555</v>
      </c>
      <c r="GB164" s="19"/>
      <c r="GC164" s="19"/>
      <c r="GD164" s="19"/>
      <c r="GE164" s="19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</row>
    <row r="165" spans="1:198" x14ac:dyDescent="0.25">
      <c r="A165">
        <v>123</v>
      </c>
      <c r="B165" s="1">
        <f t="shared" si="53"/>
        <v>31449.291666666817</v>
      </c>
      <c r="C165" s="1">
        <f t="shared" si="54"/>
        <v>31449.625000000149</v>
      </c>
      <c r="D165" s="73">
        <v>7395</v>
      </c>
      <c r="E165" s="74">
        <v>9372</v>
      </c>
      <c r="F165" s="74">
        <v>7352</v>
      </c>
      <c r="G165" s="74">
        <v>6841</v>
      </c>
      <c r="H165" s="74">
        <v>7440</v>
      </c>
      <c r="I165" s="74">
        <v>8274</v>
      </c>
      <c r="J165" s="74">
        <v>6848</v>
      </c>
      <c r="K165" s="74">
        <v>8553</v>
      </c>
      <c r="L165" s="74">
        <v>8075</v>
      </c>
      <c r="M165" s="74">
        <v>5933</v>
      </c>
      <c r="N165" s="74">
        <v>7113</v>
      </c>
      <c r="O165" s="74">
        <v>7136</v>
      </c>
      <c r="P165" s="74">
        <v>10922</v>
      </c>
      <c r="Q165" s="74">
        <v>6676</v>
      </c>
      <c r="R165" s="74">
        <v>9737</v>
      </c>
      <c r="S165" s="74">
        <v>6872</v>
      </c>
      <c r="T165" s="74">
        <v>7643</v>
      </c>
      <c r="U165" s="74">
        <v>9032</v>
      </c>
      <c r="V165" s="74">
        <v>7326</v>
      </c>
      <c r="W165" s="74">
        <v>12260</v>
      </c>
      <c r="X165" s="74">
        <v>7366</v>
      </c>
      <c r="Y165" s="74">
        <v>8908</v>
      </c>
      <c r="Z165" s="74">
        <v>8096</v>
      </c>
      <c r="AA165" s="74">
        <v>6205</v>
      </c>
      <c r="AB165" s="74">
        <v>6799</v>
      </c>
      <c r="AC165" s="74">
        <v>8090</v>
      </c>
      <c r="AD165" s="74">
        <v>6357</v>
      </c>
      <c r="AE165" s="74">
        <v>9430</v>
      </c>
      <c r="AF165" s="74">
        <v>7136</v>
      </c>
      <c r="AG165" s="74">
        <v>6658</v>
      </c>
      <c r="AH165" s="74">
        <v>7962</v>
      </c>
      <c r="AI165" s="74">
        <v>9546</v>
      </c>
      <c r="AJ165" s="74">
        <v>7223</v>
      </c>
      <c r="AK165" s="74">
        <v>6649</v>
      </c>
      <c r="AL165" s="74">
        <v>7602</v>
      </c>
      <c r="AM165" s="74">
        <v>5521</v>
      </c>
      <c r="AN165" s="74">
        <v>9076</v>
      </c>
      <c r="AO165" s="74">
        <v>6056</v>
      </c>
      <c r="AP165" s="74">
        <v>9035</v>
      </c>
      <c r="AQ165" s="74">
        <v>9338</v>
      </c>
      <c r="AR165" s="74">
        <v>10570</v>
      </c>
      <c r="AS165" s="74">
        <v>6676</v>
      </c>
      <c r="BK165" s="15">
        <f t="shared" si="57"/>
        <v>31450.958333333532</v>
      </c>
      <c r="BL165" s="5">
        <f t="shared" si="56"/>
        <v>5769</v>
      </c>
      <c r="BV165">
        <f t="shared" si="61"/>
        <v>159</v>
      </c>
      <c r="BW165" s="37">
        <f t="shared" si="60"/>
        <v>31450.791666666861</v>
      </c>
      <c r="BX165" s="19" cm="1">
        <f t="array" ref="BX165">INDEX('[1]X3WM (NAT)'!$G$14:$G$950,MATCH($BW$6,'[1]X3WM (NAT)'!$E$14:$E$950,)+BV165)</f>
        <v>5889.02978515625</v>
      </c>
      <c r="BY165" s="19"/>
      <c r="CA165" s="37">
        <f t="shared" si="58"/>
        <v>31450.791666666861</v>
      </c>
      <c r="CB165">
        <f t="shared" si="62"/>
        <v>7723</v>
      </c>
      <c r="CC165">
        <f t="shared" si="62"/>
        <v>7279</v>
      </c>
      <c r="CD165">
        <f t="shared" si="62"/>
        <v>7085</v>
      </c>
      <c r="CE165">
        <f t="shared" si="62"/>
        <v>6782</v>
      </c>
      <c r="CF165">
        <f t="shared" si="62"/>
        <v>6720</v>
      </c>
      <c r="CG165">
        <f t="shared" si="62"/>
        <v>5843</v>
      </c>
      <c r="CH165">
        <f t="shared" si="62"/>
        <v>5467</v>
      </c>
      <c r="CI165">
        <f t="shared" si="62"/>
        <v>5423</v>
      </c>
      <c r="CJ165">
        <f t="shared" si="62"/>
        <v>5384</v>
      </c>
      <c r="CK165">
        <f t="shared" si="62"/>
        <v>5246</v>
      </c>
      <c r="CL165">
        <f t="shared" si="62"/>
        <v>5075</v>
      </c>
      <c r="CN165" s="21"/>
      <c r="CO165" s="19"/>
      <c r="EG165" s="19"/>
      <c r="EH165" s="19"/>
      <c r="EI165">
        <v>6</v>
      </c>
      <c r="EJ165" s="1">
        <f t="shared" si="63"/>
        <v>31444.416666666675</v>
      </c>
      <c r="EK165" s="1">
        <f t="shared" si="64"/>
        <v>31444.750000000007</v>
      </c>
      <c r="EL165" s="73">
        <f ca="1">AVERAGE(D48:OFFSET(D48,72-1,0,,))</f>
        <v>14297.416666666666</v>
      </c>
      <c r="EM165" s="73">
        <f ca="1">AVERAGE(E48:OFFSET(E48,72-1,0,,))</f>
        <v>15209.555555555555</v>
      </c>
      <c r="EN165" s="73">
        <f ca="1">AVERAGE(F48:OFFSET(F48,72-1,0,,))</f>
        <v>13951.652777777777</v>
      </c>
      <c r="EO165" s="73">
        <f ca="1">AVERAGE(G48:OFFSET(G48,72-1,0,,))</f>
        <v>12712.138888888889</v>
      </c>
      <c r="EP165" s="73">
        <f ca="1">AVERAGE(H48:OFFSET(H48,72-1,0,,))</f>
        <v>11296.236111111111</v>
      </c>
      <c r="EQ165" s="73">
        <f ca="1">AVERAGE(I48:OFFSET(I48,72-1,0,,))</f>
        <v>15241.597222222223</v>
      </c>
      <c r="ER165" s="73">
        <f ca="1">AVERAGE(J48:OFFSET(J48,72-1,0,,))</f>
        <v>13106.638888888889</v>
      </c>
      <c r="ES165" s="73">
        <f ca="1">AVERAGE(K48:OFFSET(K48,72-1,0,,))</f>
        <v>16992.833333333332</v>
      </c>
      <c r="ET165" s="73">
        <f ca="1">AVERAGE(L48:OFFSET(L48,72-1,0,,))</f>
        <v>16388.055555555555</v>
      </c>
      <c r="EU165" s="73">
        <f ca="1">AVERAGE(M48:OFFSET(M48,72-1,0,,))</f>
        <v>11318.486111111111</v>
      </c>
      <c r="EV165" s="73">
        <f ca="1">AVERAGE(N48:OFFSET(N48,72-1,0,,))</f>
        <v>13158.194444444445</v>
      </c>
      <c r="EW165" s="73">
        <f ca="1">AVERAGE(O48:OFFSET(O48,72-1,0,,))</f>
        <v>12746.291666666666</v>
      </c>
      <c r="EX165" s="73">
        <f ca="1">AVERAGE(P48:OFFSET(P48,72-1,0,,))</f>
        <v>20355.152777777777</v>
      </c>
      <c r="EY165" s="73">
        <f ca="1">AVERAGE(Q48:OFFSET(Q48,72-1,0,,))</f>
        <v>12713.513888888889</v>
      </c>
      <c r="EZ165" s="73">
        <f ca="1">AVERAGE(R48:OFFSET(R48,72-1,0,,))</f>
        <v>12299.680555555555</v>
      </c>
      <c r="FA165" s="73">
        <f ca="1">AVERAGE(S48:OFFSET(S48,72-1,0,,))</f>
        <v>12349.722222222223</v>
      </c>
      <c r="FB165" s="73">
        <f ca="1">AVERAGE(T48:OFFSET(T48,72-1,0,,))</f>
        <v>14540.986111111111</v>
      </c>
      <c r="FC165" s="73">
        <f ca="1">AVERAGE(U48:OFFSET(U48,72-1,0,,))</f>
        <v>12879.555555555555</v>
      </c>
      <c r="FD165" s="73">
        <f ca="1">AVERAGE(V48:OFFSET(V48,72-1,0,,))</f>
        <v>13991.916666666666</v>
      </c>
      <c r="FE165" s="73">
        <f ca="1">AVERAGE(W48:OFFSET(W48,72-1,0,,))</f>
        <v>19952.25</v>
      </c>
      <c r="FF165" s="73">
        <f ca="1">AVERAGE(X48:OFFSET(X48,72-1,0,,))</f>
        <v>13190.375</v>
      </c>
      <c r="FG165" s="73">
        <f ca="1">AVERAGE(Y48:OFFSET(Y48,72-1,0,,))</f>
        <v>14319.319444444445</v>
      </c>
      <c r="FH165" s="73">
        <f ca="1">AVERAGE(Z48:OFFSET(Z48,72-1,0,,))</f>
        <v>15016.930555555555</v>
      </c>
      <c r="FI165" s="73">
        <f ca="1">AVERAGE(AA48:OFFSET(AA48,72-1,0,,))</f>
        <v>12235.958333333334</v>
      </c>
      <c r="FJ165" s="73">
        <f ca="1">AVERAGE(AB48:OFFSET(AB48,72-1,0,,))</f>
        <v>12704.458333333334</v>
      </c>
      <c r="FK165" s="73">
        <f ca="1">AVERAGE(AC48:OFFSET(AC48,72-1,0,,))</f>
        <v>15110.527777777777</v>
      </c>
      <c r="FL165" s="73">
        <f ca="1">AVERAGE(AD48:OFFSET(AD48,72-1,0,,))</f>
        <v>12788.819444444445</v>
      </c>
      <c r="FM165" s="73">
        <f ca="1">AVERAGE(AE48:OFFSET(AE48,72-1,0,,))</f>
        <v>20336.486111111109</v>
      </c>
      <c r="FN165" s="73">
        <f ca="1">AVERAGE(AF48:OFFSET(AF48,72-1,0,,))</f>
        <v>12496.569444444445</v>
      </c>
      <c r="FO165" s="73">
        <f ca="1">AVERAGE(AG48:OFFSET(AG48,72-1,0,,))</f>
        <v>12857.055555555555</v>
      </c>
      <c r="FP165" s="73">
        <f ca="1">AVERAGE(AH48:OFFSET(AH48,72-1,0,,))</f>
        <v>15132.833333333334</v>
      </c>
      <c r="FQ165" s="73">
        <f ca="1">AVERAGE(AI48:OFFSET(AI48,72-1,0,,))</f>
        <v>12777.486111111111</v>
      </c>
      <c r="FR165" s="73">
        <f ca="1">AVERAGE(AJ48:OFFSET(AJ48,72-1,0,,))</f>
        <v>12783.916666666666</v>
      </c>
      <c r="FS165" s="73">
        <f ca="1">AVERAGE(AK48:OFFSET(AK48,72-1,0,,))</f>
        <v>12233.888888888889</v>
      </c>
      <c r="FT165" s="73">
        <f ca="1">AVERAGE(AL48:OFFSET(AL48,72-1,0,,))</f>
        <v>13916.791666666666</v>
      </c>
      <c r="FU165" s="73">
        <f ca="1">AVERAGE(AM48:OFFSET(AM48,72-1,0,,))</f>
        <v>11195.805555555555</v>
      </c>
      <c r="FV165" s="73">
        <f ca="1">AVERAGE(AN48:OFFSET(AN48,72-1,0,,))</f>
        <v>14989.375</v>
      </c>
      <c r="FW165" s="73">
        <f ca="1">AVERAGE(AO48:OFFSET(AO48,72-1,0,,))</f>
        <v>12444.722222222223</v>
      </c>
      <c r="FX165" s="73">
        <f ca="1">AVERAGE(AP48:OFFSET(AP48,72-1,0,,))</f>
        <v>15359.347222222223</v>
      </c>
      <c r="FY165" s="73">
        <f ca="1">AVERAGE(AQ48:OFFSET(AQ48,72-1,0,,))</f>
        <v>16709.527777777777</v>
      </c>
      <c r="FZ165" s="73">
        <f ca="1">AVERAGE(AR48:OFFSET(AR48,72-1,0,,))</f>
        <v>21751.347222222223</v>
      </c>
      <c r="GA165" s="73">
        <f ca="1">AVERAGE(AS48:OFFSET(AS48,72-1,0,,))</f>
        <v>12608.722222222223</v>
      </c>
      <c r="GB165" s="19"/>
      <c r="GC165" s="19"/>
      <c r="GD165" s="19"/>
      <c r="GE165" s="19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</row>
    <row r="166" spans="1:198" x14ac:dyDescent="0.25">
      <c r="A166">
        <v>124</v>
      </c>
      <c r="B166" s="1">
        <f t="shared" si="53"/>
        <v>31449.333333333485</v>
      </c>
      <c r="C166" s="1">
        <f t="shared" si="54"/>
        <v>31449.666666666817</v>
      </c>
      <c r="D166" s="73">
        <v>7340</v>
      </c>
      <c r="E166" s="74">
        <v>9284</v>
      </c>
      <c r="F166" s="74">
        <v>7299</v>
      </c>
      <c r="G166" s="74">
        <v>6793</v>
      </c>
      <c r="H166" s="74">
        <v>7363</v>
      </c>
      <c r="I166" s="74">
        <v>8204</v>
      </c>
      <c r="J166" s="74">
        <v>6796</v>
      </c>
      <c r="K166" s="74">
        <v>8484</v>
      </c>
      <c r="L166" s="74">
        <v>8016</v>
      </c>
      <c r="M166" s="74">
        <v>5896</v>
      </c>
      <c r="N166" s="74">
        <v>7054</v>
      </c>
      <c r="O166" s="74">
        <v>7066</v>
      </c>
      <c r="P166" s="74">
        <v>10815</v>
      </c>
      <c r="Q166" s="74">
        <v>6634</v>
      </c>
      <c r="R166" s="74">
        <v>9695</v>
      </c>
      <c r="S166" s="74">
        <v>6823</v>
      </c>
      <c r="T166" s="74">
        <v>7586</v>
      </c>
      <c r="U166" s="74">
        <v>8940</v>
      </c>
      <c r="V166" s="74">
        <v>7273</v>
      </c>
      <c r="W166" s="74">
        <v>12146</v>
      </c>
      <c r="X166" s="74">
        <v>7302</v>
      </c>
      <c r="Y166" s="74">
        <v>8834</v>
      </c>
      <c r="Z166" s="74">
        <v>8030</v>
      </c>
      <c r="AA166" s="74">
        <v>6169</v>
      </c>
      <c r="AB166" s="74">
        <v>6752</v>
      </c>
      <c r="AC166" s="74">
        <v>8027</v>
      </c>
      <c r="AD166" s="74">
        <v>6316</v>
      </c>
      <c r="AE166" s="74">
        <v>9350</v>
      </c>
      <c r="AF166" s="74">
        <v>7094</v>
      </c>
      <c r="AG166" s="74">
        <v>6607</v>
      </c>
      <c r="AH166" s="74">
        <v>7896</v>
      </c>
      <c r="AI166" s="74">
        <v>9456</v>
      </c>
      <c r="AJ166" s="74">
        <v>7166</v>
      </c>
      <c r="AK166" s="74">
        <v>6606</v>
      </c>
      <c r="AL166" s="74">
        <v>7542</v>
      </c>
      <c r="AM166" s="74">
        <v>5491</v>
      </c>
      <c r="AN166" s="74">
        <v>9000</v>
      </c>
      <c r="AO166" s="74">
        <v>6023</v>
      </c>
      <c r="AP166" s="74">
        <v>8979</v>
      </c>
      <c r="AQ166" s="74">
        <v>9257</v>
      </c>
      <c r="AR166" s="74">
        <v>10456</v>
      </c>
      <c r="AS166" s="74">
        <v>6630</v>
      </c>
      <c r="BK166" s="15">
        <f t="shared" si="57"/>
        <v>31451.0000000002</v>
      </c>
      <c r="BL166" s="5">
        <f t="shared" si="56"/>
        <v>5740</v>
      </c>
      <c r="BV166">
        <f t="shared" si="61"/>
        <v>160</v>
      </c>
      <c r="BW166" s="37">
        <f t="shared" si="60"/>
        <v>31450.833333333529</v>
      </c>
      <c r="BX166" s="19" cm="1">
        <f t="array" ref="BX166">INDEX('[1]X3WM (NAT)'!$G$14:$G$950,MATCH($BW$6,'[1]X3WM (NAT)'!$E$14:$E$950,)+BV166)</f>
        <v>5858.3798828125</v>
      </c>
      <c r="BY166" s="19"/>
      <c r="CA166" s="37">
        <f t="shared" si="58"/>
        <v>31450.833333333529</v>
      </c>
      <c r="CB166">
        <f t="shared" ref="CB166:CL181" si="65">PERCENTILE($E202:$AS202,1-CB$4)</f>
        <v>7671</v>
      </c>
      <c r="CC166">
        <f t="shared" si="65"/>
        <v>7236</v>
      </c>
      <c r="CD166">
        <f t="shared" si="65"/>
        <v>7039</v>
      </c>
      <c r="CE166">
        <f t="shared" si="65"/>
        <v>6727</v>
      </c>
      <c r="CF166">
        <f t="shared" si="65"/>
        <v>6682</v>
      </c>
      <c r="CG166">
        <f t="shared" si="65"/>
        <v>5813</v>
      </c>
      <c r="CH166">
        <f t="shared" si="65"/>
        <v>5440</v>
      </c>
      <c r="CI166">
        <f t="shared" si="65"/>
        <v>5394</v>
      </c>
      <c r="CJ166">
        <f t="shared" si="65"/>
        <v>5359</v>
      </c>
      <c r="CK166">
        <f t="shared" si="65"/>
        <v>5223</v>
      </c>
      <c r="CL166">
        <f t="shared" si="65"/>
        <v>5054</v>
      </c>
      <c r="CN166" s="21"/>
      <c r="CO166" s="19"/>
      <c r="EG166" s="19"/>
      <c r="EH166" s="19"/>
      <c r="EI166">
        <v>7</v>
      </c>
      <c r="EJ166" s="1">
        <f t="shared" si="63"/>
        <v>31444.458333333343</v>
      </c>
      <c r="EK166" s="1">
        <f t="shared" si="64"/>
        <v>31444.791666666675</v>
      </c>
      <c r="EL166" s="73">
        <f ca="1">AVERAGE(D49:OFFSET(D49,72-1,0,,))</f>
        <v>14236.625</v>
      </c>
      <c r="EM166" s="73">
        <f ca="1">AVERAGE(E49:OFFSET(E49,72-1,0,,))</f>
        <v>15237.180555555555</v>
      </c>
      <c r="EN166" s="73">
        <f ca="1">AVERAGE(F49:OFFSET(F49,72-1,0,,))</f>
        <v>13884.430555555555</v>
      </c>
      <c r="EO166" s="73">
        <f ca="1">AVERAGE(G49:OFFSET(G49,72-1,0,,))</f>
        <v>12637.125</v>
      </c>
      <c r="EP166" s="73">
        <f ca="1">AVERAGE(H49:OFFSET(H49,72-1,0,,))</f>
        <v>11184.611111111111</v>
      </c>
      <c r="EQ166" s="73">
        <f ca="1">AVERAGE(I49:OFFSET(I49,72-1,0,,))</f>
        <v>15218.847222222223</v>
      </c>
      <c r="ER166" s="73">
        <f ca="1">AVERAGE(J49:OFFSET(J49,72-1,0,,))</f>
        <v>13025.597222222223</v>
      </c>
      <c r="ES166" s="73">
        <f ca="1">AVERAGE(K49:OFFSET(K49,72-1,0,,))</f>
        <v>16964.277777777777</v>
      </c>
      <c r="ET166" s="73">
        <f ca="1">AVERAGE(L49:OFFSET(L49,72-1,0,,))</f>
        <v>16346.763888888889</v>
      </c>
      <c r="EU166" s="73">
        <f ca="1">AVERAGE(M49:OFFSET(M49,72-1,0,,))</f>
        <v>11206.541666666666</v>
      </c>
      <c r="EV166" s="73">
        <f ca="1">AVERAGE(N49:OFFSET(N49,72-1,0,,))</f>
        <v>13079.402777777777</v>
      </c>
      <c r="EW166" s="73">
        <f ca="1">AVERAGE(O49:OFFSET(O49,72-1,0,,))</f>
        <v>12675.458333333334</v>
      </c>
      <c r="EX166" s="73">
        <f ca="1">AVERAGE(P49:OFFSET(P49,72-1,0,,))</f>
        <v>20366.236111111109</v>
      </c>
      <c r="EY166" s="73">
        <f ca="1">AVERAGE(Q49:OFFSET(Q49,72-1,0,,))</f>
        <v>12627.305555555555</v>
      </c>
      <c r="EZ166" s="73">
        <f ca="1">AVERAGE(R49:OFFSET(R49,72-1,0,,))</f>
        <v>12215.569444444445</v>
      </c>
      <c r="FA166" s="73">
        <f ca="1">AVERAGE(S49:OFFSET(S49,72-1,0,,))</f>
        <v>12263.069444444445</v>
      </c>
      <c r="FB166" s="73">
        <f ca="1">AVERAGE(T49:OFFSET(T49,72-1,0,,))</f>
        <v>14494</v>
      </c>
      <c r="FC166" s="73">
        <f ca="1">AVERAGE(U49:OFFSET(U49,72-1,0,,))</f>
        <v>12809.958333333334</v>
      </c>
      <c r="FD166" s="73">
        <f ca="1">AVERAGE(V49:OFFSET(V49,72-1,0,,))</f>
        <v>13921.611111111111</v>
      </c>
      <c r="FE166" s="73">
        <f ca="1">AVERAGE(W49:OFFSET(W49,72-1,0,,))</f>
        <v>19968.861111111109</v>
      </c>
      <c r="FF166" s="73">
        <f ca="1">AVERAGE(X49:OFFSET(X49,72-1,0,,))</f>
        <v>13116.125</v>
      </c>
      <c r="FG166" s="73">
        <f ca="1">AVERAGE(Y49:OFFSET(Y49,72-1,0,,))</f>
        <v>14294.763888888889</v>
      </c>
      <c r="FH166" s="73">
        <f ca="1">AVERAGE(Z49:OFFSET(Z49,72-1,0,,))</f>
        <v>14992.222222222223</v>
      </c>
      <c r="FI166" s="73">
        <f ca="1">AVERAGE(AA49:OFFSET(AA49,72-1,0,,))</f>
        <v>12143.75</v>
      </c>
      <c r="FJ166" s="73">
        <f ca="1">AVERAGE(AB49:OFFSET(AB49,72-1,0,,))</f>
        <v>12628.861111111111</v>
      </c>
      <c r="FK166" s="73">
        <f ca="1">AVERAGE(AC49:OFFSET(AC49,72-1,0,,))</f>
        <v>15055.805555555555</v>
      </c>
      <c r="FL166" s="73">
        <f ca="1">AVERAGE(AD49:OFFSET(AD49,72-1,0,,))</f>
        <v>12705.930555555555</v>
      </c>
      <c r="FM166" s="73">
        <f ca="1">AVERAGE(AE49:OFFSET(AE49,72-1,0,,))</f>
        <v>20335.527777777777</v>
      </c>
      <c r="FN166" s="73">
        <f ca="1">AVERAGE(AF49:OFFSET(AF49,72-1,0,,))</f>
        <v>12427.472222222223</v>
      </c>
      <c r="FO166" s="73">
        <f ca="1">AVERAGE(AG49:OFFSET(AG49,72-1,0,,))</f>
        <v>12781.902777777777</v>
      </c>
      <c r="FP166" s="73">
        <f ca="1">AVERAGE(AH49:OFFSET(AH49,72-1,0,,))</f>
        <v>15106.013888888889</v>
      </c>
      <c r="FQ166" s="73">
        <f ca="1">AVERAGE(AI49:OFFSET(AI49,72-1,0,,))</f>
        <v>12712.513888888889</v>
      </c>
      <c r="FR166" s="73">
        <f ca="1">AVERAGE(AJ49:OFFSET(AJ49,72-1,0,,))</f>
        <v>12709.472222222223</v>
      </c>
      <c r="FS166" s="73">
        <f ca="1">AVERAGE(AK49:OFFSET(AK49,72-1,0,,))</f>
        <v>12150.25</v>
      </c>
      <c r="FT166" s="73">
        <f ca="1">AVERAGE(AL49:OFFSET(AL49,72-1,0,,))</f>
        <v>13862.944444444445</v>
      </c>
      <c r="FU166" s="73">
        <f ca="1">AVERAGE(AM49:OFFSET(AM49,72-1,0,,))</f>
        <v>11078.319444444445</v>
      </c>
      <c r="FV166" s="73">
        <f ca="1">AVERAGE(AN49:OFFSET(AN49,72-1,0,,))</f>
        <v>14975.319444444445</v>
      </c>
      <c r="FW166" s="73">
        <f ca="1">AVERAGE(AO49:OFFSET(AO49,72-1,0,,))</f>
        <v>12342.722222222223</v>
      </c>
      <c r="FX166" s="73">
        <f ca="1">AVERAGE(AP49:OFFSET(AP49,72-1,0,,))</f>
        <v>15348.722222222223</v>
      </c>
      <c r="FY166" s="73">
        <f ca="1">AVERAGE(AQ49:OFFSET(AQ49,72-1,0,,))</f>
        <v>16729.194444444445</v>
      </c>
      <c r="FZ166" s="73">
        <f ca="1">AVERAGE(AR49:OFFSET(AR49,72-1,0,,))</f>
        <v>21784.611111111109</v>
      </c>
      <c r="GA166" s="73">
        <f ca="1">AVERAGE(AS49:OFFSET(AS49,72-1,0,,))</f>
        <v>12507.319444444445</v>
      </c>
      <c r="GB166" s="19"/>
      <c r="GC166" s="19"/>
      <c r="GD166" s="19"/>
      <c r="GE166" s="19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</row>
    <row r="167" spans="1:198" x14ac:dyDescent="0.25">
      <c r="A167">
        <v>125</v>
      </c>
      <c r="B167" s="1">
        <f t="shared" si="53"/>
        <v>31449.375000000153</v>
      </c>
      <c r="C167" s="1">
        <f t="shared" si="54"/>
        <v>31449.708333333485</v>
      </c>
      <c r="D167" s="73">
        <v>7285</v>
      </c>
      <c r="E167" s="74">
        <v>9198</v>
      </c>
      <c r="F167" s="74">
        <v>7244</v>
      </c>
      <c r="G167" s="74">
        <v>6747</v>
      </c>
      <c r="H167" s="74">
        <v>7285</v>
      </c>
      <c r="I167" s="74">
        <v>8136</v>
      </c>
      <c r="J167" s="74">
        <v>6745</v>
      </c>
      <c r="K167" s="74">
        <v>8416</v>
      </c>
      <c r="L167" s="74">
        <v>7957</v>
      </c>
      <c r="M167" s="74">
        <v>5859</v>
      </c>
      <c r="N167" s="74">
        <v>6995</v>
      </c>
      <c r="O167" s="74">
        <v>6997</v>
      </c>
      <c r="P167" s="74">
        <v>10712</v>
      </c>
      <c r="Q167" s="74">
        <v>6593</v>
      </c>
      <c r="R167" s="74">
        <v>9639</v>
      </c>
      <c r="S167" s="74">
        <v>6774</v>
      </c>
      <c r="T167" s="74">
        <v>7531</v>
      </c>
      <c r="U167" s="74">
        <v>8848</v>
      </c>
      <c r="V167" s="74">
        <v>7222</v>
      </c>
      <c r="W167" s="74">
        <v>12030</v>
      </c>
      <c r="X167" s="74">
        <v>7240</v>
      </c>
      <c r="Y167" s="74">
        <v>8761</v>
      </c>
      <c r="Z167" s="74">
        <v>7965</v>
      </c>
      <c r="AA167" s="74">
        <v>6134</v>
      </c>
      <c r="AB167" s="74">
        <v>6706</v>
      </c>
      <c r="AC167" s="74">
        <v>7964</v>
      </c>
      <c r="AD167" s="74">
        <v>6275</v>
      </c>
      <c r="AE167" s="74">
        <v>9275</v>
      </c>
      <c r="AF167" s="74">
        <v>7051</v>
      </c>
      <c r="AG167" s="74">
        <v>6558</v>
      </c>
      <c r="AH167" s="74">
        <v>7832</v>
      </c>
      <c r="AI167" s="74">
        <v>9364</v>
      </c>
      <c r="AJ167" s="74">
        <v>7110</v>
      </c>
      <c r="AK167" s="74">
        <v>6565</v>
      </c>
      <c r="AL167" s="74">
        <v>7483</v>
      </c>
      <c r="AM167" s="74">
        <v>5462</v>
      </c>
      <c r="AN167" s="74">
        <v>8920</v>
      </c>
      <c r="AO167" s="74">
        <v>5990</v>
      </c>
      <c r="AP167" s="74">
        <v>8924</v>
      </c>
      <c r="AQ167" s="74">
        <v>9178</v>
      </c>
      <c r="AR167" s="74">
        <v>10342</v>
      </c>
      <c r="AS167" s="74">
        <v>6581</v>
      </c>
      <c r="BK167" s="15">
        <f t="shared" si="57"/>
        <v>31451.041666666868</v>
      </c>
      <c r="BL167" s="5">
        <f t="shared" si="56"/>
        <v>5712</v>
      </c>
      <c r="BV167">
        <f t="shared" si="61"/>
        <v>161</v>
      </c>
      <c r="BW167" s="37">
        <f t="shared" si="60"/>
        <v>31450.875000000196</v>
      </c>
      <c r="BX167" s="19" cm="1">
        <f t="array" ref="BX167">INDEX('[1]X3WM (NAT)'!$G$14:$G$950,MATCH($BW$6,'[1]X3WM (NAT)'!$E$14:$E$950,)+BV167)</f>
        <v>5828.0498046875</v>
      </c>
      <c r="BY167" s="19"/>
      <c r="CA167" s="37">
        <f t="shared" si="58"/>
        <v>31450.875000000196</v>
      </c>
      <c r="CB167">
        <f t="shared" si="65"/>
        <v>7619</v>
      </c>
      <c r="CC167">
        <f t="shared" si="65"/>
        <v>7197</v>
      </c>
      <c r="CD167">
        <f t="shared" si="65"/>
        <v>6993</v>
      </c>
      <c r="CE167">
        <f t="shared" si="65"/>
        <v>6683</v>
      </c>
      <c r="CF167">
        <f t="shared" si="65"/>
        <v>6645</v>
      </c>
      <c r="CG167">
        <f t="shared" si="65"/>
        <v>5782</v>
      </c>
      <c r="CH167">
        <f t="shared" si="65"/>
        <v>5413</v>
      </c>
      <c r="CI167">
        <f t="shared" si="65"/>
        <v>5366</v>
      </c>
      <c r="CJ167">
        <f t="shared" si="65"/>
        <v>5334</v>
      </c>
      <c r="CK167">
        <f t="shared" si="65"/>
        <v>5199</v>
      </c>
      <c r="CL167">
        <f t="shared" si="65"/>
        <v>5033</v>
      </c>
      <c r="CN167" s="21"/>
      <c r="CO167" s="19"/>
      <c r="EG167" s="19"/>
      <c r="EH167" s="19"/>
      <c r="EI167">
        <v>8</v>
      </c>
      <c r="EJ167" s="1">
        <f t="shared" si="63"/>
        <v>31444.500000000011</v>
      </c>
      <c r="EK167" s="1">
        <f t="shared" si="64"/>
        <v>31444.833333333343</v>
      </c>
      <c r="EL167" s="73">
        <f ca="1">AVERAGE(D50:OFFSET(D50,72-1,0,,))</f>
        <v>14175.097222222223</v>
      </c>
      <c r="EM167" s="73">
        <f ca="1">AVERAGE(E50:OFFSET(E50,72-1,0,,))</f>
        <v>15261.777777777777</v>
      </c>
      <c r="EN167" s="73">
        <f ca="1">AVERAGE(F50:OFFSET(F50,72-1,0,,))</f>
        <v>13816.333333333334</v>
      </c>
      <c r="EO167" s="73">
        <f ca="1">AVERAGE(G50:OFFSET(G50,72-1,0,,))</f>
        <v>12561.486111111111</v>
      </c>
      <c r="EP167" s="73">
        <f ca="1">AVERAGE(H50:OFFSET(H50,72-1,0,,))</f>
        <v>11073.388888888889</v>
      </c>
      <c r="EQ167" s="73">
        <f ca="1">AVERAGE(I50:OFFSET(I50,72-1,0,,))</f>
        <v>15195.430555555555</v>
      </c>
      <c r="ER167" s="73">
        <f ca="1">AVERAGE(J50:OFFSET(J50,72-1,0,,))</f>
        <v>12943.944444444445</v>
      </c>
      <c r="ES167" s="73">
        <f ca="1">AVERAGE(K50:OFFSET(K50,72-1,0,,))</f>
        <v>16933.847222222223</v>
      </c>
      <c r="ET167" s="73">
        <f ca="1">AVERAGE(L50:OFFSET(L50,72-1,0,,))</f>
        <v>16303.916666666666</v>
      </c>
      <c r="EU167" s="73">
        <f ca="1">AVERAGE(M50:OFFSET(M50,72-1,0,,))</f>
        <v>11094.583333333334</v>
      </c>
      <c r="EV167" s="73">
        <f ca="1">AVERAGE(N50:OFFSET(N50,72-1,0,,))</f>
        <v>12999.875</v>
      </c>
      <c r="EW167" s="73">
        <f ca="1">AVERAGE(O50:OFFSET(O50,72-1,0,,))</f>
        <v>12604.097222222223</v>
      </c>
      <c r="EX167" s="73">
        <f ca="1">AVERAGE(P50:OFFSET(P50,72-1,0,,))</f>
        <v>20374.819444444445</v>
      </c>
      <c r="EY167" s="73">
        <f ca="1">AVERAGE(Q50:OFFSET(Q50,72-1,0,,))</f>
        <v>12540.166666666666</v>
      </c>
      <c r="EZ167" s="73">
        <f ca="1">AVERAGE(R50:OFFSET(R50,72-1,0,,))</f>
        <v>12131.361111111111</v>
      </c>
      <c r="FA167" s="73">
        <f ca="1">AVERAGE(S50:OFFSET(S50,72-1,0,,))</f>
        <v>12176.097222222223</v>
      </c>
      <c r="FB167" s="73">
        <f ca="1">AVERAGE(T50:OFFSET(T50,72-1,0,,))</f>
        <v>14446.152777777777</v>
      </c>
      <c r="FC167" s="73">
        <f ca="1">AVERAGE(U50:OFFSET(U50,72-1,0,,))</f>
        <v>12739.833333333334</v>
      </c>
      <c r="FD167" s="73">
        <f ca="1">AVERAGE(V50:OFFSET(V50,72-1,0,,))</f>
        <v>13850.527777777777</v>
      </c>
      <c r="FE167" s="73">
        <f ca="1">AVERAGE(W50:OFFSET(W50,72-1,0,,))</f>
        <v>19980.986111111109</v>
      </c>
      <c r="FF167" s="73">
        <f ca="1">AVERAGE(X50:OFFSET(X50,72-1,0,,))</f>
        <v>13041.680555555555</v>
      </c>
      <c r="FG167" s="73">
        <f ca="1">AVERAGE(Y50:OFFSET(Y50,72-1,0,,))</f>
        <v>14268.152777777777</v>
      </c>
      <c r="FH167" s="73">
        <f ca="1">AVERAGE(Z50:OFFSET(Z50,72-1,0,,))</f>
        <v>14965.861111111111</v>
      </c>
      <c r="FI167" s="73">
        <f ca="1">AVERAGE(AA50:OFFSET(AA50,72-1,0,,))</f>
        <v>12051.180555555555</v>
      </c>
      <c r="FJ167" s="73">
        <f ca="1">AVERAGE(AB50:OFFSET(AB50,72-1,0,,))</f>
        <v>12552.541666666666</v>
      </c>
      <c r="FK167" s="73">
        <f ca="1">AVERAGE(AC50:OFFSET(AC50,72-1,0,,))</f>
        <v>15000.194444444445</v>
      </c>
      <c r="FL167" s="73">
        <f ca="1">AVERAGE(AD50:OFFSET(AD50,72-1,0,,))</f>
        <v>12622.236111111111</v>
      </c>
      <c r="FM167" s="73">
        <f ca="1">AVERAGE(AE50:OFFSET(AE50,72-1,0,,))</f>
        <v>20332.208333333332</v>
      </c>
      <c r="FN167" s="73">
        <f ca="1">AVERAGE(AF50:OFFSET(AF50,72-1,0,,))</f>
        <v>12358.097222222223</v>
      </c>
      <c r="FO167" s="73">
        <f ca="1">AVERAGE(AG50:OFFSET(AG50,72-1,0,,))</f>
        <v>12705.958333333334</v>
      </c>
      <c r="FP167" s="73">
        <f ca="1">AVERAGE(AH50:OFFSET(AH50,72-1,0,,))</f>
        <v>15077.166666666666</v>
      </c>
      <c r="FQ167" s="73">
        <f ca="1">AVERAGE(AI50:OFFSET(AI50,72-1,0,,))</f>
        <v>12646.916666666666</v>
      </c>
      <c r="FR167" s="73">
        <f ca="1">AVERAGE(AJ50:OFFSET(AJ50,72-1,0,,))</f>
        <v>12634.777777777777</v>
      </c>
      <c r="FS167" s="73">
        <f ca="1">AVERAGE(AK50:OFFSET(AK50,72-1,0,,))</f>
        <v>12066.305555555555</v>
      </c>
      <c r="FT167" s="73">
        <f ca="1">AVERAGE(AL50:OFFSET(AL50,72-1,0,,))</f>
        <v>13808.430555555555</v>
      </c>
      <c r="FU167" s="73">
        <f ca="1">AVERAGE(AM50:OFFSET(AM50,72-1,0,,))</f>
        <v>10960.958333333334</v>
      </c>
      <c r="FV167" s="73">
        <f ca="1">AVERAGE(AN50:OFFSET(AN50,72-1,0,,))</f>
        <v>14959.708333333334</v>
      </c>
      <c r="FW167" s="73">
        <f ca="1">AVERAGE(AO50:OFFSET(AO50,72-1,0,,))</f>
        <v>12240.777777777777</v>
      </c>
      <c r="FX167" s="73">
        <f ca="1">AVERAGE(AP50:OFFSET(AP50,72-1,0,,))</f>
        <v>15336.277777777777</v>
      </c>
      <c r="FY167" s="73">
        <f ca="1">AVERAGE(AQ50:OFFSET(AQ50,72-1,0,,))</f>
        <v>16744.388888888891</v>
      </c>
      <c r="FZ167" s="73">
        <f ca="1">AVERAGE(AR50:OFFSET(AR50,72-1,0,,))</f>
        <v>21813.041666666668</v>
      </c>
      <c r="GA167" s="73">
        <f ca="1">AVERAGE(AS50:OFFSET(AS50,72-1,0,,))</f>
        <v>12405.777777777777</v>
      </c>
      <c r="GB167" s="19"/>
      <c r="GC167" s="19"/>
      <c r="GD167" s="19"/>
      <c r="GE167" s="19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</row>
    <row r="168" spans="1:198" x14ac:dyDescent="0.25">
      <c r="A168">
        <v>126</v>
      </c>
      <c r="B168" s="1">
        <f t="shared" si="53"/>
        <v>31449.416666666821</v>
      </c>
      <c r="C168" s="1">
        <f t="shared" si="54"/>
        <v>31449.750000000153</v>
      </c>
      <c r="D168" s="73">
        <v>7231</v>
      </c>
      <c r="E168" s="74">
        <v>9112</v>
      </c>
      <c r="F168" s="74">
        <v>7189</v>
      </c>
      <c r="G168" s="74">
        <v>6700</v>
      </c>
      <c r="H168" s="74">
        <v>7207</v>
      </c>
      <c r="I168" s="74">
        <v>8067</v>
      </c>
      <c r="J168" s="74">
        <v>6693</v>
      </c>
      <c r="K168" s="74">
        <v>8348</v>
      </c>
      <c r="L168" s="74">
        <v>7897</v>
      </c>
      <c r="M168" s="74">
        <v>5822</v>
      </c>
      <c r="N168" s="74">
        <v>6936</v>
      </c>
      <c r="O168" s="74">
        <v>6928</v>
      </c>
      <c r="P168" s="74">
        <v>10608</v>
      </c>
      <c r="Q168" s="74">
        <v>6553</v>
      </c>
      <c r="R168" s="74">
        <v>9573</v>
      </c>
      <c r="S168" s="74">
        <v>6724</v>
      </c>
      <c r="T168" s="74">
        <v>7476</v>
      </c>
      <c r="U168" s="74">
        <v>8755</v>
      </c>
      <c r="V168" s="74">
        <v>7170</v>
      </c>
      <c r="W168" s="74">
        <v>11913</v>
      </c>
      <c r="X168" s="74">
        <v>7178</v>
      </c>
      <c r="Y168" s="74">
        <v>8686</v>
      </c>
      <c r="Z168" s="74">
        <v>7901</v>
      </c>
      <c r="AA168" s="74">
        <v>6098</v>
      </c>
      <c r="AB168" s="74">
        <v>6659</v>
      </c>
      <c r="AC168" s="74">
        <v>7901</v>
      </c>
      <c r="AD168" s="74">
        <v>6234</v>
      </c>
      <c r="AE168" s="74">
        <v>9197</v>
      </c>
      <c r="AF168" s="74">
        <v>7010</v>
      </c>
      <c r="AG168" s="74">
        <v>6508</v>
      </c>
      <c r="AH168" s="74">
        <v>7768</v>
      </c>
      <c r="AI168" s="74">
        <v>9268</v>
      </c>
      <c r="AJ168" s="74">
        <v>7055</v>
      </c>
      <c r="AK168" s="74">
        <v>6523</v>
      </c>
      <c r="AL168" s="74">
        <v>7424</v>
      </c>
      <c r="AM168" s="74">
        <v>5434</v>
      </c>
      <c r="AN168" s="74">
        <v>8836</v>
      </c>
      <c r="AO168" s="74">
        <v>5958</v>
      </c>
      <c r="AP168" s="74">
        <v>8869</v>
      </c>
      <c r="AQ168" s="74">
        <v>9103</v>
      </c>
      <c r="AR168" s="74">
        <v>10229</v>
      </c>
      <c r="AS168" s="74">
        <v>6531</v>
      </c>
      <c r="BK168" s="15">
        <f t="shared" si="57"/>
        <v>31451.083333333536</v>
      </c>
      <c r="BL168" s="5">
        <f t="shared" si="56"/>
        <v>5683</v>
      </c>
      <c r="BV168">
        <f t="shared" si="61"/>
        <v>162</v>
      </c>
      <c r="BW168" s="37">
        <f t="shared" si="60"/>
        <v>31450.916666666864</v>
      </c>
      <c r="BX168" s="19" cm="1">
        <f t="array" ref="BX168">INDEX('[1]X3WM (NAT)'!$G$14:$G$950,MATCH($BW$6,'[1]X3WM (NAT)'!$E$14:$E$950,)+BV168)</f>
        <v>5798.2099609375</v>
      </c>
      <c r="BY168" s="19"/>
      <c r="CA168" s="37">
        <f t="shared" si="58"/>
        <v>31450.916666666864</v>
      </c>
      <c r="CB168">
        <f t="shared" si="65"/>
        <v>7567</v>
      </c>
      <c r="CC168">
        <f t="shared" si="65"/>
        <v>7157</v>
      </c>
      <c r="CD168">
        <f t="shared" si="65"/>
        <v>6949</v>
      </c>
      <c r="CE168">
        <f t="shared" si="65"/>
        <v>6641</v>
      </c>
      <c r="CF168">
        <f t="shared" si="65"/>
        <v>6609</v>
      </c>
      <c r="CG168">
        <f t="shared" si="65"/>
        <v>5753</v>
      </c>
      <c r="CH168">
        <f t="shared" si="65"/>
        <v>5387</v>
      </c>
      <c r="CI168">
        <f t="shared" si="65"/>
        <v>5338</v>
      </c>
      <c r="CJ168">
        <f t="shared" si="65"/>
        <v>5309</v>
      </c>
      <c r="CK168">
        <f t="shared" si="65"/>
        <v>5176</v>
      </c>
      <c r="CL168">
        <f t="shared" si="65"/>
        <v>5013</v>
      </c>
      <c r="CN168" s="21"/>
      <c r="CO168" s="19"/>
      <c r="EG168" s="19"/>
      <c r="EH168" s="19"/>
      <c r="EI168">
        <v>9</v>
      </c>
      <c r="EJ168" s="1">
        <f t="shared" si="63"/>
        <v>31444.541666666679</v>
      </c>
      <c r="EK168" s="1">
        <f t="shared" si="64"/>
        <v>31444.875000000011</v>
      </c>
      <c r="EL168" s="73">
        <f ca="1">AVERAGE(D51:OFFSET(D51,72-1,0,,))</f>
        <v>14113.125</v>
      </c>
      <c r="EM168" s="73">
        <f ca="1">AVERAGE(E51:OFFSET(E51,72-1,0,,))</f>
        <v>15283.375</v>
      </c>
      <c r="EN168" s="73">
        <f ca="1">AVERAGE(F51:OFFSET(F51,72-1,0,,))</f>
        <v>13747.708333333334</v>
      </c>
      <c r="EO168" s="73">
        <f ca="1">AVERAGE(G51:OFFSET(G51,72-1,0,,))</f>
        <v>12485.541666666666</v>
      </c>
      <c r="EP168" s="73">
        <f ca="1">AVERAGE(H51:OFFSET(H51,72-1,0,,))</f>
        <v>10962.875</v>
      </c>
      <c r="EQ168" s="73">
        <f ca="1">AVERAGE(I51:OFFSET(I51,72-1,0,,))</f>
        <v>15171.347222222223</v>
      </c>
      <c r="ER168" s="73">
        <f ca="1">AVERAGE(J51:OFFSET(J51,72-1,0,,))</f>
        <v>12862.083333333334</v>
      </c>
      <c r="ES168" s="73">
        <f ca="1">AVERAGE(K51:OFFSET(K51,72-1,0,,))</f>
        <v>16901.791666666668</v>
      </c>
      <c r="ET168" s="73">
        <f ca="1">AVERAGE(L51:OFFSET(L51,72-1,0,,))</f>
        <v>16260.013888888889</v>
      </c>
      <c r="EU168" s="73">
        <f ca="1">AVERAGE(M51:OFFSET(M51,72-1,0,,))</f>
        <v>10983</v>
      </c>
      <c r="EV168" s="73">
        <f ca="1">AVERAGE(N51:OFFSET(N51,72-1,0,,))</f>
        <v>12919.958333333334</v>
      </c>
      <c r="EW168" s="73">
        <f ca="1">AVERAGE(O51:OFFSET(O51,72-1,0,,))</f>
        <v>12532.402777777777</v>
      </c>
      <c r="EX168" s="73">
        <f ca="1">AVERAGE(P51:OFFSET(P51,72-1,0,,))</f>
        <v>20381.263888888891</v>
      </c>
      <c r="EY168" s="73">
        <f ca="1">AVERAGE(Q51:OFFSET(Q51,72-1,0,,))</f>
        <v>12452.180555555555</v>
      </c>
      <c r="EZ168" s="73">
        <f ca="1">AVERAGE(R51:OFFSET(R51,72-1,0,,))</f>
        <v>12047.263888888889</v>
      </c>
      <c r="FA168" s="73">
        <f ca="1">AVERAGE(S51:OFFSET(S51,72-1,0,,))</f>
        <v>12089.125</v>
      </c>
      <c r="FB168" s="73">
        <f ca="1">AVERAGE(T51:OFFSET(T51,72-1,0,,))</f>
        <v>14397.625</v>
      </c>
      <c r="FC168" s="73">
        <f ca="1">AVERAGE(U51:OFFSET(U51,72-1,0,,))</f>
        <v>12669.541666666666</v>
      </c>
      <c r="FD168" s="73">
        <f ca="1">AVERAGE(V51:OFFSET(V51,72-1,0,,))</f>
        <v>13778.958333333334</v>
      </c>
      <c r="FE168" s="73">
        <f ca="1">AVERAGE(W51:OFFSET(W51,72-1,0,,))</f>
        <v>19989.097222222223</v>
      </c>
      <c r="FF168" s="73">
        <f ca="1">AVERAGE(X51:OFFSET(X51,72-1,0,,))</f>
        <v>12967.319444444445</v>
      </c>
      <c r="FG168" s="73">
        <f ca="1">AVERAGE(Y51:OFFSET(Y51,72-1,0,,))</f>
        <v>14239.875</v>
      </c>
      <c r="FH168" s="73">
        <f ca="1">AVERAGE(Z51:OFFSET(Z51,72-1,0,,))</f>
        <v>14937.819444444445</v>
      </c>
      <c r="FI168" s="73">
        <f ca="1">AVERAGE(AA51:OFFSET(AA51,72-1,0,,))</f>
        <v>11958.611111111111</v>
      </c>
      <c r="FJ168" s="73">
        <f ca="1">AVERAGE(AB51:OFFSET(AB51,72-1,0,,))</f>
        <v>12475.777777777777</v>
      </c>
      <c r="FK168" s="73">
        <f ca="1">AVERAGE(AC51:OFFSET(AC51,72-1,0,,))</f>
        <v>14944.097222222223</v>
      </c>
      <c r="FL168" s="73">
        <f ca="1">AVERAGE(AD51:OFFSET(AD51,72-1,0,,))</f>
        <v>12538.083333333334</v>
      </c>
      <c r="FM168" s="73">
        <f ca="1">AVERAGE(AE51:OFFSET(AE51,72-1,0,,))</f>
        <v>20326.958333333332</v>
      </c>
      <c r="FN168" s="73">
        <f ca="1">AVERAGE(AF51:OFFSET(AF51,72-1,0,,))</f>
        <v>12288.638888888889</v>
      </c>
      <c r="FO168" s="73">
        <f ca="1">AVERAGE(AG51:OFFSET(AG51,72-1,0,,))</f>
        <v>12629.583333333334</v>
      </c>
      <c r="FP168" s="73">
        <f ca="1">AVERAGE(AH51:OFFSET(AH51,72-1,0,,))</f>
        <v>15046.513888888889</v>
      </c>
      <c r="FQ168" s="73">
        <f ca="1">AVERAGE(AI51:OFFSET(AI51,72-1,0,,))</f>
        <v>12580.916666666666</v>
      </c>
      <c r="FR168" s="73">
        <f ca="1">AVERAGE(AJ51:OFFSET(AJ51,72-1,0,,))</f>
        <v>12560</v>
      </c>
      <c r="FS168" s="73">
        <f ca="1">AVERAGE(AK51:OFFSET(AK51,72-1,0,,))</f>
        <v>11982.263888888889</v>
      </c>
      <c r="FT168" s="73">
        <f ca="1">AVERAGE(AL51:OFFSET(AL51,72-1,0,,))</f>
        <v>13753.444444444445</v>
      </c>
      <c r="FU168" s="73">
        <f ca="1">AVERAGE(AM51:OFFSET(AM51,72-1,0,,))</f>
        <v>10844.111111111111</v>
      </c>
      <c r="FV168" s="73">
        <f ca="1">AVERAGE(AN51:OFFSET(AN51,72-1,0,,))</f>
        <v>14942.319444444445</v>
      </c>
      <c r="FW168" s="73">
        <f ca="1">AVERAGE(AO51:OFFSET(AO51,72-1,0,,))</f>
        <v>12139.194444444445</v>
      </c>
      <c r="FX168" s="73">
        <f ca="1">AVERAGE(AP51:OFFSET(AP51,72-1,0,,))</f>
        <v>15322.347222222223</v>
      </c>
      <c r="FY168" s="73">
        <f ca="1">AVERAGE(AQ51:OFFSET(AQ51,72-1,0,,))</f>
        <v>16755.152777777777</v>
      </c>
      <c r="FZ168" s="73">
        <f ca="1">AVERAGE(AR51:OFFSET(AR51,72-1,0,,))</f>
        <v>21837.416666666668</v>
      </c>
      <c r="GA168" s="73">
        <f ca="1">AVERAGE(AS51:OFFSET(AS51,72-1,0,,))</f>
        <v>12304.444444444445</v>
      </c>
      <c r="GB168" s="19"/>
      <c r="GC168" s="19"/>
      <c r="GD168" s="19"/>
      <c r="GE168" s="19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</row>
    <row r="169" spans="1:198" x14ac:dyDescent="0.25">
      <c r="A169">
        <v>127</v>
      </c>
      <c r="B169" s="1">
        <f t="shared" si="53"/>
        <v>31449.458333333489</v>
      </c>
      <c r="C169" s="1">
        <f t="shared" si="54"/>
        <v>31449.791666666821</v>
      </c>
      <c r="D169" s="73">
        <v>7177</v>
      </c>
      <c r="E169" s="74">
        <v>9030</v>
      </c>
      <c r="F169" s="74">
        <v>7134</v>
      </c>
      <c r="G169" s="74">
        <v>6656</v>
      </c>
      <c r="H169" s="74">
        <v>7126</v>
      </c>
      <c r="I169" s="74">
        <v>8001</v>
      </c>
      <c r="J169" s="74">
        <v>6643</v>
      </c>
      <c r="K169" s="74">
        <v>8283</v>
      </c>
      <c r="L169" s="74">
        <v>7839</v>
      </c>
      <c r="M169" s="74">
        <v>5785</v>
      </c>
      <c r="N169" s="74">
        <v>6876</v>
      </c>
      <c r="O169" s="74">
        <v>6863</v>
      </c>
      <c r="P169" s="74">
        <v>10502</v>
      </c>
      <c r="Q169" s="74">
        <v>6512</v>
      </c>
      <c r="R169" s="74">
        <v>9490</v>
      </c>
      <c r="S169" s="74">
        <v>6676</v>
      </c>
      <c r="T169" s="74">
        <v>7422</v>
      </c>
      <c r="U169" s="74">
        <v>8663</v>
      </c>
      <c r="V169" s="74">
        <v>7119</v>
      </c>
      <c r="W169" s="74">
        <v>11792</v>
      </c>
      <c r="X169" s="74">
        <v>7117</v>
      </c>
      <c r="Y169" s="74">
        <v>8609</v>
      </c>
      <c r="Z169" s="74">
        <v>7838</v>
      </c>
      <c r="AA169" s="74">
        <v>6064</v>
      </c>
      <c r="AB169" s="74">
        <v>6614</v>
      </c>
      <c r="AC169" s="74">
        <v>7840</v>
      </c>
      <c r="AD169" s="74">
        <v>6194</v>
      </c>
      <c r="AE169" s="74">
        <v>9120</v>
      </c>
      <c r="AF169" s="74">
        <v>6969</v>
      </c>
      <c r="AG169" s="74">
        <v>6461</v>
      </c>
      <c r="AH169" s="74">
        <v>7705</v>
      </c>
      <c r="AI169" s="74">
        <v>9167</v>
      </c>
      <c r="AJ169" s="74">
        <v>7000</v>
      </c>
      <c r="AK169" s="74">
        <v>6482</v>
      </c>
      <c r="AL169" s="74">
        <v>7366</v>
      </c>
      <c r="AM169" s="74">
        <v>5405</v>
      </c>
      <c r="AN169" s="74">
        <v>8749</v>
      </c>
      <c r="AO169" s="74">
        <v>5927</v>
      </c>
      <c r="AP169" s="74">
        <v>8803</v>
      </c>
      <c r="AQ169" s="74">
        <v>9026</v>
      </c>
      <c r="AR169" s="74">
        <v>10120</v>
      </c>
      <c r="AS169" s="74">
        <v>6480</v>
      </c>
      <c r="BK169" s="15">
        <f t="shared" si="57"/>
        <v>31451.125000000204</v>
      </c>
      <c r="BL169" s="5">
        <f t="shared" si="56"/>
        <v>5656</v>
      </c>
      <c r="BV169">
        <f t="shared" si="61"/>
        <v>163</v>
      </c>
      <c r="BW169" s="37">
        <f t="shared" si="60"/>
        <v>31450.958333333532</v>
      </c>
      <c r="BX169" s="19" cm="1">
        <f t="array" ref="BX169">INDEX('[1]X3WM (NAT)'!$G$14:$G$950,MATCH($BW$6,'[1]X3WM (NAT)'!$E$14:$E$950,)+BV169)</f>
        <v>5768.7998046875</v>
      </c>
      <c r="BY169" s="19"/>
      <c r="CA169" s="37">
        <f t="shared" si="58"/>
        <v>31450.958333333532</v>
      </c>
      <c r="CB169">
        <f t="shared" si="65"/>
        <v>7518</v>
      </c>
      <c r="CC169">
        <f t="shared" si="65"/>
        <v>7117</v>
      </c>
      <c r="CD169">
        <f t="shared" si="65"/>
        <v>6905</v>
      </c>
      <c r="CE169">
        <f t="shared" si="65"/>
        <v>6601</v>
      </c>
      <c r="CF169">
        <f t="shared" si="65"/>
        <v>6571</v>
      </c>
      <c r="CG169">
        <f t="shared" si="65"/>
        <v>5723</v>
      </c>
      <c r="CH169">
        <f t="shared" si="65"/>
        <v>5362</v>
      </c>
      <c r="CI169">
        <f t="shared" si="65"/>
        <v>5311</v>
      </c>
      <c r="CJ169">
        <f t="shared" si="65"/>
        <v>5283</v>
      </c>
      <c r="CK169">
        <f t="shared" si="65"/>
        <v>5154</v>
      </c>
      <c r="CL169">
        <f t="shared" si="65"/>
        <v>4993</v>
      </c>
      <c r="CN169" s="21"/>
      <c r="CO169" s="19"/>
      <c r="EG169" s="19"/>
      <c r="EH169" s="19"/>
      <c r="EI169">
        <v>10</v>
      </c>
      <c r="EJ169" s="1">
        <f t="shared" si="63"/>
        <v>31444.583333333347</v>
      </c>
      <c r="EK169" s="1">
        <f t="shared" si="64"/>
        <v>31444.916666666679</v>
      </c>
      <c r="EL169" s="73">
        <f ca="1">AVERAGE(D52:OFFSET(D52,72-1,0,,))</f>
        <v>14051.027777777777</v>
      </c>
      <c r="EM169" s="73">
        <f ca="1">AVERAGE(E52:OFFSET(E52,72-1,0,,))</f>
        <v>15302.319444444445</v>
      </c>
      <c r="EN169" s="73">
        <f ca="1">AVERAGE(F52:OFFSET(F52,72-1,0,,))</f>
        <v>13678.972222222223</v>
      </c>
      <c r="EO169" s="73">
        <f ca="1">AVERAGE(G52:OFFSET(G52,72-1,0,,))</f>
        <v>12409.694444444445</v>
      </c>
      <c r="EP169" s="73">
        <f ca="1">AVERAGE(H52:OFFSET(H52,72-1,0,,))</f>
        <v>10853.444444444445</v>
      </c>
      <c r="EQ169" s="73">
        <f ca="1">AVERAGE(I52:OFFSET(I52,72-1,0,,))</f>
        <v>15146.708333333334</v>
      </c>
      <c r="ER169" s="73">
        <f ca="1">AVERAGE(J52:OFFSET(J52,72-1,0,,))</f>
        <v>12780.458333333334</v>
      </c>
      <c r="ES169" s="73">
        <f ca="1">AVERAGE(K52:OFFSET(K52,72-1,0,,))</f>
        <v>16868.375</v>
      </c>
      <c r="ET169" s="73">
        <f ca="1">AVERAGE(L52:OFFSET(L52,72-1,0,,))</f>
        <v>16215.597222222223</v>
      </c>
      <c r="EU169" s="73">
        <f ca="1">AVERAGE(M52:OFFSET(M52,72-1,0,,))</f>
        <v>10872.236111111111</v>
      </c>
      <c r="EV169" s="73">
        <f ca="1">AVERAGE(N52:OFFSET(N52,72-1,0,,))</f>
        <v>12840.027777777777</v>
      </c>
      <c r="EW169" s="73">
        <f ca="1">AVERAGE(O52:OFFSET(O52,72-1,0,,))</f>
        <v>12460.652777777777</v>
      </c>
      <c r="EX169" s="73">
        <f ca="1">AVERAGE(P52:OFFSET(P52,72-1,0,,))</f>
        <v>20386.041666666668</v>
      </c>
      <c r="EY169" s="73">
        <f ca="1">AVERAGE(Q52:OFFSET(Q52,72-1,0,,))</f>
        <v>12363.388888888889</v>
      </c>
      <c r="EZ169" s="73">
        <f ca="1">AVERAGE(R52:OFFSET(R52,72-1,0,,))</f>
        <v>11963.597222222223</v>
      </c>
      <c r="FA169" s="73">
        <f ca="1">AVERAGE(S52:OFFSET(S52,72-1,0,,))</f>
        <v>12002.527777777777</v>
      </c>
      <c r="FB169" s="73">
        <f ca="1">AVERAGE(T52:OFFSET(T52,72-1,0,,))</f>
        <v>14348.708333333334</v>
      </c>
      <c r="FC169" s="73">
        <f ca="1">AVERAGE(U52:OFFSET(U52,72-1,0,,))</f>
        <v>12599.458333333334</v>
      </c>
      <c r="FD169" s="73">
        <f ca="1">AVERAGE(V52:OFFSET(V52,72-1,0,,))</f>
        <v>13707.166666666666</v>
      </c>
      <c r="FE169" s="73">
        <f ca="1">AVERAGE(W52:OFFSET(W52,72-1,0,,))</f>
        <v>19993.777777777777</v>
      </c>
      <c r="FF169" s="73">
        <f ca="1">AVERAGE(X52:OFFSET(X52,72-1,0,,))</f>
        <v>12893.402777777777</v>
      </c>
      <c r="FG169" s="73">
        <f ca="1">AVERAGE(Y52:OFFSET(Y52,72-1,0,,))</f>
        <v>14210.347222222223</v>
      </c>
      <c r="FH169" s="73">
        <f ca="1">AVERAGE(Z52:OFFSET(Z52,72-1,0,,))</f>
        <v>14908.263888888889</v>
      </c>
      <c r="FI169" s="73">
        <f ca="1">AVERAGE(AA52:OFFSET(AA52,72-1,0,,))</f>
        <v>11866.472222222223</v>
      </c>
      <c r="FJ169" s="73">
        <f ca="1">AVERAGE(AB52:OFFSET(AB52,72-1,0,,))</f>
        <v>12398.958333333334</v>
      </c>
      <c r="FK169" s="73">
        <f ca="1">AVERAGE(AC52:OFFSET(AC52,72-1,0,,))</f>
        <v>14887.972222222223</v>
      </c>
      <c r="FL169" s="73">
        <f ca="1">AVERAGE(AD52:OFFSET(AD52,72-1,0,,))</f>
        <v>12453.875</v>
      </c>
      <c r="FM169" s="73">
        <f ca="1">AVERAGE(AE52:OFFSET(AE52,72-1,0,,))</f>
        <v>20320.222222222223</v>
      </c>
      <c r="FN169" s="73">
        <f ca="1">AVERAGE(AF52:OFFSET(AF52,72-1,0,,))</f>
        <v>12219.361111111111</v>
      </c>
      <c r="FO169" s="73">
        <f ca="1">AVERAGE(AG52:OFFSET(AG52,72-1,0,,))</f>
        <v>12553.194444444445</v>
      </c>
      <c r="FP169" s="73">
        <f ca="1">AVERAGE(AH52:OFFSET(AH52,72-1,0,,))</f>
        <v>15014.486111111111</v>
      </c>
      <c r="FQ169" s="73">
        <f ca="1">AVERAGE(AI52:OFFSET(AI52,72-1,0,,))</f>
        <v>12514.861111111111</v>
      </c>
      <c r="FR169" s="73">
        <f ca="1">AVERAGE(AJ52:OFFSET(AJ52,72-1,0,,))</f>
        <v>12485.444444444445</v>
      </c>
      <c r="FS169" s="73">
        <f ca="1">AVERAGE(AK52:OFFSET(AK52,72-1,0,,))</f>
        <v>11898.388888888889</v>
      </c>
      <c r="FT169" s="73">
        <f ca="1">AVERAGE(AL52:OFFSET(AL52,72-1,0,,))</f>
        <v>13698.263888888889</v>
      </c>
      <c r="FU169" s="73">
        <f ca="1">AVERAGE(AM52:OFFSET(AM52,72-1,0,,))</f>
        <v>10728.236111111111</v>
      </c>
      <c r="FV169" s="73">
        <f ca="1">AVERAGE(AN52:OFFSET(AN52,72-1,0,,))</f>
        <v>14923.277777777777</v>
      </c>
      <c r="FW169" s="73">
        <f ca="1">AVERAGE(AO52:OFFSET(AO52,72-1,0,,))</f>
        <v>12038.347222222223</v>
      </c>
      <c r="FX169" s="73">
        <f ca="1">AVERAGE(AP52:OFFSET(AP52,72-1,0,,))</f>
        <v>15307.319444444445</v>
      </c>
      <c r="FY169" s="73">
        <f ca="1">AVERAGE(AQ52:OFFSET(AQ52,72-1,0,,))</f>
        <v>16761.777777777777</v>
      </c>
      <c r="FZ169" s="73">
        <f ca="1">AVERAGE(AR52:OFFSET(AR52,72-1,0,,))</f>
        <v>21858.75</v>
      </c>
      <c r="GA169" s="73">
        <f ca="1">AVERAGE(AS52:OFFSET(AS52,72-1,0,,))</f>
        <v>12203.708333333334</v>
      </c>
      <c r="GB169" s="19"/>
      <c r="GC169" s="19"/>
      <c r="GD169" s="19"/>
      <c r="GE169" s="19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</row>
    <row r="170" spans="1:198" x14ac:dyDescent="0.25">
      <c r="A170">
        <v>128</v>
      </c>
      <c r="B170" s="1">
        <f t="shared" ref="B170:B233" si="66">C170-TIME(8,0,0)</f>
        <v>31449.500000000156</v>
      </c>
      <c r="C170" s="1">
        <f t="shared" si="54"/>
        <v>31449.833333333489</v>
      </c>
      <c r="D170" s="73">
        <v>7125</v>
      </c>
      <c r="E170" s="74">
        <v>8951</v>
      </c>
      <c r="F170" s="74">
        <v>7081</v>
      </c>
      <c r="G170" s="74">
        <v>6612</v>
      </c>
      <c r="H170" s="74">
        <v>7049</v>
      </c>
      <c r="I170" s="74">
        <v>7938</v>
      </c>
      <c r="J170" s="74">
        <v>6595</v>
      </c>
      <c r="K170" s="74">
        <v>8220</v>
      </c>
      <c r="L170" s="74">
        <v>7783</v>
      </c>
      <c r="M170" s="74">
        <v>5749</v>
      </c>
      <c r="N170" s="74">
        <v>6819</v>
      </c>
      <c r="O170" s="74">
        <v>6802</v>
      </c>
      <c r="P170" s="74">
        <v>10398</v>
      </c>
      <c r="Q170" s="74">
        <v>6473</v>
      </c>
      <c r="R170" s="74">
        <v>9398</v>
      </c>
      <c r="S170" s="74">
        <v>6628</v>
      </c>
      <c r="T170" s="74">
        <v>7370</v>
      </c>
      <c r="U170" s="74">
        <v>8570</v>
      </c>
      <c r="V170" s="74">
        <v>7070</v>
      </c>
      <c r="W170" s="74">
        <v>11675</v>
      </c>
      <c r="X170" s="74">
        <v>7058</v>
      </c>
      <c r="Y170" s="74">
        <v>8534</v>
      </c>
      <c r="Z170" s="74">
        <v>7777</v>
      </c>
      <c r="AA170" s="74">
        <v>6029</v>
      </c>
      <c r="AB170" s="74">
        <v>6570</v>
      </c>
      <c r="AC170" s="74">
        <v>7781</v>
      </c>
      <c r="AD170" s="74">
        <v>6156</v>
      </c>
      <c r="AE170" s="74">
        <v>9045</v>
      </c>
      <c r="AF170" s="74">
        <v>6927</v>
      </c>
      <c r="AG170" s="74">
        <v>6416</v>
      </c>
      <c r="AH170" s="74">
        <v>7644</v>
      </c>
      <c r="AI170" s="74">
        <v>9065</v>
      </c>
      <c r="AJ170" s="74">
        <v>6946</v>
      </c>
      <c r="AK170" s="74">
        <v>6442</v>
      </c>
      <c r="AL170" s="74">
        <v>7310</v>
      </c>
      <c r="AM170" s="74">
        <v>5377</v>
      </c>
      <c r="AN170" s="74">
        <v>8662</v>
      </c>
      <c r="AO170" s="74">
        <v>5895</v>
      </c>
      <c r="AP170" s="74">
        <v>8741</v>
      </c>
      <c r="AQ170" s="74">
        <v>8951</v>
      </c>
      <c r="AR170" s="74">
        <v>10020</v>
      </c>
      <c r="AS170" s="74">
        <v>6428</v>
      </c>
      <c r="BK170" s="15">
        <f t="shared" si="57"/>
        <v>31451.166666666872</v>
      </c>
      <c r="BL170" s="5">
        <f t="shared" si="56"/>
        <v>5629</v>
      </c>
      <c r="BV170">
        <f t="shared" si="61"/>
        <v>164</v>
      </c>
      <c r="BW170" s="37">
        <f t="shared" si="60"/>
        <v>31451.0000000002</v>
      </c>
      <c r="BX170" s="19" cm="1">
        <f t="array" ref="BX170">INDEX('[1]X3WM (NAT)'!$G$14:$G$950,MATCH($BW$6,'[1]X3WM (NAT)'!$E$14:$E$950,)+BV170)</f>
        <v>5739.9599609375</v>
      </c>
      <c r="BY170" s="19"/>
      <c r="CA170" s="37">
        <f t="shared" si="58"/>
        <v>31451.0000000002</v>
      </c>
      <c r="CB170">
        <f t="shared" si="65"/>
        <v>7470</v>
      </c>
      <c r="CC170">
        <f t="shared" si="65"/>
        <v>7077</v>
      </c>
      <c r="CD170">
        <f t="shared" si="65"/>
        <v>6863</v>
      </c>
      <c r="CE170">
        <f t="shared" si="65"/>
        <v>6562</v>
      </c>
      <c r="CF170">
        <f t="shared" si="65"/>
        <v>6522</v>
      </c>
      <c r="CG170">
        <f t="shared" si="65"/>
        <v>5695</v>
      </c>
      <c r="CH170">
        <f t="shared" si="65"/>
        <v>5337</v>
      </c>
      <c r="CI170">
        <f t="shared" si="65"/>
        <v>5285</v>
      </c>
      <c r="CJ170">
        <f t="shared" si="65"/>
        <v>5253</v>
      </c>
      <c r="CK170">
        <f t="shared" si="65"/>
        <v>5131</v>
      </c>
      <c r="CL170">
        <f t="shared" si="65"/>
        <v>4974</v>
      </c>
      <c r="CN170" s="21"/>
      <c r="CO170" s="19"/>
      <c r="EG170" s="19"/>
      <c r="EH170" s="19"/>
      <c r="EI170">
        <v>11</v>
      </c>
      <c r="EJ170" s="1">
        <f t="shared" si="63"/>
        <v>31444.625000000015</v>
      </c>
      <c r="EK170" s="1">
        <f t="shared" si="64"/>
        <v>31444.958333333347</v>
      </c>
      <c r="EL170" s="73">
        <f ca="1">AVERAGE(D53:OFFSET(D53,72-1,0,,))</f>
        <v>13989.097222222223</v>
      </c>
      <c r="EM170" s="73">
        <f ca="1">AVERAGE(E53:OFFSET(E53,72-1,0,,))</f>
        <v>15319.111111111111</v>
      </c>
      <c r="EN170" s="73">
        <f ca="1">AVERAGE(F53:OFFSET(F53,72-1,0,,))</f>
        <v>13610.569444444445</v>
      </c>
      <c r="EO170" s="73">
        <f ca="1">AVERAGE(G53:OFFSET(G53,72-1,0,,))</f>
        <v>12334.361111111111</v>
      </c>
      <c r="EP170" s="73">
        <f ca="1">AVERAGE(H53:OFFSET(H53,72-1,0,,))</f>
        <v>10745.527777777777</v>
      </c>
      <c r="EQ170" s="73">
        <f ca="1">AVERAGE(I53:OFFSET(I53,72-1,0,,))</f>
        <v>15121.708333333334</v>
      </c>
      <c r="ER170" s="73">
        <f ca="1">AVERAGE(J53:OFFSET(J53,72-1,0,,))</f>
        <v>12699.513888888889</v>
      </c>
      <c r="ES170" s="73">
        <f ca="1">AVERAGE(K53:OFFSET(K53,72-1,0,,))</f>
        <v>16833.930555555555</v>
      </c>
      <c r="ET170" s="73">
        <f ca="1">AVERAGE(L53:OFFSET(L53,72-1,0,,))</f>
        <v>16171.166666666666</v>
      </c>
      <c r="EU170" s="73">
        <f ca="1">AVERAGE(M53:OFFSET(M53,72-1,0,,))</f>
        <v>10762.736111111111</v>
      </c>
      <c r="EV170" s="73">
        <f ca="1">AVERAGE(N53:OFFSET(N53,72-1,0,,))</f>
        <v>12760.527777777777</v>
      </c>
      <c r="EW170" s="73">
        <f ca="1">AVERAGE(O53:OFFSET(O53,72-1,0,,))</f>
        <v>12389.236111111111</v>
      </c>
      <c r="EX170" s="73">
        <f ca="1">AVERAGE(P53:OFFSET(P53,72-1,0,,))</f>
        <v>20389.638888888891</v>
      </c>
      <c r="EY170" s="73">
        <f ca="1">AVERAGE(Q53:OFFSET(Q53,72-1,0,,))</f>
        <v>12274.055555555555</v>
      </c>
      <c r="EZ170" s="73">
        <f ca="1">AVERAGE(R53:OFFSET(R53,72-1,0,,))</f>
        <v>11880.75</v>
      </c>
      <c r="FA170" s="73">
        <f ca="1">AVERAGE(S53:OFFSET(S53,72-1,0,,))</f>
        <v>11916.722222222223</v>
      </c>
      <c r="FB170" s="73">
        <f ca="1">AVERAGE(T53:OFFSET(T53,72-1,0,,))</f>
        <v>14299.736111111111</v>
      </c>
      <c r="FC170" s="73">
        <f ca="1">AVERAGE(U53:OFFSET(U53,72-1,0,,))</f>
        <v>12530.069444444445</v>
      </c>
      <c r="FD170" s="73">
        <f ca="1">AVERAGE(V53:OFFSET(V53,72-1,0,,))</f>
        <v>13635.527777777777</v>
      </c>
      <c r="FE170" s="73">
        <f ca="1">AVERAGE(W53:OFFSET(W53,72-1,0,,))</f>
        <v>19995.541666666668</v>
      </c>
      <c r="FF170" s="73">
        <f ca="1">AVERAGE(X53:OFFSET(X53,72-1,0,,))</f>
        <v>12820.305555555555</v>
      </c>
      <c r="FG170" s="73">
        <f ca="1">AVERAGE(Y53:OFFSET(Y53,72-1,0,,))</f>
        <v>14180.041666666666</v>
      </c>
      <c r="FH170" s="73">
        <f ca="1">AVERAGE(Z53:OFFSET(Z53,72-1,0,,))</f>
        <v>14877.5</v>
      </c>
      <c r="FI170" s="73">
        <f ca="1">AVERAGE(AA53:OFFSET(AA53,72-1,0,,))</f>
        <v>11775.208333333334</v>
      </c>
      <c r="FJ170" s="73">
        <f ca="1">AVERAGE(AB53:OFFSET(AB53,72-1,0,,))</f>
        <v>12322.5</v>
      </c>
      <c r="FK170" s="73">
        <f ca="1">AVERAGE(AC53:OFFSET(AC53,72-1,0,,))</f>
        <v>14832.194444444445</v>
      </c>
      <c r="FL170" s="73">
        <f ca="1">AVERAGE(AD53:OFFSET(AD53,72-1,0,,))</f>
        <v>12370.097222222223</v>
      </c>
      <c r="FM170" s="73">
        <f ca="1">AVERAGE(AE53:OFFSET(AE53,72-1,0,,))</f>
        <v>20312.402777777777</v>
      </c>
      <c r="FN170" s="73">
        <f ca="1">AVERAGE(AF53:OFFSET(AF53,72-1,0,,))</f>
        <v>12150.611111111111</v>
      </c>
      <c r="FO170" s="73">
        <f ca="1">AVERAGE(AG53:OFFSET(AG53,72-1,0,,))</f>
        <v>12477.166666666666</v>
      </c>
      <c r="FP170" s="73">
        <f ca="1">AVERAGE(AH53:OFFSET(AH53,72-1,0,,))</f>
        <v>14981.527777777777</v>
      </c>
      <c r="FQ170" s="73">
        <f ca="1">AVERAGE(AI53:OFFSET(AI53,72-1,0,,))</f>
        <v>12449.125</v>
      </c>
      <c r="FR170" s="73">
        <f ca="1">AVERAGE(AJ53:OFFSET(AJ53,72-1,0,,))</f>
        <v>12411.472222222223</v>
      </c>
      <c r="FS170" s="73">
        <f ca="1">AVERAGE(AK53:OFFSET(AK53,72-1,0,,))</f>
        <v>11815.013888888889</v>
      </c>
      <c r="FT170" s="73">
        <f ca="1">AVERAGE(AL53:OFFSET(AL53,72-1,0,,))</f>
        <v>13643.180555555555</v>
      </c>
      <c r="FU170" s="73">
        <f ca="1">AVERAGE(AM53:OFFSET(AM53,72-1,0,,))</f>
        <v>10613.819444444445</v>
      </c>
      <c r="FV170" s="73">
        <f ca="1">AVERAGE(AN53:OFFSET(AN53,72-1,0,,))</f>
        <v>14902.888888888889</v>
      </c>
      <c r="FW170" s="73">
        <f ca="1">AVERAGE(AO53:OFFSET(AO53,72-1,0,,))</f>
        <v>11938.652777777777</v>
      </c>
      <c r="FX170" s="73">
        <f ca="1">AVERAGE(AP53:OFFSET(AP53,72-1,0,,))</f>
        <v>15291.625</v>
      </c>
      <c r="FY170" s="73">
        <f ca="1">AVERAGE(AQ53:OFFSET(AQ53,72-1,0,,))</f>
        <v>16765</v>
      </c>
      <c r="FZ170" s="73">
        <f ca="1">AVERAGE(AR53:OFFSET(AR53,72-1,0,,))</f>
        <v>21877.666666666668</v>
      </c>
      <c r="GA170" s="73">
        <f ca="1">AVERAGE(AS53:OFFSET(AS53,72-1,0,,))</f>
        <v>12103.986111111111</v>
      </c>
      <c r="GB170" s="19"/>
      <c r="GC170" s="19"/>
      <c r="GD170" s="19"/>
      <c r="GE170" s="19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</row>
    <row r="171" spans="1:198" x14ac:dyDescent="0.25">
      <c r="A171">
        <v>129</v>
      </c>
      <c r="B171" s="1">
        <f t="shared" si="66"/>
        <v>31449.541666666824</v>
      </c>
      <c r="C171" s="1">
        <f t="shared" ref="C171:C234" si="67">C170+TIME(1,0,0)</f>
        <v>31449.875000000156</v>
      </c>
      <c r="D171" s="73">
        <v>7074</v>
      </c>
      <c r="E171" s="74">
        <v>8873</v>
      </c>
      <c r="F171" s="74">
        <v>7029</v>
      </c>
      <c r="G171" s="74">
        <v>6569</v>
      </c>
      <c r="H171" s="74">
        <v>6975</v>
      </c>
      <c r="I171" s="74">
        <v>7875</v>
      </c>
      <c r="J171" s="74">
        <v>6547</v>
      </c>
      <c r="K171" s="74">
        <v>8158</v>
      </c>
      <c r="L171" s="74">
        <v>7728</v>
      </c>
      <c r="M171" s="74">
        <v>5713</v>
      </c>
      <c r="N171" s="74">
        <v>6763</v>
      </c>
      <c r="O171" s="74">
        <v>6744</v>
      </c>
      <c r="P171" s="74">
        <v>10294</v>
      </c>
      <c r="Q171" s="74">
        <v>6435</v>
      </c>
      <c r="R171" s="74">
        <v>9298</v>
      </c>
      <c r="S171" s="74">
        <v>6579</v>
      </c>
      <c r="T171" s="74">
        <v>7319</v>
      </c>
      <c r="U171" s="74">
        <v>8478</v>
      </c>
      <c r="V171" s="74">
        <v>7020</v>
      </c>
      <c r="W171" s="74">
        <v>11559</v>
      </c>
      <c r="X171" s="74">
        <v>7000</v>
      </c>
      <c r="Y171" s="74">
        <v>8459</v>
      </c>
      <c r="Z171" s="74">
        <v>7717</v>
      </c>
      <c r="AA171" s="74">
        <v>5995</v>
      </c>
      <c r="AB171" s="74">
        <v>6527</v>
      </c>
      <c r="AC171" s="74">
        <v>7723</v>
      </c>
      <c r="AD171" s="74">
        <v>6118</v>
      </c>
      <c r="AE171" s="74">
        <v>8971</v>
      </c>
      <c r="AF171" s="74">
        <v>6884</v>
      </c>
      <c r="AG171" s="74">
        <v>6371</v>
      </c>
      <c r="AH171" s="74">
        <v>7584</v>
      </c>
      <c r="AI171" s="74">
        <v>8962</v>
      </c>
      <c r="AJ171" s="74">
        <v>6892</v>
      </c>
      <c r="AK171" s="74">
        <v>6402</v>
      </c>
      <c r="AL171" s="74">
        <v>7255</v>
      </c>
      <c r="AM171" s="74">
        <v>5350</v>
      </c>
      <c r="AN171" s="74">
        <v>8582</v>
      </c>
      <c r="AO171" s="74">
        <v>5863</v>
      </c>
      <c r="AP171" s="74">
        <v>8683</v>
      </c>
      <c r="AQ171" s="74">
        <v>8876</v>
      </c>
      <c r="AR171" s="74">
        <v>9922</v>
      </c>
      <c r="AS171" s="74">
        <v>6378</v>
      </c>
      <c r="BK171" s="15">
        <f t="shared" si="57"/>
        <v>31451.208333333539</v>
      </c>
      <c r="BL171" s="5">
        <f t="shared" si="56"/>
        <v>5602</v>
      </c>
      <c r="BV171">
        <f t="shared" si="61"/>
        <v>165</v>
      </c>
      <c r="BW171" s="37">
        <f t="shared" si="60"/>
        <v>31451.041666666868</v>
      </c>
      <c r="BX171" s="19" cm="1">
        <f t="array" ref="BX171">INDEX('[1]X3WM (NAT)'!$G$14:$G$950,MATCH($BW$6,'[1]X3WM (NAT)'!$E$14:$E$950,)+BV171)</f>
        <v>5711.52978515625</v>
      </c>
      <c r="BY171" s="19"/>
      <c r="CA171" s="37">
        <f t="shared" si="58"/>
        <v>31451.041666666868</v>
      </c>
      <c r="CB171">
        <f t="shared" si="65"/>
        <v>7422</v>
      </c>
      <c r="CC171">
        <f t="shared" si="65"/>
        <v>7037</v>
      </c>
      <c r="CD171">
        <f t="shared" si="65"/>
        <v>6821</v>
      </c>
      <c r="CE171">
        <f t="shared" si="65"/>
        <v>6524</v>
      </c>
      <c r="CF171">
        <f t="shared" si="65"/>
        <v>6474</v>
      </c>
      <c r="CG171">
        <f t="shared" si="65"/>
        <v>5666</v>
      </c>
      <c r="CH171">
        <f t="shared" si="65"/>
        <v>5313</v>
      </c>
      <c r="CI171">
        <f t="shared" si="65"/>
        <v>5258</v>
      </c>
      <c r="CJ171">
        <f t="shared" si="65"/>
        <v>5223</v>
      </c>
      <c r="CK171">
        <f t="shared" si="65"/>
        <v>5109</v>
      </c>
      <c r="CL171">
        <f t="shared" si="65"/>
        <v>4955</v>
      </c>
      <c r="CN171" s="21"/>
      <c r="CO171" s="19"/>
      <c r="EG171" s="19"/>
      <c r="EH171" s="19"/>
      <c r="EI171">
        <v>12</v>
      </c>
      <c r="EJ171" s="1">
        <f t="shared" si="63"/>
        <v>31444.666666666682</v>
      </c>
      <c r="EK171" s="1">
        <f t="shared" si="64"/>
        <v>31445.000000000015</v>
      </c>
      <c r="EL171" s="73">
        <f ca="1">AVERAGE(D54:OFFSET(D54,72-1,0,,))</f>
        <v>13927.583333333334</v>
      </c>
      <c r="EM171" s="73">
        <f ca="1">AVERAGE(E54:OFFSET(E54,72-1,0,,))</f>
        <v>15334.125</v>
      </c>
      <c r="EN171" s="73">
        <f ca="1">AVERAGE(F54:OFFSET(F54,72-1,0,,))</f>
        <v>13542.819444444445</v>
      </c>
      <c r="EO171" s="73">
        <f ca="1">AVERAGE(G54:OFFSET(G54,72-1,0,,))</f>
        <v>12259.916666666666</v>
      </c>
      <c r="EP171" s="73">
        <f ca="1">AVERAGE(H54:OFFSET(H54,72-1,0,,))</f>
        <v>10639.472222222223</v>
      </c>
      <c r="EQ171" s="73">
        <f ca="1">AVERAGE(I54:OFFSET(I54,72-1,0,,))</f>
        <v>15096.5</v>
      </c>
      <c r="ER171" s="73">
        <f ca="1">AVERAGE(J54:OFFSET(J54,72-1,0,,))</f>
        <v>12619.611111111111</v>
      </c>
      <c r="ES171" s="73">
        <f ca="1">AVERAGE(K54:OFFSET(K54,72-1,0,,))</f>
        <v>16798.805555555555</v>
      </c>
      <c r="ET171" s="73">
        <f ca="1">AVERAGE(L54:OFFSET(L54,72-1,0,,))</f>
        <v>16127.083333333334</v>
      </c>
      <c r="EU171" s="73">
        <f ca="1">AVERAGE(M54:OFFSET(M54,72-1,0,,))</f>
        <v>10654.847222222223</v>
      </c>
      <c r="EV171" s="73">
        <f ca="1">AVERAGE(N54:OFFSET(N54,72-1,0,,))</f>
        <v>12681.777777777777</v>
      </c>
      <c r="EW171" s="73">
        <f ca="1">AVERAGE(O54:OFFSET(O54,72-1,0,,))</f>
        <v>12318.472222222223</v>
      </c>
      <c r="EX171" s="73">
        <f ca="1">AVERAGE(P54:OFFSET(P54,72-1,0,,))</f>
        <v>20392.472222222223</v>
      </c>
      <c r="EY171" s="73">
        <f ca="1">AVERAGE(Q54:OFFSET(Q54,72-1,0,,))</f>
        <v>12184.444444444445</v>
      </c>
      <c r="EZ171" s="73">
        <f ca="1">AVERAGE(R54:OFFSET(R54,72-1,0,,))</f>
        <v>11799.097222222223</v>
      </c>
      <c r="FA171" s="73">
        <f ca="1">AVERAGE(S54:OFFSET(S54,72-1,0,,))</f>
        <v>11832.041666666666</v>
      </c>
      <c r="FB171" s="73">
        <f ca="1">AVERAGE(T54:OFFSET(T54,72-1,0,,))</f>
        <v>14250.944444444445</v>
      </c>
      <c r="FC171" s="73">
        <f ca="1">AVERAGE(U54:OFFSET(U54,72-1,0,,))</f>
        <v>12461.736111111111</v>
      </c>
      <c r="FD171" s="73">
        <f ca="1">AVERAGE(V54:OFFSET(V54,72-1,0,,))</f>
        <v>13564.361111111111</v>
      </c>
      <c r="FE171" s="73">
        <f ca="1">AVERAGE(W54:OFFSET(W54,72-1,0,,))</f>
        <v>19994.791666666668</v>
      </c>
      <c r="FF171" s="73">
        <f ca="1">AVERAGE(X54:OFFSET(X54,72-1,0,,))</f>
        <v>12748.291666666666</v>
      </c>
      <c r="FG171" s="73">
        <f ca="1">AVERAGE(Y54:OFFSET(Y54,72-1,0,,))</f>
        <v>14149.361111111111</v>
      </c>
      <c r="FH171" s="73">
        <f ca="1">AVERAGE(Z54:OFFSET(Z54,72-1,0,,))</f>
        <v>14845.861111111111</v>
      </c>
      <c r="FI171" s="73">
        <f ca="1">AVERAGE(AA54:OFFSET(AA54,72-1,0,,))</f>
        <v>11685.180555555555</v>
      </c>
      <c r="FJ171" s="73">
        <f ca="1">AVERAGE(AB54:OFFSET(AB54,72-1,0,,))</f>
        <v>12246.708333333334</v>
      </c>
      <c r="FK171" s="73">
        <f ca="1">AVERAGE(AC54:OFFSET(AC54,72-1,0,,))</f>
        <v>14777.111111111111</v>
      </c>
      <c r="FL171" s="73">
        <f ca="1">AVERAGE(AD54:OFFSET(AD54,72-1,0,,))</f>
        <v>12287.166666666666</v>
      </c>
      <c r="FM171" s="73">
        <f ca="1">AVERAGE(AE54:OFFSET(AE54,72-1,0,,))</f>
        <v>20303.833333333332</v>
      </c>
      <c r="FN171" s="73">
        <f ca="1">AVERAGE(AF54:OFFSET(AF54,72-1,0,,))</f>
        <v>12082.666666666666</v>
      </c>
      <c r="FO171" s="73">
        <f ca="1">AVERAGE(AG54:OFFSET(AG54,72-1,0,,))</f>
        <v>12401.847222222223</v>
      </c>
      <c r="FP171" s="73">
        <f ca="1">AVERAGE(AH54:OFFSET(AH54,72-1,0,,))</f>
        <v>14948</v>
      </c>
      <c r="FQ171" s="73">
        <f ca="1">AVERAGE(AI54:OFFSET(AI54,72-1,0,,))</f>
        <v>12384.027777777777</v>
      </c>
      <c r="FR171" s="73">
        <f ca="1">AVERAGE(AJ54:OFFSET(AJ54,72-1,0,,))</f>
        <v>12338.430555555555</v>
      </c>
      <c r="FS171" s="73">
        <f ca="1">AVERAGE(AK54:OFFSET(AK54,72-1,0,,))</f>
        <v>11732.430555555555</v>
      </c>
      <c r="FT171" s="73">
        <f ca="1">AVERAGE(AL54:OFFSET(AL54,72-1,0,,))</f>
        <v>13588.472222222223</v>
      </c>
      <c r="FU171" s="73">
        <f ca="1">AVERAGE(AM54:OFFSET(AM54,72-1,0,,))</f>
        <v>10501.236111111111</v>
      </c>
      <c r="FV171" s="73">
        <f ca="1">AVERAGE(AN54:OFFSET(AN54,72-1,0,,))</f>
        <v>14881.513888888889</v>
      </c>
      <c r="FW171" s="73">
        <f ca="1">AVERAGE(AO54:OFFSET(AO54,72-1,0,,))</f>
        <v>11840.472222222223</v>
      </c>
      <c r="FX171" s="73">
        <f ca="1">AVERAGE(AP54:OFFSET(AP54,72-1,0,,))</f>
        <v>15275.611111111111</v>
      </c>
      <c r="FY171" s="73">
        <f ca="1">AVERAGE(AQ54:OFFSET(AQ54,72-1,0,,))</f>
        <v>16765.791666666668</v>
      </c>
      <c r="FZ171" s="73">
        <f ca="1">AVERAGE(AR54:OFFSET(AR54,72-1,0,,))</f>
        <v>21894.583333333332</v>
      </c>
      <c r="GA171" s="73">
        <f ca="1">AVERAGE(AS54:OFFSET(AS54,72-1,0,,))</f>
        <v>12005.611111111111</v>
      </c>
      <c r="GB171" s="19"/>
      <c r="GC171" s="19"/>
      <c r="GD171" s="19"/>
      <c r="GE171" s="19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</row>
    <row r="172" spans="1:198" x14ac:dyDescent="0.25">
      <c r="A172">
        <v>130</v>
      </c>
      <c r="B172" s="1">
        <f t="shared" si="66"/>
        <v>31449.583333333492</v>
      </c>
      <c r="C172" s="1">
        <f t="shared" si="67"/>
        <v>31449.916666666824</v>
      </c>
      <c r="D172" s="73">
        <v>7023</v>
      </c>
      <c r="E172" s="74">
        <v>8796</v>
      </c>
      <c r="F172" s="74">
        <v>6979</v>
      </c>
      <c r="G172" s="74">
        <v>6527</v>
      </c>
      <c r="H172" s="74">
        <v>6902</v>
      </c>
      <c r="I172" s="74">
        <v>7814</v>
      </c>
      <c r="J172" s="74">
        <v>6500</v>
      </c>
      <c r="K172" s="74">
        <v>8096</v>
      </c>
      <c r="L172" s="74">
        <v>7672</v>
      </c>
      <c r="M172" s="74">
        <v>5678</v>
      </c>
      <c r="N172" s="74">
        <v>6708</v>
      </c>
      <c r="O172" s="74">
        <v>6688</v>
      </c>
      <c r="P172" s="74">
        <v>10195</v>
      </c>
      <c r="Q172" s="74">
        <v>6397</v>
      </c>
      <c r="R172" s="74">
        <v>9195</v>
      </c>
      <c r="S172" s="74">
        <v>6530</v>
      </c>
      <c r="T172" s="74">
        <v>7270</v>
      </c>
      <c r="U172" s="74">
        <v>8386</v>
      </c>
      <c r="V172" s="74">
        <v>6971</v>
      </c>
      <c r="W172" s="74">
        <v>11446</v>
      </c>
      <c r="X172" s="74">
        <v>6943</v>
      </c>
      <c r="Y172" s="74">
        <v>8384</v>
      </c>
      <c r="Z172" s="74">
        <v>7657</v>
      </c>
      <c r="AA172" s="74">
        <v>5960</v>
      </c>
      <c r="AB172" s="74">
        <v>6484</v>
      </c>
      <c r="AC172" s="74">
        <v>7666</v>
      </c>
      <c r="AD172" s="74">
        <v>6081</v>
      </c>
      <c r="AE172" s="74">
        <v>8898</v>
      </c>
      <c r="AF172" s="74">
        <v>6840</v>
      </c>
      <c r="AG172" s="74">
        <v>6327</v>
      </c>
      <c r="AH172" s="74">
        <v>7525</v>
      </c>
      <c r="AI172" s="74">
        <v>8858</v>
      </c>
      <c r="AJ172" s="74">
        <v>6839</v>
      </c>
      <c r="AK172" s="74">
        <v>6362</v>
      </c>
      <c r="AL172" s="74">
        <v>7201</v>
      </c>
      <c r="AM172" s="74">
        <v>5323</v>
      </c>
      <c r="AN172" s="74">
        <v>8503</v>
      </c>
      <c r="AO172" s="74">
        <v>5831</v>
      </c>
      <c r="AP172" s="74">
        <v>8626</v>
      </c>
      <c r="AQ172" s="74">
        <v>8802</v>
      </c>
      <c r="AR172" s="74">
        <v>9824</v>
      </c>
      <c r="AS172" s="74">
        <v>6328</v>
      </c>
      <c r="BK172" s="15">
        <f t="shared" si="57"/>
        <v>31451.250000000207</v>
      </c>
      <c r="BL172" s="5">
        <f t="shared" si="56"/>
        <v>5576</v>
      </c>
      <c r="BV172">
        <f t="shared" si="61"/>
        <v>166</v>
      </c>
      <c r="BW172" s="37">
        <f t="shared" si="60"/>
        <v>31451.083333333536</v>
      </c>
      <c r="BX172" s="19" cm="1">
        <f t="array" ref="BX172">INDEX('[1]X3WM (NAT)'!$G$14:$G$950,MATCH($BW$6,'[1]X3WM (NAT)'!$E$14:$E$950,)+BV172)</f>
        <v>5683.43994140625</v>
      </c>
      <c r="BY172" s="19"/>
      <c r="CA172" s="37">
        <f t="shared" si="58"/>
        <v>31451.083333333536</v>
      </c>
      <c r="CB172">
        <f t="shared" si="65"/>
        <v>7375</v>
      </c>
      <c r="CC172">
        <f t="shared" si="65"/>
        <v>6998</v>
      </c>
      <c r="CD172">
        <f t="shared" si="65"/>
        <v>6780</v>
      </c>
      <c r="CE172">
        <f t="shared" si="65"/>
        <v>6486</v>
      </c>
      <c r="CF172">
        <f t="shared" si="65"/>
        <v>6427</v>
      </c>
      <c r="CG172">
        <f t="shared" si="65"/>
        <v>5638</v>
      </c>
      <c r="CH172">
        <f t="shared" si="65"/>
        <v>5289</v>
      </c>
      <c r="CI172">
        <f t="shared" si="65"/>
        <v>5232</v>
      </c>
      <c r="CJ172">
        <f t="shared" si="65"/>
        <v>5194</v>
      </c>
      <c r="CK172">
        <f t="shared" si="65"/>
        <v>5087</v>
      </c>
      <c r="CL172">
        <f t="shared" si="65"/>
        <v>4937</v>
      </c>
      <c r="CN172" s="21"/>
      <c r="CO172" s="19"/>
      <c r="EG172" s="19"/>
      <c r="EH172" s="19"/>
      <c r="EI172">
        <v>13</v>
      </c>
      <c r="EJ172" s="1">
        <f t="shared" si="63"/>
        <v>31444.70833333335</v>
      </c>
      <c r="EK172" s="1">
        <f t="shared" si="64"/>
        <v>31445.041666666682</v>
      </c>
      <c r="EL172" s="73">
        <f ca="1">AVERAGE(D55:OFFSET(D55,72-1,0,,))</f>
        <v>13866.75</v>
      </c>
      <c r="EM172" s="73">
        <f ca="1">AVERAGE(E55:OFFSET(E55,72-1,0,,))</f>
        <v>15347.666666666666</v>
      </c>
      <c r="EN172" s="73">
        <f ca="1">AVERAGE(F55:OFFSET(F55,72-1,0,,))</f>
        <v>13476.069444444445</v>
      </c>
      <c r="EO172" s="73">
        <f ca="1">AVERAGE(G55:OFFSET(G55,72-1,0,,))</f>
        <v>12186.680555555555</v>
      </c>
      <c r="EP172" s="73">
        <f ca="1">AVERAGE(H55:OFFSET(H55,72-1,0,,))</f>
        <v>10535.583333333334</v>
      </c>
      <c r="EQ172" s="73">
        <f ca="1">AVERAGE(I55:OFFSET(I55,72-1,0,,))</f>
        <v>15071.263888888889</v>
      </c>
      <c r="ER172" s="73">
        <f ca="1">AVERAGE(J55:OFFSET(J55,72-1,0,,))</f>
        <v>12541.055555555555</v>
      </c>
      <c r="ES172" s="73">
        <f ca="1">AVERAGE(K55:OFFSET(K55,72-1,0,,))</f>
        <v>16763.291666666668</v>
      </c>
      <c r="ET172" s="73">
        <f ca="1">AVERAGE(L55:OFFSET(L55,72-1,0,,))</f>
        <v>16083.708333333334</v>
      </c>
      <c r="EU172" s="73">
        <f ca="1">AVERAGE(M55:OFFSET(M55,72-1,0,,))</f>
        <v>10548.902777777777</v>
      </c>
      <c r="EV172" s="73">
        <f ca="1">AVERAGE(N55:OFFSET(N55,72-1,0,,))</f>
        <v>12604.097222222223</v>
      </c>
      <c r="EW172" s="73">
        <f ca="1">AVERAGE(O55:OFFSET(O55,72-1,0,,))</f>
        <v>12248.638888888889</v>
      </c>
      <c r="EX172" s="73">
        <f ca="1">AVERAGE(P55:OFFSET(P55,72-1,0,,))</f>
        <v>20394.861111111109</v>
      </c>
      <c r="EY172" s="73">
        <f ca="1">AVERAGE(Q55:OFFSET(Q55,72-1,0,,))</f>
        <v>12094.819444444445</v>
      </c>
      <c r="EZ172" s="73">
        <f ca="1">AVERAGE(R55:OFFSET(R55,72-1,0,,))</f>
        <v>11718.972222222223</v>
      </c>
      <c r="FA172" s="73">
        <f ca="1">AVERAGE(S55:OFFSET(S55,72-1,0,,))</f>
        <v>11748.777777777777</v>
      </c>
      <c r="FB172" s="73">
        <f ca="1">AVERAGE(T55:OFFSET(T55,72-1,0,,))</f>
        <v>14202.597222222223</v>
      </c>
      <c r="FC172" s="73">
        <f ca="1">AVERAGE(U55:OFFSET(U55,72-1,0,,))</f>
        <v>12394.75</v>
      </c>
      <c r="FD172" s="73">
        <f ca="1">AVERAGE(V55:OFFSET(V55,72-1,0,,))</f>
        <v>13493.916666666666</v>
      </c>
      <c r="FE172" s="73">
        <f ca="1">AVERAGE(W55:OFFSET(W55,72-1,0,,))</f>
        <v>19991.875</v>
      </c>
      <c r="FF172" s="73">
        <f ca="1">AVERAGE(X55:OFFSET(X55,72-1,0,,))</f>
        <v>12677.597222222223</v>
      </c>
      <c r="FG172" s="73">
        <f ca="1">AVERAGE(Y55:OFFSET(Y55,72-1,0,,))</f>
        <v>14118.666666666666</v>
      </c>
      <c r="FH172" s="73">
        <f ca="1">AVERAGE(Z55:OFFSET(Z55,72-1,0,,))</f>
        <v>14813.652777777777</v>
      </c>
      <c r="FI172" s="73">
        <f ca="1">AVERAGE(AA55:OFFSET(AA55,72-1,0,,))</f>
        <v>11596.680555555555</v>
      </c>
      <c r="FJ172" s="73">
        <f ca="1">AVERAGE(AB55:OFFSET(AB55,72-1,0,,))</f>
        <v>12171.875</v>
      </c>
      <c r="FK172" s="73">
        <f ca="1">AVERAGE(AC55:OFFSET(AC55,72-1,0,,))</f>
        <v>14723.013888888889</v>
      </c>
      <c r="FL172" s="73">
        <f ca="1">AVERAGE(AD55:OFFSET(AD55,72-1,0,,))</f>
        <v>12205.388888888889</v>
      </c>
      <c r="FM172" s="73">
        <f ca="1">AVERAGE(AE55:OFFSET(AE55,72-1,0,,))</f>
        <v>20294.847222222223</v>
      </c>
      <c r="FN172" s="73">
        <f ca="1">AVERAGE(AF55:OFFSET(AF55,72-1,0,,))</f>
        <v>12015.791666666666</v>
      </c>
      <c r="FO172" s="73">
        <f ca="1">AVERAGE(AG55:OFFSET(AG55,72-1,0,,))</f>
        <v>12327.541666666666</v>
      </c>
      <c r="FP172" s="73">
        <f ca="1">AVERAGE(AH55:OFFSET(AH55,72-1,0,,))</f>
        <v>14914.180555555555</v>
      </c>
      <c r="FQ172" s="73">
        <f ca="1">AVERAGE(AI55:OFFSET(AI55,72-1,0,,))</f>
        <v>12319.847222222223</v>
      </c>
      <c r="FR172" s="73">
        <f ca="1">AVERAGE(AJ55:OFFSET(AJ55,72-1,0,,))</f>
        <v>12266.694444444445</v>
      </c>
      <c r="FS172" s="73">
        <f ca="1">AVERAGE(AK55:OFFSET(AK55,72-1,0,,))</f>
        <v>11650.888888888889</v>
      </c>
      <c r="FT172" s="73">
        <f ca="1">AVERAGE(AL55:OFFSET(AL55,72-1,0,,))</f>
        <v>13534.430555555555</v>
      </c>
      <c r="FU172" s="73">
        <f ca="1">AVERAGE(AM55:OFFSET(AM55,72-1,0,,))</f>
        <v>10390.805555555555</v>
      </c>
      <c r="FV172" s="73">
        <f ca="1">AVERAGE(AN55:OFFSET(AN55,72-1,0,,))</f>
        <v>14859.472222222223</v>
      </c>
      <c r="FW172" s="73">
        <f ca="1">AVERAGE(AO55:OFFSET(AO55,72-1,0,,))</f>
        <v>11744.083333333334</v>
      </c>
      <c r="FX172" s="73">
        <f ca="1">AVERAGE(AP55:OFFSET(AP55,72-1,0,,))</f>
        <v>15259.597222222223</v>
      </c>
      <c r="FY172" s="73">
        <f ca="1">AVERAGE(AQ55:OFFSET(AQ55,72-1,0,,))</f>
        <v>16764.847222222223</v>
      </c>
      <c r="FZ172" s="73">
        <f ca="1">AVERAGE(AR55:OFFSET(AR55,72-1,0,,))</f>
        <v>21909.847222222223</v>
      </c>
      <c r="GA172" s="73">
        <f ca="1">AVERAGE(AS55:OFFSET(AS55,72-1,0,,))</f>
        <v>11908.888888888889</v>
      </c>
      <c r="GB172" s="19"/>
      <c r="GC172" s="19"/>
      <c r="GD172" s="19"/>
      <c r="GE172" s="19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</row>
    <row r="173" spans="1:198" x14ac:dyDescent="0.25">
      <c r="A173">
        <v>131</v>
      </c>
      <c r="B173" s="1">
        <f t="shared" si="66"/>
        <v>31449.62500000016</v>
      </c>
      <c r="C173" s="1">
        <f t="shared" si="67"/>
        <v>31449.958333333492</v>
      </c>
      <c r="D173" s="73">
        <v>6973</v>
      </c>
      <c r="E173" s="74">
        <v>8719</v>
      </c>
      <c r="F173" s="74">
        <v>6932</v>
      </c>
      <c r="G173" s="74">
        <v>6486</v>
      </c>
      <c r="H173" s="74">
        <v>6829</v>
      </c>
      <c r="I173" s="74">
        <v>7753</v>
      </c>
      <c r="J173" s="74">
        <v>6453</v>
      </c>
      <c r="K173" s="74">
        <v>8035</v>
      </c>
      <c r="L173" s="74">
        <v>7617</v>
      </c>
      <c r="M173" s="74">
        <v>5642</v>
      </c>
      <c r="N173" s="74">
        <v>6654</v>
      </c>
      <c r="O173" s="74">
        <v>6633</v>
      </c>
      <c r="P173" s="74">
        <v>10094</v>
      </c>
      <c r="Q173" s="74">
        <v>6359</v>
      </c>
      <c r="R173" s="74">
        <v>9092</v>
      </c>
      <c r="S173" s="74">
        <v>6480</v>
      </c>
      <c r="T173" s="74">
        <v>7221</v>
      </c>
      <c r="U173" s="74">
        <v>8295</v>
      </c>
      <c r="V173" s="74">
        <v>6923</v>
      </c>
      <c r="W173" s="74">
        <v>11330</v>
      </c>
      <c r="X173" s="74">
        <v>6886</v>
      </c>
      <c r="Y173" s="74">
        <v>8310</v>
      </c>
      <c r="Z173" s="74">
        <v>7598</v>
      </c>
      <c r="AA173" s="74">
        <v>5926</v>
      </c>
      <c r="AB173" s="74">
        <v>6442</v>
      </c>
      <c r="AC173" s="74">
        <v>7609</v>
      </c>
      <c r="AD173" s="74">
        <v>6044</v>
      </c>
      <c r="AE173" s="74">
        <v>8825</v>
      </c>
      <c r="AF173" s="74">
        <v>6795</v>
      </c>
      <c r="AG173" s="74">
        <v>6284</v>
      </c>
      <c r="AH173" s="74">
        <v>7468</v>
      </c>
      <c r="AI173" s="74">
        <v>8754</v>
      </c>
      <c r="AJ173" s="74">
        <v>6786</v>
      </c>
      <c r="AK173" s="74">
        <v>6322</v>
      </c>
      <c r="AL173" s="74">
        <v>7147</v>
      </c>
      <c r="AM173" s="74">
        <v>5296</v>
      </c>
      <c r="AN173" s="74">
        <v>8428</v>
      </c>
      <c r="AO173" s="74">
        <v>5799</v>
      </c>
      <c r="AP173" s="74">
        <v>8571</v>
      </c>
      <c r="AQ173" s="74">
        <v>8727</v>
      </c>
      <c r="AR173" s="74">
        <v>9727</v>
      </c>
      <c r="AS173" s="74">
        <v>6278</v>
      </c>
      <c r="BK173" s="15">
        <f t="shared" si="57"/>
        <v>31451.291666666875</v>
      </c>
      <c r="BL173" s="5">
        <f t="shared" si="56"/>
        <v>5550</v>
      </c>
      <c r="BV173">
        <f t="shared" si="61"/>
        <v>167</v>
      </c>
      <c r="BW173" s="37">
        <f t="shared" si="60"/>
        <v>31451.125000000204</v>
      </c>
      <c r="BX173" s="19" cm="1">
        <f t="array" ref="BX173">INDEX('[1]X3WM (NAT)'!$G$14:$G$950,MATCH($BW$6,'[1]X3WM (NAT)'!$E$14:$E$950,)+BV173)</f>
        <v>5655.8798828125</v>
      </c>
      <c r="BY173" s="19"/>
      <c r="CA173" s="37">
        <f t="shared" si="58"/>
        <v>31451.125000000204</v>
      </c>
      <c r="CB173">
        <f t="shared" si="65"/>
        <v>7328</v>
      </c>
      <c r="CC173">
        <f t="shared" si="65"/>
        <v>6959</v>
      </c>
      <c r="CD173">
        <f t="shared" si="65"/>
        <v>6739</v>
      </c>
      <c r="CE173">
        <f t="shared" si="65"/>
        <v>6450</v>
      </c>
      <c r="CF173">
        <f t="shared" si="65"/>
        <v>6381</v>
      </c>
      <c r="CG173">
        <f t="shared" si="65"/>
        <v>5610</v>
      </c>
      <c r="CH173">
        <f t="shared" si="65"/>
        <v>5266</v>
      </c>
      <c r="CI173">
        <f t="shared" si="65"/>
        <v>5205</v>
      </c>
      <c r="CJ173">
        <f t="shared" si="65"/>
        <v>5165</v>
      </c>
      <c r="CK173">
        <f t="shared" si="65"/>
        <v>5065</v>
      </c>
      <c r="CL173">
        <f t="shared" si="65"/>
        <v>4919</v>
      </c>
      <c r="CN173" s="21"/>
      <c r="CO173" s="19"/>
      <c r="EG173" s="19"/>
      <c r="EH173" s="19"/>
      <c r="EI173">
        <v>14</v>
      </c>
      <c r="EJ173" s="1">
        <f t="shared" si="63"/>
        <v>31444.750000000018</v>
      </c>
      <c r="EK173" s="1">
        <f t="shared" si="64"/>
        <v>31445.08333333335</v>
      </c>
      <c r="EL173" s="73">
        <f ca="1">AVERAGE(D56:OFFSET(D56,72-1,0,,))</f>
        <v>13806.944444444445</v>
      </c>
      <c r="EM173" s="73">
        <f ca="1">AVERAGE(E56:OFFSET(E56,72-1,0,,))</f>
        <v>15360.138888888889</v>
      </c>
      <c r="EN173" s="73">
        <f ca="1">AVERAGE(F56:OFFSET(F56,72-1,0,,))</f>
        <v>13410.777777777777</v>
      </c>
      <c r="EO173" s="73">
        <f ca="1">AVERAGE(G56:OFFSET(G56,72-1,0,,))</f>
        <v>12115.027777777777</v>
      </c>
      <c r="EP173" s="73">
        <f ca="1">AVERAGE(H56:OFFSET(H56,72-1,0,,))</f>
        <v>10434.236111111111</v>
      </c>
      <c r="EQ173" s="73">
        <f ca="1">AVERAGE(I56:OFFSET(I56,72-1,0,,))</f>
        <v>15046.305555555555</v>
      </c>
      <c r="ER173" s="73">
        <f ca="1">AVERAGE(J56:OFFSET(J56,72-1,0,,))</f>
        <v>12464.305555555555</v>
      </c>
      <c r="ES173" s="73">
        <f ca="1">AVERAGE(K56:OFFSET(K56,72-1,0,,))</f>
        <v>16727.875</v>
      </c>
      <c r="ET173" s="73">
        <f ca="1">AVERAGE(L56:OFFSET(L56,72-1,0,,))</f>
        <v>16041.527777777777</v>
      </c>
      <c r="EU173" s="73">
        <f ca="1">AVERAGE(M56:OFFSET(M56,72-1,0,,))</f>
        <v>10445.347222222223</v>
      </c>
      <c r="EV173" s="73">
        <f ca="1">AVERAGE(N56:OFFSET(N56,72-1,0,,))</f>
        <v>12527.958333333334</v>
      </c>
      <c r="EW173" s="73">
        <f ca="1">AVERAGE(O56:OFFSET(O56,72-1,0,,))</f>
        <v>12180.111111111111</v>
      </c>
      <c r="EX173" s="73">
        <f ca="1">AVERAGE(P56:OFFSET(P56,72-1,0,,))</f>
        <v>20397.263888888891</v>
      </c>
      <c r="EY173" s="73">
        <f ca="1">AVERAGE(Q56:OFFSET(Q56,72-1,0,,))</f>
        <v>12005.527777777777</v>
      </c>
      <c r="EZ173" s="73">
        <f ca="1">AVERAGE(R56:OFFSET(R56,72-1,0,,))</f>
        <v>11640.694444444445</v>
      </c>
      <c r="FA173" s="73">
        <f ca="1">AVERAGE(S56:OFFSET(S56,72-1,0,,))</f>
        <v>11667.375</v>
      </c>
      <c r="FB173" s="73">
        <f ca="1">AVERAGE(T56:OFFSET(T56,72-1,0,,))</f>
        <v>14155.083333333334</v>
      </c>
      <c r="FC173" s="73">
        <f ca="1">AVERAGE(U56:OFFSET(U56,72-1,0,,))</f>
        <v>12329.416666666666</v>
      </c>
      <c r="FD173" s="73">
        <f ca="1">AVERAGE(V56:OFFSET(V56,72-1,0,,))</f>
        <v>13424.722222222223</v>
      </c>
      <c r="FE173" s="73">
        <f ca="1">AVERAGE(W56:OFFSET(W56,72-1,0,,))</f>
        <v>19987.375</v>
      </c>
      <c r="FF173" s="73">
        <f ca="1">AVERAGE(X56:OFFSET(X56,72-1,0,,))</f>
        <v>12608.611111111111</v>
      </c>
      <c r="FG173" s="73">
        <f ca="1">AVERAGE(Y56:OFFSET(Y56,72-1,0,,))</f>
        <v>14088.333333333334</v>
      </c>
      <c r="FH173" s="73">
        <f ca="1">AVERAGE(Z56:OFFSET(Z56,72-1,0,,))</f>
        <v>14781.319444444445</v>
      </c>
      <c r="FI173" s="73">
        <f ca="1">AVERAGE(AA56:OFFSET(AA56,72-1,0,,))</f>
        <v>11510.125</v>
      </c>
      <c r="FJ173" s="73">
        <f ca="1">AVERAGE(AB56:OFFSET(AB56,72-1,0,,))</f>
        <v>12098.333333333334</v>
      </c>
      <c r="FK173" s="73">
        <f ca="1">AVERAGE(AC56:OFFSET(AC56,72-1,0,,))</f>
        <v>14670.361111111111</v>
      </c>
      <c r="FL173" s="73">
        <f ca="1">AVERAGE(AD56:OFFSET(AD56,72-1,0,,))</f>
        <v>12125.277777777777</v>
      </c>
      <c r="FM173" s="73">
        <f ca="1">AVERAGE(AE56:OFFSET(AE56,72-1,0,,))</f>
        <v>20285.888888888891</v>
      </c>
      <c r="FN173" s="73">
        <f ca="1">AVERAGE(AF56:OFFSET(AF56,72-1,0,,))</f>
        <v>11950.319444444445</v>
      </c>
      <c r="FO173" s="73">
        <f ca="1">AVERAGE(AG56:OFFSET(AG56,72-1,0,,))</f>
        <v>12254.791666666666</v>
      </c>
      <c r="FP173" s="73">
        <f ca="1">AVERAGE(AH56:OFFSET(AH56,72-1,0,,))</f>
        <v>14880.430555555555</v>
      </c>
      <c r="FQ173" s="73">
        <f ca="1">AVERAGE(AI56:OFFSET(AI56,72-1,0,,))</f>
        <v>12256.972222222223</v>
      </c>
      <c r="FR173" s="73">
        <f ca="1">AVERAGE(AJ56:OFFSET(AJ56,72-1,0,,))</f>
        <v>12196.583333333334</v>
      </c>
      <c r="FS173" s="73">
        <f ca="1">AVERAGE(AK56:OFFSET(AK56,72-1,0,,))</f>
        <v>11570.708333333334</v>
      </c>
      <c r="FT173" s="73">
        <f ca="1">AVERAGE(AL56:OFFSET(AL56,72-1,0,,))</f>
        <v>13481.402777777777</v>
      </c>
      <c r="FU173" s="73">
        <f ca="1">AVERAGE(AM56:OFFSET(AM56,72-1,0,,))</f>
        <v>10282.930555555555</v>
      </c>
      <c r="FV173" s="73">
        <f ca="1">AVERAGE(AN56:OFFSET(AN56,72-1,0,,))</f>
        <v>14837.25</v>
      </c>
      <c r="FW173" s="73">
        <f ca="1">AVERAGE(AO56:OFFSET(AO56,72-1,0,,))</f>
        <v>11649.986111111111</v>
      </c>
      <c r="FX173" s="73">
        <f ca="1">AVERAGE(AP56:OFFSET(AP56,72-1,0,,))</f>
        <v>15244.013888888889</v>
      </c>
      <c r="FY173" s="73">
        <f ca="1">AVERAGE(AQ56:OFFSET(AQ56,72-1,0,,))</f>
        <v>16762.777777777777</v>
      </c>
      <c r="FZ173" s="73">
        <f ca="1">AVERAGE(AR56:OFFSET(AR56,72-1,0,,))</f>
        <v>21924.125</v>
      </c>
      <c r="GA173" s="73">
        <f ca="1">AVERAGE(AS56:OFFSET(AS56,72-1,0,,))</f>
        <v>11814.208333333334</v>
      </c>
      <c r="GB173" s="19"/>
      <c r="GC173" s="19"/>
      <c r="GD173" s="19"/>
      <c r="GE173" s="19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</row>
    <row r="174" spans="1:198" x14ac:dyDescent="0.25">
      <c r="A174">
        <v>132</v>
      </c>
      <c r="B174" s="1">
        <f t="shared" si="66"/>
        <v>31449.666666666828</v>
      </c>
      <c r="C174" s="1">
        <f t="shared" si="67"/>
        <v>31450.00000000016</v>
      </c>
      <c r="D174" s="73">
        <v>6927</v>
      </c>
      <c r="E174" s="74">
        <v>8642</v>
      </c>
      <c r="F174" s="74">
        <v>6884</v>
      </c>
      <c r="G174" s="74">
        <v>6444</v>
      </c>
      <c r="H174" s="74">
        <v>6758</v>
      </c>
      <c r="I174" s="74">
        <v>7693</v>
      </c>
      <c r="J174" s="74">
        <v>6406</v>
      </c>
      <c r="K174" s="74">
        <v>7979</v>
      </c>
      <c r="L174" s="74">
        <v>7563</v>
      </c>
      <c r="M174" s="74">
        <v>5607</v>
      </c>
      <c r="N174" s="74">
        <v>6600</v>
      </c>
      <c r="O174" s="74">
        <v>6579</v>
      </c>
      <c r="P174" s="74">
        <v>9993</v>
      </c>
      <c r="Q174" s="74">
        <v>6321</v>
      </c>
      <c r="R174" s="74">
        <v>8987</v>
      </c>
      <c r="S174" s="74">
        <v>6431</v>
      </c>
      <c r="T174" s="74">
        <v>7173</v>
      </c>
      <c r="U174" s="74">
        <v>8205</v>
      </c>
      <c r="V174" s="74">
        <v>6874</v>
      </c>
      <c r="W174" s="74">
        <v>11215</v>
      </c>
      <c r="X174" s="74">
        <v>6831</v>
      </c>
      <c r="Y174" s="74">
        <v>8236</v>
      </c>
      <c r="Z174" s="74">
        <v>7539</v>
      </c>
      <c r="AA174" s="74">
        <v>5891</v>
      </c>
      <c r="AB174" s="74">
        <v>6400</v>
      </c>
      <c r="AC174" s="74">
        <v>7552</v>
      </c>
      <c r="AD174" s="74">
        <v>6008</v>
      </c>
      <c r="AE174" s="74">
        <v>8753</v>
      </c>
      <c r="AF174" s="74">
        <v>6750</v>
      </c>
      <c r="AG174" s="74">
        <v>6241</v>
      </c>
      <c r="AH174" s="74">
        <v>7411</v>
      </c>
      <c r="AI174" s="74">
        <v>8651</v>
      </c>
      <c r="AJ174" s="74">
        <v>6733</v>
      </c>
      <c r="AK174" s="74">
        <v>6283</v>
      </c>
      <c r="AL174" s="74">
        <v>7099</v>
      </c>
      <c r="AM174" s="74">
        <v>5269</v>
      </c>
      <c r="AN174" s="74">
        <v>8356</v>
      </c>
      <c r="AO174" s="74">
        <v>5767</v>
      </c>
      <c r="AP174" s="74">
        <v>8517</v>
      </c>
      <c r="AQ174" s="74">
        <v>8651</v>
      </c>
      <c r="AR174" s="74">
        <v>9632</v>
      </c>
      <c r="AS174" s="74">
        <v>6229</v>
      </c>
      <c r="BK174" s="15">
        <f t="shared" si="57"/>
        <v>31451.333333333543</v>
      </c>
      <c r="BL174" s="5">
        <f t="shared" si="56"/>
        <v>5524</v>
      </c>
      <c r="BV174">
        <f t="shared" si="61"/>
        <v>168</v>
      </c>
      <c r="BW174" s="37">
        <f t="shared" si="60"/>
        <v>31451.166666666872</v>
      </c>
      <c r="BX174" s="19" cm="1">
        <f t="array" ref="BX174">INDEX('[1]X3WM (NAT)'!$G$14:$G$950,MATCH($BW$6,'[1]X3WM (NAT)'!$E$14:$E$950,)+BV174)</f>
        <v>5628.919921875</v>
      </c>
      <c r="BY174" s="19"/>
      <c r="CA174" s="37">
        <f t="shared" si="58"/>
        <v>31451.166666666872</v>
      </c>
      <c r="CB174">
        <f t="shared" si="65"/>
        <v>7281</v>
      </c>
      <c r="CC174">
        <f t="shared" si="65"/>
        <v>6921</v>
      </c>
      <c r="CD174">
        <f t="shared" si="65"/>
        <v>6701</v>
      </c>
      <c r="CE174">
        <f t="shared" si="65"/>
        <v>6414</v>
      </c>
      <c r="CF174">
        <f t="shared" si="65"/>
        <v>6335</v>
      </c>
      <c r="CG174">
        <f t="shared" si="65"/>
        <v>5583</v>
      </c>
      <c r="CH174">
        <f t="shared" si="65"/>
        <v>5243</v>
      </c>
      <c r="CI174">
        <f t="shared" si="65"/>
        <v>5180</v>
      </c>
      <c r="CJ174">
        <f t="shared" si="65"/>
        <v>5136</v>
      </c>
      <c r="CK174">
        <f t="shared" si="65"/>
        <v>5044</v>
      </c>
      <c r="CL174">
        <f t="shared" si="65"/>
        <v>4902</v>
      </c>
      <c r="CN174" s="21"/>
      <c r="CO174" s="19"/>
      <c r="EG174" s="19"/>
      <c r="EH174" s="19"/>
      <c r="EI174">
        <v>15</v>
      </c>
      <c r="EJ174" s="1">
        <f t="shared" si="63"/>
        <v>31444.791666666686</v>
      </c>
      <c r="EK174" s="1">
        <f t="shared" si="64"/>
        <v>31445.125000000018</v>
      </c>
      <c r="EL174" s="73">
        <f ca="1">AVERAGE(D57:OFFSET(D57,72-1,0,,))</f>
        <v>13748.361111111111</v>
      </c>
      <c r="EM174" s="73">
        <f ca="1">AVERAGE(E57:OFFSET(E57,72-1,0,,))</f>
        <v>15371.763888888889</v>
      </c>
      <c r="EN174" s="73">
        <f ca="1">AVERAGE(F57:OFFSET(F57,72-1,0,,))</f>
        <v>13347.138888888889</v>
      </c>
      <c r="EO174" s="73">
        <f ca="1">AVERAGE(G57:OFFSET(G57,72-1,0,,))</f>
        <v>12045.236111111111</v>
      </c>
      <c r="EP174" s="73">
        <f ca="1">AVERAGE(H57:OFFSET(H57,72-1,0,,))</f>
        <v>10335.652777777777</v>
      </c>
      <c r="EQ174" s="73">
        <f ca="1">AVERAGE(I57:OFFSET(I57,72-1,0,,))</f>
        <v>15021.777777777777</v>
      </c>
      <c r="ER174" s="73">
        <f ca="1">AVERAGE(J57:OFFSET(J57,72-1,0,,))</f>
        <v>12389.597222222223</v>
      </c>
      <c r="ES174" s="73">
        <f ca="1">AVERAGE(K57:OFFSET(K57,72-1,0,,))</f>
        <v>16692.986111111109</v>
      </c>
      <c r="ET174" s="73">
        <f ca="1">AVERAGE(L57:OFFSET(L57,72-1,0,,))</f>
        <v>16000.791666666666</v>
      </c>
      <c r="EU174" s="73">
        <f ca="1">AVERAGE(M57:OFFSET(M57,72-1,0,,))</f>
        <v>10344.486111111111</v>
      </c>
      <c r="EV174" s="73">
        <f ca="1">AVERAGE(N57:OFFSET(N57,72-1,0,,))</f>
        <v>12453.625</v>
      </c>
      <c r="EW174" s="73">
        <f ca="1">AVERAGE(O57:OFFSET(O57,72-1,0,,))</f>
        <v>12113.180555555555</v>
      </c>
      <c r="EX174" s="73">
        <f ca="1">AVERAGE(P57:OFFSET(P57,72-1,0,,))</f>
        <v>20399.958333333332</v>
      </c>
      <c r="EY174" s="73">
        <f ca="1">AVERAGE(Q57:OFFSET(Q57,72-1,0,,))</f>
        <v>11917.111111111111</v>
      </c>
      <c r="EZ174" s="73">
        <f ca="1">AVERAGE(R57:OFFSET(R57,72-1,0,,))</f>
        <v>11564.416666666666</v>
      </c>
      <c r="FA174" s="73">
        <f ca="1">AVERAGE(S57:OFFSET(S57,72-1,0,,))</f>
        <v>11588.013888888889</v>
      </c>
      <c r="FB174" s="73">
        <f ca="1">AVERAGE(T57:OFFSET(T57,72-1,0,,))</f>
        <v>14108.638888888889</v>
      </c>
      <c r="FC174" s="73">
        <f ca="1">AVERAGE(U57:OFFSET(U57,72-1,0,,))</f>
        <v>12266</v>
      </c>
      <c r="FD174" s="73">
        <f ca="1">AVERAGE(V57:OFFSET(V57,72-1,0,,))</f>
        <v>13357</v>
      </c>
      <c r="FE174" s="73">
        <f ca="1">AVERAGE(W57:OFFSET(W57,72-1,0,,))</f>
        <v>19981.777777777777</v>
      </c>
      <c r="FF174" s="73">
        <f ca="1">AVERAGE(X57:OFFSET(X57,72-1,0,,))</f>
        <v>12541.513888888889</v>
      </c>
      <c r="FG174" s="73">
        <f ca="1">AVERAGE(Y57:OFFSET(Y57,72-1,0,,))</f>
        <v>14058.680555555555</v>
      </c>
      <c r="FH174" s="73">
        <f ca="1">AVERAGE(Z57:OFFSET(Z57,72-1,0,,))</f>
        <v>14749.138888888889</v>
      </c>
      <c r="FI174" s="73">
        <f ca="1">AVERAGE(AA57:OFFSET(AA57,72-1,0,,))</f>
        <v>11425.722222222223</v>
      </c>
      <c r="FJ174" s="73">
        <f ca="1">AVERAGE(AB57:OFFSET(AB57,72-1,0,,))</f>
        <v>12026.291666666666</v>
      </c>
      <c r="FK174" s="73">
        <f ca="1">AVERAGE(AC57:OFFSET(AC57,72-1,0,,))</f>
        <v>14619.388888888889</v>
      </c>
      <c r="FL174" s="73">
        <f ca="1">AVERAGE(AD57:OFFSET(AD57,72-1,0,,))</f>
        <v>12047</v>
      </c>
      <c r="FM174" s="73">
        <f ca="1">AVERAGE(AE57:OFFSET(AE57,72-1,0,,))</f>
        <v>20277.236111111109</v>
      </c>
      <c r="FN174" s="73">
        <f ca="1">AVERAGE(AF57:OFFSET(AF57,72-1,0,,))</f>
        <v>11886.402777777777</v>
      </c>
      <c r="FO174" s="73">
        <f ca="1">AVERAGE(AG57:OFFSET(AG57,72-1,0,,))</f>
        <v>12183.875</v>
      </c>
      <c r="FP174" s="73">
        <f ca="1">AVERAGE(AH57:OFFSET(AH57,72-1,0,,))</f>
        <v>14847</v>
      </c>
      <c r="FQ174" s="73">
        <f ca="1">AVERAGE(AI57:OFFSET(AI57,72-1,0,,))</f>
        <v>12195.625</v>
      </c>
      <c r="FR174" s="73">
        <f ca="1">AVERAGE(AJ57:OFFSET(AJ57,72-1,0,,))</f>
        <v>12128.305555555555</v>
      </c>
      <c r="FS174" s="73">
        <f ca="1">AVERAGE(AK57:OFFSET(AK57,72-1,0,,))</f>
        <v>11492.083333333334</v>
      </c>
      <c r="FT174" s="73">
        <f ca="1">AVERAGE(AL57:OFFSET(AL57,72-1,0,,))</f>
        <v>13429.597222222223</v>
      </c>
      <c r="FU174" s="73">
        <f ca="1">AVERAGE(AM57:OFFSET(AM57,72-1,0,,))</f>
        <v>10177.847222222223</v>
      </c>
      <c r="FV174" s="73">
        <f ca="1">AVERAGE(AN57:OFFSET(AN57,72-1,0,,))</f>
        <v>14815.111111111111</v>
      </c>
      <c r="FW174" s="73">
        <f ca="1">AVERAGE(AO57:OFFSET(AO57,72-1,0,,))</f>
        <v>11558.416666666666</v>
      </c>
      <c r="FX174" s="73">
        <f ca="1">AVERAGE(AP57:OFFSET(AP57,72-1,0,,))</f>
        <v>15229.111111111111</v>
      </c>
      <c r="FY174" s="73">
        <f ca="1">AVERAGE(AQ57:OFFSET(AQ57,72-1,0,,))</f>
        <v>16759.972222222223</v>
      </c>
      <c r="FZ174" s="73">
        <f ca="1">AVERAGE(AR57:OFFSET(AR57,72-1,0,,))</f>
        <v>21937.777777777777</v>
      </c>
      <c r="GA174" s="73">
        <f ca="1">AVERAGE(AS57:OFFSET(AS57,72-1,0,,))</f>
        <v>11721.763888888889</v>
      </c>
      <c r="GB174" s="19"/>
      <c r="GC174" s="19"/>
      <c r="GD174" s="19"/>
      <c r="GE174" s="19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</row>
    <row r="175" spans="1:198" x14ac:dyDescent="0.25">
      <c r="A175">
        <v>133</v>
      </c>
      <c r="B175" s="1">
        <f t="shared" si="66"/>
        <v>31449.708333333496</v>
      </c>
      <c r="C175" s="1">
        <f t="shared" si="67"/>
        <v>31450.041666666828</v>
      </c>
      <c r="D175" s="73">
        <v>6882</v>
      </c>
      <c r="E175" s="74">
        <v>8571</v>
      </c>
      <c r="F175" s="74">
        <v>6836</v>
      </c>
      <c r="G175" s="74">
        <v>6404</v>
      </c>
      <c r="H175" s="74">
        <v>6686</v>
      </c>
      <c r="I175" s="74">
        <v>7635</v>
      </c>
      <c r="J175" s="74">
        <v>6361</v>
      </c>
      <c r="K175" s="74">
        <v>7924</v>
      </c>
      <c r="L175" s="74">
        <v>7510</v>
      </c>
      <c r="M175" s="74">
        <v>5571</v>
      </c>
      <c r="N175" s="74">
        <v>6546</v>
      </c>
      <c r="O175" s="74">
        <v>6527</v>
      </c>
      <c r="P175" s="74">
        <v>9897</v>
      </c>
      <c r="Q175" s="74">
        <v>6284</v>
      </c>
      <c r="R175" s="74">
        <v>8883</v>
      </c>
      <c r="S175" s="74">
        <v>6382</v>
      </c>
      <c r="T175" s="74">
        <v>7126</v>
      </c>
      <c r="U175" s="74">
        <v>8121</v>
      </c>
      <c r="V175" s="74">
        <v>6827</v>
      </c>
      <c r="W175" s="74">
        <v>11097</v>
      </c>
      <c r="X175" s="74">
        <v>6776</v>
      </c>
      <c r="Y175" s="74">
        <v>8165</v>
      </c>
      <c r="Z175" s="74">
        <v>7482</v>
      </c>
      <c r="AA175" s="74">
        <v>5858</v>
      </c>
      <c r="AB175" s="74">
        <v>6360</v>
      </c>
      <c r="AC175" s="74">
        <v>7498</v>
      </c>
      <c r="AD175" s="74">
        <v>5972</v>
      </c>
      <c r="AE175" s="74">
        <v>8683</v>
      </c>
      <c r="AF175" s="74">
        <v>6706</v>
      </c>
      <c r="AG175" s="74">
        <v>6201</v>
      </c>
      <c r="AH175" s="74">
        <v>7355</v>
      </c>
      <c r="AI175" s="74">
        <v>8551</v>
      </c>
      <c r="AJ175" s="74">
        <v>6682</v>
      </c>
      <c r="AK175" s="74">
        <v>6244</v>
      </c>
      <c r="AL175" s="74">
        <v>7052</v>
      </c>
      <c r="AM175" s="74">
        <v>5243</v>
      </c>
      <c r="AN175" s="74">
        <v>8286</v>
      </c>
      <c r="AO175" s="74">
        <v>5737</v>
      </c>
      <c r="AP175" s="74">
        <v>8461</v>
      </c>
      <c r="AQ175" s="74">
        <v>8577</v>
      </c>
      <c r="AR175" s="74">
        <v>9538</v>
      </c>
      <c r="AS175" s="74">
        <v>6180</v>
      </c>
      <c r="BK175" s="15">
        <f t="shared" si="57"/>
        <v>31451.375000000211</v>
      </c>
      <c r="BL175" s="5">
        <f t="shared" si="56"/>
        <v>5498</v>
      </c>
      <c r="BV175">
        <f t="shared" si="61"/>
        <v>169</v>
      </c>
      <c r="BW175" s="37">
        <f t="shared" si="60"/>
        <v>31451.208333333539</v>
      </c>
      <c r="BX175" s="19" cm="1">
        <f t="array" ref="BX175">INDEX('[1]X3WM (NAT)'!$G$14:$G$950,MATCH($BW$6,'[1]X3WM (NAT)'!$E$14:$E$950,)+BV175)</f>
        <v>5602.259765625</v>
      </c>
      <c r="BY175" s="19"/>
      <c r="CA175" s="37">
        <f t="shared" si="58"/>
        <v>31451.208333333539</v>
      </c>
      <c r="CB175">
        <f t="shared" si="65"/>
        <v>7237</v>
      </c>
      <c r="CC175">
        <f t="shared" si="65"/>
        <v>6884</v>
      </c>
      <c r="CD175">
        <f t="shared" si="65"/>
        <v>6666</v>
      </c>
      <c r="CE175">
        <f t="shared" si="65"/>
        <v>6379</v>
      </c>
      <c r="CF175">
        <f t="shared" si="65"/>
        <v>6292</v>
      </c>
      <c r="CG175">
        <f t="shared" si="65"/>
        <v>5556</v>
      </c>
      <c r="CH175">
        <f t="shared" si="65"/>
        <v>5221</v>
      </c>
      <c r="CI175">
        <f t="shared" si="65"/>
        <v>5155</v>
      </c>
      <c r="CJ175">
        <f t="shared" si="65"/>
        <v>5108</v>
      </c>
      <c r="CK175">
        <f t="shared" si="65"/>
        <v>5023</v>
      </c>
      <c r="CL175">
        <f t="shared" si="65"/>
        <v>4885</v>
      </c>
      <c r="CN175" s="21"/>
      <c r="CO175" s="19"/>
      <c r="EG175" s="19"/>
      <c r="EH175" s="19"/>
      <c r="EI175">
        <v>16</v>
      </c>
      <c r="EJ175" s="1">
        <f t="shared" si="63"/>
        <v>31444.833333333354</v>
      </c>
      <c r="EK175" s="1">
        <f t="shared" si="64"/>
        <v>31445.166666666686</v>
      </c>
      <c r="EL175" s="73">
        <f ca="1">AVERAGE(D58:OFFSET(D58,72-1,0,,))</f>
        <v>13691.097222222223</v>
      </c>
      <c r="EM175" s="73">
        <f ca="1">AVERAGE(E58:OFFSET(E58,72-1,0,,))</f>
        <v>15382.805555555555</v>
      </c>
      <c r="EN175" s="73">
        <f ca="1">AVERAGE(F58:OFFSET(F58,72-1,0,,))</f>
        <v>13285.236111111111</v>
      </c>
      <c r="EO175" s="73">
        <f ca="1">AVERAGE(G58:OFFSET(G58,72-1,0,,))</f>
        <v>11977.430555555555</v>
      </c>
      <c r="EP175" s="73">
        <f ca="1">AVERAGE(H58:OFFSET(H58,72-1,0,,))</f>
        <v>10239.944444444445</v>
      </c>
      <c r="EQ175" s="73">
        <f ca="1">AVERAGE(I58:OFFSET(I58,72-1,0,,))</f>
        <v>14997.791666666666</v>
      </c>
      <c r="ER175" s="73">
        <f ca="1">AVERAGE(J58:OFFSET(J58,72-1,0,,))</f>
        <v>12317.083333333334</v>
      </c>
      <c r="ES175" s="73">
        <f ca="1">AVERAGE(K58:OFFSET(K58,72-1,0,,))</f>
        <v>16658.944444444445</v>
      </c>
      <c r="ET175" s="73">
        <f ca="1">AVERAGE(L58:OFFSET(L58,72-1,0,,))</f>
        <v>15961.652777777777</v>
      </c>
      <c r="EU175" s="73">
        <f ca="1">AVERAGE(M58:OFFSET(M58,72-1,0,,))</f>
        <v>10246.486111111111</v>
      </c>
      <c r="EV175" s="73">
        <f ca="1">AVERAGE(N58:OFFSET(N58,72-1,0,,))</f>
        <v>12381.194444444445</v>
      </c>
      <c r="EW175" s="73">
        <f ca="1">AVERAGE(O58:OFFSET(O58,72-1,0,,))</f>
        <v>12047.986111111111</v>
      </c>
      <c r="EX175" s="73">
        <f ca="1">AVERAGE(P58:OFFSET(P58,72-1,0,,))</f>
        <v>20403.097222222223</v>
      </c>
      <c r="EY175" s="73">
        <f ca="1">AVERAGE(Q58:OFFSET(Q58,72-1,0,,))</f>
        <v>11830.097222222223</v>
      </c>
      <c r="EZ175" s="73">
        <f ca="1">AVERAGE(R58:OFFSET(R58,72-1,0,,))</f>
        <v>11490.180555555555</v>
      </c>
      <c r="FA175" s="73">
        <f ca="1">AVERAGE(S58:OFFSET(S58,72-1,0,,))</f>
        <v>11510.819444444445</v>
      </c>
      <c r="FB175" s="73">
        <f ca="1">AVERAGE(T58:OFFSET(T58,72-1,0,,))</f>
        <v>14063.347222222223</v>
      </c>
      <c r="FC175" s="73">
        <f ca="1">AVERAGE(U58:OFFSET(U58,72-1,0,,))</f>
        <v>12204.625</v>
      </c>
      <c r="FD175" s="73">
        <f ca="1">AVERAGE(V58:OFFSET(V58,72-1,0,,))</f>
        <v>13290.875</v>
      </c>
      <c r="FE175" s="73">
        <f ca="1">AVERAGE(W58:OFFSET(W58,72-1,0,,))</f>
        <v>19975.416666666668</v>
      </c>
      <c r="FF175" s="73">
        <f ca="1">AVERAGE(X58:OFFSET(X58,72-1,0,,))</f>
        <v>12476.375</v>
      </c>
      <c r="FG175" s="73">
        <f ca="1">AVERAGE(Y58:OFFSET(Y58,72-1,0,,))</f>
        <v>14029.888888888889</v>
      </c>
      <c r="FH175" s="73">
        <f ca="1">AVERAGE(Z58:OFFSET(Z58,72-1,0,,))</f>
        <v>14717.347222222223</v>
      </c>
      <c r="FI175" s="73">
        <f ca="1">AVERAGE(AA58:OFFSET(AA58,72-1,0,,))</f>
        <v>11343.597222222223</v>
      </c>
      <c r="FJ175" s="73">
        <f ca="1">AVERAGE(AB58:OFFSET(AB58,72-1,0,,))</f>
        <v>11955.861111111111</v>
      </c>
      <c r="FK175" s="73">
        <f ca="1">AVERAGE(AC58:OFFSET(AC58,72-1,0,,))</f>
        <v>14570.208333333334</v>
      </c>
      <c r="FL175" s="73">
        <f ca="1">AVERAGE(AD58:OFFSET(AD58,72-1,0,,))</f>
        <v>11970.638888888889</v>
      </c>
      <c r="FM175" s="73">
        <f ca="1">AVERAGE(AE58:OFFSET(AE58,72-1,0,,))</f>
        <v>20269.055555555555</v>
      </c>
      <c r="FN175" s="73">
        <f ca="1">AVERAGE(AF58:OFFSET(AF58,72-1,0,,))</f>
        <v>11824.111111111111</v>
      </c>
      <c r="FO175" s="73">
        <f ca="1">AVERAGE(AG58:OFFSET(AG58,72-1,0,,))</f>
        <v>12114.958333333334</v>
      </c>
      <c r="FP175" s="73">
        <f ca="1">AVERAGE(AH58:OFFSET(AH58,72-1,0,,))</f>
        <v>14814.069444444445</v>
      </c>
      <c r="FQ175" s="73">
        <f ca="1">AVERAGE(AI58:OFFSET(AI58,72-1,0,,))</f>
        <v>12135.902777777777</v>
      </c>
      <c r="FR175" s="73">
        <f ca="1">AVERAGE(AJ58:OFFSET(AJ58,72-1,0,,))</f>
        <v>12061.902777777777</v>
      </c>
      <c r="FS175" s="73">
        <f ca="1">AVERAGE(AK58:OFFSET(AK58,72-1,0,,))</f>
        <v>11415.083333333334</v>
      </c>
      <c r="FT175" s="73">
        <f ca="1">AVERAGE(AL58:OFFSET(AL58,72-1,0,,))</f>
        <v>13379.125</v>
      </c>
      <c r="FU175" s="73">
        <f ca="1">AVERAGE(AM58:OFFSET(AM58,72-1,0,,))</f>
        <v>10075.666666666666</v>
      </c>
      <c r="FV175" s="73">
        <f ca="1">AVERAGE(AN58:OFFSET(AN58,72-1,0,,))</f>
        <v>14793.25</v>
      </c>
      <c r="FW175" s="73">
        <f ca="1">AVERAGE(AO58:OFFSET(AO58,72-1,0,,))</f>
        <v>11469.513888888889</v>
      </c>
      <c r="FX175" s="73">
        <f ca="1">AVERAGE(AP58:OFFSET(AP58,72-1,0,,))</f>
        <v>15215</v>
      </c>
      <c r="FY175" s="73">
        <f ca="1">AVERAGE(AQ58:OFFSET(AQ58,72-1,0,,))</f>
        <v>16756.708333333332</v>
      </c>
      <c r="FZ175" s="73">
        <f ca="1">AVERAGE(AR58:OFFSET(AR58,72-1,0,,))</f>
        <v>21951.069444444445</v>
      </c>
      <c r="GA175" s="73">
        <f ca="1">AVERAGE(AS58:OFFSET(AS58,72-1,0,,))</f>
        <v>11631.638888888889</v>
      </c>
      <c r="GB175" s="19"/>
      <c r="GC175" s="19"/>
      <c r="GD175" s="19"/>
      <c r="GE175" s="19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</row>
    <row r="176" spans="1:198" x14ac:dyDescent="0.25">
      <c r="A176">
        <v>134</v>
      </c>
      <c r="B176" s="1">
        <f t="shared" si="66"/>
        <v>31449.750000000164</v>
      </c>
      <c r="C176" s="1">
        <f t="shared" si="67"/>
        <v>31450.083333333496</v>
      </c>
      <c r="D176" s="73">
        <v>6837</v>
      </c>
      <c r="E176" s="74">
        <v>8503</v>
      </c>
      <c r="F176" s="74">
        <v>6788</v>
      </c>
      <c r="G176" s="74">
        <v>6365</v>
      </c>
      <c r="H176" s="74">
        <v>6617</v>
      </c>
      <c r="I176" s="74">
        <v>7578</v>
      </c>
      <c r="J176" s="74">
        <v>6317</v>
      </c>
      <c r="K176" s="74">
        <v>7869</v>
      </c>
      <c r="L176" s="74">
        <v>7459</v>
      </c>
      <c r="M176" s="74">
        <v>5536</v>
      </c>
      <c r="N176" s="74">
        <v>6494</v>
      </c>
      <c r="O176" s="74">
        <v>6477</v>
      </c>
      <c r="P176" s="74">
        <v>9802</v>
      </c>
      <c r="Q176" s="74">
        <v>6247</v>
      </c>
      <c r="R176" s="74">
        <v>8777</v>
      </c>
      <c r="S176" s="74">
        <v>6334</v>
      </c>
      <c r="T176" s="74">
        <v>7080</v>
      </c>
      <c r="U176" s="74">
        <v>8040</v>
      </c>
      <c r="V176" s="74">
        <v>6780</v>
      </c>
      <c r="W176" s="74">
        <v>10979</v>
      </c>
      <c r="X176" s="74">
        <v>6723</v>
      </c>
      <c r="Y176" s="74">
        <v>8095</v>
      </c>
      <c r="Z176" s="74">
        <v>7425</v>
      </c>
      <c r="AA176" s="74">
        <v>5825</v>
      </c>
      <c r="AB176" s="74">
        <v>6320</v>
      </c>
      <c r="AC176" s="74">
        <v>7444</v>
      </c>
      <c r="AD176" s="74">
        <v>5938</v>
      </c>
      <c r="AE176" s="74">
        <v>8615</v>
      </c>
      <c r="AF176" s="74">
        <v>6662</v>
      </c>
      <c r="AG176" s="74">
        <v>6161</v>
      </c>
      <c r="AH176" s="74">
        <v>7301</v>
      </c>
      <c r="AI176" s="74">
        <v>8452</v>
      </c>
      <c r="AJ176" s="74">
        <v>6634</v>
      </c>
      <c r="AK176" s="74">
        <v>6206</v>
      </c>
      <c r="AL176" s="74">
        <v>7004</v>
      </c>
      <c r="AM176" s="74">
        <v>5218</v>
      </c>
      <c r="AN176" s="74">
        <v>8217</v>
      </c>
      <c r="AO176" s="74">
        <v>5708</v>
      </c>
      <c r="AP176" s="74">
        <v>8404</v>
      </c>
      <c r="AQ176" s="74">
        <v>8503</v>
      </c>
      <c r="AR176" s="74">
        <v>9447</v>
      </c>
      <c r="AS176" s="74">
        <v>6131</v>
      </c>
      <c r="BK176" s="15">
        <f t="shared" si="57"/>
        <v>31451.416666666879</v>
      </c>
      <c r="BL176" s="5">
        <f t="shared" si="56"/>
        <v>5472</v>
      </c>
      <c r="BV176">
        <f t="shared" si="61"/>
        <v>170</v>
      </c>
      <c r="BW176" s="37">
        <f t="shared" si="60"/>
        <v>31451.250000000207</v>
      </c>
      <c r="BX176" s="19" cm="1">
        <f t="array" ref="BX176">INDEX('[1]X3WM (NAT)'!$G$14:$G$950,MATCH($BW$6,'[1]X3WM (NAT)'!$E$14:$E$950,)+BV176)</f>
        <v>5575.9501953125</v>
      </c>
      <c r="BY176" s="19"/>
      <c r="CA176" s="37">
        <f t="shared" si="58"/>
        <v>31451.250000000207</v>
      </c>
      <c r="CB176">
        <f t="shared" si="65"/>
        <v>7193</v>
      </c>
      <c r="CC176">
        <f t="shared" si="65"/>
        <v>6847</v>
      </c>
      <c r="CD176">
        <f t="shared" si="65"/>
        <v>6629</v>
      </c>
      <c r="CE176">
        <f t="shared" si="65"/>
        <v>6345</v>
      </c>
      <c r="CF176">
        <f t="shared" si="65"/>
        <v>6250</v>
      </c>
      <c r="CG176">
        <f t="shared" si="65"/>
        <v>5530</v>
      </c>
      <c r="CH176">
        <f t="shared" si="65"/>
        <v>5198</v>
      </c>
      <c r="CI176">
        <f t="shared" si="65"/>
        <v>5130</v>
      </c>
      <c r="CJ176">
        <f t="shared" si="65"/>
        <v>5082</v>
      </c>
      <c r="CK176">
        <f t="shared" si="65"/>
        <v>5002</v>
      </c>
      <c r="CL176">
        <f t="shared" si="65"/>
        <v>4869</v>
      </c>
      <c r="CN176" s="21"/>
      <c r="CO176" s="19"/>
      <c r="EG176" s="19"/>
      <c r="EH176" s="19"/>
      <c r="EI176">
        <v>17</v>
      </c>
      <c r="EJ176" s="1">
        <f t="shared" si="63"/>
        <v>31444.875000000022</v>
      </c>
      <c r="EK176" s="1">
        <f t="shared" si="64"/>
        <v>31445.208333333354</v>
      </c>
      <c r="EL176" s="73">
        <f ca="1">AVERAGE(D59:OFFSET(D59,72-1,0,,))</f>
        <v>13635.194444444445</v>
      </c>
      <c r="EM176" s="73">
        <f ca="1">AVERAGE(E59:OFFSET(E59,72-1,0,,))</f>
        <v>15393.611111111111</v>
      </c>
      <c r="EN176" s="73">
        <f ca="1">AVERAGE(F59:OFFSET(F59,72-1,0,,))</f>
        <v>13225.180555555555</v>
      </c>
      <c r="EO176" s="73">
        <f ca="1">AVERAGE(G59:OFFSET(G59,72-1,0,,))</f>
        <v>11911.652777777777</v>
      </c>
      <c r="EP176" s="73">
        <f ca="1">AVERAGE(H59:OFFSET(H59,72-1,0,,))</f>
        <v>10147.194444444445</v>
      </c>
      <c r="EQ176" s="73">
        <f ca="1">AVERAGE(I59:OFFSET(I59,72-1,0,,))</f>
        <v>14974.5</v>
      </c>
      <c r="ER176" s="73">
        <f ca="1">AVERAGE(J59:OFFSET(J59,72-1,0,,))</f>
        <v>12246.958333333334</v>
      </c>
      <c r="ES176" s="73">
        <f ca="1">AVERAGE(K59:OFFSET(K59,72-1,0,,))</f>
        <v>16625.958333333332</v>
      </c>
      <c r="ET176" s="73">
        <f ca="1">AVERAGE(L59:OFFSET(L59,72-1,0,,))</f>
        <v>15924.25</v>
      </c>
      <c r="EU176" s="73">
        <f ca="1">AVERAGE(M59:OFFSET(M59,72-1,0,,))</f>
        <v>10151.444444444445</v>
      </c>
      <c r="EV176" s="73">
        <f ca="1">AVERAGE(N59:OFFSET(N59,72-1,0,,))</f>
        <v>12310.777777777777</v>
      </c>
      <c r="EW176" s="73">
        <f ca="1">AVERAGE(O59:OFFSET(O59,72-1,0,,))</f>
        <v>11984.680555555555</v>
      </c>
      <c r="EX176" s="73">
        <f ca="1">AVERAGE(P59:OFFSET(P59,72-1,0,,))</f>
        <v>20406.833333333332</v>
      </c>
      <c r="EY176" s="73">
        <f ca="1">AVERAGE(Q59:OFFSET(Q59,72-1,0,,))</f>
        <v>11744.736111111111</v>
      </c>
      <c r="EZ176" s="73">
        <f ca="1">AVERAGE(R59:OFFSET(R59,72-1,0,,))</f>
        <v>11418.083333333334</v>
      </c>
      <c r="FA176" s="73">
        <f ca="1">AVERAGE(S59:OFFSET(S59,72-1,0,,))</f>
        <v>11435.902777777777</v>
      </c>
      <c r="FB176" s="73">
        <f ca="1">AVERAGE(T59:OFFSET(T59,72-1,0,,))</f>
        <v>14019.347222222223</v>
      </c>
      <c r="FC176" s="73">
        <f ca="1">AVERAGE(U59:OFFSET(U59,72-1,0,,))</f>
        <v>12145.402777777777</v>
      </c>
      <c r="FD176" s="73">
        <f ca="1">AVERAGE(V59:OFFSET(V59,72-1,0,,))</f>
        <v>13226.430555555555</v>
      </c>
      <c r="FE176" s="73">
        <f ca="1">AVERAGE(W59:OFFSET(W59,72-1,0,,))</f>
        <v>19968.486111111109</v>
      </c>
      <c r="FF176" s="73">
        <f ca="1">AVERAGE(X59:OFFSET(X59,72-1,0,,))</f>
        <v>12413.291666666666</v>
      </c>
      <c r="FG176" s="73">
        <f ca="1">AVERAGE(Y59:OFFSET(Y59,72-1,0,,))</f>
        <v>14002.111111111111</v>
      </c>
      <c r="FH176" s="73">
        <f ca="1">AVERAGE(Z59:OFFSET(Z59,72-1,0,,))</f>
        <v>14686.222222222223</v>
      </c>
      <c r="FI176" s="73">
        <f ca="1">AVERAGE(AA59:OFFSET(AA59,72-1,0,,))</f>
        <v>11263.847222222223</v>
      </c>
      <c r="FJ176" s="73">
        <f ca="1">AVERAGE(AB59:OFFSET(AB59,72-1,0,,))</f>
        <v>11887.166666666666</v>
      </c>
      <c r="FK176" s="73">
        <f ca="1">AVERAGE(AC59:OFFSET(AC59,72-1,0,,))</f>
        <v>14522.944444444445</v>
      </c>
      <c r="FL176" s="73">
        <f ca="1">AVERAGE(AD59:OFFSET(AD59,72-1,0,,))</f>
        <v>11896.291666666666</v>
      </c>
      <c r="FM176" s="73">
        <f ca="1">AVERAGE(AE59:OFFSET(AE59,72-1,0,,))</f>
        <v>20261.527777777777</v>
      </c>
      <c r="FN176" s="73">
        <f ca="1">AVERAGE(AF59:OFFSET(AF59,72-1,0,,))</f>
        <v>11763.625</v>
      </c>
      <c r="FO176" s="73">
        <f ca="1">AVERAGE(AG59:OFFSET(AG59,72-1,0,,))</f>
        <v>12048.152777777777</v>
      </c>
      <c r="FP176" s="73">
        <f ca="1">AVERAGE(AH59:OFFSET(AH59,72-1,0,,))</f>
        <v>14781.875</v>
      </c>
      <c r="FQ176" s="73">
        <f ca="1">AVERAGE(AI59:OFFSET(AI59,72-1,0,,))</f>
        <v>12077.944444444445</v>
      </c>
      <c r="FR176" s="73">
        <f ca="1">AVERAGE(AJ59:OFFSET(AJ59,72-1,0,,))</f>
        <v>11997.5</v>
      </c>
      <c r="FS176" s="73">
        <f ca="1">AVERAGE(AK59:OFFSET(AK59,72-1,0,,))</f>
        <v>11339.819444444445</v>
      </c>
      <c r="FT176" s="73">
        <f ca="1">AVERAGE(AL59:OFFSET(AL59,72-1,0,,))</f>
        <v>13330.152777777777</v>
      </c>
      <c r="FU176" s="73">
        <f ca="1">AVERAGE(AM59:OFFSET(AM59,72-1,0,,))</f>
        <v>9976.5</v>
      </c>
      <c r="FV176" s="73">
        <f ca="1">AVERAGE(AN59:OFFSET(AN59,72-1,0,,))</f>
        <v>14771.875</v>
      </c>
      <c r="FW176" s="73">
        <f ca="1">AVERAGE(AO59:OFFSET(AO59,72-1,0,,))</f>
        <v>11383.416666666666</v>
      </c>
      <c r="FX176" s="73">
        <f ca="1">AVERAGE(AP59:OFFSET(AP59,72-1,0,,))</f>
        <v>15201.819444444445</v>
      </c>
      <c r="FY176" s="73">
        <f ca="1">AVERAGE(AQ59:OFFSET(AQ59,72-1,0,,))</f>
        <v>16753.25</v>
      </c>
      <c r="FZ176" s="73">
        <f ca="1">AVERAGE(AR59:OFFSET(AR59,72-1,0,,))</f>
        <v>21964.152777777777</v>
      </c>
      <c r="GA176" s="73">
        <f ca="1">AVERAGE(AS59:OFFSET(AS59,72-1,0,,))</f>
        <v>11543.902777777777</v>
      </c>
      <c r="GB176" s="19"/>
      <c r="GC176" s="19"/>
      <c r="GD176" s="19"/>
      <c r="GE176" s="19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</row>
    <row r="177" spans="1:198" x14ac:dyDescent="0.25">
      <c r="A177">
        <v>135</v>
      </c>
      <c r="B177" s="1">
        <f t="shared" si="66"/>
        <v>31449.791666666832</v>
      </c>
      <c r="C177" s="1">
        <f t="shared" si="67"/>
        <v>31450.125000000164</v>
      </c>
      <c r="D177" s="73">
        <v>6792</v>
      </c>
      <c r="E177" s="74">
        <v>8434</v>
      </c>
      <c r="F177" s="74">
        <v>6741</v>
      </c>
      <c r="G177" s="74">
        <v>6326</v>
      </c>
      <c r="H177" s="74">
        <v>6549</v>
      </c>
      <c r="I177" s="74">
        <v>7523</v>
      </c>
      <c r="J177" s="74">
        <v>6274</v>
      </c>
      <c r="K177" s="74">
        <v>7814</v>
      </c>
      <c r="L177" s="74">
        <v>7408</v>
      </c>
      <c r="M177" s="74">
        <v>5502</v>
      </c>
      <c r="N177" s="74">
        <v>6442</v>
      </c>
      <c r="O177" s="74">
        <v>6428</v>
      </c>
      <c r="P177" s="74">
        <v>9709</v>
      </c>
      <c r="Q177" s="74">
        <v>6211</v>
      </c>
      <c r="R177" s="74">
        <v>8669</v>
      </c>
      <c r="S177" s="74">
        <v>6286</v>
      </c>
      <c r="T177" s="74">
        <v>7035</v>
      </c>
      <c r="U177" s="74">
        <v>7959</v>
      </c>
      <c r="V177" s="74">
        <v>6734</v>
      </c>
      <c r="W177" s="74">
        <v>10861</v>
      </c>
      <c r="X177" s="74">
        <v>6671</v>
      </c>
      <c r="Y177" s="74">
        <v>8026</v>
      </c>
      <c r="Z177" s="74">
        <v>7369</v>
      </c>
      <c r="AA177" s="74">
        <v>5792</v>
      </c>
      <c r="AB177" s="74">
        <v>6281</v>
      </c>
      <c r="AC177" s="74">
        <v>7391</v>
      </c>
      <c r="AD177" s="74">
        <v>5904</v>
      </c>
      <c r="AE177" s="74">
        <v>8548</v>
      </c>
      <c r="AF177" s="74">
        <v>6619</v>
      </c>
      <c r="AG177" s="74">
        <v>6123</v>
      </c>
      <c r="AH177" s="74">
        <v>7248</v>
      </c>
      <c r="AI177" s="74">
        <v>8354</v>
      </c>
      <c r="AJ177" s="74">
        <v>6586</v>
      </c>
      <c r="AK177" s="74">
        <v>6168</v>
      </c>
      <c r="AL177" s="74">
        <v>6957</v>
      </c>
      <c r="AM177" s="74">
        <v>5193</v>
      </c>
      <c r="AN177" s="74">
        <v>8150</v>
      </c>
      <c r="AO177" s="74">
        <v>5679</v>
      </c>
      <c r="AP177" s="74">
        <v>8345</v>
      </c>
      <c r="AQ177" s="74">
        <v>8432</v>
      </c>
      <c r="AR177" s="74">
        <v>9356</v>
      </c>
      <c r="AS177" s="74">
        <v>6084</v>
      </c>
      <c r="BK177" s="15">
        <f t="shared" si="57"/>
        <v>31451.458333333547</v>
      </c>
      <c r="BL177" s="5">
        <f t="shared" si="56"/>
        <v>5446</v>
      </c>
      <c r="BV177">
        <f t="shared" si="61"/>
        <v>171</v>
      </c>
      <c r="BW177" s="37">
        <f t="shared" si="60"/>
        <v>31451.291666666875</v>
      </c>
      <c r="BX177" s="19" cm="1">
        <f t="array" ref="BX177">INDEX('[1]X3WM (NAT)'!$G$14:$G$950,MATCH($BW$6,'[1]X3WM (NAT)'!$E$14:$E$950,)+BV177)</f>
        <v>5549.7900390625</v>
      </c>
      <c r="BY177" s="19"/>
      <c r="CA177" s="37">
        <f t="shared" si="58"/>
        <v>31451.291666666875</v>
      </c>
      <c r="CB177">
        <f t="shared" si="65"/>
        <v>7150</v>
      </c>
      <c r="CC177">
        <f t="shared" si="65"/>
        <v>6810</v>
      </c>
      <c r="CD177">
        <f t="shared" si="65"/>
        <v>6593</v>
      </c>
      <c r="CE177">
        <f t="shared" si="65"/>
        <v>6311</v>
      </c>
      <c r="CF177">
        <f t="shared" si="65"/>
        <v>6208</v>
      </c>
      <c r="CG177">
        <f t="shared" si="65"/>
        <v>5504</v>
      </c>
      <c r="CH177">
        <f t="shared" si="65"/>
        <v>5176</v>
      </c>
      <c r="CI177">
        <f t="shared" si="65"/>
        <v>5106</v>
      </c>
      <c r="CJ177">
        <f t="shared" si="65"/>
        <v>5056</v>
      </c>
      <c r="CK177">
        <f t="shared" si="65"/>
        <v>4982</v>
      </c>
      <c r="CL177">
        <f t="shared" si="65"/>
        <v>4853</v>
      </c>
      <c r="CN177" s="21"/>
      <c r="CO177" s="19"/>
      <c r="EG177" s="19"/>
      <c r="EH177" s="19"/>
      <c r="EI177">
        <v>18</v>
      </c>
      <c r="EJ177" s="1">
        <f t="shared" si="63"/>
        <v>31444.91666666669</v>
      </c>
      <c r="EK177" s="1">
        <f t="shared" si="64"/>
        <v>31445.250000000022</v>
      </c>
      <c r="EL177" s="73">
        <f ca="1">AVERAGE(D60:OFFSET(D60,72-1,0,,))</f>
        <v>13580.666666666666</v>
      </c>
      <c r="EM177" s="73">
        <f ca="1">AVERAGE(E60:OFFSET(E60,72-1,0,,))</f>
        <v>15404.388888888889</v>
      </c>
      <c r="EN177" s="73">
        <f ca="1">AVERAGE(F60:OFFSET(F60,72-1,0,,))</f>
        <v>13167.055555555555</v>
      </c>
      <c r="EO177" s="73">
        <f ca="1">AVERAGE(G60:OFFSET(G60,72-1,0,,))</f>
        <v>11848.013888888889</v>
      </c>
      <c r="EP177" s="73">
        <f ca="1">AVERAGE(H60:OFFSET(H60,72-1,0,,))</f>
        <v>10057.5</v>
      </c>
      <c r="EQ177" s="73">
        <f ca="1">AVERAGE(I60:OFFSET(I60,72-1,0,,))</f>
        <v>14952.069444444445</v>
      </c>
      <c r="ER177" s="73">
        <f ca="1">AVERAGE(J60:OFFSET(J60,72-1,0,,))</f>
        <v>12179.291666666666</v>
      </c>
      <c r="ES177" s="73">
        <f ca="1">AVERAGE(K60:OFFSET(K60,72-1,0,,))</f>
        <v>16594.125</v>
      </c>
      <c r="ET177" s="73">
        <f ca="1">AVERAGE(L60:OFFSET(L60,72-1,0,,))</f>
        <v>15888.666666666666</v>
      </c>
      <c r="EU177" s="73">
        <f ca="1">AVERAGE(M60:OFFSET(M60,72-1,0,,))</f>
        <v>10059.444444444445</v>
      </c>
      <c r="EV177" s="73">
        <f ca="1">AVERAGE(N60:OFFSET(N60,72-1,0,,))</f>
        <v>12242.486111111111</v>
      </c>
      <c r="EW177" s="73">
        <f ca="1">AVERAGE(O60:OFFSET(O60,72-1,0,,))</f>
        <v>11923.347222222223</v>
      </c>
      <c r="EX177" s="73">
        <f ca="1">AVERAGE(P60:OFFSET(P60,72-1,0,,))</f>
        <v>20411.25</v>
      </c>
      <c r="EY177" s="73">
        <f ca="1">AVERAGE(Q60:OFFSET(Q60,72-1,0,,))</f>
        <v>11661.138888888889</v>
      </c>
      <c r="EZ177" s="73">
        <f ca="1">AVERAGE(R60:OFFSET(R60,72-1,0,,))</f>
        <v>11348.277777777777</v>
      </c>
      <c r="FA177" s="73">
        <f ca="1">AVERAGE(S60:OFFSET(S60,72-1,0,,))</f>
        <v>11363.333333333334</v>
      </c>
      <c r="FB177" s="73">
        <f ca="1">AVERAGE(T60:OFFSET(T60,72-1,0,,))</f>
        <v>13976.75</v>
      </c>
      <c r="FC177" s="73">
        <f ca="1">AVERAGE(U60:OFFSET(U60,72-1,0,,))</f>
        <v>12088.458333333334</v>
      </c>
      <c r="FD177" s="73">
        <f ca="1">AVERAGE(V60:OFFSET(V60,72-1,0,,))</f>
        <v>13163.777777777777</v>
      </c>
      <c r="FE177" s="73">
        <f ca="1">AVERAGE(W60:OFFSET(W60,72-1,0,,))</f>
        <v>19961.097222222223</v>
      </c>
      <c r="FF177" s="73">
        <f ca="1">AVERAGE(X60:OFFSET(X60,72-1,0,,))</f>
        <v>12352.319444444445</v>
      </c>
      <c r="FG177" s="73">
        <f ca="1">AVERAGE(Y60:OFFSET(Y60,72-1,0,,))</f>
        <v>13975.486111111111</v>
      </c>
      <c r="FH177" s="73">
        <f ca="1">AVERAGE(Z60:OFFSET(Z60,72-1,0,,))</f>
        <v>14656</v>
      </c>
      <c r="FI177" s="73">
        <f ca="1">AVERAGE(AA60:OFFSET(AA60,72-1,0,,))</f>
        <v>11186.569444444445</v>
      </c>
      <c r="FJ177" s="73">
        <f ca="1">AVERAGE(AB60:OFFSET(AB60,72-1,0,,))</f>
        <v>11820.25</v>
      </c>
      <c r="FK177" s="73">
        <f ca="1">AVERAGE(AC60:OFFSET(AC60,72-1,0,,))</f>
        <v>14477.694444444445</v>
      </c>
      <c r="FL177" s="73">
        <f ca="1">AVERAGE(AD60:OFFSET(AD60,72-1,0,,))</f>
        <v>11824.097222222223</v>
      </c>
      <c r="FM177" s="73">
        <f ca="1">AVERAGE(AE60:OFFSET(AE60,72-1,0,,))</f>
        <v>20254.791666666668</v>
      </c>
      <c r="FN177" s="73">
        <f ca="1">AVERAGE(AF60:OFFSET(AF60,72-1,0,,))</f>
        <v>11705.152777777777</v>
      </c>
      <c r="FO177" s="73">
        <f ca="1">AVERAGE(AG60:OFFSET(AG60,72-1,0,,))</f>
        <v>11983.569444444445</v>
      </c>
      <c r="FP177" s="73">
        <f ca="1">AVERAGE(AH60:OFFSET(AH60,72-1,0,,))</f>
        <v>14750.638888888889</v>
      </c>
      <c r="FQ177" s="73">
        <f ca="1">AVERAGE(AI60:OFFSET(AI60,72-1,0,,))</f>
        <v>12021.875</v>
      </c>
      <c r="FR177" s="73">
        <f ca="1">AVERAGE(AJ60:OFFSET(AJ60,72-1,0,,))</f>
        <v>11935.277777777777</v>
      </c>
      <c r="FS177" s="73">
        <f ca="1">AVERAGE(AK60:OFFSET(AK60,72-1,0,,))</f>
        <v>11266.361111111111</v>
      </c>
      <c r="FT177" s="73">
        <f ca="1">AVERAGE(AL60:OFFSET(AL60,72-1,0,,))</f>
        <v>13282.847222222223</v>
      </c>
      <c r="FU177" s="73">
        <f ca="1">AVERAGE(AM60:OFFSET(AM60,72-1,0,,))</f>
        <v>9880.4444444444453</v>
      </c>
      <c r="FV177" s="73">
        <f ca="1">AVERAGE(AN60:OFFSET(AN60,72-1,0,,))</f>
        <v>14751.152777777777</v>
      </c>
      <c r="FW177" s="73">
        <f ca="1">AVERAGE(AO60:OFFSET(AO60,72-1,0,,))</f>
        <v>11300.208333333334</v>
      </c>
      <c r="FX177" s="73">
        <f ca="1">AVERAGE(AP60:OFFSET(AP60,72-1,0,,))</f>
        <v>15189.652777777777</v>
      </c>
      <c r="FY177" s="73">
        <f ca="1">AVERAGE(AQ60:OFFSET(AQ60,72-1,0,,))</f>
        <v>16749.861111111109</v>
      </c>
      <c r="FZ177" s="73">
        <f ca="1">AVERAGE(AR60:OFFSET(AR60,72-1,0,,))</f>
        <v>21977.111111111109</v>
      </c>
      <c r="GA177" s="73">
        <f ca="1">AVERAGE(AS60:OFFSET(AS60,72-1,0,,))</f>
        <v>11458.611111111111</v>
      </c>
      <c r="GB177" s="19"/>
      <c r="GC177" s="19"/>
      <c r="GD177" s="19"/>
      <c r="GE177" s="19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</row>
    <row r="178" spans="1:198" x14ac:dyDescent="0.25">
      <c r="A178">
        <v>136</v>
      </c>
      <c r="B178" s="1">
        <f t="shared" si="66"/>
        <v>31449.833333333499</v>
      </c>
      <c r="C178" s="1">
        <f t="shared" si="67"/>
        <v>31450.166666666832</v>
      </c>
      <c r="D178" s="73">
        <v>6747</v>
      </c>
      <c r="E178" s="74">
        <v>8365</v>
      </c>
      <c r="F178" s="74">
        <v>6694</v>
      </c>
      <c r="G178" s="74">
        <v>6288</v>
      </c>
      <c r="H178" s="74">
        <v>6481</v>
      </c>
      <c r="I178" s="74">
        <v>7470</v>
      </c>
      <c r="J178" s="74">
        <v>6231</v>
      </c>
      <c r="K178" s="74">
        <v>7760</v>
      </c>
      <c r="L178" s="74">
        <v>7358</v>
      </c>
      <c r="M178" s="74">
        <v>5467</v>
      </c>
      <c r="N178" s="74">
        <v>6391</v>
      </c>
      <c r="O178" s="74">
        <v>6380</v>
      </c>
      <c r="P178" s="74">
        <v>9617</v>
      </c>
      <c r="Q178" s="74">
        <v>6175</v>
      </c>
      <c r="R178" s="74">
        <v>8560</v>
      </c>
      <c r="S178" s="74">
        <v>6239</v>
      </c>
      <c r="T178" s="74">
        <v>6996</v>
      </c>
      <c r="U178" s="74">
        <v>7880</v>
      </c>
      <c r="V178" s="74">
        <v>6688</v>
      </c>
      <c r="W178" s="74">
        <v>10743</v>
      </c>
      <c r="X178" s="74">
        <v>6620</v>
      </c>
      <c r="Y178" s="74">
        <v>7958</v>
      </c>
      <c r="Z178" s="74">
        <v>7314</v>
      </c>
      <c r="AA178" s="74">
        <v>5759</v>
      </c>
      <c r="AB178" s="74">
        <v>6243</v>
      </c>
      <c r="AC178" s="74">
        <v>7337</v>
      </c>
      <c r="AD178" s="74">
        <v>5871</v>
      </c>
      <c r="AE178" s="74">
        <v>8483</v>
      </c>
      <c r="AF178" s="74">
        <v>6577</v>
      </c>
      <c r="AG178" s="74">
        <v>6085</v>
      </c>
      <c r="AH178" s="74">
        <v>7196</v>
      </c>
      <c r="AI178" s="74">
        <v>8256</v>
      </c>
      <c r="AJ178" s="74">
        <v>6541</v>
      </c>
      <c r="AK178" s="74">
        <v>6131</v>
      </c>
      <c r="AL178" s="74">
        <v>6910</v>
      </c>
      <c r="AM178" s="74">
        <v>5168</v>
      </c>
      <c r="AN178" s="74">
        <v>8085</v>
      </c>
      <c r="AO178" s="74">
        <v>5651</v>
      </c>
      <c r="AP178" s="74">
        <v>8286</v>
      </c>
      <c r="AQ178" s="74">
        <v>8362</v>
      </c>
      <c r="AR178" s="74">
        <v>9268</v>
      </c>
      <c r="AS178" s="74">
        <v>6038</v>
      </c>
      <c r="BK178" s="15">
        <f t="shared" si="57"/>
        <v>31451.500000000215</v>
      </c>
      <c r="BL178" s="5">
        <f t="shared" si="56"/>
        <v>5421</v>
      </c>
      <c r="BV178">
        <f t="shared" si="61"/>
        <v>172</v>
      </c>
      <c r="BW178" s="37">
        <f t="shared" si="60"/>
        <v>31451.333333333543</v>
      </c>
      <c r="BX178" s="19" cm="1">
        <f t="array" ref="BX178">INDEX('[1]X3WM (NAT)'!$G$14:$G$950,MATCH($BW$6,'[1]X3WM (NAT)'!$E$14:$E$950,)+BV178)</f>
        <v>5523.68994140625</v>
      </c>
      <c r="BY178" s="19"/>
      <c r="CA178" s="37">
        <f t="shared" si="58"/>
        <v>31451.333333333543</v>
      </c>
      <c r="CB178">
        <f t="shared" si="65"/>
        <v>7107</v>
      </c>
      <c r="CC178">
        <f t="shared" si="65"/>
        <v>6774</v>
      </c>
      <c r="CD178">
        <f t="shared" si="65"/>
        <v>6556</v>
      </c>
      <c r="CE178">
        <f t="shared" si="65"/>
        <v>6278</v>
      </c>
      <c r="CF178">
        <f t="shared" si="65"/>
        <v>6168</v>
      </c>
      <c r="CG178">
        <f t="shared" si="65"/>
        <v>5478</v>
      </c>
      <c r="CH178">
        <f t="shared" si="65"/>
        <v>5154</v>
      </c>
      <c r="CI178">
        <f t="shared" si="65"/>
        <v>5082</v>
      </c>
      <c r="CJ178">
        <f t="shared" si="65"/>
        <v>5032</v>
      </c>
      <c r="CK178">
        <f t="shared" si="65"/>
        <v>4961</v>
      </c>
      <c r="CL178">
        <f t="shared" si="65"/>
        <v>4838</v>
      </c>
      <c r="CN178" s="21"/>
      <c r="CO178" s="19"/>
      <c r="EG178" s="19"/>
      <c r="EH178" s="19"/>
      <c r="EI178">
        <v>19</v>
      </c>
      <c r="EJ178" s="1">
        <f t="shared" si="63"/>
        <v>31444.958333333358</v>
      </c>
      <c r="EK178" s="1">
        <f t="shared" si="64"/>
        <v>31445.29166666669</v>
      </c>
      <c r="EL178" s="73">
        <f ca="1">AVERAGE(D61:OFFSET(D61,72-1,0,,))</f>
        <v>13527.513888888889</v>
      </c>
      <c r="EM178" s="73">
        <f ca="1">AVERAGE(E61:OFFSET(E61,72-1,0,,))</f>
        <v>15415.347222222223</v>
      </c>
      <c r="EN178" s="73">
        <f ca="1">AVERAGE(F61:OFFSET(F61,72-1,0,,))</f>
        <v>13110.958333333334</v>
      </c>
      <c r="EO178" s="73">
        <f ca="1">AVERAGE(G61:OFFSET(G61,72-1,0,,))</f>
        <v>11786.555555555555</v>
      </c>
      <c r="EP178" s="73">
        <f ca="1">AVERAGE(H61:OFFSET(H61,72-1,0,,))</f>
        <v>9970.9444444444453</v>
      </c>
      <c r="EQ178" s="73">
        <f ca="1">AVERAGE(I61:OFFSET(I61,72-1,0,,))</f>
        <v>14930.611111111111</v>
      </c>
      <c r="ER178" s="73">
        <f ca="1">AVERAGE(J61:OFFSET(J61,72-1,0,,))</f>
        <v>12114.138888888889</v>
      </c>
      <c r="ES178" s="73">
        <f ca="1">AVERAGE(K61:OFFSET(K61,72-1,0,,))</f>
        <v>16563.555555555555</v>
      </c>
      <c r="ET178" s="73">
        <f ca="1">AVERAGE(L61:OFFSET(L61,72-1,0,,))</f>
        <v>15855.069444444445</v>
      </c>
      <c r="EU178" s="73">
        <f ca="1">AVERAGE(M61:OFFSET(M61,72-1,0,,))</f>
        <v>9970.5694444444453</v>
      </c>
      <c r="EV178" s="73">
        <f ca="1">AVERAGE(N61:OFFSET(N61,72-1,0,,))</f>
        <v>12176.458333333334</v>
      </c>
      <c r="EW178" s="73">
        <f ca="1">AVERAGE(O61:OFFSET(O61,72-1,0,,))</f>
        <v>11864.125</v>
      </c>
      <c r="EX178" s="73">
        <f ca="1">AVERAGE(P61:OFFSET(P61,72-1,0,,))</f>
        <v>20416.458333333332</v>
      </c>
      <c r="EY178" s="73">
        <f ca="1">AVERAGE(Q61:OFFSET(Q61,72-1,0,,))</f>
        <v>11579.458333333334</v>
      </c>
      <c r="EZ178" s="73">
        <f ca="1">AVERAGE(R61:OFFSET(R61,72-1,0,,))</f>
        <v>11280.847222222223</v>
      </c>
      <c r="FA178" s="73">
        <f ca="1">AVERAGE(S61:OFFSET(S61,72-1,0,,))</f>
        <v>11293.208333333334</v>
      </c>
      <c r="FB178" s="73">
        <f ca="1">AVERAGE(T61:OFFSET(T61,72-1,0,,))</f>
        <v>13935.638888888889</v>
      </c>
      <c r="FC178" s="73">
        <f ca="1">AVERAGE(U61:OFFSET(U61,72-1,0,,))</f>
        <v>12033.902777777777</v>
      </c>
      <c r="FD178" s="73">
        <f ca="1">AVERAGE(V61:OFFSET(V61,72-1,0,,))</f>
        <v>13103.013888888889</v>
      </c>
      <c r="FE178" s="73">
        <f ca="1">AVERAGE(W61:OFFSET(W61,72-1,0,,))</f>
        <v>19953.416666666668</v>
      </c>
      <c r="FF178" s="73">
        <f ca="1">AVERAGE(X61:OFFSET(X61,72-1,0,,))</f>
        <v>12293.527777777777</v>
      </c>
      <c r="FG178" s="73">
        <f ca="1">AVERAGE(Y61:OFFSET(Y61,72-1,0,,))</f>
        <v>13950.097222222223</v>
      </c>
      <c r="FH178" s="73">
        <f ca="1">AVERAGE(Z61:OFFSET(Z61,72-1,0,,))</f>
        <v>14626.847222222223</v>
      </c>
      <c r="FI178" s="73">
        <f ca="1">AVERAGE(AA61:OFFSET(AA61,72-1,0,,))</f>
        <v>11111.861111111111</v>
      </c>
      <c r="FJ178" s="73">
        <f ca="1">AVERAGE(AB61:OFFSET(AB61,72-1,0,,))</f>
        <v>11755.25</v>
      </c>
      <c r="FK178" s="73">
        <f ca="1">AVERAGE(AC61:OFFSET(AC61,72-1,0,,))</f>
        <v>14434.541666666666</v>
      </c>
      <c r="FL178" s="73">
        <f ca="1">AVERAGE(AD61:OFFSET(AD61,72-1,0,,))</f>
        <v>11754.194444444445</v>
      </c>
      <c r="FM178" s="73">
        <f ca="1">AVERAGE(AE61:OFFSET(AE61,72-1,0,,))</f>
        <v>20248.972222222223</v>
      </c>
      <c r="FN178" s="73">
        <f ca="1">AVERAGE(AF61:OFFSET(AF61,72-1,0,,))</f>
        <v>11648.805555555555</v>
      </c>
      <c r="FO178" s="73">
        <f ca="1">AVERAGE(AG61:OFFSET(AG61,72-1,0,,))</f>
        <v>11921.319444444445</v>
      </c>
      <c r="FP178" s="73">
        <f ca="1">AVERAGE(AH61:OFFSET(AH61,72-1,0,,))</f>
        <v>14720.472222222223</v>
      </c>
      <c r="FQ178" s="73">
        <f ca="1">AVERAGE(AI61:OFFSET(AI61,72-1,0,,))</f>
        <v>11967.736111111111</v>
      </c>
      <c r="FR178" s="73">
        <f ca="1">AVERAGE(AJ61:OFFSET(AJ61,72-1,0,,))</f>
        <v>11875.375</v>
      </c>
      <c r="FS178" s="73">
        <f ca="1">AVERAGE(AK61:OFFSET(AK61,72-1,0,,))</f>
        <v>11194.819444444445</v>
      </c>
      <c r="FT178" s="73">
        <f ca="1">AVERAGE(AL61:OFFSET(AL61,72-1,0,,))</f>
        <v>13237.291666666666</v>
      </c>
      <c r="FU178" s="73">
        <f ca="1">AVERAGE(AM61:OFFSET(AM61,72-1,0,,))</f>
        <v>9787.5694444444453</v>
      </c>
      <c r="FV178" s="73">
        <f ca="1">AVERAGE(AN61:OFFSET(AN61,72-1,0,,))</f>
        <v>14731.277777777777</v>
      </c>
      <c r="FW178" s="73">
        <f ca="1">AVERAGE(AO61:OFFSET(AO61,72-1,0,,))</f>
        <v>11219.986111111111</v>
      </c>
      <c r="FX178" s="73">
        <f ca="1">AVERAGE(AP61:OFFSET(AP61,72-1,0,,))</f>
        <v>15178.611111111111</v>
      </c>
      <c r="FY178" s="73">
        <f ca="1">AVERAGE(AQ61:OFFSET(AQ61,72-1,0,,))</f>
        <v>16746.791666666668</v>
      </c>
      <c r="FZ178" s="73">
        <f ca="1">AVERAGE(AR61:OFFSET(AR61,72-1,0,,))</f>
        <v>21990.069444444445</v>
      </c>
      <c r="GA178" s="73">
        <f ca="1">AVERAGE(AS61:OFFSET(AS61,72-1,0,,))</f>
        <v>11375.819444444445</v>
      </c>
      <c r="GB178" s="19"/>
      <c r="GC178" s="19"/>
      <c r="GD178" s="19"/>
      <c r="GE178" s="19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</row>
    <row r="179" spans="1:198" x14ac:dyDescent="0.25">
      <c r="A179">
        <v>137</v>
      </c>
      <c r="B179" s="1">
        <f t="shared" si="66"/>
        <v>31449.875000000167</v>
      </c>
      <c r="C179" s="1">
        <f t="shared" si="67"/>
        <v>31450.208333333499</v>
      </c>
      <c r="D179" s="73">
        <v>6702</v>
      </c>
      <c r="E179" s="74">
        <v>8296</v>
      </c>
      <c r="F179" s="74">
        <v>6647</v>
      </c>
      <c r="G179" s="74">
        <v>6250</v>
      </c>
      <c r="H179" s="74">
        <v>6413</v>
      </c>
      <c r="I179" s="74">
        <v>7421</v>
      </c>
      <c r="J179" s="74">
        <v>6188</v>
      </c>
      <c r="K179" s="74">
        <v>7705</v>
      </c>
      <c r="L179" s="74">
        <v>7314</v>
      </c>
      <c r="M179" s="74">
        <v>5433</v>
      </c>
      <c r="N179" s="74">
        <v>6341</v>
      </c>
      <c r="O179" s="74">
        <v>6334</v>
      </c>
      <c r="P179" s="74">
        <v>9526</v>
      </c>
      <c r="Q179" s="74">
        <v>6139</v>
      </c>
      <c r="R179" s="74">
        <v>8450</v>
      </c>
      <c r="S179" s="74">
        <v>6192</v>
      </c>
      <c r="T179" s="74">
        <v>6955</v>
      </c>
      <c r="U179" s="74">
        <v>7801</v>
      </c>
      <c r="V179" s="74">
        <v>6642</v>
      </c>
      <c r="W179" s="74">
        <v>10626</v>
      </c>
      <c r="X179" s="74">
        <v>6568</v>
      </c>
      <c r="Y179" s="74">
        <v>7891</v>
      </c>
      <c r="Z179" s="74">
        <v>7260</v>
      </c>
      <c r="AA179" s="74">
        <v>5726</v>
      </c>
      <c r="AB179" s="74">
        <v>6205</v>
      </c>
      <c r="AC179" s="74">
        <v>7285</v>
      </c>
      <c r="AD179" s="74">
        <v>5838</v>
      </c>
      <c r="AE179" s="74">
        <v>8418</v>
      </c>
      <c r="AF179" s="74">
        <v>6536</v>
      </c>
      <c r="AG179" s="74">
        <v>6047</v>
      </c>
      <c r="AH179" s="74">
        <v>7145</v>
      </c>
      <c r="AI179" s="74">
        <v>8159</v>
      </c>
      <c r="AJ179" s="74">
        <v>6496</v>
      </c>
      <c r="AK179" s="74">
        <v>6094</v>
      </c>
      <c r="AL179" s="74">
        <v>6864</v>
      </c>
      <c r="AM179" s="74">
        <v>5144</v>
      </c>
      <c r="AN179" s="74">
        <v>8022</v>
      </c>
      <c r="AO179" s="74">
        <v>5624</v>
      </c>
      <c r="AP179" s="74">
        <v>8226</v>
      </c>
      <c r="AQ179" s="74">
        <v>8293</v>
      </c>
      <c r="AR179" s="74">
        <v>9179</v>
      </c>
      <c r="AS179" s="74">
        <v>5993</v>
      </c>
      <c r="BK179" s="15">
        <f t="shared" si="57"/>
        <v>31451.541666666883</v>
      </c>
      <c r="BL179" s="5">
        <f t="shared" si="56"/>
        <v>5396</v>
      </c>
      <c r="BV179">
        <f t="shared" si="61"/>
        <v>173</v>
      </c>
      <c r="BW179" s="37">
        <f t="shared" si="60"/>
        <v>31451.375000000211</v>
      </c>
      <c r="BX179" s="19" cm="1">
        <f t="array" ref="BX179">INDEX('[1]X3WM (NAT)'!$G$14:$G$950,MATCH($BW$6,'[1]X3WM (NAT)'!$E$14:$E$950,)+BV179)</f>
        <v>5497.68017578125</v>
      </c>
      <c r="BY179" s="19"/>
      <c r="CA179" s="37">
        <f t="shared" si="58"/>
        <v>31451.375000000211</v>
      </c>
      <c r="CB179">
        <f t="shared" si="65"/>
        <v>7064</v>
      </c>
      <c r="CC179">
        <f t="shared" si="65"/>
        <v>6738</v>
      </c>
      <c r="CD179">
        <f t="shared" si="65"/>
        <v>6519</v>
      </c>
      <c r="CE179">
        <f t="shared" si="65"/>
        <v>6245</v>
      </c>
      <c r="CF179">
        <f t="shared" si="65"/>
        <v>6128</v>
      </c>
      <c r="CG179">
        <f t="shared" si="65"/>
        <v>5452</v>
      </c>
      <c r="CH179">
        <f t="shared" si="65"/>
        <v>5132</v>
      </c>
      <c r="CI179">
        <f t="shared" si="65"/>
        <v>5058</v>
      </c>
      <c r="CJ179">
        <f t="shared" si="65"/>
        <v>5007</v>
      </c>
      <c r="CK179">
        <f t="shared" si="65"/>
        <v>4941</v>
      </c>
      <c r="CL179">
        <f t="shared" si="65"/>
        <v>4823</v>
      </c>
      <c r="CN179" s="21"/>
      <c r="CO179" s="19"/>
      <c r="EG179" s="19"/>
      <c r="EH179" s="19"/>
      <c r="EI179">
        <v>20</v>
      </c>
      <c r="EJ179" s="1">
        <f t="shared" si="63"/>
        <v>31445.000000000025</v>
      </c>
      <c r="EK179" s="1">
        <f t="shared" si="64"/>
        <v>31445.333333333358</v>
      </c>
      <c r="EL179" s="73">
        <f ca="1">AVERAGE(D62:OFFSET(D62,72-1,0,,))</f>
        <v>13475.472222222223</v>
      </c>
      <c r="EM179" s="73">
        <f ca="1">AVERAGE(E62:OFFSET(E62,72-1,0,,))</f>
        <v>15426.666666666666</v>
      </c>
      <c r="EN179" s="73">
        <f ca="1">AVERAGE(F62:OFFSET(F62,72-1,0,,))</f>
        <v>13056.805555555555</v>
      </c>
      <c r="EO179" s="73">
        <f ca="1">AVERAGE(G62:OFFSET(G62,72-1,0,,))</f>
        <v>11727.291666666666</v>
      </c>
      <c r="EP179" s="73">
        <f ca="1">AVERAGE(H62:OFFSET(H62,72-1,0,,))</f>
        <v>9887.4861111111113</v>
      </c>
      <c r="EQ179" s="73">
        <f ca="1">AVERAGE(I62:OFFSET(I62,72-1,0,,))</f>
        <v>14910.069444444445</v>
      </c>
      <c r="ER179" s="73">
        <f ca="1">AVERAGE(J62:OFFSET(J62,72-1,0,,))</f>
        <v>12050.75</v>
      </c>
      <c r="ES179" s="73">
        <f ca="1">AVERAGE(K62:OFFSET(K62,72-1,0,,))</f>
        <v>16533.666666666668</v>
      </c>
      <c r="ET179" s="73">
        <f ca="1">AVERAGE(L62:OFFSET(L62,72-1,0,,))</f>
        <v>15823.402777777777</v>
      </c>
      <c r="EU179" s="73">
        <f ca="1">AVERAGE(M62:OFFSET(M62,72-1,0,,))</f>
        <v>9884.6388888888887</v>
      </c>
      <c r="EV179" s="73">
        <f ca="1">AVERAGE(N62:OFFSET(N62,72-1,0,,))</f>
        <v>12112.347222222223</v>
      </c>
      <c r="EW179" s="73">
        <f ca="1">AVERAGE(O62:OFFSET(O62,72-1,0,,))</f>
        <v>11806.847222222223</v>
      </c>
      <c r="EX179" s="73">
        <f ca="1">AVERAGE(P62:OFFSET(P62,72-1,0,,))</f>
        <v>20422.458333333332</v>
      </c>
      <c r="EY179" s="73">
        <f ca="1">AVERAGE(Q62:OFFSET(Q62,72-1,0,,))</f>
        <v>11499.791666666666</v>
      </c>
      <c r="EZ179" s="73">
        <f ca="1">AVERAGE(R62:OFFSET(R62,72-1,0,,))</f>
        <v>11215.916666666666</v>
      </c>
      <c r="FA179" s="73">
        <f ca="1">AVERAGE(S62:OFFSET(S62,72-1,0,,))</f>
        <v>11225.194444444445</v>
      </c>
      <c r="FB179" s="73">
        <f ca="1">AVERAGE(T62:OFFSET(T62,72-1,0,,))</f>
        <v>13896.069444444445</v>
      </c>
      <c r="FC179" s="73">
        <f ca="1">AVERAGE(U62:OFFSET(U62,72-1,0,,))</f>
        <v>11981.805555555555</v>
      </c>
      <c r="FD179" s="73">
        <f ca="1">AVERAGE(V62:OFFSET(V62,72-1,0,,))</f>
        <v>13043.569444444445</v>
      </c>
      <c r="FE179" s="73">
        <f ca="1">AVERAGE(W62:OFFSET(W62,72-1,0,,))</f>
        <v>19944.861111111109</v>
      </c>
      <c r="FF179" s="73">
        <f ca="1">AVERAGE(X62:OFFSET(X62,72-1,0,,))</f>
        <v>12236.861111111111</v>
      </c>
      <c r="FG179" s="73">
        <f ca="1">AVERAGE(Y62:OFFSET(Y62,72-1,0,,))</f>
        <v>13925.972222222223</v>
      </c>
      <c r="FH179" s="73">
        <f ca="1">AVERAGE(Z62:OFFSET(Z62,72-1,0,,))</f>
        <v>14598.583333333334</v>
      </c>
      <c r="FI179" s="73">
        <f ca="1">AVERAGE(AA62:OFFSET(AA62,72-1,0,,))</f>
        <v>11039.597222222223</v>
      </c>
      <c r="FJ179" s="73">
        <f ca="1">AVERAGE(AB62:OFFSET(AB62,72-1,0,,))</f>
        <v>11692.083333333334</v>
      </c>
      <c r="FK179" s="73">
        <f ca="1">AVERAGE(AC62:OFFSET(AC62,72-1,0,,))</f>
        <v>14392.972222222223</v>
      </c>
      <c r="FL179" s="73">
        <f ca="1">AVERAGE(AD62:OFFSET(AD62,72-1,0,,))</f>
        <v>11686.597222222223</v>
      </c>
      <c r="FM179" s="73">
        <f ca="1">AVERAGE(AE62:OFFSET(AE62,72-1,0,,))</f>
        <v>20242.777777777777</v>
      </c>
      <c r="FN179" s="73">
        <f ca="1">AVERAGE(AF62:OFFSET(AF62,72-1,0,,))</f>
        <v>11594.555555555555</v>
      </c>
      <c r="FO179" s="73">
        <f ca="1">AVERAGE(AG62:OFFSET(AG62,72-1,0,,))</f>
        <v>11861.472222222223</v>
      </c>
      <c r="FP179" s="73">
        <f ca="1">AVERAGE(AH62:OFFSET(AH62,72-1,0,,))</f>
        <v>14691.027777777777</v>
      </c>
      <c r="FQ179" s="73">
        <f ca="1">AVERAGE(AI62:OFFSET(AI62,72-1,0,,))</f>
        <v>11915.986111111111</v>
      </c>
      <c r="FR179" s="73">
        <f ca="1">AVERAGE(AJ62:OFFSET(AJ62,72-1,0,,))</f>
        <v>11817.291666666666</v>
      </c>
      <c r="FS179" s="73">
        <f ca="1">AVERAGE(AK62:OFFSET(AK62,72-1,0,,))</f>
        <v>11125.194444444445</v>
      </c>
      <c r="FT179" s="73">
        <f ca="1">AVERAGE(AL62:OFFSET(AL62,72-1,0,,))</f>
        <v>13193.305555555555</v>
      </c>
      <c r="FU179" s="73">
        <f ca="1">AVERAGE(AM62:OFFSET(AM62,72-1,0,,))</f>
        <v>9697.8194444444453</v>
      </c>
      <c r="FV179" s="73">
        <f ca="1">AVERAGE(AN62:OFFSET(AN62,72-1,0,,))</f>
        <v>14711.819444444445</v>
      </c>
      <c r="FW179" s="73">
        <f ca="1">AVERAGE(AO62:OFFSET(AO62,72-1,0,,))</f>
        <v>11142.416666666666</v>
      </c>
      <c r="FX179" s="73">
        <f ca="1">AVERAGE(AP62:OFFSET(AP62,72-1,0,,))</f>
        <v>15168.375</v>
      </c>
      <c r="FY179" s="73">
        <f ca="1">AVERAGE(AQ62:OFFSET(AQ62,72-1,0,,))</f>
        <v>16744.138888888891</v>
      </c>
      <c r="FZ179" s="73">
        <f ca="1">AVERAGE(AR62:OFFSET(AR62,72-1,0,,))</f>
        <v>22002.166666666668</v>
      </c>
      <c r="GA179" s="73">
        <f ca="1">AVERAGE(AS62:OFFSET(AS62,72-1,0,,))</f>
        <v>11295.291666666666</v>
      </c>
      <c r="GB179" s="19"/>
      <c r="GC179" s="19"/>
      <c r="GD179" s="19"/>
      <c r="GE179" s="19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</row>
    <row r="180" spans="1:198" x14ac:dyDescent="0.25">
      <c r="A180">
        <v>138</v>
      </c>
      <c r="B180" s="1">
        <f t="shared" si="66"/>
        <v>31449.916666666835</v>
      </c>
      <c r="C180" s="1">
        <f t="shared" si="67"/>
        <v>31450.250000000167</v>
      </c>
      <c r="D180" s="73">
        <v>6657</v>
      </c>
      <c r="E180" s="74">
        <v>8228</v>
      </c>
      <c r="F180" s="74">
        <v>6600</v>
      </c>
      <c r="G180" s="74">
        <v>6212</v>
      </c>
      <c r="H180" s="74">
        <v>6346</v>
      </c>
      <c r="I180" s="74">
        <v>7372</v>
      </c>
      <c r="J180" s="74">
        <v>6146</v>
      </c>
      <c r="K180" s="74">
        <v>7652</v>
      </c>
      <c r="L180" s="74">
        <v>7269</v>
      </c>
      <c r="M180" s="74">
        <v>5399</v>
      </c>
      <c r="N180" s="74">
        <v>6291</v>
      </c>
      <c r="O180" s="74">
        <v>6287</v>
      </c>
      <c r="P180" s="74">
        <v>9437</v>
      </c>
      <c r="Q180" s="74">
        <v>6104</v>
      </c>
      <c r="R180" s="74">
        <v>8341</v>
      </c>
      <c r="S180" s="74">
        <v>6145</v>
      </c>
      <c r="T180" s="74">
        <v>6913</v>
      </c>
      <c r="U180" s="74">
        <v>7728</v>
      </c>
      <c r="V180" s="74">
        <v>6597</v>
      </c>
      <c r="W180" s="74">
        <v>10510</v>
      </c>
      <c r="X180" s="74">
        <v>6517</v>
      </c>
      <c r="Y180" s="74">
        <v>7825</v>
      </c>
      <c r="Z180" s="74">
        <v>7206</v>
      </c>
      <c r="AA180" s="74">
        <v>5693</v>
      </c>
      <c r="AB180" s="74">
        <v>6168</v>
      </c>
      <c r="AC180" s="74">
        <v>7232</v>
      </c>
      <c r="AD180" s="74">
        <v>5806</v>
      </c>
      <c r="AE180" s="74">
        <v>8355</v>
      </c>
      <c r="AF180" s="74">
        <v>6495</v>
      </c>
      <c r="AG180" s="74">
        <v>6010</v>
      </c>
      <c r="AH180" s="74">
        <v>7094</v>
      </c>
      <c r="AI180" s="74">
        <v>8063</v>
      </c>
      <c r="AJ180" s="74">
        <v>6452</v>
      </c>
      <c r="AK180" s="74">
        <v>6057</v>
      </c>
      <c r="AL180" s="74">
        <v>6819</v>
      </c>
      <c r="AM180" s="74">
        <v>5119</v>
      </c>
      <c r="AN180" s="74">
        <v>7960</v>
      </c>
      <c r="AO180" s="74">
        <v>5598</v>
      </c>
      <c r="AP180" s="74">
        <v>8168</v>
      </c>
      <c r="AQ180" s="74">
        <v>8225</v>
      </c>
      <c r="AR180" s="74">
        <v>9092</v>
      </c>
      <c r="AS180" s="74">
        <v>5948</v>
      </c>
      <c r="BK180" s="15">
        <f t="shared" si="57"/>
        <v>31451.58333333355</v>
      </c>
      <c r="BL180" s="5">
        <f t="shared" si="56"/>
        <v>5371</v>
      </c>
      <c r="BV180">
        <f t="shared" si="61"/>
        <v>174</v>
      </c>
      <c r="BW180" s="37">
        <f t="shared" si="60"/>
        <v>31451.416666666879</v>
      </c>
      <c r="BX180" s="19" cm="1">
        <f t="array" ref="BX180">INDEX('[1]X3WM (NAT)'!$G$14:$G$950,MATCH($BW$6,'[1]X3WM (NAT)'!$E$14:$E$950,)+BV180)</f>
        <v>5471.89013671875</v>
      </c>
      <c r="BY180" s="19"/>
      <c r="CA180" s="37">
        <f t="shared" si="58"/>
        <v>31451.416666666879</v>
      </c>
      <c r="CB180">
        <f t="shared" si="65"/>
        <v>7022</v>
      </c>
      <c r="CC180">
        <f t="shared" si="65"/>
        <v>6703</v>
      </c>
      <c r="CD180">
        <f t="shared" si="65"/>
        <v>6483</v>
      </c>
      <c r="CE180">
        <f t="shared" si="65"/>
        <v>6212</v>
      </c>
      <c r="CF180">
        <f t="shared" si="65"/>
        <v>6088</v>
      </c>
      <c r="CG180">
        <f t="shared" si="65"/>
        <v>5427</v>
      </c>
      <c r="CH180">
        <f t="shared" si="65"/>
        <v>5110</v>
      </c>
      <c r="CI180">
        <f t="shared" si="65"/>
        <v>5035</v>
      </c>
      <c r="CJ180">
        <f t="shared" si="65"/>
        <v>4982</v>
      </c>
      <c r="CK180">
        <f t="shared" si="65"/>
        <v>4921</v>
      </c>
      <c r="CL180">
        <f t="shared" si="65"/>
        <v>4808</v>
      </c>
      <c r="CN180" s="21"/>
      <c r="CO180" s="19"/>
      <c r="EG180" s="19"/>
      <c r="EH180" s="19"/>
      <c r="EI180">
        <v>21</v>
      </c>
      <c r="EJ180" s="1">
        <f t="shared" si="63"/>
        <v>31445.041666666693</v>
      </c>
      <c r="EK180" s="1">
        <f t="shared" si="64"/>
        <v>31445.375000000025</v>
      </c>
      <c r="EL180" s="73">
        <f ca="1">AVERAGE(D63:OFFSET(D63,72-1,0,,))</f>
        <v>13424.5</v>
      </c>
      <c r="EM180" s="73">
        <f ca="1">AVERAGE(E63:OFFSET(E63,72-1,0,,))</f>
        <v>15438.430555555555</v>
      </c>
      <c r="EN180" s="73">
        <f ca="1">AVERAGE(F63:OFFSET(F63,72-1,0,,))</f>
        <v>13004.666666666666</v>
      </c>
      <c r="EO180" s="73">
        <f ca="1">AVERAGE(G63:OFFSET(G63,72-1,0,,))</f>
        <v>11670.277777777777</v>
      </c>
      <c r="EP180" s="73">
        <f ca="1">AVERAGE(H63:OFFSET(H63,72-1,0,,))</f>
        <v>9807.1527777777774</v>
      </c>
      <c r="EQ180" s="73">
        <f ca="1">AVERAGE(I63:OFFSET(I63,72-1,0,,))</f>
        <v>14890.513888888889</v>
      </c>
      <c r="ER180" s="73">
        <f ca="1">AVERAGE(J63:OFFSET(J63,72-1,0,,))</f>
        <v>11989.111111111111</v>
      </c>
      <c r="ES180" s="73">
        <f ca="1">AVERAGE(K63:OFFSET(K63,72-1,0,,))</f>
        <v>16504.694444444445</v>
      </c>
      <c r="ET180" s="73">
        <f ca="1">AVERAGE(L63:OFFSET(L63,72-1,0,,))</f>
        <v>15793.736111111111</v>
      </c>
      <c r="EU180" s="73">
        <f ca="1">AVERAGE(M63:OFFSET(M63,72-1,0,,))</f>
        <v>9801.6527777777774</v>
      </c>
      <c r="EV180" s="73">
        <f ca="1">AVERAGE(N63:OFFSET(N63,72-1,0,,))</f>
        <v>12050.166666666666</v>
      </c>
      <c r="EW180" s="73">
        <f ca="1">AVERAGE(O63:OFFSET(O63,72-1,0,,))</f>
        <v>11751.611111111111</v>
      </c>
      <c r="EX180" s="73">
        <f ca="1">AVERAGE(P63:OFFSET(P63,72-1,0,,))</f>
        <v>20429.25</v>
      </c>
      <c r="EY180" s="73">
        <f ca="1">AVERAGE(Q63:OFFSET(Q63,72-1,0,,))</f>
        <v>11422.416666666666</v>
      </c>
      <c r="EZ180" s="73">
        <f ca="1">AVERAGE(R63:OFFSET(R63,72-1,0,,))</f>
        <v>11153.597222222223</v>
      </c>
      <c r="FA180" s="73">
        <f ca="1">AVERAGE(S63:OFFSET(S63,72-1,0,,))</f>
        <v>11159.347222222223</v>
      </c>
      <c r="FB180" s="73">
        <f ca="1">AVERAGE(T63:OFFSET(T63,72-1,0,,))</f>
        <v>13858.152777777777</v>
      </c>
      <c r="FC180" s="73">
        <f ca="1">AVERAGE(U63:OFFSET(U63,72-1,0,,))</f>
        <v>11932.236111111111</v>
      </c>
      <c r="FD180" s="73">
        <f ca="1">AVERAGE(V63:OFFSET(V63,72-1,0,,))</f>
        <v>12985.541666666666</v>
      </c>
      <c r="FE180" s="73">
        <f ca="1">AVERAGE(W63:OFFSET(W63,72-1,0,,))</f>
        <v>19935.777777777777</v>
      </c>
      <c r="FF180" s="73">
        <f ca="1">AVERAGE(X63:OFFSET(X63,72-1,0,,))</f>
        <v>12182.361111111111</v>
      </c>
      <c r="FG180" s="73">
        <f ca="1">AVERAGE(Y63:OFFSET(Y63,72-1,0,,))</f>
        <v>13903.236111111111</v>
      </c>
      <c r="FH180" s="73">
        <f ca="1">AVERAGE(Z63:OFFSET(Z63,72-1,0,,))</f>
        <v>14571.319444444445</v>
      </c>
      <c r="FI180" s="73">
        <f ca="1">AVERAGE(AA63:OFFSET(AA63,72-1,0,,))</f>
        <v>10969.902777777777</v>
      </c>
      <c r="FJ180" s="73">
        <f ca="1">AVERAGE(AB63:OFFSET(AB63,72-1,0,,))</f>
        <v>11630.861111111111</v>
      </c>
      <c r="FK180" s="73">
        <f ca="1">AVERAGE(AC63:OFFSET(AC63,72-1,0,,))</f>
        <v>14353</v>
      </c>
      <c r="FL180" s="73">
        <f ca="1">AVERAGE(AD63:OFFSET(AD63,72-1,0,,))</f>
        <v>11621.319444444445</v>
      </c>
      <c r="FM180" s="73">
        <f ca="1">AVERAGE(AE63:OFFSET(AE63,72-1,0,,))</f>
        <v>20236.180555555555</v>
      </c>
      <c r="FN180" s="73">
        <f ca="1">AVERAGE(AF63:OFFSET(AF63,72-1,0,,))</f>
        <v>11542.527777777777</v>
      </c>
      <c r="FO180" s="73">
        <f ca="1">AVERAGE(AG63:OFFSET(AG63,72-1,0,,))</f>
        <v>11804.083333333334</v>
      </c>
      <c r="FP180" s="73">
        <f ca="1">AVERAGE(AH63:OFFSET(AH63,72-1,0,,))</f>
        <v>14662.375</v>
      </c>
      <c r="FQ180" s="73">
        <f ca="1">AVERAGE(AI63:OFFSET(AI63,72-1,0,,))</f>
        <v>11866.666666666666</v>
      </c>
      <c r="FR180" s="73">
        <f ca="1">AVERAGE(AJ63:OFFSET(AJ63,72-1,0,,))</f>
        <v>11761.097222222223</v>
      </c>
      <c r="FS180" s="73">
        <f ca="1">AVERAGE(AK63:OFFSET(AK63,72-1,0,,))</f>
        <v>11057.625</v>
      </c>
      <c r="FT180" s="73">
        <f ca="1">AVERAGE(AL63:OFFSET(AL63,72-1,0,,))</f>
        <v>13150.986111111111</v>
      </c>
      <c r="FU180" s="73">
        <f ca="1">AVERAGE(AM63:OFFSET(AM63,72-1,0,,))</f>
        <v>9611.2361111111113</v>
      </c>
      <c r="FV180" s="73">
        <f ca="1">AVERAGE(AN63:OFFSET(AN63,72-1,0,,))</f>
        <v>14692.875</v>
      </c>
      <c r="FW180" s="73">
        <f ca="1">AVERAGE(AO63:OFFSET(AO63,72-1,0,,))</f>
        <v>11067.527777777777</v>
      </c>
      <c r="FX180" s="73">
        <f ca="1">AVERAGE(AP63:OFFSET(AP63,72-1,0,,))</f>
        <v>15159.027777777777</v>
      </c>
      <c r="FY180" s="73">
        <f ca="1">AVERAGE(AQ63:OFFSET(AQ63,72-1,0,,))</f>
        <v>16742.055555555555</v>
      </c>
      <c r="FZ180" s="73">
        <f ca="1">AVERAGE(AR63:OFFSET(AR63,72-1,0,,))</f>
        <v>22013.430555555555</v>
      </c>
      <c r="GA180" s="73">
        <f ca="1">AVERAGE(AS63:OFFSET(AS63,72-1,0,,))</f>
        <v>11216.986111111111</v>
      </c>
      <c r="GB180" s="19"/>
      <c r="GC180" s="19"/>
      <c r="GD180" s="19"/>
      <c r="GE180" s="19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</row>
    <row r="181" spans="1:198" x14ac:dyDescent="0.25">
      <c r="A181">
        <v>139</v>
      </c>
      <c r="B181" s="1">
        <f t="shared" si="66"/>
        <v>31449.958333333503</v>
      </c>
      <c r="C181" s="1">
        <f t="shared" si="67"/>
        <v>31450.291666666835</v>
      </c>
      <c r="D181" s="73">
        <v>6614</v>
      </c>
      <c r="E181" s="74">
        <v>8162</v>
      </c>
      <c r="F181" s="74">
        <v>6555</v>
      </c>
      <c r="G181" s="74">
        <v>6176</v>
      </c>
      <c r="H181" s="74">
        <v>6288</v>
      </c>
      <c r="I181" s="74">
        <v>7323</v>
      </c>
      <c r="J181" s="74">
        <v>6107</v>
      </c>
      <c r="K181" s="74">
        <v>7600</v>
      </c>
      <c r="L181" s="74">
        <v>7224</v>
      </c>
      <c r="M181" s="74">
        <v>5369</v>
      </c>
      <c r="N181" s="74">
        <v>6245</v>
      </c>
      <c r="O181" s="74">
        <v>6243</v>
      </c>
      <c r="P181" s="74">
        <v>9356</v>
      </c>
      <c r="Q181" s="74">
        <v>6069</v>
      </c>
      <c r="R181" s="74">
        <v>8242</v>
      </c>
      <c r="S181" s="74">
        <v>6104</v>
      </c>
      <c r="T181" s="74">
        <v>6872</v>
      </c>
      <c r="U181" s="74">
        <v>7663</v>
      </c>
      <c r="V181" s="74">
        <v>6554</v>
      </c>
      <c r="W181" s="74">
        <v>10405</v>
      </c>
      <c r="X181" s="74">
        <v>6475</v>
      </c>
      <c r="Y181" s="74">
        <v>7763</v>
      </c>
      <c r="Z181" s="74">
        <v>7153</v>
      </c>
      <c r="AA181" s="74">
        <v>5661</v>
      </c>
      <c r="AB181" s="74">
        <v>6132</v>
      </c>
      <c r="AC181" s="74">
        <v>7184</v>
      </c>
      <c r="AD181" s="74">
        <v>5775</v>
      </c>
      <c r="AE181" s="74">
        <v>8295</v>
      </c>
      <c r="AF181" s="74">
        <v>6456</v>
      </c>
      <c r="AG181" s="74">
        <v>5975</v>
      </c>
      <c r="AH181" s="74">
        <v>7046</v>
      </c>
      <c r="AI181" s="74">
        <v>7980</v>
      </c>
      <c r="AJ181" s="74">
        <v>6410</v>
      </c>
      <c r="AK181" s="74">
        <v>6022</v>
      </c>
      <c r="AL181" s="74">
        <v>6774</v>
      </c>
      <c r="AM181" s="74">
        <v>5096</v>
      </c>
      <c r="AN181" s="74">
        <v>7900</v>
      </c>
      <c r="AO181" s="74">
        <v>5572</v>
      </c>
      <c r="AP181" s="74">
        <v>8115</v>
      </c>
      <c r="AQ181" s="74">
        <v>8158</v>
      </c>
      <c r="AR181" s="74">
        <v>9013</v>
      </c>
      <c r="AS181" s="74">
        <v>5911</v>
      </c>
      <c r="BK181" s="15">
        <f t="shared" si="57"/>
        <v>31451.625000000218</v>
      </c>
      <c r="BL181" s="5">
        <f t="shared" si="56"/>
        <v>5347</v>
      </c>
      <c r="BV181">
        <f t="shared" si="61"/>
        <v>175</v>
      </c>
      <c r="BW181" s="37">
        <f t="shared" si="60"/>
        <v>31451.458333333547</v>
      </c>
      <c r="BX181" s="19" cm="1">
        <f t="array" ref="BX181">INDEX('[1]X3WM (NAT)'!$G$14:$G$950,MATCH($BW$6,'[1]X3WM (NAT)'!$E$14:$E$950,)+BV181)</f>
        <v>5446.259765625</v>
      </c>
      <c r="BY181" s="19"/>
      <c r="CA181" s="37">
        <f t="shared" si="58"/>
        <v>31451.458333333547</v>
      </c>
      <c r="CB181">
        <f t="shared" si="65"/>
        <v>6981</v>
      </c>
      <c r="CC181">
        <f t="shared" si="65"/>
        <v>6668</v>
      </c>
      <c r="CD181">
        <f t="shared" si="65"/>
        <v>6448</v>
      </c>
      <c r="CE181">
        <f t="shared" si="65"/>
        <v>6179</v>
      </c>
      <c r="CF181">
        <f t="shared" si="65"/>
        <v>6051</v>
      </c>
      <c r="CG181">
        <f t="shared" si="65"/>
        <v>5402</v>
      </c>
      <c r="CH181">
        <f t="shared" si="65"/>
        <v>5088</v>
      </c>
      <c r="CI181">
        <f t="shared" si="65"/>
        <v>5013</v>
      </c>
      <c r="CJ181">
        <f t="shared" si="65"/>
        <v>4958</v>
      </c>
      <c r="CK181">
        <f t="shared" si="65"/>
        <v>4901</v>
      </c>
      <c r="CL181">
        <f t="shared" si="65"/>
        <v>4793</v>
      </c>
      <c r="CN181" s="21"/>
      <c r="CO181" s="19"/>
      <c r="EG181" s="19"/>
      <c r="EH181" s="19"/>
      <c r="EI181">
        <v>22</v>
      </c>
      <c r="EJ181" s="1">
        <f t="shared" si="63"/>
        <v>31445.083333333361</v>
      </c>
      <c r="EK181" s="1">
        <f t="shared" si="64"/>
        <v>31445.416666666693</v>
      </c>
      <c r="EL181" s="73">
        <f ca="1">AVERAGE(D64:OFFSET(D64,72-1,0,,))</f>
        <v>13374.541666666666</v>
      </c>
      <c r="EM181" s="73">
        <f ca="1">AVERAGE(E64:OFFSET(E64,72-1,0,,))</f>
        <v>15450.652777777777</v>
      </c>
      <c r="EN181" s="73">
        <f ca="1">AVERAGE(F64:OFFSET(F64,72-1,0,,))</f>
        <v>12954.5</v>
      </c>
      <c r="EO181" s="73">
        <f ca="1">AVERAGE(G64:OFFSET(G64,72-1,0,,))</f>
        <v>11615.458333333334</v>
      </c>
      <c r="EP181" s="73">
        <f ca="1">AVERAGE(H64:OFFSET(H64,72-1,0,,))</f>
        <v>9729.875</v>
      </c>
      <c r="EQ181" s="73">
        <f ca="1">AVERAGE(I64:OFFSET(I64,72-1,0,,))</f>
        <v>14871.916666666666</v>
      </c>
      <c r="ER181" s="73">
        <f ca="1">AVERAGE(J64:OFFSET(J64,72-1,0,,))</f>
        <v>11929.083333333334</v>
      </c>
      <c r="ES181" s="73">
        <f ca="1">AVERAGE(K64:OFFSET(K64,72-1,0,,))</f>
        <v>16476.694444444445</v>
      </c>
      <c r="ET181" s="73">
        <f ca="1">AVERAGE(L64:OFFSET(L64,72-1,0,,))</f>
        <v>15765.972222222223</v>
      </c>
      <c r="EU181" s="73">
        <f ca="1">AVERAGE(M64:OFFSET(M64,72-1,0,,))</f>
        <v>9721.5138888888887</v>
      </c>
      <c r="EV181" s="73">
        <f ca="1">AVERAGE(N64:OFFSET(N64,72-1,0,,))</f>
        <v>11989.861111111111</v>
      </c>
      <c r="EW181" s="73">
        <f ca="1">AVERAGE(O64:OFFSET(O64,72-1,0,,))</f>
        <v>11698.402777777777</v>
      </c>
      <c r="EX181" s="73">
        <f ca="1">AVERAGE(P64:OFFSET(P64,72-1,0,,))</f>
        <v>20436.666666666668</v>
      </c>
      <c r="EY181" s="73">
        <f ca="1">AVERAGE(Q64:OFFSET(Q64,72-1,0,,))</f>
        <v>11347.541666666666</v>
      </c>
      <c r="EZ181" s="73">
        <f ca="1">AVERAGE(R64:OFFSET(R64,72-1,0,,))</f>
        <v>11093.861111111111</v>
      </c>
      <c r="FA181" s="73">
        <f ca="1">AVERAGE(S64:OFFSET(S64,72-1,0,,))</f>
        <v>11095.638888888889</v>
      </c>
      <c r="FB181" s="73">
        <f ca="1">AVERAGE(T64:OFFSET(T64,72-1,0,,))</f>
        <v>13821.875</v>
      </c>
      <c r="FC181" s="73">
        <f ca="1">AVERAGE(U64:OFFSET(U64,72-1,0,,))</f>
        <v>11885.180555555555</v>
      </c>
      <c r="FD181" s="73">
        <f ca="1">AVERAGE(V64:OFFSET(V64,72-1,0,,))</f>
        <v>12928.875</v>
      </c>
      <c r="FE181" s="73">
        <f ca="1">AVERAGE(W64:OFFSET(W64,72-1,0,,))</f>
        <v>19926.333333333332</v>
      </c>
      <c r="FF181" s="73">
        <f ca="1">AVERAGE(X64:OFFSET(X64,72-1,0,,))</f>
        <v>12130.041666666666</v>
      </c>
      <c r="FG181" s="73">
        <f ca="1">AVERAGE(Y64:OFFSET(Y64,72-1,0,,))</f>
        <v>13881.875</v>
      </c>
      <c r="FH181" s="73">
        <f ca="1">AVERAGE(Z64:OFFSET(Z64,72-1,0,,))</f>
        <v>14545.055555555555</v>
      </c>
      <c r="FI181" s="73">
        <f ca="1">AVERAGE(AA64:OFFSET(AA64,72-1,0,,))</f>
        <v>10902.680555555555</v>
      </c>
      <c r="FJ181" s="73">
        <f ca="1">AVERAGE(AB64:OFFSET(AB64,72-1,0,,))</f>
        <v>11571.583333333334</v>
      </c>
      <c r="FK181" s="73">
        <f ca="1">AVERAGE(AC64:OFFSET(AC64,72-1,0,,))</f>
        <v>14314.513888888889</v>
      </c>
      <c r="FL181" s="73">
        <f ca="1">AVERAGE(AD64:OFFSET(AD64,72-1,0,,))</f>
        <v>11558.319444444445</v>
      </c>
      <c r="FM181" s="73">
        <f ca="1">AVERAGE(AE64:OFFSET(AE64,72-1,0,,))</f>
        <v>20229</v>
      </c>
      <c r="FN181" s="73">
        <f ca="1">AVERAGE(AF64:OFFSET(AF64,72-1,0,,))</f>
        <v>11492.680555555555</v>
      </c>
      <c r="FO181" s="73">
        <f ca="1">AVERAGE(AG64:OFFSET(AG64,72-1,0,,))</f>
        <v>11749.111111111111</v>
      </c>
      <c r="FP181" s="73">
        <f ca="1">AVERAGE(AH64:OFFSET(AH64,72-1,0,,))</f>
        <v>14634.513888888889</v>
      </c>
      <c r="FQ181" s="73">
        <f ca="1">AVERAGE(AI64:OFFSET(AI64,72-1,0,,))</f>
        <v>11819.722222222223</v>
      </c>
      <c r="FR181" s="73">
        <f ca="1">AVERAGE(AJ64:OFFSET(AJ64,72-1,0,,))</f>
        <v>11706.736111111111</v>
      </c>
      <c r="FS181" s="73">
        <f ca="1">AVERAGE(AK64:OFFSET(AK64,72-1,0,,))</f>
        <v>10992.111111111111</v>
      </c>
      <c r="FT181" s="73">
        <f ca="1">AVERAGE(AL64:OFFSET(AL64,72-1,0,,))</f>
        <v>13110.291666666666</v>
      </c>
      <c r="FU181" s="73">
        <f ca="1">AVERAGE(AM64:OFFSET(AM64,72-1,0,,))</f>
        <v>9527.75</v>
      </c>
      <c r="FV181" s="73">
        <f ca="1">AVERAGE(AN64:OFFSET(AN64,72-1,0,,))</f>
        <v>14674.416666666666</v>
      </c>
      <c r="FW181" s="73">
        <f ca="1">AVERAGE(AO64:OFFSET(AO64,72-1,0,,))</f>
        <v>10995.25</v>
      </c>
      <c r="FX181" s="73">
        <f ca="1">AVERAGE(AP64:OFFSET(AP64,72-1,0,,))</f>
        <v>15150.472222222223</v>
      </c>
      <c r="FY181" s="73">
        <f ca="1">AVERAGE(AQ64:OFFSET(AQ64,72-1,0,,))</f>
        <v>16740.527777777777</v>
      </c>
      <c r="FZ181" s="73">
        <f ca="1">AVERAGE(AR64:OFFSET(AR64,72-1,0,,))</f>
        <v>22023.722222222223</v>
      </c>
      <c r="GA181" s="73">
        <f ca="1">AVERAGE(AS64:OFFSET(AS64,72-1,0,,))</f>
        <v>11140.736111111111</v>
      </c>
      <c r="GB181" s="19"/>
      <c r="GC181" s="19"/>
      <c r="GD181" s="19"/>
      <c r="GE181" s="19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</row>
    <row r="182" spans="1:198" x14ac:dyDescent="0.25">
      <c r="A182">
        <v>140</v>
      </c>
      <c r="B182" s="1">
        <f t="shared" si="66"/>
        <v>31450.000000000171</v>
      </c>
      <c r="C182" s="1">
        <f t="shared" si="67"/>
        <v>31450.333333333503</v>
      </c>
      <c r="D182" s="73">
        <v>6572</v>
      </c>
      <c r="E182" s="74">
        <v>8098</v>
      </c>
      <c r="F182" s="74">
        <v>6511</v>
      </c>
      <c r="G182" s="74">
        <v>6140</v>
      </c>
      <c r="H182" s="74">
        <v>6232</v>
      </c>
      <c r="I182" s="74">
        <v>7274</v>
      </c>
      <c r="J182" s="74">
        <v>6069</v>
      </c>
      <c r="K182" s="74">
        <v>7549</v>
      </c>
      <c r="L182" s="74">
        <v>7180</v>
      </c>
      <c r="M182" s="74">
        <v>5340</v>
      </c>
      <c r="N182" s="74">
        <v>6199</v>
      </c>
      <c r="O182" s="74">
        <v>6200</v>
      </c>
      <c r="P182" s="74">
        <v>9276</v>
      </c>
      <c r="Q182" s="74">
        <v>6035</v>
      </c>
      <c r="R182" s="74">
        <v>8145</v>
      </c>
      <c r="S182" s="74">
        <v>6063</v>
      </c>
      <c r="T182" s="74">
        <v>6831</v>
      </c>
      <c r="U182" s="74">
        <v>7598</v>
      </c>
      <c r="V182" s="74">
        <v>6512</v>
      </c>
      <c r="W182" s="74">
        <v>10303</v>
      </c>
      <c r="X182" s="74">
        <v>6433</v>
      </c>
      <c r="Y182" s="74">
        <v>7701</v>
      </c>
      <c r="Z182" s="74">
        <v>7102</v>
      </c>
      <c r="AA182" s="74">
        <v>5630</v>
      </c>
      <c r="AB182" s="74">
        <v>6096</v>
      </c>
      <c r="AC182" s="74">
        <v>7136</v>
      </c>
      <c r="AD182" s="74">
        <v>5745</v>
      </c>
      <c r="AE182" s="74">
        <v>8236</v>
      </c>
      <c r="AF182" s="74">
        <v>6417</v>
      </c>
      <c r="AG182" s="74">
        <v>5941</v>
      </c>
      <c r="AH182" s="74">
        <v>6999</v>
      </c>
      <c r="AI182" s="74">
        <v>7901</v>
      </c>
      <c r="AJ182" s="74">
        <v>6369</v>
      </c>
      <c r="AK182" s="74">
        <v>5987</v>
      </c>
      <c r="AL182" s="74">
        <v>6731</v>
      </c>
      <c r="AM182" s="74">
        <v>5072</v>
      </c>
      <c r="AN182" s="74">
        <v>7842</v>
      </c>
      <c r="AO182" s="74">
        <v>5545</v>
      </c>
      <c r="AP182" s="74">
        <v>8062</v>
      </c>
      <c r="AQ182" s="74">
        <v>8093</v>
      </c>
      <c r="AR182" s="74">
        <v>8935</v>
      </c>
      <c r="AS182" s="74">
        <v>5875</v>
      </c>
      <c r="BK182" s="15">
        <f t="shared" si="57"/>
        <v>31451.666666666886</v>
      </c>
      <c r="BL182" s="5">
        <f t="shared" si="56"/>
        <v>5323</v>
      </c>
      <c r="BV182">
        <f t="shared" si="61"/>
        <v>176</v>
      </c>
      <c r="BW182" s="37">
        <f t="shared" si="60"/>
        <v>31451.500000000215</v>
      </c>
      <c r="BX182" s="19" cm="1">
        <f t="array" ref="BX182">INDEX('[1]X3WM (NAT)'!$G$14:$G$950,MATCH($BW$6,'[1]X3WM (NAT)'!$E$14:$E$950,)+BV182)</f>
        <v>5421.080078125</v>
      </c>
      <c r="BY182" s="19"/>
      <c r="CA182" s="37">
        <f t="shared" si="58"/>
        <v>31451.500000000215</v>
      </c>
      <c r="CB182">
        <f t="shared" ref="CB182:CL197" si="68">PERCENTILE($E218:$AS218,1-CB$4)</f>
        <v>6942</v>
      </c>
      <c r="CC182">
        <f t="shared" si="68"/>
        <v>6634</v>
      </c>
      <c r="CD182">
        <f t="shared" si="68"/>
        <v>6413</v>
      </c>
      <c r="CE182">
        <f t="shared" si="68"/>
        <v>6147</v>
      </c>
      <c r="CF182">
        <f t="shared" si="68"/>
        <v>6014</v>
      </c>
      <c r="CG182">
        <f t="shared" si="68"/>
        <v>5378</v>
      </c>
      <c r="CH182">
        <f t="shared" si="68"/>
        <v>5066</v>
      </c>
      <c r="CI182">
        <f t="shared" si="68"/>
        <v>4992</v>
      </c>
      <c r="CJ182">
        <f t="shared" si="68"/>
        <v>4939</v>
      </c>
      <c r="CK182">
        <f t="shared" si="68"/>
        <v>4882</v>
      </c>
      <c r="CL182">
        <f t="shared" si="68"/>
        <v>4778</v>
      </c>
      <c r="CN182" s="21"/>
      <c r="CO182" s="19"/>
      <c r="EG182" s="19"/>
      <c r="EH182" s="19"/>
      <c r="EI182">
        <v>23</v>
      </c>
      <c r="EJ182" s="1">
        <f t="shared" si="63"/>
        <v>31445.125000000029</v>
      </c>
      <c r="EK182" s="1">
        <f t="shared" si="64"/>
        <v>31445.458333333361</v>
      </c>
      <c r="EL182" s="73">
        <f ca="1">AVERAGE(D65:OFFSET(D65,72-1,0,,))</f>
        <v>13325.680555555555</v>
      </c>
      <c r="EM182" s="73">
        <f ca="1">AVERAGE(E65:OFFSET(E65,72-1,0,,))</f>
        <v>15463.291666666666</v>
      </c>
      <c r="EN182" s="73">
        <f ca="1">AVERAGE(F65:OFFSET(F65,72-1,0,,))</f>
        <v>12906.236111111111</v>
      </c>
      <c r="EO182" s="73">
        <f ca="1">AVERAGE(G65:OFFSET(G65,72-1,0,,))</f>
        <v>11562.694444444445</v>
      </c>
      <c r="EP182" s="73">
        <f ca="1">AVERAGE(H65:OFFSET(H65,72-1,0,,))</f>
        <v>9655.5</v>
      </c>
      <c r="EQ182" s="73">
        <f ca="1">AVERAGE(I65:OFFSET(I65,72-1,0,,))</f>
        <v>14854.194444444445</v>
      </c>
      <c r="ER182" s="73">
        <f ca="1">AVERAGE(J65:OFFSET(J65,72-1,0,,))</f>
        <v>11870.541666666666</v>
      </c>
      <c r="ES182" s="73">
        <f ca="1">AVERAGE(K65:OFFSET(K65,72-1,0,,))</f>
        <v>16449.611111111109</v>
      </c>
      <c r="ET182" s="73">
        <f ca="1">AVERAGE(L65:OFFSET(L65,72-1,0,,))</f>
        <v>15739.986111111111</v>
      </c>
      <c r="EU182" s="73">
        <f ca="1">AVERAGE(M65:OFFSET(M65,72-1,0,,))</f>
        <v>9644.0833333333339</v>
      </c>
      <c r="EV182" s="73">
        <f ca="1">AVERAGE(N65:OFFSET(N65,72-1,0,,))</f>
        <v>11931.319444444445</v>
      </c>
      <c r="EW182" s="73">
        <f ca="1">AVERAGE(O65:OFFSET(O65,72-1,0,,))</f>
        <v>11647.097222222223</v>
      </c>
      <c r="EX182" s="73">
        <f ca="1">AVERAGE(P65:OFFSET(P65,72-1,0,,))</f>
        <v>20444.569444444445</v>
      </c>
      <c r="EY182" s="73">
        <f ca="1">AVERAGE(Q65:OFFSET(Q65,72-1,0,,))</f>
        <v>11275.152777777777</v>
      </c>
      <c r="EZ182" s="73">
        <f ca="1">AVERAGE(R65:OFFSET(R65,72-1,0,,))</f>
        <v>11036.625</v>
      </c>
      <c r="FA182" s="73">
        <f ca="1">AVERAGE(S65:OFFSET(S65,72-1,0,,))</f>
        <v>11033.986111111111</v>
      </c>
      <c r="FB182" s="73">
        <f ca="1">AVERAGE(T65:OFFSET(T65,72-1,0,,))</f>
        <v>13787.152777777777</v>
      </c>
      <c r="FC182" s="73">
        <f ca="1">AVERAGE(U65:OFFSET(U65,72-1,0,,))</f>
        <v>11840.527777777777</v>
      </c>
      <c r="FD182" s="73">
        <f ca="1">AVERAGE(V65:OFFSET(V65,72-1,0,,))</f>
        <v>12873.444444444445</v>
      </c>
      <c r="FE182" s="73">
        <f ca="1">AVERAGE(W65:OFFSET(W65,72-1,0,,))</f>
        <v>19916.583333333332</v>
      </c>
      <c r="FF182" s="73">
        <f ca="1">AVERAGE(X65:OFFSET(X65,72-1,0,,))</f>
        <v>12079.763888888889</v>
      </c>
      <c r="FG182" s="73">
        <f ca="1">AVERAGE(Y65:OFFSET(Y65,72-1,0,,))</f>
        <v>13861.791666666666</v>
      </c>
      <c r="FH182" s="73">
        <f ca="1">AVERAGE(Z65:OFFSET(Z65,72-1,0,,))</f>
        <v>14519.736111111111</v>
      </c>
      <c r="FI182" s="73">
        <f ca="1">AVERAGE(AA65:OFFSET(AA65,72-1,0,,))</f>
        <v>10837.777777777777</v>
      </c>
      <c r="FJ182" s="73">
        <f ca="1">AVERAGE(AB65:OFFSET(AB65,72-1,0,,))</f>
        <v>11514.138888888889</v>
      </c>
      <c r="FK182" s="73">
        <f ca="1">AVERAGE(AC65:OFFSET(AC65,72-1,0,,))</f>
        <v>14277.375</v>
      </c>
      <c r="FL182" s="73">
        <f ca="1">AVERAGE(AD65:OFFSET(AD65,72-1,0,,))</f>
        <v>11497.486111111111</v>
      </c>
      <c r="FM182" s="73">
        <f ca="1">AVERAGE(AE65:OFFSET(AE65,72-1,0,,))</f>
        <v>20221.097222222223</v>
      </c>
      <c r="FN182" s="73">
        <f ca="1">AVERAGE(AF65:OFFSET(AF65,72-1,0,,))</f>
        <v>11445.041666666666</v>
      </c>
      <c r="FO182" s="73">
        <f ca="1">AVERAGE(AG65:OFFSET(AG65,72-1,0,,))</f>
        <v>11696.402777777777</v>
      </c>
      <c r="FP182" s="73">
        <f ca="1">AVERAGE(AH65:OFFSET(AH65,72-1,0,,))</f>
        <v>14607.361111111111</v>
      </c>
      <c r="FQ182" s="73">
        <f ca="1">AVERAGE(AI65:OFFSET(AI65,72-1,0,,))</f>
        <v>11775.055555555555</v>
      </c>
      <c r="FR182" s="73">
        <f ca="1">AVERAGE(AJ65:OFFSET(AJ65,72-1,0,,))</f>
        <v>11654.097222222223</v>
      </c>
      <c r="FS182" s="73">
        <f ca="1">AVERAGE(AK65:OFFSET(AK65,72-1,0,,))</f>
        <v>10928.583333333334</v>
      </c>
      <c r="FT182" s="73">
        <f ca="1">AVERAGE(AL65:OFFSET(AL65,72-1,0,,))</f>
        <v>13071.180555555555</v>
      </c>
      <c r="FU182" s="73">
        <f ca="1">AVERAGE(AM65:OFFSET(AM65,72-1,0,,))</f>
        <v>9447.2361111111113</v>
      </c>
      <c r="FV182" s="73">
        <f ca="1">AVERAGE(AN65:OFFSET(AN65,72-1,0,,))</f>
        <v>14656.361111111111</v>
      </c>
      <c r="FW182" s="73">
        <f ca="1">AVERAGE(AO65:OFFSET(AO65,72-1,0,,))</f>
        <v>10925.458333333334</v>
      </c>
      <c r="FX182" s="73">
        <f ca="1">AVERAGE(AP65:OFFSET(AP65,72-1,0,,))</f>
        <v>15142.527777777777</v>
      </c>
      <c r="FY182" s="73">
        <f ca="1">AVERAGE(AQ65:OFFSET(AQ65,72-1,0,,))</f>
        <v>16739.486111111109</v>
      </c>
      <c r="FZ182" s="73">
        <f ca="1">AVERAGE(AR65:OFFSET(AR65,72-1,0,,))</f>
        <v>22032.888888888891</v>
      </c>
      <c r="GA182" s="73">
        <f ca="1">AVERAGE(AS65:OFFSET(AS65,72-1,0,,))</f>
        <v>11066.388888888889</v>
      </c>
      <c r="GB182" s="19"/>
      <c r="GC182" s="19"/>
      <c r="GD182" s="19"/>
      <c r="GE182" s="19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</row>
    <row r="183" spans="1:198" x14ac:dyDescent="0.25">
      <c r="A183">
        <v>141</v>
      </c>
      <c r="B183" s="1">
        <f t="shared" si="66"/>
        <v>31450.041666666839</v>
      </c>
      <c r="C183" s="1">
        <f t="shared" si="67"/>
        <v>31450.375000000171</v>
      </c>
      <c r="D183" s="73">
        <v>6531</v>
      </c>
      <c r="E183" s="74">
        <v>8035</v>
      </c>
      <c r="F183" s="74">
        <v>6468</v>
      </c>
      <c r="G183" s="74">
        <v>6105</v>
      </c>
      <c r="H183" s="74">
        <v>6176</v>
      </c>
      <c r="I183" s="74">
        <v>7227</v>
      </c>
      <c r="J183" s="74">
        <v>6031</v>
      </c>
      <c r="K183" s="74">
        <v>7499</v>
      </c>
      <c r="L183" s="74">
        <v>7137</v>
      </c>
      <c r="M183" s="74">
        <v>5311</v>
      </c>
      <c r="N183" s="74">
        <v>6155</v>
      </c>
      <c r="O183" s="74">
        <v>6158</v>
      </c>
      <c r="P183" s="74">
        <v>9198</v>
      </c>
      <c r="Q183" s="74">
        <v>6002</v>
      </c>
      <c r="R183" s="74">
        <v>8050</v>
      </c>
      <c r="S183" s="74">
        <v>6023</v>
      </c>
      <c r="T183" s="74">
        <v>6790</v>
      </c>
      <c r="U183" s="74">
        <v>7534</v>
      </c>
      <c r="V183" s="74">
        <v>6471</v>
      </c>
      <c r="W183" s="74">
        <v>10201</v>
      </c>
      <c r="X183" s="74">
        <v>6391</v>
      </c>
      <c r="Y183" s="74">
        <v>7641</v>
      </c>
      <c r="Z183" s="74">
        <v>7052</v>
      </c>
      <c r="AA183" s="74">
        <v>5600</v>
      </c>
      <c r="AB183" s="74">
        <v>6061</v>
      </c>
      <c r="AC183" s="74">
        <v>7088</v>
      </c>
      <c r="AD183" s="74">
        <v>5715</v>
      </c>
      <c r="AE183" s="74">
        <v>8178</v>
      </c>
      <c r="AF183" s="74">
        <v>6379</v>
      </c>
      <c r="AG183" s="74">
        <v>5906</v>
      </c>
      <c r="AH183" s="74">
        <v>6952</v>
      </c>
      <c r="AI183" s="74">
        <v>7826</v>
      </c>
      <c r="AJ183" s="74">
        <v>6329</v>
      </c>
      <c r="AK183" s="74">
        <v>5953</v>
      </c>
      <c r="AL183" s="74">
        <v>6688</v>
      </c>
      <c r="AM183" s="74">
        <v>5049</v>
      </c>
      <c r="AN183" s="74">
        <v>7785</v>
      </c>
      <c r="AO183" s="74">
        <v>5519</v>
      </c>
      <c r="AP183" s="74">
        <v>8009</v>
      </c>
      <c r="AQ183" s="74">
        <v>8030</v>
      </c>
      <c r="AR183" s="74">
        <v>8858</v>
      </c>
      <c r="AS183" s="74">
        <v>5839</v>
      </c>
      <c r="BK183" s="15">
        <f t="shared" si="57"/>
        <v>31451.708333333554</v>
      </c>
      <c r="BL183" s="5">
        <f t="shared" si="56"/>
        <v>5300</v>
      </c>
      <c r="BV183">
        <f t="shared" si="61"/>
        <v>177</v>
      </c>
      <c r="BW183" s="37">
        <f t="shared" si="60"/>
        <v>31451.541666666883</v>
      </c>
      <c r="BX183" s="19" cm="1">
        <f t="array" ref="BX183">INDEX('[1]X3WM (NAT)'!$G$14:$G$950,MATCH($BW$6,'[1]X3WM (NAT)'!$E$14:$E$950,)+BV183)</f>
        <v>5396.16015625</v>
      </c>
      <c r="BY183" s="19"/>
      <c r="CA183" s="37">
        <f t="shared" si="58"/>
        <v>31451.541666666883</v>
      </c>
      <c r="CB183">
        <f t="shared" si="68"/>
        <v>6902</v>
      </c>
      <c r="CC183">
        <f t="shared" si="68"/>
        <v>6600</v>
      </c>
      <c r="CD183">
        <f t="shared" si="68"/>
        <v>6378</v>
      </c>
      <c r="CE183">
        <f t="shared" si="68"/>
        <v>6115</v>
      </c>
      <c r="CF183">
        <f t="shared" si="68"/>
        <v>5978</v>
      </c>
      <c r="CG183">
        <f t="shared" si="68"/>
        <v>5355</v>
      </c>
      <c r="CH183">
        <f t="shared" si="68"/>
        <v>5043</v>
      </c>
      <c r="CI183">
        <f t="shared" si="68"/>
        <v>4972</v>
      </c>
      <c r="CJ183">
        <f t="shared" si="68"/>
        <v>4918</v>
      </c>
      <c r="CK183">
        <f t="shared" si="68"/>
        <v>4862</v>
      </c>
      <c r="CL183">
        <f t="shared" si="68"/>
        <v>4762</v>
      </c>
      <c r="CN183" s="21"/>
      <c r="CO183" s="19"/>
      <c r="EG183" s="19"/>
      <c r="EH183" s="19"/>
      <c r="EI183">
        <v>24</v>
      </c>
      <c r="EJ183" s="1">
        <f t="shared" si="63"/>
        <v>31445.166666666697</v>
      </c>
      <c r="EK183" s="1">
        <f t="shared" si="64"/>
        <v>31445.500000000029</v>
      </c>
      <c r="EL183" s="73">
        <f ca="1">AVERAGE(D66:OFFSET(D66,72-1,0,,))</f>
        <v>13278.041666666666</v>
      </c>
      <c r="EM183" s="73">
        <f ca="1">AVERAGE(E66:OFFSET(E66,72-1,0,,))</f>
        <v>15476.319444444445</v>
      </c>
      <c r="EN183" s="73">
        <f ca="1">AVERAGE(F66:OFFSET(F66,72-1,0,,))</f>
        <v>12859.805555555555</v>
      </c>
      <c r="EO183" s="73">
        <f ca="1">AVERAGE(G66:OFFSET(G66,72-1,0,,))</f>
        <v>11511.888888888889</v>
      </c>
      <c r="EP183" s="73">
        <f ca="1">AVERAGE(H66:OFFSET(H66,72-1,0,,))</f>
        <v>9583.9305555555547</v>
      </c>
      <c r="EQ183" s="73">
        <f ca="1">AVERAGE(I66:OFFSET(I66,72-1,0,,))</f>
        <v>14837.277777777777</v>
      </c>
      <c r="ER183" s="73">
        <f ca="1">AVERAGE(J66:OFFSET(J66,72-1,0,,))</f>
        <v>11813.347222222223</v>
      </c>
      <c r="ES183" s="73">
        <f ca="1">AVERAGE(K66:OFFSET(K66,72-1,0,,))</f>
        <v>16423.347222222223</v>
      </c>
      <c r="ET183" s="73">
        <f ca="1">AVERAGE(L66:OFFSET(L66,72-1,0,,))</f>
        <v>15715.666666666666</v>
      </c>
      <c r="EU183" s="73">
        <f ca="1">AVERAGE(M66:OFFSET(M66,72-1,0,,))</f>
        <v>9569.25</v>
      </c>
      <c r="EV183" s="73">
        <f ca="1">AVERAGE(N66:OFFSET(N66,72-1,0,,))</f>
        <v>11874.416666666666</v>
      </c>
      <c r="EW183" s="73">
        <f ca="1">AVERAGE(O66:OFFSET(O66,72-1,0,,))</f>
        <v>11597.666666666666</v>
      </c>
      <c r="EX183" s="73">
        <f ca="1">AVERAGE(P66:OFFSET(P66,72-1,0,,))</f>
        <v>20452.847222222223</v>
      </c>
      <c r="EY183" s="73">
        <f ca="1">AVERAGE(Q66:OFFSET(Q66,72-1,0,,))</f>
        <v>11205.180555555555</v>
      </c>
      <c r="EZ183" s="73">
        <f ca="1">AVERAGE(R66:OFFSET(R66,72-1,0,,))</f>
        <v>10981.791666666666</v>
      </c>
      <c r="FA183" s="73">
        <f ca="1">AVERAGE(S66:OFFSET(S66,72-1,0,,))</f>
        <v>10974.222222222223</v>
      </c>
      <c r="FB183" s="73">
        <f ca="1">AVERAGE(T66:OFFSET(T66,72-1,0,,))</f>
        <v>13753.861111111111</v>
      </c>
      <c r="FC183" s="73">
        <f ca="1">AVERAGE(U66:OFFSET(U66,72-1,0,,))</f>
        <v>11798.152777777777</v>
      </c>
      <c r="FD183" s="73">
        <f ca="1">AVERAGE(V66:OFFSET(V66,72-1,0,,))</f>
        <v>12819.166666666666</v>
      </c>
      <c r="FE183" s="73">
        <f ca="1">AVERAGE(W66:OFFSET(W66,72-1,0,,))</f>
        <v>19906.513888888891</v>
      </c>
      <c r="FF183" s="73">
        <f ca="1">AVERAGE(X66:OFFSET(X66,72-1,0,,))</f>
        <v>12031.388888888889</v>
      </c>
      <c r="FG183" s="73">
        <f ca="1">AVERAGE(Y66:OFFSET(Y66,72-1,0,,))</f>
        <v>13842.958333333334</v>
      </c>
      <c r="FH183" s="73">
        <f ca="1">AVERAGE(Z66:OFFSET(Z66,72-1,0,,))</f>
        <v>14495.361111111111</v>
      </c>
      <c r="FI183" s="73">
        <f ca="1">AVERAGE(AA66:OFFSET(AA66,72-1,0,,))</f>
        <v>10775.083333333334</v>
      </c>
      <c r="FJ183" s="73">
        <f ca="1">AVERAGE(AB66:OFFSET(AB66,72-1,0,,))</f>
        <v>11458.388888888889</v>
      </c>
      <c r="FK183" s="73">
        <f ca="1">AVERAGE(AC66:OFFSET(AC66,72-1,0,,))</f>
        <v>14241.472222222223</v>
      </c>
      <c r="FL183" s="73">
        <f ca="1">AVERAGE(AD66:OFFSET(AD66,72-1,0,,))</f>
        <v>11438.694444444445</v>
      </c>
      <c r="FM183" s="73">
        <f ca="1">AVERAGE(AE66:OFFSET(AE66,72-1,0,,))</f>
        <v>20212.375</v>
      </c>
      <c r="FN183" s="73">
        <f ca="1">AVERAGE(AF66:OFFSET(AF66,72-1,0,,))</f>
        <v>11399.555555555555</v>
      </c>
      <c r="FO183" s="73">
        <f ca="1">AVERAGE(AG66:OFFSET(AG66,72-1,0,,))</f>
        <v>11645.875</v>
      </c>
      <c r="FP183" s="73">
        <f ca="1">AVERAGE(AH66:OFFSET(AH66,72-1,0,,))</f>
        <v>14580.847222222223</v>
      </c>
      <c r="FQ183" s="73">
        <f ca="1">AVERAGE(AI66:OFFSET(AI66,72-1,0,,))</f>
        <v>11732.555555555555</v>
      </c>
      <c r="FR183" s="73">
        <f ca="1">AVERAGE(AJ66:OFFSET(AJ66,72-1,0,,))</f>
        <v>11603.097222222223</v>
      </c>
      <c r="FS183" s="73">
        <f ca="1">AVERAGE(AK66:OFFSET(AK66,72-1,0,,))</f>
        <v>10867.013888888889</v>
      </c>
      <c r="FT183" s="73">
        <f ca="1">AVERAGE(AL66:OFFSET(AL66,72-1,0,,))</f>
        <v>13033.569444444445</v>
      </c>
      <c r="FU183" s="73">
        <f ca="1">AVERAGE(AM66:OFFSET(AM66,72-1,0,,))</f>
        <v>9369.5694444444453</v>
      </c>
      <c r="FV183" s="73">
        <f ca="1">AVERAGE(AN66:OFFSET(AN66,72-1,0,,))</f>
        <v>14638.680555555555</v>
      </c>
      <c r="FW183" s="73">
        <f ca="1">AVERAGE(AO66:OFFSET(AO66,72-1,0,,))</f>
        <v>10858.027777777777</v>
      </c>
      <c r="FX183" s="73">
        <f ca="1">AVERAGE(AP66:OFFSET(AP66,72-1,0,,))</f>
        <v>15135.097222222223</v>
      </c>
      <c r="FY183" s="73">
        <f ca="1">AVERAGE(AQ66:OFFSET(AQ66,72-1,0,,))</f>
        <v>16738.888888888891</v>
      </c>
      <c r="FZ183" s="73">
        <f ca="1">AVERAGE(AR66:OFFSET(AR66,72-1,0,,))</f>
        <v>22040.819444444445</v>
      </c>
      <c r="GA183" s="73">
        <f ca="1">AVERAGE(AS66:OFFSET(AS66,72-1,0,,))</f>
        <v>10993.777777777777</v>
      </c>
      <c r="GB183" s="19"/>
      <c r="GC183" s="19"/>
      <c r="GD183" s="19"/>
      <c r="GE183" s="19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</row>
    <row r="184" spans="1:198" x14ac:dyDescent="0.25">
      <c r="A184">
        <v>142</v>
      </c>
      <c r="B184" s="1">
        <f t="shared" si="66"/>
        <v>31450.083333333507</v>
      </c>
      <c r="C184" s="1">
        <f t="shared" si="67"/>
        <v>31450.416666666839</v>
      </c>
      <c r="D184" s="73">
        <v>6489</v>
      </c>
      <c r="E184" s="74">
        <v>7973</v>
      </c>
      <c r="F184" s="74">
        <v>6426</v>
      </c>
      <c r="G184" s="74">
        <v>6070</v>
      </c>
      <c r="H184" s="74">
        <v>6122</v>
      </c>
      <c r="I184" s="74">
        <v>7181</v>
      </c>
      <c r="J184" s="74">
        <v>5994</v>
      </c>
      <c r="K184" s="74">
        <v>7449</v>
      </c>
      <c r="L184" s="74">
        <v>7095</v>
      </c>
      <c r="M184" s="74">
        <v>5283</v>
      </c>
      <c r="N184" s="74">
        <v>6110</v>
      </c>
      <c r="O184" s="74">
        <v>6116</v>
      </c>
      <c r="P184" s="74">
        <v>9122</v>
      </c>
      <c r="Q184" s="74">
        <v>5969</v>
      </c>
      <c r="R184" s="74">
        <v>7960</v>
      </c>
      <c r="S184" s="74">
        <v>5983</v>
      </c>
      <c r="T184" s="74">
        <v>6750</v>
      </c>
      <c r="U184" s="74">
        <v>7470</v>
      </c>
      <c r="V184" s="74">
        <v>6430</v>
      </c>
      <c r="W184" s="74">
        <v>10101</v>
      </c>
      <c r="X184" s="74">
        <v>6349</v>
      </c>
      <c r="Y184" s="74">
        <v>7584</v>
      </c>
      <c r="Z184" s="74">
        <v>7003</v>
      </c>
      <c r="AA184" s="74">
        <v>5570</v>
      </c>
      <c r="AB184" s="74">
        <v>6027</v>
      </c>
      <c r="AC184" s="74">
        <v>7041</v>
      </c>
      <c r="AD184" s="74">
        <v>5686</v>
      </c>
      <c r="AE184" s="74">
        <v>8122</v>
      </c>
      <c r="AF184" s="74">
        <v>6342</v>
      </c>
      <c r="AG184" s="74">
        <v>5872</v>
      </c>
      <c r="AH184" s="74">
        <v>6909</v>
      </c>
      <c r="AI184" s="74">
        <v>7751</v>
      </c>
      <c r="AJ184" s="74">
        <v>6291</v>
      </c>
      <c r="AK184" s="74">
        <v>5920</v>
      </c>
      <c r="AL184" s="74">
        <v>6647</v>
      </c>
      <c r="AM184" s="74">
        <v>5027</v>
      </c>
      <c r="AN184" s="74">
        <v>7731</v>
      </c>
      <c r="AO184" s="74">
        <v>5493</v>
      </c>
      <c r="AP184" s="74">
        <v>7956</v>
      </c>
      <c r="AQ184" s="74">
        <v>7968</v>
      </c>
      <c r="AR184" s="74">
        <v>8781</v>
      </c>
      <c r="AS184" s="74">
        <v>5805</v>
      </c>
      <c r="BK184" s="15">
        <f t="shared" si="57"/>
        <v>31451.750000000222</v>
      </c>
      <c r="BL184" s="5">
        <f t="shared" si="56"/>
        <v>5277</v>
      </c>
      <c r="BV184">
        <f t="shared" si="61"/>
        <v>178</v>
      </c>
      <c r="BW184" s="37">
        <f t="shared" si="60"/>
        <v>31451.58333333355</v>
      </c>
      <c r="BX184" s="19" cm="1">
        <f t="array" ref="BX184">INDEX('[1]X3WM (NAT)'!$G$14:$G$950,MATCH($BW$6,'[1]X3WM (NAT)'!$E$14:$E$950,)+BV184)</f>
        <v>5371.47021484375</v>
      </c>
      <c r="BY184" s="19"/>
      <c r="CA184" s="37">
        <f t="shared" si="58"/>
        <v>31451.58333333355</v>
      </c>
      <c r="CB184">
        <f t="shared" si="68"/>
        <v>6863</v>
      </c>
      <c r="CC184">
        <f t="shared" si="68"/>
        <v>6566</v>
      </c>
      <c r="CD184">
        <f t="shared" si="68"/>
        <v>6344</v>
      </c>
      <c r="CE184">
        <f t="shared" si="68"/>
        <v>6084</v>
      </c>
      <c r="CF184">
        <f t="shared" si="68"/>
        <v>5942</v>
      </c>
      <c r="CG184">
        <f t="shared" si="68"/>
        <v>5332</v>
      </c>
      <c r="CH184">
        <f t="shared" si="68"/>
        <v>5021</v>
      </c>
      <c r="CI184">
        <f t="shared" si="68"/>
        <v>4951</v>
      </c>
      <c r="CJ184">
        <f t="shared" si="68"/>
        <v>4898</v>
      </c>
      <c r="CK184">
        <f t="shared" si="68"/>
        <v>4843</v>
      </c>
      <c r="CL184">
        <f t="shared" si="68"/>
        <v>4743</v>
      </c>
      <c r="CN184" s="21"/>
      <c r="CO184" s="19"/>
      <c r="EG184" s="19"/>
      <c r="EH184" s="19"/>
      <c r="EI184">
        <v>25</v>
      </c>
      <c r="EJ184" s="1">
        <f t="shared" si="63"/>
        <v>31445.208333333365</v>
      </c>
      <c r="EK184" s="1">
        <f t="shared" si="64"/>
        <v>31445.541666666697</v>
      </c>
      <c r="EL184" s="73">
        <f ca="1">AVERAGE(D67:OFFSET(D67,72-1,0,,))</f>
        <v>13231.736111111111</v>
      </c>
      <c r="EM184" s="73">
        <f ca="1">AVERAGE(E67:OFFSET(E67,72-1,0,,))</f>
        <v>15489.722222222223</v>
      </c>
      <c r="EN184" s="73">
        <f ca="1">AVERAGE(F67:OFFSET(F67,72-1,0,,))</f>
        <v>12815.125</v>
      </c>
      <c r="EO184" s="73">
        <f ca="1">AVERAGE(G67:OFFSET(G67,72-1,0,,))</f>
        <v>11462.958333333334</v>
      </c>
      <c r="EP184" s="73">
        <f ca="1">AVERAGE(H67:OFFSET(H67,72-1,0,,))</f>
        <v>9515.0694444444453</v>
      </c>
      <c r="EQ184" s="73">
        <f ca="1">AVERAGE(I67:OFFSET(I67,72-1,0,,))</f>
        <v>14821.097222222223</v>
      </c>
      <c r="ER184" s="73">
        <f ca="1">AVERAGE(J67:OFFSET(J67,72-1,0,,))</f>
        <v>11757.416666666666</v>
      </c>
      <c r="ES184" s="73">
        <f ca="1">AVERAGE(K67:OFFSET(K67,72-1,0,,))</f>
        <v>16397.847222222223</v>
      </c>
      <c r="ET184" s="73">
        <f ca="1">AVERAGE(L67:OFFSET(L67,72-1,0,,))</f>
        <v>15692.930555555555</v>
      </c>
      <c r="EU184" s="73">
        <f ca="1">AVERAGE(M67:OFFSET(M67,72-1,0,,))</f>
        <v>9496.9444444444453</v>
      </c>
      <c r="EV184" s="73">
        <f ca="1">AVERAGE(N67:OFFSET(N67,72-1,0,,))</f>
        <v>11819.083333333334</v>
      </c>
      <c r="EW184" s="73">
        <f ca="1">AVERAGE(O67:OFFSET(O67,72-1,0,,))</f>
        <v>11550.027777777777</v>
      </c>
      <c r="EX184" s="73">
        <f ca="1">AVERAGE(P67:OFFSET(P67,72-1,0,,))</f>
        <v>20461.458333333332</v>
      </c>
      <c r="EY184" s="73">
        <f ca="1">AVERAGE(Q67:OFFSET(Q67,72-1,0,,))</f>
        <v>11137.638888888889</v>
      </c>
      <c r="EZ184" s="73">
        <f ca="1">AVERAGE(R67:OFFSET(R67,72-1,0,,))</f>
        <v>10929.277777777777</v>
      </c>
      <c r="FA184" s="73">
        <f ca="1">AVERAGE(S67:OFFSET(S67,72-1,0,,))</f>
        <v>10916.263888888889</v>
      </c>
      <c r="FB184" s="73">
        <f ca="1">AVERAGE(T67:OFFSET(T67,72-1,0,,))</f>
        <v>13721.958333333334</v>
      </c>
      <c r="FC184" s="73">
        <f ca="1">AVERAGE(U67:OFFSET(U67,72-1,0,,))</f>
        <v>11758</v>
      </c>
      <c r="FD184" s="73">
        <f ca="1">AVERAGE(V67:OFFSET(V67,72-1,0,,))</f>
        <v>12765.972222222223</v>
      </c>
      <c r="FE184" s="73">
        <f ca="1">AVERAGE(W67:OFFSET(W67,72-1,0,,))</f>
        <v>19896.125</v>
      </c>
      <c r="FF184" s="73">
        <f ca="1">AVERAGE(X67:OFFSET(X67,72-1,0,,))</f>
        <v>11984.861111111111</v>
      </c>
      <c r="FG184" s="73">
        <f ca="1">AVERAGE(Y67:OFFSET(Y67,72-1,0,,))</f>
        <v>13825.305555555555</v>
      </c>
      <c r="FH184" s="73">
        <f ca="1">AVERAGE(Z67:OFFSET(Z67,72-1,0,,))</f>
        <v>14471.930555555555</v>
      </c>
      <c r="FI184" s="73">
        <f ca="1">AVERAGE(AA67:OFFSET(AA67,72-1,0,,))</f>
        <v>10714.527777777777</v>
      </c>
      <c r="FJ184" s="73">
        <f ca="1">AVERAGE(AB67:OFFSET(AB67,72-1,0,,))</f>
        <v>11404.277777777777</v>
      </c>
      <c r="FK184" s="73">
        <f ca="1">AVERAGE(AC67:OFFSET(AC67,72-1,0,,))</f>
        <v>14206.694444444445</v>
      </c>
      <c r="FL184" s="73">
        <f ca="1">AVERAGE(AD67:OFFSET(AD67,72-1,0,,))</f>
        <v>11381.916666666666</v>
      </c>
      <c r="FM184" s="73">
        <f ca="1">AVERAGE(AE67:OFFSET(AE67,72-1,0,,))</f>
        <v>20202.694444444445</v>
      </c>
      <c r="FN184" s="73">
        <f ca="1">AVERAGE(AF67:OFFSET(AF67,72-1,0,,))</f>
        <v>11356.083333333334</v>
      </c>
      <c r="FO184" s="73">
        <f ca="1">AVERAGE(AG67:OFFSET(AG67,72-1,0,,))</f>
        <v>11597.472222222223</v>
      </c>
      <c r="FP184" s="73">
        <f ca="1">AVERAGE(AH67:OFFSET(AH67,72-1,0,,))</f>
        <v>14554.916666666666</v>
      </c>
      <c r="FQ184" s="73">
        <f ca="1">AVERAGE(AI67:OFFSET(AI67,72-1,0,,))</f>
        <v>11692.138888888889</v>
      </c>
      <c r="FR184" s="73">
        <f ca="1">AVERAGE(AJ67:OFFSET(AJ67,72-1,0,,))</f>
        <v>11553.680555555555</v>
      </c>
      <c r="FS184" s="73">
        <f ca="1">AVERAGE(AK67:OFFSET(AK67,72-1,0,,))</f>
        <v>10807.388888888889</v>
      </c>
      <c r="FT184" s="73">
        <f ca="1">AVERAGE(AL67:OFFSET(AL67,72-1,0,,))</f>
        <v>12997.375</v>
      </c>
      <c r="FU184" s="73">
        <f ca="1">AVERAGE(AM67:OFFSET(AM67,72-1,0,,))</f>
        <v>9294.6944444444453</v>
      </c>
      <c r="FV184" s="73">
        <f ca="1">AVERAGE(AN67:OFFSET(AN67,72-1,0,,))</f>
        <v>14621.375</v>
      </c>
      <c r="FW184" s="73">
        <f ca="1">AVERAGE(AO67:OFFSET(AO67,72-1,0,,))</f>
        <v>10792.916666666666</v>
      </c>
      <c r="FX184" s="73">
        <f ca="1">AVERAGE(AP67:OFFSET(AP67,72-1,0,,))</f>
        <v>15128.083333333334</v>
      </c>
      <c r="FY184" s="73">
        <f ca="1">AVERAGE(AQ67:OFFSET(AQ67,72-1,0,,))</f>
        <v>16738.75</v>
      </c>
      <c r="FZ184" s="73">
        <f ca="1">AVERAGE(AR67:OFFSET(AR67,72-1,0,,))</f>
        <v>22047.402777777777</v>
      </c>
      <c r="GA184" s="73">
        <f ca="1">AVERAGE(AS67:OFFSET(AS67,72-1,0,,))</f>
        <v>10922.791666666666</v>
      </c>
      <c r="GB184" s="19"/>
      <c r="GC184" s="19"/>
      <c r="GD184" s="19"/>
      <c r="GE184" s="19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</row>
    <row r="185" spans="1:198" x14ac:dyDescent="0.25">
      <c r="A185">
        <v>143</v>
      </c>
      <c r="B185" s="1">
        <f t="shared" si="66"/>
        <v>31450.125000000175</v>
      </c>
      <c r="C185" s="1">
        <f t="shared" si="67"/>
        <v>31450.458333333507</v>
      </c>
      <c r="D185" s="73">
        <v>6449</v>
      </c>
      <c r="E185" s="74">
        <v>7913</v>
      </c>
      <c r="F185" s="74">
        <v>6384</v>
      </c>
      <c r="G185" s="74">
        <v>6036</v>
      </c>
      <c r="H185" s="74">
        <v>6067</v>
      </c>
      <c r="I185" s="74">
        <v>7136</v>
      </c>
      <c r="J185" s="74">
        <v>5957</v>
      </c>
      <c r="K185" s="74">
        <v>7400</v>
      </c>
      <c r="L185" s="74">
        <v>7054</v>
      </c>
      <c r="M185" s="74">
        <v>5255</v>
      </c>
      <c r="N185" s="74">
        <v>6066</v>
      </c>
      <c r="O185" s="74">
        <v>6076</v>
      </c>
      <c r="P185" s="74">
        <v>9047</v>
      </c>
      <c r="Q185" s="74">
        <v>5936</v>
      </c>
      <c r="R185" s="74">
        <v>7873</v>
      </c>
      <c r="S185" s="74">
        <v>5944</v>
      </c>
      <c r="T185" s="74">
        <v>6710</v>
      </c>
      <c r="U185" s="74">
        <v>7408</v>
      </c>
      <c r="V185" s="74">
        <v>6389</v>
      </c>
      <c r="W185" s="74">
        <v>10001</v>
      </c>
      <c r="X185" s="74">
        <v>6308</v>
      </c>
      <c r="Y185" s="74">
        <v>7531</v>
      </c>
      <c r="Z185" s="74">
        <v>6954</v>
      </c>
      <c r="AA185" s="74">
        <v>5540</v>
      </c>
      <c r="AB185" s="74">
        <v>5993</v>
      </c>
      <c r="AC185" s="74">
        <v>6995</v>
      </c>
      <c r="AD185" s="74">
        <v>5658</v>
      </c>
      <c r="AE185" s="74">
        <v>8067</v>
      </c>
      <c r="AF185" s="74">
        <v>6306</v>
      </c>
      <c r="AG185" s="74">
        <v>5840</v>
      </c>
      <c r="AH185" s="74">
        <v>6867</v>
      </c>
      <c r="AI185" s="74">
        <v>7675</v>
      </c>
      <c r="AJ185" s="74">
        <v>6254</v>
      </c>
      <c r="AK185" s="74">
        <v>5887</v>
      </c>
      <c r="AL185" s="74">
        <v>6606</v>
      </c>
      <c r="AM185" s="74">
        <v>5004</v>
      </c>
      <c r="AN185" s="74">
        <v>7678</v>
      </c>
      <c r="AO185" s="74">
        <v>5466</v>
      </c>
      <c r="AP185" s="74">
        <v>7903</v>
      </c>
      <c r="AQ185" s="74">
        <v>7909</v>
      </c>
      <c r="AR185" s="74">
        <v>8705</v>
      </c>
      <c r="AS185" s="74">
        <v>5772</v>
      </c>
      <c r="BK185" s="15">
        <f t="shared" si="57"/>
        <v>31451.79166666689</v>
      </c>
      <c r="BL185" s="5">
        <f t="shared" si="56"/>
        <v>5255</v>
      </c>
      <c r="BV185">
        <f t="shared" si="61"/>
        <v>179</v>
      </c>
      <c r="BW185" s="37">
        <f t="shared" si="60"/>
        <v>31451.625000000218</v>
      </c>
      <c r="BX185" s="19" cm="1">
        <f t="array" ref="BX185">INDEX('[1]X3WM (NAT)'!$G$14:$G$950,MATCH($BW$6,'[1]X3WM (NAT)'!$E$14:$E$950,)+BV185)</f>
        <v>5347.080078125</v>
      </c>
      <c r="BY185" s="19"/>
      <c r="CA185" s="37">
        <f t="shared" si="58"/>
        <v>31451.625000000218</v>
      </c>
      <c r="CB185">
        <f t="shared" si="68"/>
        <v>6825</v>
      </c>
      <c r="CC185">
        <f t="shared" si="68"/>
        <v>6533</v>
      </c>
      <c r="CD185">
        <f t="shared" si="68"/>
        <v>6310</v>
      </c>
      <c r="CE185">
        <f t="shared" si="68"/>
        <v>6054</v>
      </c>
      <c r="CF185">
        <f t="shared" si="68"/>
        <v>5907</v>
      </c>
      <c r="CG185">
        <f t="shared" si="68"/>
        <v>5309</v>
      </c>
      <c r="CH185">
        <f t="shared" si="68"/>
        <v>4999</v>
      </c>
      <c r="CI185">
        <f t="shared" si="68"/>
        <v>4931</v>
      </c>
      <c r="CJ185">
        <f t="shared" si="68"/>
        <v>4877</v>
      </c>
      <c r="CK185">
        <f t="shared" si="68"/>
        <v>4824</v>
      </c>
      <c r="CL185">
        <f t="shared" si="68"/>
        <v>4724</v>
      </c>
      <c r="CN185" s="21"/>
      <c r="CO185" s="19"/>
      <c r="EG185" s="19"/>
      <c r="EH185" s="19"/>
      <c r="EI185">
        <v>26</v>
      </c>
      <c r="EJ185" s="1">
        <f t="shared" si="63"/>
        <v>31445.250000000033</v>
      </c>
      <c r="EK185" s="1">
        <f t="shared" si="64"/>
        <v>31445.583333333365</v>
      </c>
      <c r="EL185" s="73">
        <f ca="1">AVERAGE(D68:OFFSET(D68,72-1,0,,))</f>
        <v>13185.625</v>
      </c>
      <c r="EM185" s="73">
        <f ca="1">AVERAGE(E68:OFFSET(E68,72-1,0,,))</f>
        <v>15502.708333333334</v>
      </c>
      <c r="EN185" s="73">
        <f ca="1">AVERAGE(F68:OFFSET(F68,72-1,0,,))</f>
        <v>12770.319444444445</v>
      </c>
      <c r="EO185" s="73">
        <f ca="1">AVERAGE(G68:OFFSET(G68,72-1,0,,))</f>
        <v>11415.569444444445</v>
      </c>
      <c r="EP185" s="73">
        <f ca="1">AVERAGE(H68:OFFSET(H68,72-1,0,,))</f>
        <v>9448.8333333333339</v>
      </c>
      <c r="EQ185" s="73">
        <f ca="1">AVERAGE(I68:OFFSET(I68,72-1,0,,))</f>
        <v>14804.5</v>
      </c>
      <c r="ER185" s="73">
        <f ca="1">AVERAGE(J68:OFFSET(J68,72-1,0,,))</f>
        <v>11700.416666666666</v>
      </c>
      <c r="ES185" s="73">
        <f ca="1">AVERAGE(K68:OFFSET(K68,72-1,0,,))</f>
        <v>16369.5</v>
      </c>
      <c r="ET185" s="73">
        <f ca="1">AVERAGE(L68:OFFSET(L68,72-1,0,,))</f>
        <v>15669.444444444445</v>
      </c>
      <c r="EU185" s="73">
        <f ca="1">AVERAGE(M68:OFFSET(M68,72-1,0,,))</f>
        <v>9426.9305555555547</v>
      </c>
      <c r="EV185" s="73">
        <f ca="1">AVERAGE(N68:OFFSET(N68,72-1,0,,))</f>
        <v>11763.680555555555</v>
      </c>
      <c r="EW185" s="73">
        <f ca="1">AVERAGE(O68:OFFSET(O68,72-1,0,,))</f>
        <v>11502.25</v>
      </c>
      <c r="EX185" s="73">
        <f ca="1">AVERAGE(P68:OFFSET(P68,72-1,0,,))</f>
        <v>20463.319444444445</v>
      </c>
      <c r="EY185" s="73">
        <f ca="1">AVERAGE(Q68:OFFSET(Q68,72-1,0,,))</f>
        <v>11071.388888888889</v>
      </c>
      <c r="EZ185" s="73">
        <f ca="1">AVERAGE(R68:OFFSET(R68,72-1,0,,))</f>
        <v>10878.833333333334</v>
      </c>
      <c r="FA185" s="73">
        <f ca="1">AVERAGE(S68:OFFSET(S68,72-1,0,,))</f>
        <v>10859.333333333334</v>
      </c>
      <c r="FB185" s="73">
        <f ca="1">AVERAGE(T68:OFFSET(T68,72-1,0,,))</f>
        <v>13690.319444444445</v>
      </c>
      <c r="FC185" s="73">
        <f ca="1">AVERAGE(U68:OFFSET(U68,72-1,0,,))</f>
        <v>11719.069444444445</v>
      </c>
      <c r="FD185" s="73">
        <f ca="1">AVERAGE(V68:OFFSET(V68,72-1,0,,))</f>
        <v>12711.888888888889</v>
      </c>
      <c r="FE185" s="73">
        <f ca="1">AVERAGE(W68:OFFSET(W68,72-1,0,,))</f>
        <v>19883.888888888891</v>
      </c>
      <c r="FF185" s="73">
        <f ca="1">AVERAGE(X68:OFFSET(X68,72-1,0,,))</f>
        <v>11938.402777777777</v>
      </c>
      <c r="FG185" s="73">
        <f ca="1">AVERAGE(Y68:OFFSET(Y68,72-1,0,,))</f>
        <v>13808.694444444445</v>
      </c>
      <c r="FH185" s="73">
        <f ca="1">AVERAGE(Z68:OFFSET(Z68,72-1,0,,))</f>
        <v>14447.847222222223</v>
      </c>
      <c r="FI185" s="73">
        <f ca="1">AVERAGE(AA68:OFFSET(AA68,72-1,0,,))</f>
        <v>10653.736111111111</v>
      </c>
      <c r="FJ185" s="73">
        <f ca="1">AVERAGE(AB68:OFFSET(AB68,72-1,0,,))</f>
        <v>11350.763888888889</v>
      </c>
      <c r="FK185" s="73">
        <f ca="1">AVERAGE(AC68:OFFSET(AC68,72-1,0,,))</f>
        <v>14170.472222222223</v>
      </c>
      <c r="FL185" s="73">
        <f ca="1">AVERAGE(AD68:OFFSET(AD68,72-1,0,,))</f>
        <v>11325.402777777777</v>
      </c>
      <c r="FM185" s="73">
        <f ca="1">AVERAGE(AE68:OFFSET(AE68,72-1,0,,))</f>
        <v>20186.402777777777</v>
      </c>
      <c r="FN185" s="73">
        <f ca="1">AVERAGE(AF68:OFFSET(AF68,72-1,0,,))</f>
        <v>11313.722222222223</v>
      </c>
      <c r="FO185" s="73">
        <f ca="1">AVERAGE(AG68:OFFSET(AG68,72-1,0,,))</f>
        <v>11549.666666666666</v>
      </c>
      <c r="FP185" s="73">
        <f ca="1">AVERAGE(AH68:OFFSET(AH68,72-1,0,,))</f>
        <v>14528.430555555555</v>
      </c>
      <c r="FQ185" s="73">
        <f ca="1">AVERAGE(AI68:OFFSET(AI68,72-1,0,,))</f>
        <v>11653.402777777777</v>
      </c>
      <c r="FR185" s="73">
        <f ca="1">AVERAGE(AJ68:OFFSET(AJ68,72-1,0,,))</f>
        <v>11503.583333333334</v>
      </c>
      <c r="FS185" s="73">
        <f ca="1">AVERAGE(AK68:OFFSET(AK68,72-1,0,,))</f>
        <v>10749.097222222223</v>
      </c>
      <c r="FT185" s="73">
        <f ca="1">AVERAGE(AL68:OFFSET(AL68,72-1,0,,))</f>
        <v>12961.083333333334</v>
      </c>
      <c r="FU185" s="73">
        <f ca="1">AVERAGE(AM68:OFFSET(AM68,72-1,0,,))</f>
        <v>9221.9583333333339</v>
      </c>
      <c r="FV185" s="73">
        <f ca="1">AVERAGE(AN68:OFFSET(AN68,72-1,0,,))</f>
        <v>14603.180555555555</v>
      </c>
      <c r="FW185" s="73">
        <f ca="1">AVERAGE(AO68:OFFSET(AO68,72-1,0,,))</f>
        <v>10727.402777777777</v>
      </c>
      <c r="FX185" s="73">
        <f ca="1">AVERAGE(AP68:OFFSET(AP68,72-1,0,,))</f>
        <v>15119.416666666666</v>
      </c>
      <c r="FY185" s="73">
        <f ca="1">AVERAGE(AQ68:OFFSET(AQ68,72-1,0,,))</f>
        <v>16737.555555555555</v>
      </c>
      <c r="FZ185" s="73">
        <f ca="1">AVERAGE(AR68:OFFSET(AR68,72-1,0,,))</f>
        <v>22044.861111111109</v>
      </c>
      <c r="GA185" s="73">
        <f ca="1">AVERAGE(AS68:OFFSET(AS68,72-1,0,,))</f>
        <v>10852.083333333334</v>
      </c>
      <c r="GB185" s="19"/>
      <c r="GC185" s="19"/>
      <c r="GD185" s="19"/>
      <c r="GE185" s="19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</row>
    <row r="186" spans="1:198" x14ac:dyDescent="0.25">
      <c r="A186">
        <v>144</v>
      </c>
      <c r="B186" s="1">
        <f t="shared" si="66"/>
        <v>31450.166666666843</v>
      </c>
      <c r="C186" s="1">
        <f t="shared" si="67"/>
        <v>31450.500000000175</v>
      </c>
      <c r="D186" s="73">
        <v>6409</v>
      </c>
      <c r="E186" s="74">
        <v>7854</v>
      </c>
      <c r="F186" s="74">
        <v>6344</v>
      </c>
      <c r="G186" s="74">
        <v>6003</v>
      </c>
      <c r="H186" s="74">
        <v>6014</v>
      </c>
      <c r="I186" s="74">
        <v>7092</v>
      </c>
      <c r="J186" s="74">
        <v>5920</v>
      </c>
      <c r="K186" s="74">
        <v>7351</v>
      </c>
      <c r="L186" s="74">
        <v>7014</v>
      </c>
      <c r="M186" s="74">
        <v>5228</v>
      </c>
      <c r="N186" s="74">
        <v>6022</v>
      </c>
      <c r="O186" s="74">
        <v>6035</v>
      </c>
      <c r="P186" s="74">
        <v>8973</v>
      </c>
      <c r="Q186" s="74">
        <v>5905</v>
      </c>
      <c r="R186" s="74">
        <v>7785</v>
      </c>
      <c r="S186" s="74">
        <v>5905</v>
      </c>
      <c r="T186" s="74">
        <v>6671</v>
      </c>
      <c r="U186" s="74">
        <v>7347</v>
      </c>
      <c r="V186" s="74">
        <v>6349</v>
      </c>
      <c r="W186" s="74">
        <v>9903</v>
      </c>
      <c r="X186" s="74">
        <v>6267</v>
      </c>
      <c r="Y186" s="74">
        <v>7476</v>
      </c>
      <c r="Z186" s="74">
        <v>6907</v>
      </c>
      <c r="AA186" s="74">
        <v>5511</v>
      </c>
      <c r="AB186" s="74">
        <v>5959</v>
      </c>
      <c r="AC186" s="74">
        <v>6949</v>
      </c>
      <c r="AD186" s="74">
        <v>5630</v>
      </c>
      <c r="AE186" s="74">
        <v>8012</v>
      </c>
      <c r="AF186" s="74">
        <v>6272</v>
      </c>
      <c r="AG186" s="74">
        <v>5808</v>
      </c>
      <c r="AH186" s="74">
        <v>6825</v>
      </c>
      <c r="AI186" s="74">
        <v>7600</v>
      </c>
      <c r="AJ186" s="74">
        <v>6219</v>
      </c>
      <c r="AK186" s="74">
        <v>5854</v>
      </c>
      <c r="AL186" s="74">
        <v>6565</v>
      </c>
      <c r="AM186" s="74">
        <v>4982</v>
      </c>
      <c r="AN186" s="74">
        <v>7627</v>
      </c>
      <c r="AO186" s="74">
        <v>5440</v>
      </c>
      <c r="AP186" s="74">
        <v>7851</v>
      </c>
      <c r="AQ186" s="74">
        <v>7851</v>
      </c>
      <c r="AR186" s="74">
        <v>8630</v>
      </c>
      <c r="AS186" s="74">
        <v>5740</v>
      </c>
      <c r="BK186" s="15">
        <f t="shared" si="57"/>
        <v>31451.833333333558</v>
      </c>
      <c r="BL186" s="5">
        <f t="shared" si="56"/>
        <v>5233</v>
      </c>
      <c r="BV186">
        <f t="shared" si="61"/>
        <v>180</v>
      </c>
      <c r="BW186" s="37">
        <f t="shared" si="60"/>
        <v>31451.666666666886</v>
      </c>
      <c r="BX186" s="19" cm="1">
        <f t="array" ref="BX186">INDEX('[1]X3WM (NAT)'!$G$14:$G$950,MATCH($BW$6,'[1]X3WM (NAT)'!$E$14:$E$950,)+BV186)</f>
        <v>5323.10009765625</v>
      </c>
      <c r="BY186" s="19"/>
      <c r="CA186" s="37">
        <f t="shared" si="58"/>
        <v>31451.666666666886</v>
      </c>
      <c r="CB186">
        <f t="shared" si="68"/>
        <v>6787</v>
      </c>
      <c r="CC186">
        <f t="shared" si="68"/>
        <v>6500</v>
      </c>
      <c r="CD186">
        <f t="shared" si="68"/>
        <v>6276</v>
      </c>
      <c r="CE186">
        <f t="shared" si="68"/>
        <v>6025</v>
      </c>
      <c r="CF186">
        <f t="shared" si="68"/>
        <v>5872</v>
      </c>
      <c r="CG186">
        <f t="shared" si="68"/>
        <v>5286</v>
      </c>
      <c r="CH186">
        <f t="shared" si="68"/>
        <v>4978</v>
      </c>
      <c r="CI186">
        <f t="shared" si="68"/>
        <v>4911</v>
      </c>
      <c r="CJ186">
        <f t="shared" si="68"/>
        <v>4856</v>
      </c>
      <c r="CK186">
        <f t="shared" si="68"/>
        <v>4805</v>
      </c>
      <c r="CL186">
        <f t="shared" si="68"/>
        <v>4706</v>
      </c>
      <c r="CN186" s="21"/>
      <c r="CO186" s="19"/>
      <c r="EG186" s="19"/>
      <c r="EH186" s="19"/>
      <c r="EI186">
        <v>27</v>
      </c>
      <c r="EJ186" s="1">
        <f t="shared" si="63"/>
        <v>31445.291666666701</v>
      </c>
      <c r="EK186" s="1">
        <f t="shared" si="64"/>
        <v>31445.625000000033</v>
      </c>
      <c r="EL186" s="73">
        <f ca="1">AVERAGE(D69:OFFSET(D69,72-1,0,,))</f>
        <v>13139.625</v>
      </c>
      <c r="EM186" s="73">
        <f ca="1">AVERAGE(E69:OFFSET(E69,72-1,0,,))</f>
        <v>15515.152777777777</v>
      </c>
      <c r="EN186" s="73">
        <f ca="1">AVERAGE(F69:OFFSET(F69,72-1,0,,))</f>
        <v>12725.291666666666</v>
      </c>
      <c r="EO186" s="73">
        <f ca="1">AVERAGE(G69:OFFSET(G69,72-1,0,,))</f>
        <v>11369.527777777777</v>
      </c>
      <c r="EP186" s="73">
        <f ca="1">AVERAGE(H69:OFFSET(H69,72-1,0,,))</f>
        <v>9385.0138888888887</v>
      </c>
      <c r="EQ186" s="73">
        <f ca="1">AVERAGE(I69:OFFSET(I69,72-1,0,,))</f>
        <v>14787.263888888889</v>
      </c>
      <c r="ER186" s="73">
        <f ca="1">AVERAGE(J69:OFFSET(J69,72-1,0,,))</f>
        <v>11641.902777777777</v>
      </c>
      <c r="ES186" s="73">
        <f ca="1">AVERAGE(K69:OFFSET(K69,72-1,0,,))</f>
        <v>16337.694444444445</v>
      </c>
      <c r="ET186" s="73">
        <f ca="1">AVERAGE(L69:OFFSET(L69,72-1,0,,))</f>
        <v>15644.972222222223</v>
      </c>
      <c r="EU186" s="73">
        <f ca="1">AVERAGE(M69:OFFSET(M69,72-1,0,,))</f>
        <v>9359.0694444444453</v>
      </c>
      <c r="EV186" s="73">
        <f ca="1">AVERAGE(N69:OFFSET(N69,72-1,0,,))</f>
        <v>11708.138888888889</v>
      </c>
      <c r="EW186" s="73">
        <f ca="1">AVERAGE(O69:OFFSET(O69,72-1,0,,))</f>
        <v>11454.236111111111</v>
      </c>
      <c r="EX186" s="73">
        <f ca="1">AVERAGE(P69:OFFSET(P69,72-1,0,,))</f>
        <v>20457.986111111109</v>
      </c>
      <c r="EY186" s="73">
        <f ca="1">AVERAGE(Q69:OFFSET(Q69,72-1,0,,))</f>
        <v>11006.319444444445</v>
      </c>
      <c r="EZ186" s="73">
        <f ca="1">AVERAGE(R69:OFFSET(R69,72-1,0,,))</f>
        <v>10830.291666666666</v>
      </c>
      <c r="FA186" s="73">
        <f ca="1">AVERAGE(S69:OFFSET(S69,72-1,0,,))</f>
        <v>10803.277777777777</v>
      </c>
      <c r="FB186" s="73">
        <f ca="1">AVERAGE(T69:OFFSET(T69,72-1,0,,))</f>
        <v>13658.805555555555</v>
      </c>
      <c r="FC186" s="73">
        <f ca="1">AVERAGE(U69:OFFSET(U69,72-1,0,,))</f>
        <v>11681.472222222223</v>
      </c>
      <c r="FD186" s="73">
        <f ca="1">AVERAGE(V69:OFFSET(V69,72-1,0,,))</f>
        <v>12656.583333333334</v>
      </c>
      <c r="FE186" s="73">
        <f ca="1">AVERAGE(W69:OFFSET(W69,72-1,0,,))</f>
        <v>19869.361111111109</v>
      </c>
      <c r="FF186" s="73">
        <f ca="1">AVERAGE(X69:OFFSET(X69,72-1,0,,))</f>
        <v>11891.888888888889</v>
      </c>
      <c r="FG186" s="73">
        <f ca="1">AVERAGE(Y69:OFFSET(Y69,72-1,0,,))</f>
        <v>13792.708333333334</v>
      </c>
      <c r="FH186" s="73">
        <f ca="1">AVERAGE(Z69:OFFSET(Z69,72-1,0,,))</f>
        <v>14422.791666666666</v>
      </c>
      <c r="FI186" s="73">
        <f ca="1">AVERAGE(AA69:OFFSET(AA69,72-1,0,,))</f>
        <v>10592.625</v>
      </c>
      <c r="FJ186" s="73">
        <f ca="1">AVERAGE(AB69:OFFSET(AB69,72-1,0,,))</f>
        <v>11297.75</v>
      </c>
      <c r="FK186" s="73">
        <f ca="1">AVERAGE(AC69:OFFSET(AC69,72-1,0,,))</f>
        <v>14132.333333333334</v>
      </c>
      <c r="FL186" s="73">
        <f ca="1">AVERAGE(AD69:OFFSET(AD69,72-1,0,,))</f>
        <v>11269.097222222223</v>
      </c>
      <c r="FM186" s="73">
        <f ca="1">AVERAGE(AE69:OFFSET(AE69,72-1,0,,))</f>
        <v>20162.222222222223</v>
      </c>
      <c r="FN186" s="73">
        <f ca="1">AVERAGE(AF69:OFFSET(AF69,72-1,0,,))</f>
        <v>11272.305555555555</v>
      </c>
      <c r="FO186" s="73">
        <f ca="1">AVERAGE(AG69:OFFSET(AG69,72-1,0,,))</f>
        <v>11502.361111111111</v>
      </c>
      <c r="FP186" s="73">
        <f ca="1">AVERAGE(AH69:OFFSET(AH69,72-1,0,,))</f>
        <v>14501.097222222223</v>
      </c>
      <c r="FQ186" s="73">
        <f ca="1">AVERAGE(AI69:OFFSET(AI69,72-1,0,,))</f>
        <v>11616.347222222223</v>
      </c>
      <c r="FR186" s="73">
        <f ca="1">AVERAGE(AJ69:OFFSET(AJ69,72-1,0,,))</f>
        <v>11452.652777777777</v>
      </c>
      <c r="FS186" s="73">
        <f ca="1">AVERAGE(AK69:OFFSET(AK69,72-1,0,,))</f>
        <v>10692.069444444445</v>
      </c>
      <c r="FT186" s="73">
        <f ca="1">AVERAGE(AL69:OFFSET(AL69,72-1,0,,))</f>
        <v>12924.541666666666</v>
      </c>
      <c r="FU186" s="73">
        <f ca="1">AVERAGE(AM69:OFFSET(AM69,72-1,0,,))</f>
        <v>9151.25</v>
      </c>
      <c r="FV186" s="73">
        <f ca="1">AVERAGE(AN69:OFFSET(AN69,72-1,0,,))</f>
        <v>14583.930555555555</v>
      </c>
      <c r="FW186" s="73">
        <f ca="1">AVERAGE(AO69:OFFSET(AO69,72-1,0,,))</f>
        <v>10661.347222222223</v>
      </c>
      <c r="FX186" s="73">
        <f ca="1">AVERAGE(AP69:OFFSET(AP69,72-1,0,,))</f>
        <v>15108.930555555555</v>
      </c>
      <c r="FY186" s="73">
        <f ca="1">AVERAGE(AQ69:OFFSET(AQ69,72-1,0,,))</f>
        <v>16734.611111111109</v>
      </c>
      <c r="FZ186" s="73">
        <f ca="1">AVERAGE(AR69:OFFSET(AR69,72-1,0,,))</f>
        <v>22032.236111111109</v>
      </c>
      <c r="GA186" s="73">
        <f ca="1">AVERAGE(AS69:OFFSET(AS69,72-1,0,,))</f>
        <v>10781.319444444445</v>
      </c>
      <c r="GB186" s="19"/>
      <c r="GC186" s="19"/>
      <c r="GD186" s="19"/>
      <c r="GE186" s="19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</row>
    <row r="187" spans="1:198" x14ac:dyDescent="0.25">
      <c r="A187">
        <v>145</v>
      </c>
      <c r="B187" s="1">
        <f t="shared" si="66"/>
        <v>31450.20833333351</v>
      </c>
      <c r="C187" s="1">
        <f t="shared" si="67"/>
        <v>31450.541666666843</v>
      </c>
      <c r="D187" s="73">
        <v>6371</v>
      </c>
      <c r="E187" s="74">
        <v>7798</v>
      </c>
      <c r="F187" s="74">
        <v>6305</v>
      </c>
      <c r="G187" s="74">
        <v>5971</v>
      </c>
      <c r="H187" s="74">
        <v>5969</v>
      </c>
      <c r="I187" s="74">
        <v>7051</v>
      </c>
      <c r="J187" s="74">
        <v>5888</v>
      </c>
      <c r="K187" s="74">
        <v>7305</v>
      </c>
      <c r="L187" s="74">
        <v>6977</v>
      </c>
      <c r="M187" s="74">
        <v>5203</v>
      </c>
      <c r="N187" s="74">
        <v>5985</v>
      </c>
      <c r="O187" s="74">
        <v>5999</v>
      </c>
      <c r="P187" s="74">
        <v>8905</v>
      </c>
      <c r="Q187" s="74">
        <v>5874</v>
      </c>
      <c r="R187" s="74">
        <v>7708</v>
      </c>
      <c r="S187" s="74">
        <v>5870</v>
      </c>
      <c r="T187" s="74">
        <v>6634</v>
      </c>
      <c r="U187" s="74">
        <v>7292</v>
      </c>
      <c r="V187" s="74">
        <v>6313</v>
      </c>
      <c r="W187" s="74">
        <v>9817</v>
      </c>
      <c r="X187" s="74">
        <v>6230</v>
      </c>
      <c r="Y187" s="74">
        <v>7427</v>
      </c>
      <c r="Z187" s="74">
        <v>6862</v>
      </c>
      <c r="AA187" s="74">
        <v>5484</v>
      </c>
      <c r="AB187" s="74">
        <v>5927</v>
      </c>
      <c r="AC187" s="74">
        <v>6907</v>
      </c>
      <c r="AD187" s="74">
        <v>5603</v>
      </c>
      <c r="AE187" s="74">
        <v>7960</v>
      </c>
      <c r="AF187" s="74">
        <v>6240</v>
      </c>
      <c r="AG187" s="74">
        <v>5779</v>
      </c>
      <c r="AH187" s="74">
        <v>6783</v>
      </c>
      <c r="AI187" s="74">
        <v>7532</v>
      </c>
      <c r="AJ187" s="74">
        <v>6186</v>
      </c>
      <c r="AK187" s="74">
        <v>5824</v>
      </c>
      <c r="AL187" s="74">
        <v>6527</v>
      </c>
      <c r="AM187" s="74">
        <v>4961</v>
      </c>
      <c r="AN187" s="74">
        <v>7578</v>
      </c>
      <c r="AO187" s="74">
        <v>5417</v>
      </c>
      <c r="AP187" s="74">
        <v>7805</v>
      </c>
      <c r="AQ187" s="74">
        <v>7796</v>
      </c>
      <c r="AR187" s="74">
        <v>8562</v>
      </c>
      <c r="AS187" s="74">
        <v>5712</v>
      </c>
      <c r="BK187" s="15">
        <f t="shared" si="57"/>
        <v>31451.875000000226</v>
      </c>
      <c r="BL187" s="5">
        <f t="shared" si="56"/>
        <v>5210</v>
      </c>
      <c r="BV187">
        <f t="shared" si="61"/>
        <v>181</v>
      </c>
      <c r="BW187" s="37">
        <f t="shared" si="60"/>
        <v>31451.708333333554</v>
      </c>
      <c r="BX187" s="19" cm="1">
        <f t="array" ref="BX187">INDEX('[1]X3WM (NAT)'!$G$14:$G$950,MATCH($BW$6,'[1]X3WM (NAT)'!$E$14:$E$950,)+BV187)</f>
        <v>5300.10986328125</v>
      </c>
      <c r="BY187" s="19"/>
      <c r="CA187" s="37">
        <f t="shared" si="58"/>
        <v>31451.708333333554</v>
      </c>
      <c r="CB187">
        <f t="shared" si="68"/>
        <v>6751</v>
      </c>
      <c r="CC187">
        <f t="shared" si="68"/>
        <v>6468</v>
      </c>
      <c r="CD187">
        <f t="shared" si="68"/>
        <v>6244</v>
      </c>
      <c r="CE187">
        <f t="shared" si="68"/>
        <v>5997</v>
      </c>
      <c r="CF187">
        <f t="shared" si="68"/>
        <v>5839</v>
      </c>
      <c r="CG187">
        <f t="shared" si="68"/>
        <v>5264</v>
      </c>
      <c r="CH187">
        <f t="shared" si="68"/>
        <v>4957</v>
      </c>
      <c r="CI187">
        <f t="shared" si="68"/>
        <v>4893</v>
      </c>
      <c r="CJ187">
        <f t="shared" si="68"/>
        <v>4835</v>
      </c>
      <c r="CK187">
        <f t="shared" si="68"/>
        <v>4787</v>
      </c>
      <c r="CL187">
        <f t="shared" si="68"/>
        <v>4688</v>
      </c>
      <c r="CN187" s="21"/>
      <c r="CO187" s="19"/>
      <c r="EG187" s="19"/>
      <c r="EH187" s="19"/>
      <c r="EI187">
        <v>28</v>
      </c>
      <c r="EJ187" s="1">
        <f t="shared" si="63"/>
        <v>31445.333333333369</v>
      </c>
      <c r="EK187" s="1">
        <f t="shared" si="64"/>
        <v>31445.666666666701</v>
      </c>
      <c r="EL187" s="73">
        <f ca="1">AVERAGE(D70:OFFSET(D70,72-1,0,,))</f>
        <v>13093.430555555555</v>
      </c>
      <c r="EM187" s="73">
        <f ca="1">AVERAGE(E70:OFFSET(E70,72-1,0,,))</f>
        <v>15526.986111111111</v>
      </c>
      <c r="EN187" s="73">
        <f ca="1">AVERAGE(F70:OFFSET(F70,72-1,0,,))</f>
        <v>12679.930555555555</v>
      </c>
      <c r="EO187" s="73">
        <f ca="1">AVERAGE(G70:OFFSET(G70,72-1,0,,))</f>
        <v>11324.625</v>
      </c>
      <c r="EP187" s="73">
        <f ca="1">AVERAGE(H70:OFFSET(H70,72-1,0,,))</f>
        <v>9323.5</v>
      </c>
      <c r="EQ187" s="73">
        <f ca="1">AVERAGE(I70:OFFSET(I70,72-1,0,,))</f>
        <v>14769.166666666666</v>
      </c>
      <c r="ER187" s="73">
        <f ca="1">AVERAGE(J70:OFFSET(J70,72-1,0,,))</f>
        <v>11581.458333333334</v>
      </c>
      <c r="ES187" s="73">
        <f ca="1">AVERAGE(K70:OFFSET(K70,72-1,0,,))</f>
        <v>16301.708333333334</v>
      </c>
      <c r="ET187" s="73">
        <f ca="1">AVERAGE(L70:OFFSET(L70,72-1,0,,))</f>
        <v>15619.138888888889</v>
      </c>
      <c r="EU187" s="73">
        <f ca="1">AVERAGE(M70:OFFSET(M70,72-1,0,,))</f>
        <v>9293.2222222222226</v>
      </c>
      <c r="EV187" s="73">
        <f ca="1">AVERAGE(N70:OFFSET(N70,72-1,0,,))</f>
        <v>11652.388888888889</v>
      </c>
      <c r="EW187" s="73">
        <f ca="1">AVERAGE(O70:OFFSET(O70,72-1,0,,))</f>
        <v>11405.861111111111</v>
      </c>
      <c r="EX187" s="73">
        <f ca="1">AVERAGE(P70:OFFSET(P70,72-1,0,,))</f>
        <v>20444.708333333332</v>
      </c>
      <c r="EY187" s="73">
        <f ca="1">AVERAGE(Q70:OFFSET(Q70,72-1,0,,))</f>
        <v>10942.291666666666</v>
      </c>
      <c r="EZ187" s="73">
        <f ca="1">AVERAGE(R70:OFFSET(R70,72-1,0,,))</f>
        <v>10783.555555555555</v>
      </c>
      <c r="FA187" s="73">
        <f ca="1">AVERAGE(S70:OFFSET(S70,72-1,0,,))</f>
        <v>10747.958333333334</v>
      </c>
      <c r="FB187" s="73">
        <f ca="1">AVERAGE(T70:OFFSET(T70,72-1,0,,))</f>
        <v>13627.208333333334</v>
      </c>
      <c r="FC187" s="73">
        <f ca="1">AVERAGE(U70:OFFSET(U70,72-1,0,,))</f>
        <v>11645.25</v>
      </c>
      <c r="FD187" s="73">
        <f ca="1">AVERAGE(V70:OFFSET(V70,72-1,0,,))</f>
        <v>12599.75</v>
      </c>
      <c r="FE187" s="73">
        <f ca="1">AVERAGE(W70:OFFSET(W70,72-1,0,,))</f>
        <v>19852.125</v>
      </c>
      <c r="FF187" s="73">
        <f ca="1">AVERAGE(X70:OFFSET(X70,72-1,0,,))</f>
        <v>11845.111111111111</v>
      </c>
      <c r="FG187" s="73">
        <f ca="1">AVERAGE(Y70:OFFSET(Y70,72-1,0,,))</f>
        <v>13776.888888888889</v>
      </c>
      <c r="FH187" s="73">
        <f ca="1">AVERAGE(Z70:OFFSET(Z70,72-1,0,,))</f>
        <v>14396.319444444445</v>
      </c>
      <c r="FI187" s="73">
        <f ca="1">AVERAGE(AA70:OFFSET(AA70,72-1,0,,))</f>
        <v>10531.055555555555</v>
      </c>
      <c r="FJ187" s="73">
        <f ca="1">AVERAGE(AB70:OFFSET(AB70,72-1,0,,))</f>
        <v>11245.138888888889</v>
      </c>
      <c r="FK187" s="73">
        <f ca="1">AVERAGE(AC70:OFFSET(AC70,72-1,0,,))</f>
        <v>14091.819444444445</v>
      </c>
      <c r="FL187" s="73">
        <f ca="1">AVERAGE(AD70:OFFSET(AD70,72-1,0,,))</f>
        <v>11212.916666666666</v>
      </c>
      <c r="FM187" s="73">
        <f ca="1">AVERAGE(AE70:OFFSET(AE70,72-1,0,,))</f>
        <v>20128.847222222223</v>
      </c>
      <c r="FN187" s="73">
        <f ca="1">AVERAGE(AF70:OFFSET(AF70,72-1,0,,))</f>
        <v>11231.625</v>
      </c>
      <c r="FO187" s="73">
        <f ca="1">AVERAGE(AG70:OFFSET(AG70,72-1,0,,))</f>
        <v>11455.388888888889</v>
      </c>
      <c r="FP187" s="73">
        <f ca="1">AVERAGE(AH70:OFFSET(AH70,72-1,0,,))</f>
        <v>14472.611111111111</v>
      </c>
      <c r="FQ187" s="73">
        <f ca="1">AVERAGE(AI70:OFFSET(AI70,72-1,0,,))</f>
        <v>11581</v>
      </c>
      <c r="FR187" s="73">
        <f ca="1">AVERAGE(AJ70:OFFSET(AJ70,72-1,0,,))</f>
        <v>11400.680555555555</v>
      </c>
      <c r="FS187" s="73">
        <f ca="1">AVERAGE(AK70:OFFSET(AK70,72-1,0,,))</f>
        <v>10636.180555555555</v>
      </c>
      <c r="FT187" s="73">
        <f ca="1">AVERAGE(AL70:OFFSET(AL70,72-1,0,,))</f>
        <v>12887.597222222223</v>
      </c>
      <c r="FU187" s="73">
        <f ca="1">AVERAGE(AM70:OFFSET(AM70,72-1,0,,))</f>
        <v>9082.4583333333339</v>
      </c>
      <c r="FV187" s="73">
        <f ca="1">AVERAGE(AN70:OFFSET(AN70,72-1,0,,))</f>
        <v>14563.402777777777</v>
      </c>
      <c r="FW187" s="73">
        <f ca="1">AVERAGE(AO70:OFFSET(AO70,72-1,0,,))</f>
        <v>10594.527777777777</v>
      </c>
      <c r="FX187" s="73">
        <f ca="1">AVERAGE(AP70:OFFSET(AP70,72-1,0,,))</f>
        <v>15096.375</v>
      </c>
      <c r="FY187" s="73">
        <f ca="1">AVERAGE(AQ70:OFFSET(AQ70,72-1,0,,))</f>
        <v>16729.083333333332</v>
      </c>
      <c r="FZ187" s="73">
        <f ca="1">AVERAGE(AR70:OFFSET(AR70,72-1,0,,))</f>
        <v>22008.458333333332</v>
      </c>
      <c r="GA187" s="73">
        <f ca="1">AVERAGE(AS70:OFFSET(AS70,72-1,0,,))</f>
        <v>10710.166666666666</v>
      </c>
      <c r="GB187" s="19"/>
      <c r="GC187" s="19"/>
      <c r="GD187" s="19"/>
      <c r="GE187" s="19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</row>
    <row r="188" spans="1:198" x14ac:dyDescent="0.25">
      <c r="A188">
        <v>146</v>
      </c>
      <c r="B188" s="1">
        <f t="shared" si="66"/>
        <v>31450.250000000178</v>
      </c>
      <c r="C188" s="1">
        <f t="shared" si="67"/>
        <v>31450.58333333351</v>
      </c>
      <c r="D188" s="73">
        <v>6332</v>
      </c>
      <c r="E188" s="74">
        <v>7742</v>
      </c>
      <c r="F188" s="74">
        <v>6267</v>
      </c>
      <c r="G188" s="74">
        <v>5939</v>
      </c>
      <c r="H188" s="74">
        <v>5924</v>
      </c>
      <c r="I188" s="74">
        <v>7009</v>
      </c>
      <c r="J188" s="74">
        <v>5855</v>
      </c>
      <c r="K188" s="74">
        <v>7260</v>
      </c>
      <c r="L188" s="74">
        <v>6940</v>
      </c>
      <c r="M188" s="74">
        <v>5179</v>
      </c>
      <c r="N188" s="74">
        <v>5947</v>
      </c>
      <c r="O188" s="74">
        <v>5963</v>
      </c>
      <c r="P188" s="74">
        <v>8838</v>
      </c>
      <c r="Q188" s="74">
        <v>5844</v>
      </c>
      <c r="R188" s="74">
        <v>7631</v>
      </c>
      <c r="S188" s="74">
        <v>5834</v>
      </c>
      <c r="T188" s="74">
        <v>6596</v>
      </c>
      <c r="U188" s="74">
        <v>7238</v>
      </c>
      <c r="V188" s="74">
        <v>6276</v>
      </c>
      <c r="W188" s="74">
        <v>9732</v>
      </c>
      <c r="X188" s="74">
        <v>6192</v>
      </c>
      <c r="Y188" s="74">
        <v>7378</v>
      </c>
      <c r="Z188" s="74">
        <v>6819</v>
      </c>
      <c r="AA188" s="74">
        <v>5457</v>
      </c>
      <c r="AB188" s="74">
        <v>5896</v>
      </c>
      <c r="AC188" s="74">
        <v>6865</v>
      </c>
      <c r="AD188" s="74">
        <v>5577</v>
      </c>
      <c r="AE188" s="74">
        <v>7909</v>
      </c>
      <c r="AF188" s="74">
        <v>6209</v>
      </c>
      <c r="AG188" s="74">
        <v>5748</v>
      </c>
      <c r="AH188" s="74">
        <v>6742</v>
      </c>
      <c r="AI188" s="74">
        <v>7465</v>
      </c>
      <c r="AJ188" s="74">
        <v>6153</v>
      </c>
      <c r="AK188" s="74">
        <v>5794</v>
      </c>
      <c r="AL188" s="74">
        <v>6489</v>
      </c>
      <c r="AM188" s="74">
        <v>4940</v>
      </c>
      <c r="AN188" s="74">
        <v>7529</v>
      </c>
      <c r="AO188" s="74">
        <v>5392</v>
      </c>
      <c r="AP188" s="74">
        <v>7760</v>
      </c>
      <c r="AQ188" s="74">
        <v>7744</v>
      </c>
      <c r="AR188" s="74">
        <v>8494</v>
      </c>
      <c r="AS188" s="74">
        <v>5684</v>
      </c>
      <c r="BK188" s="15">
        <f t="shared" si="57"/>
        <v>31451.916666666893</v>
      </c>
      <c r="BL188" s="5">
        <f t="shared" si="56"/>
        <v>5187</v>
      </c>
      <c r="BV188">
        <f t="shared" si="61"/>
        <v>182</v>
      </c>
      <c r="BW188" s="37">
        <f t="shared" si="60"/>
        <v>31451.750000000222</v>
      </c>
      <c r="BX188" s="19" cm="1">
        <f t="array" ref="BX188">INDEX('[1]X3WM (NAT)'!$G$14:$G$950,MATCH($BW$6,'[1]X3WM (NAT)'!$E$14:$E$950,)+BV188)</f>
        <v>5276.93017578125</v>
      </c>
      <c r="BY188" s="19"/>
      <c r="CA188" s="37">
        <f t="shared" si="58"/>
        <v>31451.750000000222</v>
      </c>
      <c r="CB188">
        <f t="shared" si="68"/>
        <v>6715</v>
      </c>
      <c r="CC188">
        <f t="shared" si="68"/>
        <v>6437</v>
      </c>
      <c r="CD188">
        <f t="shared" si="68"/>
        <v>6212</v>
      </c>
      <c r="CE188">
        <f t="shared" si="68"/>
        <v>5969</v>
      </c>
      <c r="CF188">
        <f t="shared" si="68"/>
        <v>5807</v>
      </c>
      <c r="CG188">
        <f t="shared" si="68"/>
        <v>5242</v>
      </c>
      <c r="CH188">
        <f t="shared" si="68"/>
        <v>4937</v>
      </c>
      <c r="CI188">
        <f t="shared" si="68"/>
        <v>4874</v>
      </c>
      <c r="CJ188">
        <f t="shared" si="68"/>
        <v>4814</v>
      </c>
      <c r="CK188">
        <f t="shared" si="68"/>
        <v>4769</v>
      </c>
      <c r="CL188">
        <f t="shared" si="68"/>
        <v>4670</v>
      </c>
      <c r="CN188" s="21"/>
      <c r="CO188" s="19"/>
      <c r="EG188" s="19"/>
      <c r="EH188" s="19"/>
      <c r="EI188">
        <v>29</v>
      </c>
      <c r="EJ188" s="1">
        <f t="shared" si="63"/>
        <v>31445.375000000036</v>
      </c>
      <c r="EK188" s="1">
        <f t="shared" si="64"/>
        <v>31445.708333333369</v>
      </c>
      <c r="EL188" s="73">
        <f ca="1">AVERAGE(D71:OFFSET(D71,72-1,0,,))</f>
        <v>13046.763888888889</v>
      </c>
      <c r="EM188" s="73">
        <f ca="1">AVERAGE(E71:OFFSET(E71,72-1,0,,))</f>
        <v>15538.097222222223</v>
      </c>
      <c r="EN188" s="73">
        <f ca="1">AVERAGE(F71:OFFSET(F71,72-1,0,,))</f>
        <v>12634.180555555555</v>
      </c>
      <c r="EO188" s="73">
        <f ca="1">AVERAGE(G71:OFFSET(G71,72-1,0,,))</f>
        <v>11280.722222222223</v>
      </c>
      <c r="EP188" s="73">
        <f ca="1">AVERAGE(H71:OFFSET(H71,72-1,0,,))</f>
        <v>9264.1527777777774</v>
      </c>
      <c r="EQ188" s="73">
        <f ca="1">AVERAGE(I71:OFFSET(I71,72-1,0,,))</f>
        <v>14750.083333333334</v>
      </c>
      <c r="ER188" s="73">
        <f ca="1">AVERAGE(J71:OFFSET(J71,72-1,0,,))</f>
        <v>11518.847222222223</v>
      </c>
      <c r="ES188" s="73">
        <f ca="1">AVERAGE(K71:OFFSET(K71,72-1,0,,))</f>
        <v>16261.041666666666</v>
      </c>
      <c r="ET188" s="73">
        <f ca="1">AVERAGE(L71:OFFSET(L71,72-1,0,,))</f>
        <v>15591.722222222223</v>
      </c>
      <c r="EU188" s="73">
        <f ca="1">AVERAGE(M71:OFFSET(M71,72-1,0,,))</f>
        <v>9229.2916666666661</v>
      </c>
      <c r="EV188" s="73">
        <f ca="1">AVERAGE(N71:OFFSET(N71,72-1,0,,))</f>
        <v>11596.361111111111</v>
      </c>
      <c r="EW188" s="73">
        <f ca="1">AVERAGE(O71:OFFSET(O71,72-1,0,,))</f>
        <v>11357.013888888889</v>
      </c>
      <c r="EX188" s="73">
        <f ca="1">AVERAGE(P71:OFFSET(P71,72-1,0,,))</f>
        <v>20423.069444444445</v>
      </c>
      <c r="EY188" s="73">
        <f ca="1">AVERAGE(Q71:OFFSET(Q71,72-1,0,,))</f>
        <v>10879.194444444445</v>
      </c>
      <c r="EZ188" s="73">
        <f ca="1">AVERAGE(R71:OFFSET(R71,72-1,0,,))</f>
        <v>10738.555555555555</v>
      </c>
      <c r="FA188" s="73">
        <f ca="1">AVERAGE(S71:OFFSET(S71,72-1,0,,))</f>
        <v>10693.277777777777</v>
      </c>
      <c r="FB188" s="73">
        <f ca="1">AVERAGE(T71:OFFSET(T71,72-1,0,,))</f>
        <v>13595.430555555555</v>
      </c>
      <c r="FC188" s="73">
        <f ca="1">AVERAGE(U71:OFFSET(U71,72-1,0,,))</f>
        <v>11610.430555555555</v>
      </c>
      <c r="FD188" s="73">
        <f ca="1">AVERAGE(V71:OFFSET(V71,72-1,0,,))</f>
        <v>12541.194444444445</v>
      </c>
      <c r="FE188" s="73">
        <f ca="1">AVERAGE(W71:OFFSET(W71,72-1,0,,))</f>
        <v>19832.013888888891</v>
      </c>
      <c r="FF188" s="73">
        <f ca="1">AVERAGE(X71:OFFSET(X71,72-1,0,,))</f>
        <v>11797.944444444445</v>
      </c>
      <c r="FG188" s="73">
        <f ca="1">AVERAGE(Y71:OFFSET(Y71,72-1,0,,))</f>
        <v>13761</v>
      </c>
      <c r="FH188" s="73">
        <f ca="1">AVERAGE(Z71:OFFSET(Z71,72-1,0,,))</f>
        <v>14368.236111111111</v>
      </c>
      <c r="FI188" s="73">
        <f ca="1">AVERAGE(AA71:OFFSET(AA71,72-1,0,,))</f>
        <v>10468.944444444445</v>
      </c>
      <c r="FJ188" s="73">
        <f ca="1">AVERAGE(AB71:OFFSET(AB71,72-1,0,,))</f>
        <v>11192.847222222223</v>
      </c>
      <c r="FK188" s="73">
        <f ca="1">AVERAGE(AC71:OFFSET(AC71,72-1,0,,))</f>
        <v>14048.638888888889</v>
      </c>
      <c r="FL188" s="73">
        <f ca="1">AVERAGE(AD71:OFFSET(AD71,72-1,0,,))</f>
        <v>11156.777777777777</v>
      </c>
      <c r="FM188" s="73">
        <f ca="1">AVERAGE(AE71:OFFSET(AE71,72-1,0,,))</f>
        <v>20085.430555555555</v>
      </c>
      <c r="FN188" s="73">
        <f ca="1">AVERAGE(AF71:OFFSET(AF71,72-1,0,,))</f>
        <v>11191.555555555555</v>
      </c>
      <c r="FO188" s="73">
        <f ca="1">AVERAGE(AG71:OFFSET(AG71,72-1,0,,))</f>
        <v>11408.638888888889</v>
      </c>
      <c r="FP188" s="73">
        <f ca="1">AVERAGE(AH71:OFFSET(AH71,72-1,0,,))</f>
        <v>14442.819444444445</v>
      </c>
      <c r="FQ188" s="73">
        <f ca="1">AVERAGE(AI71:OFFSET(AI71,72-1,0,,))</f>
        <v>11547.361111111111</v>
      </c>
      <c r="FR188" s="73">
        <f ca="1">AVERAGE(AJ71:OFFSET(AJ71,72-1,0,,))</f>
        <v>11347.541666666666</v>
      </c>
      <c r="FS188" s="73">
        <f ca="1">AVERAGE(AK71:OFFSET(AK71,72-1,0,,))</f>
        <v>10581.347222222223</v>
      </c>
      <c r="FT188" s="73">
        <f ca="1">AVERAGE(AL71:OFFSET(AL71,72-1,0,,))</f>
        <v>12850.194444444445</v>
      </c>
      <c r="FU188" s="73">
        <f ca="1">AVERAGE(AM71:OFFSET(AM71,72-1,0,,))</f>
        <v>9015.5277777777774</v>
      </c>
      <c r="FV188" s="73">
        <f ca="1">AVERAGE(AN71:OFFSET(AN71,72-1,0,,))</f>
        <v>14541.472222222223</v>
      </c>
      <c r="FW188" s="73">
        <f ca="1">AVERAGE(AO71:OFFSET(AO71,72-1,0,,))</f>
        <v>10526.819444444445</v>
      </c>
      <c r="FX188" s="73">
        <f ca="1">AVERAGE(AP71:OFFSET(AP71,72-1,0,,))</f>
        <v>15081.638888888889</v>
      </c>
      <c r="FY188" s="73">
        <f ca="1">AVERAGE(AQ71:OFFSET(AQ71,72-1,0,,))</f>
        <v>16720.666666666668</v>
      </c>
      <c r="FZ188" s="73">
        <f ca="1">AVERAGE(AR71:OFFSET(AR71,72-1,0,,))</f>
        <v>21972.916666666668</v>
      </c>
      <c r="GA188" s="73">
        <f ca="1">AVERAGE(AS71:OFFSET(AS71,72-1,0,,))</f>
        <v>10638.472222222223</v>
      </c>
      <c r="GB188" s="19"/>
      <c r="GC188" s="19"/>
      <c r="GD188" s="19"/>
      <c r="GE188" s="19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</row>
    <row r="189" spans="1:198" x14ac:dyDescent="0.25">
      <c r="A189">
        <v>147</v>
      </c>
      <c r="B189" s="1">
        <f t="shared" si="66"/>
        <v>31450.291666666846</v>
      </c>
      <c r="C189" s="1">
        <f t="shared" si="67"/>
        <v>31450.625000000178</v>
      </c>
      <c r="D189" s="73">
        <v>6295</v>
      </c>
      <c r="E189" s="74">
        <v>7689</v>
      </c>
      <c r="F189" s="74">
        <v>6230</v>
      </c>
      <c r="G189" s="74">
        <v>5908</v>
      </c>
      <c r="H189" s="74">
        <v>5880</v>
      </c>
      <c r="I189" s="74">
        <v>6969</v>
      </c>
      <c r="J189" s="74">
        <v>5822</v>
      </c>
      <c r="K189" s="74">
        <v>7216</v>
      </c>
      <c r="L189" s="74">
        <v>6904</v>
      </c>
      <c r="M189" s="74">
        <v>5156</v>
      </c>
      <c r="N189" s="74">
        <v>5909</v>
      </c>
      <c r="O189" s="74">
        <v>5928</v>
      </c>
      <c r="P189" s="74">
        <v>8772</v>
      </c>
      <c r="Q189" s="74">
        <v>5815</v>
      </c>
      <c r="R189" s="74">
        <v>7556</v>
      </c>
      <c r="S189" s="74">
        <v>5800</v>
      </c>
      <c r="T189" s="74">
        <v>6560</v>
      </c>
      <c r="U189" s="74">
        <v>7185</v>
      </c>
      <c r="V189" s="74">
        <v>6241</v>
      </c>
      <c r="W189" s="74">
        <v>9647</v>
      </c>
      <c r="X189" s="74">
        <v>6156</v>
      </c>
      <c r="Y189" s="74">
        <v>7330</v>
      </c>
      <c r="Z189" s="74">
        <v>6781</v>
      </c>
      <c r="AA189" s="74">
        <v>5431</v>
      </c>
      <c r="AB189" s="74">
        <v>5865</v>
      </c>
      <c r="AC189" s="74">
        <v>6824</v>
      </c>
      <c r="AD189" s="74">
        <v>5550</v>
      </c>
      <c r="AE189" s="74">
        <v>7858</v>
      </c>
      <c r="AF189" s="74">
        <v>6179</v>
      </c>
      <c r="AG189" s="74">
        <v>5719</v>
      </c>
      <c r="AH189" s="74">
        <v>6702</v>
      </c>
      <c r="AI189" s="74">
        <v>7399</v>
      </c>
      <c r="AJ189" s="74">
        <v>6123</v>
      </c>
      <c r="AK189" s="74">
        <v>5765</v>
      </c>
      <c r="AL189" s="74">
        <v>6452</v>
      </c>
      <c r="AM189" s="74">
        <v>4921</v>
      </c>
      <c r="AN189" s="74">
        <v>7482</v>
      </c>
      <c r="AO189" s="74">
        <v>5367</v>
      </c>
      <c r="AP189" s="74">
        <v>7718</v>
      </c>
      <c r="AQ189" s="74">
        <v>7693</v>
      </c>
      <c r="AR189" s="74">
        <v>8428</v>
      </c>
      <c r="AS189" s="74">
        <v>5656</v>
      </c>
      <c r="BK189" s="15">
        <f t="shared" si="57"/>
        <v>31451.958333333561</v>
      </c>
      <c r="BL189" s="5">
        <f t="shared" si="56"/>
        <v>5165</v>
      </c>
      <c r="BV189">
        <f t="shared" si="61"/>
        <v>183</v>
      </c>
      <c r="BW189" s="37">
        <f t="shared" si="60"/>
        <v>31451.79166666689</v>
      </c>
      <c r="BX189" s="19" cm="1">
        <f t="array" ref="BX189">INDEX('[1]X3WM (NAT)'!$G$14:$G$950,MATCH($BW$6,'[1]X3WM (NAT)'!$E$14:$E$950,)+BV189)</f>
        <v>5254.64013671875</v>
      </c>
      <c r="BY189" s="19"/>
      <c r="CA189" s="37">
        <f t="shared" si="58"/>
        <v>31451.79166666689</v>
      </c>
      <c r="CB189">
        <f t="shared" si="68"/>
        <v>6680</v>
      </c>
      <c r="CC189">
        <f t="shared" si="68"/>
        <v>6406</v>
      </c>
      <c r="CD189">
        <f t="shared" si="68"/>
        <v>6181</v>
      </c>
      <c r="CE189">
        <f t="shared" si="68"/>
        <v>5942</v>
      </c>
      <c r="CF189">
        <f t="shared" si="68"/>
        <v>5776</v>
      </c>
      <c r="CG189">
        <f t="shared" si="68"/>
        <v>5220</v>
      </c>
      <c r="CH189">
        <f t="shared" si="68"/>
        <v>4917</v>
      </c>
      <c r="CI189">
        <f t="shared" si="68"/>
        <v>4856</v>
      </c>
      <c r="CJ189">
        <f t="shared" si="68"/>
        <v>4793</v>
      </c>
      <c r="CK189">
        <f t="shared" si="68"/>
        <v>4752</v>
      </c>
      <c r="CL189">
        <f t="shared" si="68"/>
        <v>4653</v>
      </c>
      <c r="CN189" s="21"/>
      <c r="CO189" s="19"/>
      <c r="EG189" s="19"/>
      <c r="EH189" s="19"/>
      <c r="EI189">
        <v>30</v>
      </c>
      <c r="EJ189" s="1">
        <f t="shared" si="63"/>
        <v>31445.416666666704</v>
      </c>
      <c r="EK189" s="1">
        <f t="shared" si="64"/>
        <v>31445.750000000036</v>
      </c>
      <c r="EL189" s="73">
        <f ca="1">AVERAGE(D72:OFFSET(D72,72-1,0,,))</f>
        <v>12999.361111111111</v>
      </c>
      <c r="EM189" s="73">
        <f ca="1">AVERAGE(E72:OFFSET(E72,72-1,0,,))</f>
        <v>15548.416666666666</v>
      </c>
      <c r="EN189" s="73">
        <f ca="1">AVERAGE(F72:OFFSET(F72,72-1,0,,))</f>
        <v>12587.958333333334</v>
      </c>
      <c r="EO189" s="73">
        <f ca="1">AVERAGE(G72:OFFSET(G72,72-1,0,,))</f>
        <v>11237.722222222223</v>
      </c>
      <c r="EP189" s="73">
        <f ca="1">AVERAGE(H72:OFFSET(H72,72-1,0,,))</f>
        <v>9206.9166666666661</v>
      </c>
      <c r="EQ189" s="73">
        <f ca="1">AVERAGE(I72:OFFSET(I72,72-1,0,,))</f>
        <v>14729.916666666666</v>
      </c>
      <c r="ER189" s="73">
        <f ca="1">AVERAGE(J72:OFFSET(J72,72-1,0,,))</f>
        <v>11453.902777777777</v>
      </c>
      <c r="ES189" s="73">
        <f ca="1">AVERAGE(K72:OFFSET(K72,72-1,0,,))</f>
        <v>16215.319444444445</v>
      </c>
      <c r="ET189" s="73">
        <f ca="1">AVERAGE(L72:OFFSET(L72,72-1,0,,))</f>
        <v>15562.555555555555</v>
      </c>
      <c r="EU189" s="73">
        <f ca="1">AVERAGE(M72:OFFSET(M72,72-1,0,,))</f>
        <v>9167.2083333333339</v>
      </c>
      <c r="EV189" s="73">
        <f ca="1">AVERAGE(N72:OFFSET(N72,72-1,0,,))</f>
        <v>11539.958333333334</v>
      </c>
      <c r="EW189" s="73">
        <f ca="1">AVERAGE(O72:OFFSET(O72,72-1,0,,))</f>
        <v>11307.638888888889</v>
      </c>
      <c r="EX189" s="73">
        <f ca="1">AVERAGE(P72:OFFSET(P72,72-1,0,,))</f>
        <v>20392.736111111109</v>
      </c>
      <c r="EY189" s="73">
        <f ca="1">AVERAGE(Q72:OFFSET(Q72,72-1,0,,))</f>
        <v>10816.986111111111</v>
      </c>
      <c r="EZ189" s="73">
        <f ca="1">AVERAGE(R72:OFFSET(R72,72-1,0,,))</f>
        <v>10695.222222222223</v>
      </c>
      <c r="FA189" s="73">
        <f ca="1">AVERAGE(S72:OFFSET(S72,72-1,0,,))</f>
        <v>10639.138888888889</v>
      </c>
      <c r="FB189" s="73">
        <f ca="1">AVERAGE(T72:OFFSET(T72,72-1,0,,))</f>
        <v>13563.458333333334</v>
      </c>
      <c r="FC189" s="73">
        <f ca="1">AVERAGE(U72:OFFSET(U72,72-1,0,,))</f>
        <v>11577</v>
      </c>
      <c r="FD189" s="73">
        <f ca="1">AVERAGE(V72:OFFSET(V72,72-1,0,,))</f>
        <v>12480.805555555555</v>
      </c>
      <c r="FE189" s="73">
        <f ca="1">AVERAGE(W72:OFFSET(W72,72-1,0,,))</f>
        <v>19808.847222222223</v>
      </c>
      <c r="FF189" s="73">
        <f ca="1">AVERAGE(X72:OFFSET(X72,72-1,0,,))</f>
        <v>11750.333333333334</v>
      </c>
      <c r="FG189" s="73">
        <f ca="1">AVERAGE(Y72:OFFSET(Y72,72-1,0,,))</f>
        <v>13744.930555555555</v>
      </c>
      <c r="FH189" s="73">
        <f ca="1">AVERAGE(Z72:OFFSET(Z72,72-1,0,,))</f>
        <v>14338.388888888889</v>
      </c>
      <c r="FI189" s="73">
        <f ca="1">AVERAGE(AA72:OFFSET(AA72,72-1,0,,))</f>
        <v>10406.208333333334</v>
      </c>
      <c r="FJ189" s="73">
        <f ca="1">AVERAGE(AB72:OFFSET(AB72,72-1,0,,))</f>
        <v>11140.819444444445</v>
      </c>
      <c r="FK189" s="73">
        <f ca="1">AVERAGE(AC72:OFFSET(AC72,72-1,0,,))</f>
        <v>14002.625</v>
      </c>
      <c r="FL189" s="73">
        <f ca="1">AVERAGE(AD72:OFFSET(AD72,72-1,0,,))</f>
        <v>11100.611111111111</v>
      </c>
      <c r="FM189" s="73">
        <f ca="1">AVERAGE(AE72:OFFSET(AE72,72-1,0,,))</f>
        <v>20031.402777777777</v>
      </c>
      <c r="FN189" s="73">
        <f ca="1">AVERAGE(AF72:OFFSET(AF72,72-1,0,,))</f>
        <v>11152.013888888889</v>
      </c>
      <c r="FO189" s="73">
        <f ca="1">AVERAGE(AG72:OFFSET(AG72,72-1,0,,))</f>
        <v>11362</v>
      </c>
      <c r="FP189" s="73">
        <f ca="1">AVERAGE(AH72:OFFSET(AH72,72-1,0,,))</f>
        <v>14411.638888888889</v>
      </c>
      <c r="FQ189" s="73">
        <f ca="1">AVERAGE(AI72:OFFSET(AI72,72-1,0,,))</f>
        <v>11515.361111111111</v>
      </c>
      <c r="FR189" s="73">
        <f ca="1">AVERAGE(AJ72:OFFSET(AJ72,72-1,0,,))</f>
        <v>11293.138888888889</v>
      </c>
      <c r="FS189" s="73">
        <f ca="1">AVERAGE(AK72:OFFSET(AK72,72-1,0,,))</f>
        <v>10527.444444444445</v>
      </c>
      <c r="FT189" s="73">
        <f ca="1">AVERAGE(AL72:OFFSET(AL72,72-1,0,,))</f>
        <v>12812.180555555555</v>
      </c>
      <c r="FU189" s="73">
        <f ca="1">AVERAGE(AM72:OFFSET(AM72,72-1,0,,))</f>
        <v>8950.375</v>
      </c>
      <c r="FV189" s="73">
        <f ca="1">AVERAGE(AN72:OFFSET(AN72,72-1,0,,))</f>
        <v>14518.041666666666</v>
      </c>
      <c r="FW189" s="73">
        <f ca="1">AVERAGE(AO72:OFFSET(AO72,72-1,0,,))</f>
        <v>10458.111111111111</v>
      </c>
      <c r="FX189" s="73">
        <f ca="1">AVERAGE(AP72:OFFSET(AP72,72-1,0,,))</f>
        <v>15064.583333333334</v>
      </c>
      <c r="FY189" s="73">
        <f ca="1">AVERAGE(AQ72:OFFSET(AQ72,72-1,0,,))</f>
        <v>16709.208333333332</v>
      </c>
      <c r="FZ189" s="73">
        <f ca="1">AVERAGE(AR72:OFFSET(AR72,72-1,0,,))</f>
        <v>21925.166666666668</v>
      </c>
      <c r="GA189" s="73">
        <f ca="1">AVERAGE(AS72:OFFSET(AS72,72-1,0,,))</f>
        <v>10566.138888888889</v>
      </c>
      <c r="GB189" s="19"/>
      <c r="GC189" s="19"/>
      <c r="GD189" s="19"/>
      <c r="GE189" s="19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</row>
    <row r="190" spans="1:198" x14ac:dyDescent="0.25">
      <c r="A190">
        <v>148</v>
      </c>
      <c r="B190" s="1">
        <f t="shared" si="66"/>
        <v>31450.333333333514</v>
      </c>
      <c r="C190" s="1">
        <f t="shared" si="67"/>
        <v>31450.666666666846</v>
      </c>
      <c r="D190" s="73">
        <v>6258</v>
      </c>
      <c r="E190" s="74">
        <v>7636</v>
      </c>
      <c r="F190" s="74">
        <v>6193</v>
      </c>
      <c r="G190" s="74">
        <v>5878</v>
      </c>
      <c r="H190" s="74">
        <v>5837</v>
      </c>
      <c r="I190" s="74">
        <v>6928</v>
      </c>
      <c r="J190" s="74">
        <v>5790</v>
      </c>
      <c r="K190" s="74">
        <v>7171</v>
      </c>
      <c r="L190" s="74">
        <v>6867</v>
      </c>
      <c r="M190" s="74">
        <v>5133</v>
      </c>
      <c r="N190" s="74">
        <v>5872</v>
      </c>
      <c r="O190" s="74">
        <v>5893</v>
      </c>
      <c r="P190" s="74">
        <v>8706</v>
      </c>
      <c r="Q190" s="74">
        <v>5786</v>
      </c>
      <c r="R190" s="74">
        <v>7483</v>
      </c>
      <c r="S190" s="74">
        <v>5765</v>
      </c>
      <c r="T190" s="74">
        <v>6524</v>
      </c>
      <c r="U190" s="74">
        <v>7132</v>
      </c>
      <c r="V190" s="74">
        <v>6206</v>
      </c>
      <c r="W190" s="74">
        <v>9562</v>
      </c>
      <c r="X190" s="74">
        <v>6120</v>
      </c>
      <c r="Y190" s="74">
        <v>7281</v>
      </c>
      <c r="Z190" s="74">
        <v>6741</v>
      </c>
      <c r="AA190" s="74">
        <v>5406</v>
      </c>
      <c r="AB190" s="74">
        <v>5835</v>
      </c>
      <c r="AC190" s="74">
        <v>6783</v>
      </c>
      <c r="AD190" s="74">
        <v>5524</v>
      </c>
      <c r="AE190" s="74">
        <v>7807</v>
      </c>
      <c r="AF190" s="74">
        <v>6149</v>
      </c>
      <c r="AG190" s="74">
        <v>5689</v>
      </c>
      <c r="AH190" s="74">
        <v>6662</v>
      </c>
      <c r="AI190" s="74">
        <v>7333</v>
      </c>
      <c r="AJ190" s="74">
        <v>6092</v>
      </c>
      <c r="AK190" s="74">
        <v>5736</v>
      </c>
      <c r="AL190" s="74">
        <v>6415</v>
      </c>
      <c r="AM190" s="74">
        <v>4902</v>
      </c>
      <c r="AN190" s="74">
        <v>7434</v>
      </c>
      <c r="AO190" s="74">
        <v>5342</v>
      </c>
      <c r="AP190" s="74">
        <v>7678</v>
      </c>
      <c r="AQ190" s="74">
        <v>7644</v>
      </c>
      <c r="AR190" s="74">
        <v>8365</v>
      </c>
      <c r="AS190" s="74">
        <v>5628</v>
      </c>
      <c r="BK190" s="15">
        <f t="shared" si="57"/>
        <v>31452.000000000229</v>
      </c>
      <c r="BL190" s="5">
        <f t="shared" si="56"/>
        <v>5144</v>
      </c>
      <c r="BV190">
        <f t="shared" si="61"/>
        <v>184</v>
      </c>
      <c r="BW190" s="37">
        <f t="shared" si="60"/>
        <v>31451.833333333558</v>
      </c>
      <c r="BX190" s="19" cm="1">
        <f t="array" ref="BX190">INDEX('[1]X3WM (NAT)'!$G$14:$G$950,MATCH($BW$6,'[1]X3WM (NAT)'!$E$14:$E$950,)+BV190)</f>
        <v>5232.58984375</v>
      </c>
      <c r="BY190" s="19"/>
      <c r="CA190" s="37">
        <f t="shared" si="58"/>
        <v>31451.833333333558</v>
      </c>
      <c r="CB190">
        <f t="shared" si="68"/>
        <v>6645</v>
      </c>
      <c r="CC190">
        <f t="shared" si="68"/>
        <v>6375</v>
      </c>
      <c r="CD190">
        <f t="shared" si="68"/>
        <v>6151</v>
      </c>
      <c r="CE190">
        <f t="shared" si="68"/>
        <v>5915</v>
      </c>
      <c r="CF190">
        <f t="shared" si="68"/>
        <v>5744</v>
      </c>
      <c r="CG190">
        <f t="shared" si="68"/>
        <v>5198</v>
      </c>
      <c r="CH190">
        <f t="shared" si="68"/>
        <v>4897</v>
      </c>
      <c r="CI190">
        <f t="shared" si="68"/>
        <v>4838</v>
      </c>
      <c r="CJ190">
        <f t="shared" si="68"/>
        <v>4773</v>
      </c>
      <c r="CK190">
        <f t="shared" si="68"/>
        <v>4736</v>
      </c>
      <c r="CL190">
        <f t="shared" si="68"/>
        <v>4636</v>
      </c>
      <c r="CN190" s="21"/>
      <c r="CO190" s="19"/>
      <c r="EG190" s="19"/>
      <c r="EH190" s="19"/>
      <c r="EI190">
        <v>31</v>
      </c>
      <c r="EJ190" s="1">
        <f t="shared" si="63"/>
        <v>31445.458333333372</v>
      </c>
      <c r="EK190" s="1">
        <f t="shared" si="64"/>
        <v>31445.791666666704</v>
      </c>
      <c r="EL190" s="73">
        <f ca="1">AVERAGE(D73:OFFSET(D73,72-1,0,,))</f>
        <v>12950.861111111111</v>
      </c>
      <c r="EM190" s="73">
        <f ca="1">AVERAGE(E73:OFFSET(E73,72-1,0,,))</f>
        <v>15557.819444444445</v>
      </c>
      <c r="EN190" s="73">
        <f ca="1">AVERAGE(F73:OFFSET(F73,72-1,0,,))</f>
        <v>12541.125</v>
      </c>
      <c r="EO190" s="73">
        <f ca="1">AVERAGE(G73:OFFSET(G73,72-1,0,,))</f>
        <v>11195.5</v>
      </c>
      <c r="EP190" s="73">
        <f ca="1">AVERAGE(H73:OFFSET(H73,72-1,0,,))</f>
        <v>9151.6666666666661</v>
      </c>
      <c r="EQ190" s="73">
        <f ca="1">AVERAGE(I73:OFFSET(I73,72-1,0,,))</f>
        <v>14708.513888888889</v>
      </c>
      <c r="ER190" s="73">
        <f ca="1">AVERAGE(J73:OFFSET(J73,72-1,0,,))</f>
        <v>11386.5</v>
      </c>
      <c r="ES190" s="73">
        <f ca="1">AVERAGE(K73:OFFSET(K73,72-1,0,,))</f>
        <v>16164.194444444445</v>
      </c>
      <c r="ET190" s="73">
        <f ca="1">AVERAGE(L73:OFFSET(L73,72-1,0,,))</f>
        <v>15531.555555555555</v>
      </c>
      <c r="EU190" s="73">
        <f ca="1">AVERAGE(M73:OFFSET(M73,72-1,0,,))</f>
        <v>9106.8611111111113</v>
      </c>
      <c r="EV190" s="73">
        <f ca="1">AVERAGE(N73:OFFSET(N73,72-1,0,,))</f>
        <v>11483.097222222223</v>
      </c>
      <c r="EW190" s="73">
        <f ca="1">AVERAGE(O73:OFFSET(O73,72-1,0,,))</f>
        <v>11257.625</v>
      </c>
      <c r="EX190" s="73">
        <f ca="1">AVERAGE(P73:OFFSET(P73,72-1,0,,))</f>
        <v>20353.333333333332</v>
      </c>
      <c r="EY190" s="73">
        <f ca="1">AVERAGE(Q73:OFFSET(Q73,72-1,0,,))</f>
        <v>10755.583333333334</v>
      </c>
      <c r="EZ190" s="73">
        <f ca="1">AVERAGE(R73:OFFSET(R73,72-1,0,,))</f>
        <v>10653.444444444445</v>
      </c>
      <c r="FA190" s="73">
        <f ca="1">AVERAGE(S73:OFFSET(S73,72-1,0,,))</f>
        <v>10585.444444444445</v>
      </c>
      <c r="FB190" s="73">
        <f ca="1">AVERAGE(T73:OFFSET(T73,72-1,0,,))</f>
        <v>13531.208333333334</v>
      </c>
      <c r="FC190" s="73">
        <f ca="1">AVERAGE(U73:OFFSET(U73,72-1,0,,))</f>
        <v>11544.902777777777</v>
      </c>
      <c r="FD190" s="73">
        <f ca="1">AVERAGE(V73:OFFSET(V73,72-1,0,,))</f>
        <v>12418.430555555555</v>
      </c>
      <c r="FE190" s="73">
        <f ca="1">AVERAGE(W73:OFFSET(W73,72-1,0,,))</f>
        <v>19782.402777777777</v>
      </c>
      <c r="FF190" s="73">
        <f ca="1">AVERAGE(X73:OFFSET(X73,72-1,0,,))</f>
        <v>11702.236111111111</v>
      </c>
      <c r="FG190" s="73">
        <f ca="1">AVERAGE(Y73:OFFSET(Y73,72-1,0,,))</f>
        <v>13728.513888888889</v>
      </c>
      <c r="FH190" s="73">
        <f ca="1">AVERAGE(Z73:OFFSET(Z73,72-1,0,,))</f>
        <v>14306.638888888889</v>
      </c>
      <c r="FI190" s="73">
        <f ca="1">AVERAGE(AA73:OFFSET(AA73,72-1,0,,))</f>
        <v>10342.763888888889</v>
      </c>
      <c r="FJ190" s="73">
        <f ca="1">AVERAGE(AB73:OFFSET(AB73,72-1,0,,))</f>
        <v>11088.986111111111</v>
      </c>
      <c r="FK190" s="73">
        <f ca="1">AVERAGE(AC73:OFFSET(AC73,72-1,0,,))</f>
        <v>13953.597222222223</v>
      </c>
      <c r="FL190" s="73">
        <f ca="1">AVERAGE(AD73:OFFSET(AD73,72-1,0,,))</f>
        <v>11044.319444444445</v>
      </c>
      <c r="FM190" s="73">
        <f ca="1">AVERAGE(AE73:OFFSET(AE73,72-1,0,,))</f>
        <v>19966.041666666668</v>
      </c>
      <c r="FN190" s="73">
        <f ca="1">AVERAGE(AF73:OFFSET(AF73,72-1,0,,))</f>
        <v>11112.902777777777</v>
      </c>
      <c r="FO190" s="73">
        <f ca="1">AVERAGE(AG73:OFFSET(AG73,72-1,0,,))</f>
        <v>11315.375</v>
      </c>
      <c r="FP190" s="73">
        <f ca="1">AVERAGE(AH73:OFFSET(AH73,72-1,0,,))</f>
        <v>14378.875</v>
      </c>
      <c r="FQ190" s="73">
        <f ca="1">AVERAGE(AI73:OFFSET(AI73,72-1,0,,))</f>
        <v>11484.916666666666</v>
      </c>
      <c r="FR190" s="73">
        <f ca="1">AVERAGE(AJ73:OFFSET(AJ73,72-1,0,,))</f>
        <v>11237.375</v>
      </c>
      <c r="FS190" s="73">
        <f ca="1">AVERAGE(AK73:OFFSET(AK73,72-1,0,,))</f>
        <v>10474.402777777777</v>
      </c>
      <c r="FT190" s="73">
        <f ca="1">AVERAGE(AL73:OFFSET(AL73,72-1,0,,))</f>
        <v>12773.375</v>
      </c>
      <c r="FU190" s="73">
        <f ca="1">AVERAGE(AM73:OFFSET(AM73,72-1,0,,))</f>
        <v>8886.9027777777774</v>
      </c>
      <c r="FV190" s="73">
        <f ca="1">AVERAGE(AN73:OFFSET(AN73,72-1,0,,))</f>
        <v>14492.986111111111</v>
      </c>
      <c r="FW190" s="73">
        <f ca="1">AVERAGE(AO73:OFFSET(AO73,72-1,0,,))</f>
        <v>10388.291666666666</v>
      </c>
      <c r="FX190" s="73">
        <f ca="1">AVERAGE(AP73:OFFSET(AP73,72-1,0,,))</f>
        <v>15045.041666666666</v>
      </c>
      <c r="FY190" s="73">
        <f ca="1">AVERAGE(AQ73:OFFSET(AQ73,72-1,0,,))</f>
        <v>16694.555555555555</v>
      </c>
      <c r="FZ190" s="73">
        <f ca="1">AVERAGE(AR73:OFFSET(AR73,72-1,0,,))</f>
        <v>21864.736111111109</v>
      </c>
      <c r="GA190" s="73">
        <f ca="1">AVERAGE(AS73:OFFSET(AS73,72-1,0,,))</f>
        <v>10493.041666666666</v>
      </c>
      <c r="GB190" s="19"/>
      <c r="GC190" s="19"/>
      <c r="GD190" s="19"/>
      <c r="GE190" s="19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</row>
    <row r="191" spans="1:198" x14ac:dyDescent="0.25">
      <c r="A191">
        <v>149</v>
      </c>
      <c r="B191" s="1">
        <f t="shared" si="66"/>
        <v>31450.375000000182</v>
      </c>
      <c r="C191" s="1">
        <f t="shared" si="67"/>
        <v>31450.708333333514</v>
      </c>
      <c r="D191" s="73">
        <v>6221</v>
      </c>
      <c r="E191" s="74">
        <v>7583</v>
      </c>
      <c r="F191" s="74">
        <v>6157</v>
      </c>
      <c r="G191" s="74">
        <v>5847</v>
      </c>
      <c r="H191" s="74">
        <v>5793</v>
      </c>
      <c r="I191" s="74">
        <v>6887</v>
      </c>
      <c r="J191" s="74">
        <v>5758</v>
      </c>
      <c r="K191" s="74">
        <v>7127</v>
      </c>
      <c r="L191" s="74">
        <v>6829</v>
      </c>
      <c r="M191" s="74">
        <v>5109</v>
      </c>
      <c r="N191" s="74">
        <v>5835</v>
      </c>
      <c r="O191" s="74">
        <v>5858</v>
      </c>
      <c r="P191" s="74">
        <v>8639</v>
      </c>
      <c r="Q191" s="74">
        <v>5757</v>
      </c>
      <c r="R191" s="74">
        <v>7409</v>
      </c>
      <c r="S191" s="74">
        <v>5731</v>
      </c>
      <c r="T191" s="74">
        <v>6488</v>
      </c>
      <c r="U191" s="74">
        <v>7078</v>
      </c>
      <c r="V191" s="74">
        <v>6171</v>
      </c>
      <c r="W191" s="74">
        <v>9477</v>
      </c>
      <c r="X191" s="74">
        <v>6084</v>
      </c>
      <c r="Y191" s="74">
        <v>7231</v>
      </c>
      <c r="Z191" s="74">
        <v>6700</v>
      </c>
      <c r="AA191" s="74">
        <v>5380</v>
      </c>
      <c r="AB191" s="74">
        <v>5804</v>
      </c>
      <c r="AC191" s="74">
        <v>6742</v>
      </c>
      <c r="AD191" s="74">
        <v>5498</v>
      </c>
      <c r="AE191" s="74">
        <v>7755</v>
      </c>
      <c r="AF191" s="74">
        <v>6118</v>
      </c>
      <c r="AG191" s="74">
        <v>5659</v>
      </c>
      <c r="AH191" s="74">
        <v>6622</v>
      </c>
      <c r="AI191" s="74">
        <v>7268</v>
      </c>
      <c r="AJ191" s="74">
        <v>6061</v>
      </c>
      <c r="AK191" s="74">
        <v>5707</v>
      </c>
      <c r="AL191" s="74">
        <v>6378</v>
      </c>
      <c r="AM191" s="74">
        <v>4882</v>
      </c>
      <c r="AN191" s="74">
        <v>7386</v>
      </c>
      <c r="AO191" s="74">
        <v>5317</v>
      </c>
      <c r="AP191" s="74">
        <v>7637</v>
      </c>
      <c r="AQ191" s="74">
        <v>7594</v>
      </c>
      <c r="AR191" s="74">
        <v>8303</v>
      </c>
      <c r="AS191" s="74">
        <v>5599</v>
      </c>
      <c r="BK191" s="15">
        <f t="shared" si="57"/>
        <v>31452.041666666897</v>
      </c>
      <c r="BL191" s="5">
        <f t="shared" si="56"/>
        <v>5122</v>
      </c>
      <c r="BV191">
        <f t="shared" si="61"/>
        <v>185</v>
      </c>
      <c r="BW191" s="37">
        <f t="shared" si="60"/>
        <v>31451.875000000226</v>
      </c>
      <c r="BX191" s="19" cm="1">
        <f t="array" ref="BX191">INDEX('[1]X3WM (NAT)'!$G$14:$G$950,MATCH($BW$6,'[1]X3WM (NAT)'!$E$14:$E$950,)+BV191)</f>
        <v>5210.240234375</v>
      </c>
      <c r="BY191" s="19"/>
      <c r="CA191" s="37">
        <f t="shared" si="58"/>
        <v>31451.875000000226</v>
      </c>
      <c r="CB191">
        <f t="shared" si="68"/>
        <v>6610</v>
      </c>
      <c r="CC191">
        <f t="shared" si="68"/>
        <v>6344</v>
      </c>
      <c r="CD191">
        <f t="shared" si="68"/>
        <v>6120</v>
      </c>
      <c r="CE191">
        <f t="shared" si="68"/>
        <v>5888</v>
      </c>
      <c r="CF191">
        <f t="shared" si="68"/>
        <v>5712</v>
      </c>
      <c r="CG191">
        <f t="shared" si="68"/>
        <v>5176</v>
      </c>
      <c r="CH191">
        <f t="shared" si="68"/>
        <v>4877</v>
      </c>
      <c r="CI191">
        <f t="shared" si="68"/>
        <v>4820</v>
      </c>
      <c r="CJ191">
        <f t="shared" si="68"/>
        <v>4752</v>
      </c>
      <c r="CK191">
        <f t="shared" si="68"/>
        <v>4718</v>
      </c>
      <c r="CL191">
        <f t="shared" si="68"/>
        <v>4618</v>
      </c>
      <c r="CN191" s="21"/>
      <c r="CO191" s="19"/>
      <c r="EG191" s="19"/>
      <c r="EH191" s="19"/>
      <c r="EI191">
        <v>32</v>
      </c>
      <c r="EJ191" s="1">
        <f t="shared" si="63"/>
        <v>31445.50000000004</v>
      </c>
      <c r="EK191" s="1">
        <f t="shared" si="64"/>
        <v>31445.833333333372</v>
      </c>
      <c r="EL191" s="73">
        <f ca="1">AVERAGE(D74:OFFSET(D74,72-1,0,,))</f>
        <v>12900</v>
      </c>
      <c r="EM191" s="73">
        <f ca="1">AVERAGE(E74:OFFSET(E74,72-1,0,,))</f>
        <v>15565.083333333334</v>
      </c>
      <c r="EN191" s="73">
        <f ca="1">AVERAGE(F74:OFFSET(F74,72-1,0,,))</f>
        <v>12492.611111111111</v>
      </c>
      <c r="EO191" s="73">
        <f ca="1">AVERAGE(G74:OFFSET(G74,72-1,0,,))</f>
        <v>11153.138888888889</v>
      </c>
      <c r="EP191" s="73">
        <f ca="1">AVERAGE(H74:OFFSET(H74,72-1,0,,))</f>
        <v>9097.9722222222226</v>
      </c>
      <c r="EQ191" s="73">
        <f ca="1">AVERAGE(I74:OFFSET(I74,72-1,0,,))</f>
        <v>14683.986111111111</v>
      </c>
      <c r="ER191" s="73">
        <f ca="1">AVERAGE(J74:OFFSET(J74,72-1,0,,))</f>
        <v>11316.597222222223</v>
      </c>
      <c r="ES191" s="73">
        <f ca="1">AVERAGE(K74:OFFSET(K74,72-1,0,,))</f>
        <v>16104.402777777777</v>
      </c>
      <c r="ET191" s="73">
        <f ca="1">AVERAGE(L74:OFFSET(L74,72-1,0,,))</f>
        <v>15493.930555555555</v>
      </c>
      <c r="EU191" s="73">
        <f ca="1">AVERAGE(M74:OFFSET(M74,72-1,0,,))</f>
        <v>9047.0138888888887</v>
      </c>
      <c r="EV191" s="73">
        <f ca="1">AVERAGE(N74:OFFSET(N74,72-1,0,,))</f>
        <v>11424.75</v>
      </c>
      <c r="EW191" s="73">
        <f ca="1">AVERAGE(O74:OFFSET(O74,72-1,0,,))</f>
        <v>11205.680555555555</v>
      </c>
      <c r="EX191" s="73">
        <f ca="1">AVERAGE(P74:OFFSET(P74,72-1,0,,))</f>
        <v>20299</v>
      </c>
      <c r="EY191" s="73">
        <f ca="1">AVERAGE(Q74:OFFSET(Q74,72-1,0,,))</f>
        <v>10694.291666666666</v>
      </c>
      <c r="EZ191" s="73">
        <f ca="1">AVERAGE(R74:OFFSET(R74,72-1,0,,))</f>
        <v>10612.486111111111</v>
      </c>
      <c r="FA191" s="73">
        <f ca="1">AVERAGE(S74:OFFSET(S74,72-1,0,,))</f>
        <v>10531.416666666666</v>
      </c>
      <c r="FB191" s="73">
        <f ca="1">AVERAGE(T74:OFFSET(T74,72-1,0,,))</f>
        <v>13496.652777777777</v>
      </c>
      <c r="FC191" s="73">
        <f ca="1">AVERAGE(U74:OFFSET(U74,72-1,0,,))</f>
        <v>11512.75</v>
      </c>
      <c r="FD191" s="73">
        <f ca="1">AVERAGE(V74:OFFSET(V74,72-1,0,,))</f>
        <v>12353.375</v>
      </c>
      <c r="FE191" s="73">
        <f ca="1">AVERAGE(W74:OFFSET(W74,72-1,0,,))</f>
        <v>19746.291666666668</v>
      </c>
      <c r="FF191" s="73">
        <f ca="1">AVERAGE(X74:OFFSET(X74,72-1,0,,))</f>
        <v>11652.347222222223</v>
      </c>
      <c r="FG191" s="73">
        <f ca="1">AVERAGE(Y74:OFFSET(Y74,72-1,0,,))</f>
        <v>13711.097222222223</v>
      </c>
      <c r="FH191" s="73">
        <f ca="1">AVERAGE(Z74:OFFSET(Z74,72-1,0,,))</f>
        <v>14272.027777777777</v>
      </c>
      <c r="FI191" s="73">
        <f ca="1">AVERAGE(AA74:OFFSET(AA74,72-1,0,,))</f>
        <v>10277.805555555555</v>
      </c>
      <c r="FJ191" s="73">
        <f ca="1">AVERAGE(AB74:OFFSET(AB74,72-1,0,,))</f>
        <v>11036.902777777777</v>
      </c>
      <c r="FK191" s="73">
        <f ca="1">AVERAGE(AC74:OFFSET(AC74,72-1,0,,))</f>
        <v>13898.861111111111</v>
      </c>
      <c r="FL191" s="73">
        <f ca="1">AVERAGE(AD74:OFFSET(AD74,72-1,0,,))</f>
        <v>10986.486111111111</v>
      </c>
      <c r="FM191" s="73">
        <f ca="1">AVERAGE(AE74:OFFSET(AE74,72-1,0,,))</f>
        <v>19888.138888888891</v>
      </c>
      <c r="FN191" s="73">
        <f ca="1">AVERAGE(AF74:OFFSET(AF74,72-1,0,,))</f>
        <v>11073.208333333334</v>
      </c>
      <c r="FO191" s="73">
        <f ca="1">AVERAGE(AG74:OFFSET(AG74,72-1,0,,))</f>
        <v>11267.333333333334</v>
      </c>
      <c r="FP191" s="73">
        <f ca="1">AVERAGE(AH74:OFFSET(AH74,72-1,0,,))</f>
        <v>14343.611111111111</v>
      </c>
      <c r="FQ191" s="73">
        <f ca="1">AVERAGE(AI74:OFFSET(AI74,72-1,0,,))</f>
        <v>11455.041666666666</v>
      </c>
      <c r="FR191" s="73">
        <f ca="1">AVERAGE(AJ74:OFFSET(AJ74,72-1,0,,))</f>
        <v>11179.791666666666</v>
      </c>
      <c r="FS191" s="73">
        <f ca="1">AVERAGE(AK74:OFFSET(AK74,72-1,0,,))</f>
        <v>10421.458333333334</v>
      </c>
      <c r="FT191" s="73">
        <f ca="1">AVERAGE(AL74:OFFSET(AL74,72-1,0,,))</f>
        <v>12732.75</v>
      </c>
      <c r="FU191" s="73">
        <f ca="1">AVERAGE(AM74:OFFSET(AM74,72-1,0,,))</f>
        <v>8823.5138888888887</v>
      </c>
      <c r="FV191" s="73">
        <f ca="1">AVERAGE(AN74:OFFSET(AN74,72-1,0,,))</f>
        <v>14465.361111111111</v>
      </c>
      <c r="FW191" s="73">
        <f ca="1">AVERAGE(AO74:OFFSET(AO74,72-1,0,,))</f>
        <v>10315.319444444445</v>
      </c>
      <c r="FX191" s="73">
        <f ca="1">AVERAGE(AP74:OFFSET(AP74,72-1,0,,))</f>
        <v>15021.597222222223</v>
      </c>
      <c r="FY191" s="73">
        <f ca="1">AVERAGE(AQ74:OFFSET(AQ74,72-1,0,,))</f>
        <v>16675.416666666668</v>
      </c>
      <c r="FZ191" s="73">
        <f ca="1">AVERAGE(AR74:OFFSET(AR74,72-1,0,,))</f>
        <v>21787.875</v>
      </c>
      <c r="GA191" s="73">
        <f ca="1">AVERAGE(AS74:OFFSET(AS74,72-1,0,,))</f>
        <v>10418.388888888889</v>
      </c>
      <c r="GB191" s="19"/>
      <c r="GC191" s="19"/>
      <c r="GD191" s="19"/>
      <c r="GE191" s="19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</row>
    <row r="192" spans="1:198" x14ac:dyDescent="0.25">
      <c r="A192">
        <v>150</v>
      </c>
      <c r="B192" s="1">
        <f t="shared" si="66"/>
        <v>31450.41666666685</v>
      </c>
      <c r="C192" s="1">
        <f t="shared" si="67"/>
        <v>31450.750000000182</v>
      </c>
      <c r="D192" s="73">
        <v>6185</v>
      </c>
      <c r="E192" s="74">
        <v>7529</v>
      </c>
      <c r="F192" s="74">
        <v>6120</v>
      </c>
      <c r="G192" s="74">
        <v>5816</v>
      </c>
      <c r="H192" s="74">
        <v>5748</v>
      </c>
      <c r="I192" s="74">
        <v>6846</v>
      </c>
      <c r="J192" s="74">
        <v>5725</v>
      </c>
      <c r="K192" s="74">
        <v>7082</v>
      </c>
      <c r="L192" s="74">
        <v>6789</v>
      </c>
      <c r="M192" s="74">
        <v>5085</v>
      </c>
      <c r="N192" s="74">
        <v>5796</v>
      </c>
      <c r="O192" s="74">
        <v>5822</v>
      </c>
      <c r="P192" s="74">
        <v>8571</v>
      </c>
      <c r="Q192" s="74">
        <v>5728</v>
      </c>
      <c r="R192" s="74">
        <v>7336</v>
      </c>
      <c r="S192" s="74">
        <v>5696</v>
      </c>
      <c r="T192" s="74">
        <v>6450</v>
      </c>
      <c r="U192" s="74">
        <v>7023</v>
      </c>
      <c r="V192" s="74">
        <v>6135</v>
      </c>
      <c r="W192" s="74">
        <v>9390</v>
      </c>
      <c r="X192" s="74">
        <v>6046</v>
      </c>
      <c r="Y192" s="74">
        <v>7181</v>
      </c>
      <c r="Z192" s="74">
        <v>6658</v>
      </c>
      <c r="AA192" s="74">
        <v>5354</v>
      </c>
      <c r="AB192" s="74">
        <v>5773</v>
      </c>
      <c r="AC192" s="74">
        <v>6699</v>
      </c>
      <c r="AD192" s="74">
        <v>5470</v>
      </c>
      <c r="AE192" s="74">
        <v>7703</v>
      </c>
      <c r="AF192" s="74">
        <v>6086</v>
      </c>
      <c r="AG192" s="74">
        <v>5628</v>
      </c>
      <c r="AH192" s="74">
        <v>6581</v>
      </c>
      <c r="AI192" s="74">
        <v>7202</v>
      </c>
      <c r="AJ192" s="74">
        <v>6030</v>
      </c>
      <c r="AK192" s="74">
        <v>5677</v>
      </c>
      <c r="AL192" s="74">
        <v>6341</v>
      </c>
      <c r="AM192" s="74">
        <v>4861</v>
      </c>
      <c r="AN192" s="74">
        <v>7336</v>
      </c>
      <c r="AO192" s="74">
        <v>5290</v>
      </c>
      <c r="AP192" s="74">
        <v>7595</v>
      </c>
      <c r="AQ192" s="74">
        <v>7543</v>
      </c>
      <c r="AR192" s="74">
        <v>8238</v>
      </c>
      <c r="AS192" s="74">
        <v>5569</v>
      </c>
      <c r="BK192" s="15">
        <f t="shared" si="57"/>
        <v>31452.083333333565</v>
      </c>
      <c r="BL192" s="5">
        <f t="shared" si="56"/>
        <v>5101</v>
      </c>
      <c r="BV192">
        <f t="shared" si="61"/>
        <v>186</v>
      </c>
      <c r="BW192" s="37">
        <f t="shared" si="60"/>
        <v>31451.916666666893</v>
      </c>
      <c r="BX192" s="19" cm="1">
        <f t="array" ref="BX192">INDEX('[1]X3WM (NAT)'!$G$14:$G$950,MATCH($BW$6,'[1]X3WM (NAT)'!$E$14:$E$950,)+BV192)</f>
        <v>5187.27001953125</v>
      </c>
      <c r="BY192" s="19"/>
      <c r="CA192" s="37">
        <f t="shared" si="58"/>
        <v>31451.916666666893</v>
      </c>
      <c r="CB192">
        <f t="shared" si="68"/>
        <v>6574</v>
      </c>
      <c r="CC192">
        <f t="shared" si="68"/>
        <v>6312</v>
      </c>
      <c r="CD192">
        <f t="shared" si="68"/>
        <v>6088</v>
      </c>
      <c r="CE192">
        <f t="shared" si="68"/>
        <v>5860</v>
      </c>
      <c r="CF192">
        <f t="shared" si="68"/>
        <v>5680</v>
      </c>
      <c r="CG192">
        <f t="shared" si="68"/>
        <v>5153</v>
      </c>
      <c r="CH192">
        <f t="shared" si="68"/>
        <v>4856</v>
      </c>
      <c r="CI192">
        <f t="shared" si="68"/>
        <v>4800</v>
      </c>
      <c r="CJ192">
        <f t="shared" si="68"/>
        <v>4730</v>
      </c>
      <c r="CK192">
        <f t="shared" si="68"/>
        <v>4700</v>
      </c>
      <c r="CL192">
        <f t="shared" si="68"/>
        <v>4600</v>
      </c>
      <c r="CN192" s="21"/>
      <c r="CO192" s="19"/>
      <c r="EG192" s="19"/>
      <c r="EH192" s="19"/>
      <c r="EI192">
        <v>33</v>
      </c>
      <c r="EJ192" s="1">
        <f t="shared" si="63"/>
        <v>31445.541666666708</v>
      </c>
      <c r="EK192" s="1">
        <f t="shared" si="64"/>
        <v>31445.87500000004</v>
      </c>
      <c r="EL192" s="73">
        <f ca="1">AVERAGE(D75:OFFSET(D75,72-1,0,,))</f>
        <v>12845.416666666666</v>
      </c>
      <c r="EM192" s="73">
        <f ca="1">AVERAGE(E75:OFFSET(E75,72-1,0,,))</f>
        <v>15569.027777777777</v>
      </c>
      <c r="EN192" s="73">
        <f ca="1">AVERAGE(F75:OFFSET(F75,72-1,0,,))</f>
        <v>12441.333333333334</v>
      </c>
      <c r="EO192" s="73">
        <f ca="1">AVERAGE(G75:OFFSET(G75,72-1,0,,))</f>
        <v>11109.888888888889</v>
      </c>
      <c r="EP192" s="73">
        <f ca="1">AVERAGE(H75:OFFSET(H75,72-1,0,,))</f>
        <v>9045.0972222222226</v>
      </c>
      <c r="EQ192" s="73">
        <f ca="1">AVERAGE(I75:OFFSET(I75,72-1,0,,))</f>
        <v>14654.333333333334</v>
      </c>
      <c r="ER192" s="73">
        <f ca="1">AVERAGE(J75:OFFSET(J75,72-1,0,,))</f>
        <v>11243.347222222223</v>
      </c>
      <c r="ES192" s="73">
        <f ca="1">AVERAGE(K75:OFFSET(K75,72-1,0,,))</f>
        <v>16033.777777777777</v>
      </c>
      <c r="ET192" s="73">
        <f ca="1">AVERAGE(L75:OFFSET(L75,72-1,0,,))</f>
        <v>15446.680555555555</v>
      </c>
      <c r="EU192" s="73">
        <f ca="1">AVERAGE(M75:OFFSET(M75,72-1,0,,))</f>
        <v>8986.7083333333339</v>
      </c>
      <c r="EV192" s="73">
        <f ca="1">AVERAGE(N75:OFFSET(N75,72-1,0,,))</f>
        <v>11364.125</v>
      </c>
      <c r="EW192" s="73">
        <f ca="1">AVERAGE(O75:OFFSET(O75,72-1,0,,))</f>
        <v>11150.902777777777</v>
      </c>
      <c r="EX192" s="73">
        <f ca="1">AVERAGE(P75:OFFSET(P75,72-1,0,,))</f>
        <v>20226.625</v>
      </c>
      <c r="EY192" s="73">
        <f ca="1">AVERAGE(Q75:OFFSET(Q75,72-1,0,,))</f>
        <v>10632.763888888889</v>
      </c>
      <c r="EZ192" s="73">
        <f ca="1">AVERAGE(R75:OFFSET(R75,72-1,0,,))</f>
        <v>10572.027777777777</v>
      </c>
      <c r="FA192" s="73">
        <f ca="1">AVERAGE(S75:OFFSET(S75,72-1,0,,))</f>
        <v>10476.75</v>
      </c>
      <c r="FB192" s="73">
        <f ca="1">AVERAGE(T75:OFFSET(T75,72-1,0,,))</f>
        <v>13457.875</v>
      </c>
      <c r="FC192" s="73">
        <f ca="1">AVERAGE(U75:OFFSET(U75,72-1,0,,))</f>
        <v>11480.097222222223</v>
      </c>
      <c r="FD192" s="73">
        <f ca="1">AVERAGE(V75:OFFSET(V75,72-1,0,,))</f>
        <v>12285.069444444445</v>
      </c>
      <c r="FE192" s="73">
        <f ca="1">AVERAGE(W75:OFFSET(W75,72-1,0,,))</f>
        <v>19698.888888888891</v>
      </c>
      <c r="FF192" s="73">
        <f ca="1">AVERAGE(X75:OFFSET(X75,72-1,0,,))</f>
        <v>11599.958333333334</v>
      </c>
      <c r="FG192" s="73">
        <f ca="1">AVERAGE(Y75:OFFSET(Y75,72-1,0,,))</f>
        <v>13690.986111111111</v>
      </c>
      <c r="FH192" s="73">
        <f ca="1">AVERAGE(Z75:OFFSET(Z75,72-1,0,,))</f>
        <v>14233.5</v>
      </c>
      <c r="FI192" s="73">
        <f ca="1">AVERAGE(AA75:OFFSET(AA75,72-1,0,,))</f>
        <v>10210.819444444445</v>
      </c>
      <c r="FJ192" s="73">
        <f ca="1">AVERAGE(AB75:OFFSET(AB75,72-1,0,,))</f>
        <v>10983.888888888889</v>
      </c>
      <c r="FK192" s="73">
        <f ca="1">AVERAGE(AC75:OFFSET(AC75,72-1,0,,))</f>
        <v>13837.041666666666</v>
      </c>
      <c r="FL192" s="73">
        <f ca="1">AVERAGE(AD75:OFFSET(AD75,72-1,0,,))</f>
        <v>10926</v>
      </c>
      <c r="FM192" s="73">
        <f ca="1">AVERAGE(AE75:OFFSET(AE75,72-1,0,,))</f>
        <v>19795.125</v>
      </c>
      <c r="FN192" s="73">
        <f ca="1">AVERAGE(AF75:OFFSET(AF75,72-1,0,,))</f>
        <v>11032.388888888889</v>
      </c>
      <c r="FO192" s="73">
        <f ca="1">AVERAGE(AG75:OFFSET(AG75,72-1,0,,))</f>
        <v>11217.430555555555</v>
      </c>
      <c r="FP192" s="73">
        <f ca="1">AVERAGE(AH75:OFFSET(AH75,72-1,0,,))</f>
        <v>14304.319444444445</v>
      </c>
      <c r="FQ192" s="73">
        <f ca="1">AVERAGE(AI75:OFFSET(AI75,72-1,0,,))</f>
        <v>11425.152777777777</v>
      </c>
      <c r="FR192" s="73">
        <f ca="1">AVERAGE(AJ75:OFFSET(AJ75,72-1,0,,))</f>
        <v>11119.75</v>
      </c>
      <c r="FS192" s="73">
        <f ca="1">AVERAGE(AK75:OFFSET(AK75,72-1,0,,))</f>
        <v>10368.263888888889</v>
      </c>
      <c r="FT192" s="73">
        <f ca="1">AVERAGE(AL75:OFFSET(AL75,72-1,0,,))</f>
        <v>12689.097222222223</v>
      </c>
      <c r="FU192" s="73">
        <f ca="1">AVERAGE(AM75:OFFSET(AM75,72-1,0,,))</f>
        <v>8759.5138888888887</v>
      </c>
      <c r="FV192" s="73">
        <f ca="1">AVERAGE(AN75:OFFSET(AN75,72-1,0,,))</f>
        <v>14433.583333333334</v>
      </c>
      <c r="FW192" s="73">
        <f ca="1">AVERAGE(AO75:OFFSET(AO75,72-1,0,,))</f>
        <v>10238.694444444445</v>
      </c>
      <c r="FX192" s="73">
        <f ca="1">AVERAGE(AP75:OFFSET(AP75,72-1,0,,))</f>
        <v>14992.736111111111</v>
      </c>
      <c r="FY192" s="73">
        <f ca="1">AVERAGE(AQ75:OFFSET(AQ75,72-1,0,,))</f>
        <v>16650.319444444445</v>
      </c>
      <c r="FZ192" s="73">
        <f ca="1">AVERAGE(AR75:OFFSET(AR75,72-1,0,,))</f>
        <v>21690.402777777777</v>
      </c>
      <c r="GA192" s="73">
        <f ca="1">AVERAGE(AS75:OFFSET(AS75,72-1,0,,))</f>
        <v>10341.013888888889</v>
      </c>
      <c r="GB192" s="19"/>
      <c r="GC192" s="19"/>
      <c r="GD192" s="19"/>
      <c r="GE192" s="19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</row>
    <row r="193" spans="1:198" x14ac:dyDescent="0.25">
      <c r="A193">
        <v>151</v>
      </c>
      <c r="B193" s="1">
        <f t="shared" si="66"/>
        <v>31450.458333333518</v>
      </c>
      <c r="C193" s="1">
        <f t="shared" si="67"/>
        <v>31450.79166666685</v>
      </c>
      <c r="D193" s="73">
        <v>6150</v>
      </c>
      <c r="E193" s="74">
        <v>7478</v>
      </c>
      <c r="F193" s="74">
        <v>6085</v>
      </c>
      <c r="G193" s="74">
        <v>5786</v>
      </c>
      <c r="H193" s="74">
        <v>5709</v>
      </c>
      <c r="I193" s="74">
        <v>6807</v>
      </c>
      <c r="J193" s="74">
        <v>5694</v>
      </c>
      <c r="K193" s="74">
        <v>7039</v>
      </c>
      <c r="L193" s="74">
        <v>6751</v>
      </c>
      <c r="M193" s="74">
        <v>5063</v>
      </c>
      <c r="N193" s="74">
        <v>5762</v>
      </c>
      <c r="O193" s="74">
        <v>5790</v>
      </c>
      <c r="P193" s="74">
        <v>8507</v>
      </c>
      <c r="Q193" s="74">
        <v>5699</v>
      </c>
      <c r="R193" s="74">
        <v>7268</v>
      </c>
      <c r="S193" s="74">
        <v>5663</v>
      </c>
      <c r="T193" s="74">
        <v>6415</v>
      </c>
      <c r="U193" s="74">
        <v>6971</v>
      </c>
      <c r="V193" s="74">
        <v>6101</v>
      </c>
      <c r="W193" s="74">
        <v>9310</v>
      </c>
      <c r="X193" s="74">
        <v>6011</v>
      </c>
      <c r="Y193" s="74">
        <v>7133</v>
      </c>
      <c r="Z193" s="74">
        <v>6618</v>
      </c>
      <c r="AA193" s="74">
        <v>5330</v>
      </c>
      <c r="AB193" s="74">
        <v>5743</v>
      </c>
      <c r="AC193" s="74">
        <v>6659</v>
      </c>
      <c r="AD193" s="74">
        <v>5445</v>
      </c>
      <c r="AE193" s="74">
        <v>7653</v>
      </c>
      <c r="AF193" s="74">
        <v>6055</v>
      </c>
      <c r="AG193" s="74">
        <v>5600</v>
      </c>
      <c r="AH193" s="74">
        <v>6543</v>
      </c>
      <c r="AI193" s="74">
        <v>7142</v>
      </c>
      <c r="AJ193" s="74">
        <v>6000</v>
      </c>
      <c r="AK193" s="74">
        <v>5648</v>
      </c>
      <c r="AL193" s="74">
        <v>6305</v>
      </c>
      <c r="AM193" s="74">
        <v>4841</v>
      </c>
      <c r="AN193" s="74">
        <v>7288</v>
      </c>
      <c r="AO193" s="74">
        <v>5264</v>
      </c>
      <c r="AP193" s="74">
        <v>7556</v>
      </c>
      <c r="AQ193" s="74">
        <v>7494</v>
      </c>
      <c r="AR193" s="74">
        <v>8177</v>
      </c>
      <c r="AS193" s="74">
        <v>5541</v>
      </c>
      <c r="BK193" s="15">
        <f t="shared" si="57"/>
        <v>31452.125000000233</v>
      </c>
      <c r="BL193" s="5">
        <f t="shared" ref="BL193:BL256" si="69">D233</f>
        <v>5080</v>
      </c>
      <c r="BV193">
        <f t="shared" si="61"/>
        <v>187</v>
      </c>
      <c r="BW193" s="37">
        <f t="shared" si="60"/>
        <v>31451.958333333561</v>
      </c>
      <c r="BX193" s="19" cm="1">
        <f t="array" ref="BX193">INDEX('[1]X3WM (NAT)'!$G$14:$G$950,MATCH($BW$6,'[1]X3WM (NAT)'!$E$14:$E$950,)+BV193)</f>
        <v>5165.4501953125</v>
      </c>
      <c r="BY193" s="19"/>
      <c r="CA193" s="37">
        <f t="shared" si="58"/>
        <v>31451.958333333561</v>
      </c>
      <c r="CB193">
        <f t="shared" si="68"/>
        <v>6540</v>
      </c>
      <c r="CC193">
        <f t="shared" si="68"/>
        <v>6281</v>
      </c>
      <c r="CD193">
        <f t="shared" si="68"/>
        <v>6058</v>
      </c>
      <c r="CE193">
        <f t="shared" si="68"/>
        <v>5833</v>
      </c>
      <c r="CF193">
        <f t="shared" si="68"/>
        <v>5649</v>
      </c>
      <c r="CG193">
        <f t="shared" si="68"/>
        <v>5132</v>
      </c>
      <c r="CH193">
        <f t="shared" si="68"/>
        <v>4836</v>
      </c>
      <c r="CI193">
        <f t="shared" si="68"/>
        <v>4782</v>
      </c>
      <c r="CJ193">
        <f t="shared" si="68"/>
        <v>4710</v>
      </c>
      <c r="CK193">
        <f t="shared" si="68"/>
        <v>4682</v>
      </c>
      <c r="CL193">
        <f t="shared" si="68"/>
        <v>4582</v>
      </c>
      <c r="CN193" s="21"/>
      <c r="CO193" s="19"/>
      <c r="EG193" s="19"/>
      <c r="EH193" s="19"/>
      <c r="EI193">
        <v>34</v>
      </c>
      <c r="EJ193" s="1">
        <f t="shared" si="63"/>
        <v>31445.583333333376</v>
      </c>
      <c r="EK193" s="1">
        <f t="shared" si="64"/>
        <v>31445.916666666708</v>
      </c>
      <c r="EL193" s="73">
        <f ca="1">AVERAGE(D76:OFFSET(D76,72-1,0,,))</f>
        <v>12785.986111111111</v>
      </c>
      <c r="EM193" s="73">
        <f ca="1">AVERAGE(E76:OFFSET(E76,72-1,0,,))</f>
        <v>15568.708333333334</v>
      </c>
      <c r="EN193" s="73">
        <f ca="1">AVERAGE(F76:OFFSET(F76,72-1,0,,))</f>
        <v>12386.5</v>
      </c>
      <c r="EO193" s="73">
        <f ca="1">AVERAGE(G76:OFFSET(G76,72-1,0,,))</f>
        <v>11065.166666666666</v>
      </c>
      <c r="EP193" s="73">
        <f ca="1">AVERAGE(H76:OFFSET(H76,72-1,0,,))</f>
        <v>8992.7361111111113</v>
      </c>
      <c r="EQ193" s="73">
        <f ca="1">AVERAGE(I76:OFFSET(I76,72-1,0,,))</f>
        <v>14618.083333333334</v>
      </c>
      <c r="ER193" s="73">
        <f ca="1">AVERAGE(J76:OFFSET(J76,72-1,0,,))</f>
        <v>11166.166666666666</v>
      </c>
      <c r="ES193" s="73">
        <f ca="1">AVERAGE(K76:OFFSET(K76,72-1,0,,))</f>
        <v>15950.819444444445</v>
      </c>
      <c r="ET193" s="73">
        <f ca="1">AVERAGE(L76:OFFSET(L76,72-1,0,,))</f>
        <v>15386.944444444445</v>
      </c>
      <c r="EU193" s="73">
        <f ca="1">AVERAGE(M76:OFFSET(M76,72-1,0,,))</f>
        <v>8925.4027777777774</v>
      </c>
      <c r="EV193" s="73">
        <f ca="1">AVERAGE(N76:OFFSET(N76,72-1,0,,))</f>
        <v>11300.736111111111</v>
      </c>
      <c r="EW193" s="73">
        <f ca="1">AVERAGE(O76:OFFSET(O76,72-1,0,,))</f>
        <v>11092.694444444445</v>
      </c>
      <c r="EX193" s="73">
        <f ca="1">AVERAGE(P76:OFFSET(P76,72-1,0,,))</f>
        <v>20133.430555555555</v>
      </c>
      <c r="EY193" s="73">
        <f ca="1">AVERAGE(Q76:OFFSET(Q76,72-1,0,,))</f>
        <v>10570.708333333334</v>
      </c>
      <c r="EZ193" s="73">
        <f ca="1">AVERAGE(R76:OFFSET(R76,72-1,0,,))</f>
        <v>10531.875</v>
      </c>
      <c r="FA193" s="73">
        <f ca="1">AVERAGE(S76:OFFSET(S76,72-1,0,,))</f>
        <v>10421.180555555555</v>
      </c>
      <c r="FB193" s="73">
        <f ca="1">AVERAGE(T76:OFFSET(T76,72-1,0,,))</f>
        <v>13413.388888888889</v>
      </c>
      <c r="FC193" s="73">
        <f ca="1">AVERAGE(U76:OFFSET(U76,72-1,0,,))</f>
        <v>11446.625</v>
      </c>
      <c r="FD193" s="73">
        <f ca="1">AVERAGE(V76:OFFSET(V76,72-1,0,,))</f>
        <v>12213.125</v>
      </c>
      <c r="FE193" s="73">
        <f ca="1">AVERAGE(W76:OFFSET(W76,72-1,0,,))</f>
        <v>19638.611111111109</v>
      </c>
      <c r="FF193" s="73">
        <f ca="1">AVERAGE(X76:OFFSET(X76,72-1,0,,))</f>
        <v>11544.583333333334</v>
      </c>
      <c r="FG193" s="73">
        <f ca="1">AVERAGE(Y76:OFFSET(Y76,72-1,0,,))</f>
        <v>13666.75</v>
      </c>
      <c r="FH193" s="73">
        <f ca="1">AVERAGE(Z76:OFFSET(Z76,72-1,0,,))</f>
        <v>14190.055555555555</v>
      </c>
      <c r="FI193" s="73">
        <f ca="1">AVERAGE(AA76:OFFSET(AA76,72-1,0,,))</f>
        <v>10141.444444444445</v>
      </c>
      <c r="FJ193" s="73">
        <f ca="1">AVERAGE(AB76:OFFSET(AB76,72-1,0,,))</f>
        <v>10929.486111111111</v>
      </c>
      <c r="FK193" s="73">
        <f ca="1">AVERAGE(AC76:OFFSET(AC76,72-1,0,,))</f>
        <v>13767.138888888889</v>
      </c>
      <c r="FL193" s="73">
        <f ca="1">AVERAGE(AD76:OFFSET(AD76,72-1,0,,))</f>
        <v>10862.152777777777</v>
      </c>
      <c r="FM193" s="73">
        <f ca="1">AVERAGE(AE76:OFFSET(AE76,72-1,0,,))</f>
        <v>19684.236111111109</v>
      </c>
      <c r="FN193" s="73">
        <f ca="1">AVERAGE(AF76:OFFSET(AF76,72-1,0,,))</f>
        <v>10990.013888888889</v>
      </c>
      <c r="FO193" s="73">
        <f ca="1">AVERAGE(AG76:OFFSET(AG76,72-1,0,,))</f>
        <v>11165.319444444445</v>
      </c>
      <c r="FP193" s="73">
        <f ca="1">AVERAGE(AH76:OFFSET(AH76,72-1,0,,))</f>
        <v>14259.763888888889</v>
      </c>
      <c r="FQ193" s="73">
        <f ca="1">AVERAGE(AI76:OFFSET(AI76,72-1,0,,))</f>
        <v>11394.958333333334</v>
      </c>
      <c r="FR193" s="73">
        <f ca="1">AVERAGE(AJ76:OFFSET(AJ76,72-1,0,,))</f>
        <v>11056.875</v>
      </c>
      <c r="FS193" s="73">
        <f ca="1">AVERAGE(AK76:OFFSET(AK76,72-1,0,,))</f>
        <v>10314.513888888889</v>
      </c>
      <c r="FT193" s="73">
        <f ca="1">AVERAGE(AL76:OFFSET(AL76,72-1,0,,))</f>
        <v>12641.486111111111</v>
      </c>
      <c r="FU193" s="73">
        <f ca="1">AVERAGE(AM76:OFFSET(AM76,72-1,0,,))</f>
        <v>8694.5138888888887</v>
      </c>
      <c r="FV193" s="73">
        <f ca="1">AVERAGE(AN76:OFFSET(AN76,72-1,0,,))</f>
        <v>14396.444444444445</v>
      </c>
      <c r="FW193" s="73">
        <f ca="1">AVERAGE(AO76:OFFSET(AO76,72-1,0,,))</f>
        <v>10158.041666666666</v>
      </c>
      <c r="FX193" s="73">
        <f ca="1">AVERAGE(AP76:OFFSET(AP76,72-1,0,,))</f>
        <v>14957.5</v>
      </c>
      <c r="FY193" s="73">
        <f ca="1">AVERAGE(AQ76:OFFSET(AQ76,72-1,0,,))</f>
        <v>16618.027777777777</v>
      </c>
      <c r="FZ193" s="73">
        <f ca="1">AVERAGE(AR76:OFFSET(AR76,72-1,0,,))</f>
        <v>21568.319444444445</v>
      </c>
      <c r="GA193" s="73">
        <f ca="1">AVERAGE(AS76:OFFSET(AS76,72-1,0,,))</f>
        <v>10260.25</v>
      </c>
      <c r="GB193" s="19"/>
      <c r="GC193" s="19"/>
      <c r="GD193" s="19"/>
      <c r="GE193" s="19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</row>
    <row r="194" spans="1:198" x14ac:dyDescent="0.25">
      <c r="A194">
        <v>152</v>
      </c>
      <c r="B194" s="1">
        <f t="shared" si="66"/>
        <v>31450.500000000186</v>
      </c>
      <c r="C194" s="1">
        <f t="shared" si="67"/>
        <v>31450.833333333518</v>
      </c>
      <c r="D194" s="73">
        <v>6116</v>
      </c>
      <c r="E194" s="74">
        <v>7427</v>
      </c>
      <c r="F194" s="74">
        <v>6050</v>
      </c>
      <c r="G194" s="74">
        <v>5756</v>
      </c>
      <c r="H194" s="74">
        <v>5670</v>
      </c>
      <c r="I194" s="74">
        <v>6768</v>
      </c>
      <c r="J194" s="74">
        <v>5665</v>
      </c>
      <c r="K194" s="74">
        <v>6997</v>
      </c>
      <c r="L194" s="74">
        <v>6713</v>
      </c>
      <c r="M194" s="74">
        <v>5042</v>
      </c>
      <c r="N194" s="74">
        <v>5727</v>
      </c>
      <c r="O194" s="74">
        <v>5757</v>
      </c>
      <c r="P194" s="74">
        <v>8444</v>
      </c>
      <c r="Q194" s="74">
        <v>5671</v>
      </c>
      <c r="R194" s="74">
        <v>7203</v>
      </c>
      <c r="S194" s="74">
        <v>5631</v>
      </c>
      <c r="T194" s="74">
        <v>6379</v>
      </c>
      <c r="U194" s="74">
        <v>6921</v>
      </c>
      <c r="V194" s="74">
        <v>6067</v>
      </c>
      <c r="W194" s="74">
        <v>9231</v>
      </c>
      <c r="X194" s="74">
        <v>5976</v>
      </c>
      <c r="Y194" s="74">
        <v>7086</v>
      </c>
      <c r="Z194" s="74">
        <v>6578</v>
      </c>
      <c r="AA194" s="74">
        <v>5305</v>
      </c>
      <c r="AB194" s="74">
        <v>5714</v>
      </c>
      <c r="AC194" s="74">
        <v>6619</v>
      </c>
      <c r="AD194" s="74">
        <v>5419</v>
      </c>
      <c r="AE194" s="74">
        <v>7604</v>
      </c>
      <c r="AF194" s="74">
        <v>6024</v>
      </c>
      <c r="AG194" s="74">
        <v>5572</v>
      </c>
      <c r="AH194" s="74">
        <v>6505</v>
      </c>
      <c r="AI194" s="74">
        <v>7083</v>
      </c>
      <c r="AJ194" s="74">
        <v>5969</v>
      </c>
      <c r="AK194" s="74">
        <v>5619</v>
      </c>
      <c r="AL194" s="74">
        <v>6270</v>
      </c>
      <c r="AM194" s="74">
        <v>4821</v>
      </c>
      <c r="AN194" s="74">
        <v>7240</v>
      </c>
      <c r="AO194" s="74">
        <v>5239</v>
      </c>
      <c r="AP194" s="74">
        <v>7520</v>
      </c>
      <c r="AQ194" s="74">
        <v>7444</v>
      </c>
      <c r="AR194" s="74">
        <v>8118</v>
      </c>
      <c r="AS194" s="74">
        <v>5512</v>
      </c>
      <c r="BK194" s="15">
        <f t="shared" si="57"/>
        <v>31452.166666666901</v>
      </c>
      <c r="BL194" s="5">
        <f t="shared" si="69"/>
        <v>5059</v>
      </c>
      <c r="BV194">
        <f t="shared" si="61"/>
        <v>188</v>
      </c>
      <c r="BW194" s="37">
        <f t="shared" si="60"/>
        <v>31452.000000000229</v>
      </c>
      <c r="BX194" s="19" cm="1">
        <f t="array" ref="BX194">INDEX('[1]X3WM (NAT)'!$G$14:$G$950,MATCH($BW$6,'[1]X3WM (NAT)'!$E$14:$E$950,)+BV194)</f>
        <v>5143.66015625</v>
      </c>
      <c r="BY194" s="19"/>
      <c r="CA194" s="37">
        <f t="shared" si="58"/>
        <v>31452.000000000229</v>
      </c>
      <c r="CB194">
        <f t="shared" si="68"/>
        <v>6507</v>
      </c>
      <c r="CC194">
        <f t="shared" si="68"/>
        <v>6251</v>
      </c>
      <c r="CD194">
        <f t="shared" si="68"/>
        <v>6028</v>
      </c>
      <c r="CE194">
        <f t="shared" si="68"/>
        <v>5806</v>
      </c>
      <c r="CF194">
        <f t="shared" si="68"/>
        <v>5625</v>
      </c>
      <c r="CG194">
        <f t="shared" si="68"/>
        <v>5110</v>
      </c>
      <c r="CH194">
        <f t="shared" si="68"/>
        <v>4817</v>
      </c>
      <c r="CI194">
        <f t="shared" si="68"/>
        <v>4764</v>
      </c>
      <c r="CJ194">
        <f t="shared" si="68"/>
        <v>4691</v>
      </c>
      <c r="CK194">
        <f t="shared" si="68"/>
        <v>4665</v>
      </c>
      <c r="CL194">
        <f t="shared" si="68"/>
        <v>4565</v>
      </c>
      <c r="CN194" s="21"/>
      <c r="CO194" s="19"/>
      <c r="EG194" s="19"/>
      <c r="EH194" s="19"/>
      <c r="EI194">
        <v>35</v>
      </c>
      <c r="EJ194" s="1">
        <f t="shared" si="63"/>
        <v>31445.625000000044</v>
      </c>
      <c r="EK194" s="1">
        <f t="shared" si="64"/>
        <v>31445.958333333376</v>
      </c>
      <c r="EL194" s="73">
        <f ca="1">AVERAGE(D77:OFFSET(D77,72-1,0,,))</f>
        <v>12720.486111111111</v>
      </c>
      <c r="EM194" s="73">
        <f ca="1">AVERAGE(E77:OFFSET(E77,72-1,0,,))</f>
        <v>15563.277777777777</v>
      </c>
      <c r="EN194" s="73">
        <f ca="1">AVERAGE(F77:OFFSET(F77,72-1,0,,))</f>
        <v>12327.652777777777</v>
      </c>
      <c r="EO194" s="73">
        <f ca="1">AVERAGE(G77:OFFSET(G77,72-1,0,,))</f>
        <v>11018.694444444445</v>
      </c>
      <c r="EP194" s="73">
        <f ca="1">AVERAGE(H77:OFFSET(H77,72-1,0,,))</f>
        <v>8940.6527777777774</v>
      </c>
      <c r="EQ194" s="73">
        <f ca="1">AVERAGE(I77:OFFSET(I77,72-1,0,,))</f>
        <v>14574.222222222223</v>
      </c>
      <c r="ER194" s="73">
        <f ca="1">AVERAGE(J77:OFFSET(J77,72-1,0,,))</f>
        <v>11084.75</v>
      </c>
      <c r="ES194" s="73">
        <f ca="1">AVERAGE(K77:OFFSET(K77,72-1,0,,))</f>
        <v>15854.416666666666</v>
      </c>
      <c r="ET194" s="73">
        <f ca="1">AVERAGE(L77:OFFSET(L77,72-1,0,,))</f>
        <v>15313.277777777777</v>
      </c>
      <c r="EU194" s="73">
        <f ca="1">AVERAGE(M77:OFFSET(M77,72-1,0,,))</f>
        <v>8862.7638888888887</v>
      </c>
      <c r="EV194" s="73">
        <f ca="1">AVERAGE(N77:OFFSET(N77,72-1,0,,))</f>
        <v>11234.319444444445</v>
      </c>
      <c r="EW194" s="73">
        <f ca="1">AVERAGE(O77:OFFSET(O77,72-1,0,,))</f>
        <v>11030.736111111111</v>
      </c>
      <c r="EX194" s="73">
        <f ca="1">AVERAGE(P77:OFFSET(P77,72-1,0,,))</f>
        <v>20017.041666666668</v>
      </c>
      <c r="EY194" s="73">
        <f ca="1">AVERAGE(Q77:OFFSET(Q77,72-1,0,,))</f>
        <v>10508.013888888889</v>
      </c>
      <c r="EZ194" s="73">
        <f ca="1">AVERAGE(R77:OFFSET(R77,72-1,0,,))</f>
        <v>10491.986111111111</v>
      </c>
      <c r="FA194" s="73">
        <f ca="1">AVERAGE(S77:OFFSET(S77,72-1,0,,))</f>
        <v>10364.513888888889</v>
      </c>
      <c r="FB194" s="73">
        <f ca="1">AVERAGE(T77:OFFSET(T77,72-1,0,,))</f>
        <v>13362.125</v>
      </c>
      <c r="FC194" s="73">
        <f ca="1">AVERAGE(U77:OFFSET(U77,72-1,0,,))</f>
        <v>11412.152777777777</v>
      </c>
      <c r="FD194" s="73">
        <f ca="1">AVERAGE(V77:OFFSET(V77,72-1,0,,))</f>
        <v>12137.333333333334</v>
      </c>
      <c r="FE194" s="73">
        <f ca="1">AVERAGE(W77:OFFSET(W77,72-1,0,,))</f>
        <v>19564.625</v>
      </c>
      <c r="FF194" s="73">
        <f ca="1">AVERAGE(X77:OFFSET(X77,72-1,0,,))</f>
        <v>11485.986111111111</v>
      </c>
      <c r="FG194" s="73">
        <f ca="1">AVERAGE(Y77:OFFSET(Y77,72-1,0,,))</f>
        <v>13637.611111111111</v>
      </c>
      <c r="FH194" s="73">
        <f ca="1">AVERAGE(Z77:OFFSET(Z77,72-1,0,,))</f>
        <v>14140.75</v>
      </c>
      <c r="FI194" s="73">
        <f ca="1">AVERAGE(AA77:OFFSET(AA77,72-1,0,,))</f>
        <v>10069.486111111111</v>
      </c>
      <c r="FJ194" s="73">
        <f ca="1">AVERAGE(AB77:OFFSET(AB77,72-1,0,,))</f>
        <v>10873.444444444445</v>
      </c>
      <c r="FK194" s="73">
        <f ca="1">AVERAGE(AC77:OFFSET(AC77,72-1,0,,))</f>
        <v>13688.541666666666</v>
      </c>
      <c r="FL194" s="73">
        <f ca="1">AVERAGE(AD77:OFFSET(AD77,72-1,0,,))</f>
        <v>10794.583333333334</v>
      </c>
      <c r="FM194" s="73">
        <f ca="1">AVERAGE(AE77:OFFSET(AE77,72-1,0,,))</f>
        <v>19552.388888888891</v>
      </c>
      <c r="FN194" s="73">
        <f ca="1">AVERAGE(AF77:OFFSET(AF77,72-1,0,,))</f>
        <v>10945.847222222223</v>
      </c>
      <c r="FO194" s="73">
        <f ca="1">AVERAGE(AG77:OFFSET(AG77,72-1,0,,))</f>
        <v>11110.805555555555</v>
      </c>
      <c r="FP194" s="73">
        <f ca="1">AVERAGE(AH77:OFFSET(AH77,72-1,0,,))</f>
        <v>14209.125</v>
      </c>
      <c r="FQ194" s="73">
        <f ca="1">AVERAGE(AI77:OFFSET(AI77,72-1,0,,))</f>
        <v>11364.319444444445</v>
      </c>
      <c r="FR194" s="73">
        <f ca="1">AVERAGE(AJ77:OFFSET(AJ77,72-1,0,,))</f>
        <v>10991</v>
      </c>
      <c r="FS194" s="73">
        <f ca="1">AVERAGE(AK77:OFFSET(AK77,72-1,0,,))</f>
        <v>10260.055555555555</v>
      </c>
      <c r="FT194" s="73">
        <f ca="1">AVERAGE(AL77:OFFSET(AL77,72-1,0,,))</f>
        <v>12589.388888888889</v>
      </c>
      <c r="FU194" s="73">
        <f ca="1">AVERAGE(AM77:OFFSET(AM77,72-1,0,,))</f>
        <v>8628.2638888888887</v>
      </c>
      <c r="FV194" s="73">
        <f ca="1">AVERAGE(AN77:OFFSET(AN77,72-1,0,,))</f>
        <v>14353.402777777777</v>
      </c>
      <c r="FW194" s="73">
        <f ca="1">AVERAGE(AO77:OFFSET(AO77,72-1,0,,))</f>
        <v>10073.180555555555</v>
      </c>
      <c r="FX194" s="73">
        <f ca="1">AVERAGE(AP77:OFFSET(AP77,72-1,0,,))</f>
        <v>14915.333333333334</v>
      </c>
      <c r="FY194" s="73">
        <f ca="1">AVERAGE(AQ77:OFFSET(AQ77,72-1,0,,))</f>
        <v>16577.458333333332</v>
      </c>
      <c r="FZ194" s="73">
        <f ca="1">AVERAGE(AR77:OFFSET(AR77,72-1,0,,))</f>
        <v>21419.416666666668</v>
      </c>
      <c r="GA194" s="73">
        <f ca="1">AVERAGE(AS77:OFFSET(AS77,72-1,0,,))</f>
        <v>10175.652777777777</v>
      </c>
      <c r="GB194" s="19"/>
      <c r="GC194" s="19"/>
      <c r="GD194" s="19"/>
      <c r="GE194" s="19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</row>
    <row r="195" spans="1:198" x14ac:dyDescent="0.25">
      <c r="A195">
        <v>153</v>
      </c>
      <c r="B195" s="1">
        <f t="shared" si="66"/>
        <v>31450.541666666853</v>
      </c>
      <c r="C195" s="1">
        <f t="shared" si="67"/>
        <v>31450.875000000186</v>
      </c>
      <c r="D195" s="73">
        <v>6082</v>
      </c>
      <c r="E195" s="74">
        <v>7377</v>
      </c>
      <c r="F195" s="74">
        <v>6016</v>
      </c>
      <c r="G195" s="74">
        <v>5725</v>
      </c>
      <c r="H195" s="74">
        <v>5631</v>
      </c>
      <c r="I195" s="74">
        <v>6729</v>
      </c>
      <c r="J195" s="74">
        <v>5636</v>
      </c>
      <c r="K195" s="74">
        <v>6955</v>
      </c>
      <c r="L195" s="74">
        <v>6675</v>
      </c>
      <c r="M195" s="74">
        <v>5020</v>
      </c>
      <c r="N195" s="74">
        <v>5693</v>
      </c>
      <c r="O195" s="74">
        <v>5725</v>
      </c>
      <c r="P195" s="74">
        <v>8382</v>
      </c>
      <c r="Q195" s="74">
        <v>5642</v>
      </c>
      <c r="R195" s="74">
        <v>7139</v>
      </c>
      <c r="S195" s="74">
        <v>5599</v>
      </c>
      <c r="T195" s="74">
        <v>6343</v>
      </c>
      <c r="U195" s="74">
        <v>6870</v>
      </c>
      <c r="V195" s="74">
        <v>6034</v>
      </c>
      <c r="W195" s="74">
        <v>9152</v>
      </c>
      <c r="X195" s="74">
        <v>5940</v>
      </c>
      <c r="Y195" s="74">
        <v>7039</v>
      </c>
      <c r="Z195" s="74">
        <v>6539</v>
      </c>
      <c r="AA195" s="74">
        <v>5281</v>
      </c>
      <c r="AB195" s="74">
        <v>5685</v>
      </c>
      <c r="AC195" s="74">
        <v>6580</v>
      </c>
      <c r="AD195" s="74">
        <v>5393</v>
      </c>
      <c r="AE195" s="74">
        <v>7556</v>
      </c>
      <c r="AF195" s="74">
        <v>5992</v>
      </c>
      <c r="AG195" s="74">
        <v>5543</v>
      </c>
      <c r="AH195" s="74">
        <v>6467</v>
      </c>
      <c r="AI195" s="74">
        <v>7024</v>
      </c>
      <c r="AJ195" s="74">
        <v>5939</v>
      </c>
      <c r="AK195" s="74">
        <v>5590</v>
      </c>
      <c r="AL195" s="74">
        <v>6235</v>
      </c>
      <c r="AM195" s="74">
        <v>4801</v>
      </c>
      <c r="AN195" s="74">
        <v>7191</v>
      </c>
      <c r="AO195" s="74">
        <v>5214</v>
      </c>
      <c r="AP195" s="74">
        <v>7489</v>
      </c>
      <c r="AQ195" s="74">
        <v>7395</v>
      </c>
      <c r="AR195" s="74">
        <v>8059</v>
      </c>
      <c r="AS195" s="74">
        <v>5483</v>
      </c>
      <c r="BK195" s="15">
        <f t="shared" si="57"/>
        <v>31452.208333333569</v>
      </c>
      <c r="BL195" s="5">
        <f t="shared" si="69"/>
        <v>5038</v>
      </c>
      <c r="BV195">
        <f t="shared" si="61"/>
        <v>189</v>
      </c>
      <c r="BW195" s="37">
        <f t="shared" si="60"/>
        <v>31452.041666666897</v>
      </c>
      <c r="BX195" s="19" cm="1">
        <f t="array" ref="BX195">INDEX('[1]X3WM (NAT)'!$G$14:$G$950,MATCH($BW$6,'[1]X3WM (NAT)'!$E$14:$E$950,)+BV195)</f>
        <v>5121.81005859375</v>
      </c>
      <c r="BY195" s="19"/>
      <c r="CA195" s="37">
        <f t="shared" si="58"/>
        <v>31452.041666666897</v>
      </c>
      <c r="CB195">
        <f t="shared" si="68"/>
        <v>6474</v>
      </c>
      <c r="CC195">
        <f t="shared" si="68"/>
        <v>6222</v>
      </c>
      <c r="CD195">
        <f t="shared" si="68"/>
        <v>5998</v>
      </c>
      <c r="CE195">
        <f t="shared" si="68"/>
        <v>5779</v>
      </c>
      <c r="CF195">
        <f t="shared" si="68"/>
        <v>5600</v>
      </c>
      <c r="CG195">
        <f t="shared" si="68"/>
        <v>5088</v>
      </c>
      <c r="CH195">
        <f t="shared" si="68"/>
        <v>4797</v>
      </c>
      <c r="CI195">
        <f t="shared" si="68"/>
        <v>4746</v>
      </c>
      <c r="CJ195">
        <f t="shared" si="68"/>
        <v>4671</v>
      </c>
      <c r="CK195">
        <f t="shared" si="68"/>
        <v>4647</v>
      </c>
      <c r="CL195">
        <f t="shared" si="68"/>
        <v>4547</v>
      </c>
      <c r="CN195" s="21"/>
      <c r="CO195" s="19"/>
      <c r="EG195" s="19"/>
      <c r="EH195" s="19"/>
      <c r="EI195">
        <v>36</v>
      </c>
      <c r="EJ195" s="1">
        <f t="shared" si="63"/>
        <v>31445.666666666712</v>
      </c>
      <c r="EK195" s="1">
        <f t="shared" si="64"/>
        <v>31446.000000000044</v>
      </c>
      <c r="EL195" s="73">
        <f ca="1">AVERAGE(D78:OFFSET(D78,72-1,0,,))</f>
        <v>12647.791666666666</v>
      </c>
      <c r="EM195" s="73">
        <f ca="1">AVERAGE(E78:OFFSET(E78,72-1,0,,))</f>
        <v>15552.069444444445</v>
      </c>
      <c r="EN195" s="73">
        <f ca="1">AVERAGE(F78:OFFSET(F78,72-1,0,,))</f>
        <v>12264.347222222223</v>
      </c>
      <c r="EO195" s="73">
        <f ca="1">AVERAGE(G78:OFFSET(G78,72-1,0,,))</f>
        <v>10970.25</v>
      </c>
      <c r="EP195" s="73">
        <f ca="1">AVERAGE(H78:OFFSET(H78,72-1,0,,))</f>
        <v>8888.6805555555547</v>
      </c>
      <c r="EQ195" s="73">
        <f ca="1">AVERAGE(I78:OFFSET(I78,72-1,0,,))</f>
        <v>14521.902777777777</v>
      </c>
      <c r="ER195" s="73">
        <f ca="1">AVERAGE(J78:OFFSET(J78,72-1,0,,))</f>
        <v>10998.861111111111</v>
      </c>
      <c r="ES195" s="73">
        <f ca="1">AVERAGE(K78:OFFSET(K78,72-1,0,,))</f>
        <v>15743.416666666666</v>
      </c>
      <c r="ET195" s="73">
        <f ca="1">AVERAGE(L78:OFFSET(L78,72-1,0,,))</f>
        <v>15224.597222222223</v>
      </c>
      <c r="EU195" s="73">
        <f ca="1">AVERAGE(M78:OFFSET(M78,72-1,0,,))</f>
        <v>8798.5833333333339</v>
      </c>
      <c r="EV195" s="73">
        <f ca="1">AVERAGE(N78:OFFSET(N78,72-1,0,,))</f>
        <v>11164.666666666666</v>
      </c>
      <c r="EW195" s="73">
        <f ca="1">AVERAGE(O78:OFFSET(O78,72-1,0,,))</f>
        <v>10964.819444444445</v>
      </c>
      <c r="EX195" s="73">
        <f ca="1">AVERAGE(P78:OFFSET(P78,72-1,0,,))</f>
        <v>19874.986111111109</v>
      </c>
      <c r="EY195" s="73">
        <f ca="1">AVERAGE(Q78:OFFSET(Q78,72-1,0,,))</f>
        <v>10444.527777777777</v>
      </c>
      <c r="EZ195" s="73">
        <f ca="1">AVERAGE(R78:OFFSET(R78,72-1,0,,))</f>
        <v>10452.277777777777</v>
      </c>
      <c r="FA195" s="73">
        <f ca="1">AVERAGE(S78:OFFSET(S78,72-1,0,,))</f>
        <v>10306.680555555555</v>
      </c>
      <c r="FB195" s="73">
        <f ca="1">AVERAGE(T78:OFFSET(T78,72-1,0,,))</f>
        <v>13303.152777777777</v>
      </c>
      <c r="FC195" s="73">
        <f ca="1">AVERAGE(U78:OFFSET(U78,72-1,0,,))</f>
        <v>11376.5</v>
      </c>
      <c r="FD195" s="73">
        <f ca="1">AVERAGE(V78:OFFSET(V78,72-1,0,,))</f>
        <v>12057.458333333334</v>
      </c>
      <c r="FE195" s="73">
        <f ca="1">AVERAGE(W78:OFFSET(W78,72-1,0,,))</f>
        <v>19476.069444444445</v>
      </c>
      <c r="FF195" s="73">
        <f ca="1">AVERAGE(X78:OFFSET(X78,72-1,0,,))</f>
        <v>11424</v>
      </c>
      <c r="FG195" s="73">
        <f ca="1">AVERAGE(Y78:OFFSET(Y78,72-1,0,,))</f>
        <v>13602.958333333334</v>
      </c>
      <c r="FH195" s="73">
        <f ca="1">AVERAGE(Z78:OFFSET(Z78,72-1,0,,))</f>
        <v>14084.652777777777</v>
      </c>
      <c r="FI195" s="73">
        <f ca="1">AVERAGE(AA78:OFFSET(AA78,72-1,0,,))</f>
        <v>9994.7638888888887</v>
      </c>
      <c r="FJ195" s="73">
        <f ca="1">AVERAGE(AB78:OFFSET(AB78,72-1,0,,))</f>
        <v>10815.527777777777</v>
      </c>
      <c r="FK195" s="73">
        <f ca="1">AVERAGE(AC78:OFFSET(AC78,72-1,0,,))</f>
        <v>13600.597222222223</v>
      </c>
      <c r="FL195" s="73">
        <f ca="1">AVERAGE(AD78:OFFSET(AD78,72-1,0,,))</f>
        <v>10722.958333333334</v>
      </c>
      <c r="FM195" s="73">
        <f ca="1">AVERAGE(AE78:OFFSET(AE78,72-1,0,,))</f>
        <v>19396.305555555555</v>
      </c>
      <c r="FN195" s="73">
        <f ca="1">AVERAGE(AF78:OFFSET(AF78,72-1,0,,))</f>
        <v>10899.75</v>
      </c>
      <c r="FO195" s="73">
        <f ca="1">AVERAGE(AG78:OFFSET(AG78,72-1,0,,))</f>
        <v>11053.736111111111</v>
      </c>
      <c r="FP195" s="73">
        <f ca="1">AVERAGE(AH78:OFFSET(AH78,72-1,0,,))</f>
        <v>14151.736111111111</v>
      </c>
      <c r="FQ195" s="73">
        <f ca="1">AVERAGE(AI78:OFFSET(AI78,72-1,0,,))</f>
        <v>11333.222222222223</v>
      </c>
      <c r="FR195" s="73">
        <f ca="1">AVERAGE(AJ78:OFFSET(AJ78,72-1,0,,))</f>
        <v>10921.944444444445</v>
      </c>
      <c r="FS195" s="73">
        <f ca="1">AVERAGE(AK78:OFFSET(AK78,72-1,0,,))</f>
        <v>10204.763888888889</v>
      </c>
      <c r="FT195" s="73">
        <f ca="1">AVERAGE(AL78:OFFSET(AL78,72-1,0,,))</f>
        <v>12532.388888888889</v>
      </c>
      <c r="FU195" s="73">
        <f ca="1">AVERAGE(AM78:OFFSET(AM78,72-1,0,,))</f>
        <v>8560.5972222222226</v>
      </c>
      <c r="FV195" s="73">
        <f ca="1">AVERAGE(AN78:OFFSET(AN78,72-1,0,,))</f>
        <v>14304.083333333334</v>
      </c>
      <c r="FW195" s="73">
        <f ca="1">AVERAGE(AO78:OFFSET(AO78,72-1,0,,))</f>
        <v>9983.8888888888887</v>
      </c>
      <c r="FX195" s="73">
        <f ca="1">AVERAGE(AP78:OFFSET(AP78,72-1,0,,))</f>
        <v>14865.736111111111</v>
      </c>
      <c r="FY195" s="73">
        <f ca="1">AVERAGE(AQ78:OFFSET(AQ78,72-1,0,,))</f>
        <v>16527.333333333332</v>
      </c>
      <c r="FZ195" s="73">
        <f ca="1">AVERAGE(AR78:OFFSET(AR78,72-1,0,,))</f>
        <v>21240.513888888891</v>
      </c>
      <c r="GA195" s="73">
        <f ca="1">AVERAGE(AS78:OFFSET(AS78,72-1,0,,))</f>
        <v>10086.833333333334</v>
      </c>
      <c r="GB195" s="19"/>
      <c r="GC195" s="19"/>
      <c r="GD195" s="19"/>
      <c r="GE195" s="19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</row>
    <row r="196" spans="1:198" x14ac:dyDescent="0.25">
      <c r="A196">
        <v>154</v>
      </c>
      <c r="B196" s="1">
        <f t="shared" si="66"/>
        <v>31450.583333333521</v>
      </c>
      <c r="C196" s="1">
        <f t="shared" si="67"/>
        <v>31450.916666666853</v>
      </c>
      <c r="D196" s="73">
        <v>6049</v>
      </c>
      <c r="E196" s="74">
        <v>7327</v>
      </c>
      <c r="F196" s="74">
        <v>5983</v>
      </c>
      <c r="G196" s="74">
        <v>5696</v>
      </c>
      <c r="H196" s="74">
        <v>5593</v>
      </c>
      <c r="I196" s="74">
        <v>6690</v>
      </c>
      <c r="J196" s="74">
        <v>5607</v>
      </c>
      <c r="K196" s="74">
        <v>6915</v>
      </c>
      <c r="L196" s="74">
        <v>6637</v>
      </c>
      <c r="M196" s="74">
        <v>4998</v>
      </c>
      <c r="N196" s="74">
        <v>5661</v>
      </c>
      <c r="O196" s="74">
        <v>5693</v>
      </c>
      <c r="P196" s="74">
        <v>8321</v>
      </c>
      <c r="Q196" s="74">
        <v>5615</v>
      </c>
      <c r="R196" s="74">
        <v>7076</v>
      </c>
      <c r="S196" s="74">
        <v>5568</v>
      </c>
      <c r="T196" s="74">
        <v>6308</v>
      </c>
      <c r="U196" s="74">
        <v>6820</v>
      </c>
      <c r="V196" s="74">
        <v>6001</v>
      </c>
      <c r="W196" s="74">
        <v>9075</v>
      </c>
      <c r="X196" s="74">
        <v>5906</v>
      </c>
      <c r="Y196" s="74">
        <v>6992</v>
      </c>
      <c r="Z196" s="74">
        <v>6500</v>
      </c>
      <c r="AA196" s="74">
        <v>5257</v>
      </c>
      <c r="AB196" s="74">
        <v>5656</v>
      </c>
      <c r="AC196" s="74">
        <v>6542</v>
      </c>
      <c r="AD196" s="74">
        <v>5368</v>
      </c>
      <c r="AE196" s="74">
        <v>7508</v>
      </c>
      <c r="AF196" s="74">
        <v>5962</v>
      </c>
      <c r="AG196" s="74">
        <v>5516</v>
      </c>
      <c r="AH196" s="74">
        <v>6431</v>
      </c>
      <c r="AI196" s="74">
        <v>6966</v>
      </c>
      <c r="AJ196" s="74">
        <v>5908</v>
      </c>
      <c r="AK196" s="74">
        <v>5562</v>
      </c>
      <c r="AL196" s="74">
        <v>6201</v>
      </c>
      <c r="AM196" s="74">
        <v>4782</v>
      </c>
      <c r="AN196" s="74">
        <v>7142</v>
      </c>
      <c r="AO196" s="74">
        <v>5190</v>
      </c>
      <c r="AP196" s="74">
        <v>7461</v>
      </c>
      <c r="AQ196" s="74">
        <v>7347</v>
      </c>
      <c r="AR196" s="74">
        <v>8001</v>
      </c>
      <c r="AS196" s="74">
        <v>5454</v>
      </c>
      <c r="BK196" s="15">
        <f t="shared" ref="BK196:BK259" si="70">BK195+TIME(1,0,0)</f>
        <v>31452.250000000236</v>
      </c>
      <c r="BL196" s="5">
        <f t="shared" si="69"/>
        <v>5018</v>
      </c>
      <c r="BV196">
        <f t="shared" si="61"/>
        <v>190</v>
      </c>
      <c r="BW196" s="37">
        <f t="shared" si="60"/>
        <v>31452.083333333565</v>
      </c>
      <c r="BX196" s="19" cm="1">
        <f t="array" ref="BX196">INDEX('[1]X3WM (NAT)'!$G$14:$G$950,MATCH($BW$6,'[1]X3WM (NAT)'!$E$14:$E$950,)+BV196)</f>
        <v>5100.6298828125</v>
      </c>
      <c r="BY196" s="19"/>
      <c r="CA196" s="37">
        <f t="shared" si="58"/>
        <v>31452.083333333565</v>
      </c>
      <c r="CB196">
        <f t="shared" si="68"/>
        <v>6442</v>
      </c>
      <c r="CC196">
        <f t="shared" si="68"/>
        <v>6193</v>
      </c>
      <c r="CD196">
        <f t="shared" si="68"/>
        <v>5969</v>
      </c>
      <c r="CE196">
        <f t="shared" si="68"/>
        <v>5753</v>
      </c>
      <c r="CF196">
        <f t="shared" si="68"/>
        <v>5576</v>
      </c>
      <c r="CG196">
        <f t="shared" si="68"/>
        <v>5067</v>
      </c>
      <c r="CH196">
        <f t="shared" si="68"/>
        <v>4778</v>
      </c>
      <c r="CI196">
        <f t="shared" si="68"/>
        <v>4728</v>
      </c>
      <c r="CJ196">
        <f t="shared" si="68"/>
        <v>4653</v>
      </c>
      <c r="CK196">
        <f t="shared" si="68"/>
        <v>4626</v>
      </c>
      <c r="CL196">
        <f t="shared" si="68"/>
        <v>4530</v>
      </c>
      <c r="CN196" s="21"/>
      <c r="CO196" s="19"/>
      <c r="EG196" s="19"/>
      <c r="EH196" s="19"/>
      <c r="EI196">
        <v>37</v>
      </c>
      <c r="EJ196" s="1">
        <f t="shared" si="63"/>
        <v>31445.708333333379</v>
      </c>
      <c r="EK196" s="1">
        <f t="shared" si="64"/>
        <v>31446.041666666712</v>
      </c>
      <c r="EL196" s="73">
        <f ca="1">AVERAGE(D79:OFFSET(D79,72-1,0,,))</f>
        <v>12567.013888888889</v>
      </c>
      <c r="EM196" s="73">
        <f ca="1">AVERAGE(E79:OFFSET(E79,72-1,0,,))</f>
        <v>15534.638888888889</v>
      </c>
      <c r="EN196" s="73">
        <f ca="1">AVERAGE(F79:OFFSET(F79,72-1,0,,))</f>
        <v>12196.166666666666</v>
      </c>
      <c r="EO196" s="73">
        <f ca="1">AVERAGE(G79:OFFSET(G79,72-1,0,,))</f>
        <v>10919.597222222223</v>
      </c>
      <c r="EP196" s="73">
        <f ca="1">AVERAGE(H79:OFFSET(H79,72-1,0,,))</f>
        <v>8836.6805555555547</v>
      </c>
      <c r="EQ196" s="73">
        <f ca="1">AVERAGE(I79:OFFSET(I79,72-1,0,,))</f>
        <v>14460.486111111111</v>
      </c>
      <c r="ER196" s="73">
        <f ca="1">AVERAGE(J79:OFFSET(J79,72-1,0,,))</f>
        <v>10908.347222222223</v>
      </c>
      <c r="ES196" s="73">
        <f ca="1">AVERAGE(K79:OFFSET(K79,72-1,0,,))</f>
        <v>15616.236111111111</v>
      </c>
      <c r="ET196" s="73">
        <f ca="1">AVERAGE(L79:OFFSET(L79,72-1,0,,))</f>
        <v>15120.152777777777</v>
      </c>
      <c r="EU196" s="73">
        <f ca="1">AVERAGE(M79:OFFSET(M79,72-1,0,,))</f>
        <v>8732.7083333333339</v>
      </c>
      <c r="EV196" s="73">
        <f ca="1">AVERAGE(N79:OFFSET(N79,72-1,0,,))</f>
        <v>11091.597222222223</v>
      </c>
      <c r="EW196" s="73">
        <f ca="1">AVERAGE(O79:OFFSET(O79,72-1,0,,))</f>
        <v>10894.791666666666</v>
      </c>
      <c r="EX196" s="73">
        <f ca="1">AVERAGE(P79:OFFSET(P79,72-1,0,,))</f>
        <v>19705.388888888891</v>
      </c>
      <c r="EY196" s="73">
        <f ca="1">AVERAGE(Q79:OFFSET(Q79,72-1,0,,))</f>
        <v>10380.055555555555</v>
      </c>
      <c r="EZ196" s="73">
        <f ca="1">AVERAGE(R79:OFFSET(R79,72-1,0,,))</f>
        <v>10412.694444444445</v>
      </c>
      <c r="FA196" s="73">
        <f ca="1">AVERAGE(S79:OFFSET(S79,72-1,0,,))</f>
        <v>10247.583333333334</v>
      </c>
      <c r="FB196" s="73">
        <f ca="1">AVERAGE(T79:OFFSET(T79,72-1,0,,))</f>
        <v>13235.763888888889</v>
      </c>
      <c r="FC196" s="73">
        <f ca="1">AVERAGE(U79:OFFSET(U79,72-1,0,,))</f>
        <v>11339.486111111111</v>
      </c>
      <c r="FD196" s="73">
        <f ca="1">AVERAGE(V79:OFFSET(V79,72-1,0,,))</f>
        <v>11973.333333333334</v>
      </c>
      <c r="FE196" s="73">
        <f ca="1">AVERAGE(W79:OFFSET(W79,72-1,0,,))</f>
        <v>19372.138888888891</v>
      </c>
      <c r="FF196" s="73">
        <f ca="1">AVERAGE(X79:OFFSET(X79,72-1,0,,))</f>
        <v>11358.527777777777</v>
      </c>
      <c r="FG196" s="73">
        <f ca="1">AVERAGE(Y79:OFFSET(Y79,72-1,0,,))</f>
        <v>13562.263888888889</v>
      </c>
      <c r="FH196" s="73">
        <f ca="1">AVERAGE(Z79:OFFSET(Z79,72-1,0,,))</f>
        <v>14021.263888888889</v>
      </c>
      <c r="FI196" s="73">
        <f ca="1">AVERAGE(AA79:OFFSET(AA79,72-1,0,,))</f>
        <v>9917.1111111111113</v>
      </c>
      <c r="FJ196" s="73">
        <f ca="1">AVERAGE(AB79:OFFSET(AB79,72-1,0,,))</f>
        <v>10755.527777777777</v>
      </c>
      <c r="FK196" s="73">
        <f ca="1">AVERAGE(AC79:OFFSET(AC79,72-1,0,,))</f>
        <v>13502.777777777777</v>
      </c>
      <c r="FL196" s="73">
        <f ca="1">AVERAGE(AD79:OFFSET(AD79,72-1,0,,))</f>
        <v>10646.986111111111</v>
      </c>
      <c r="FM196" s="73">
        <f ca="1">AVERAGE(AE79:OFFSET(AE79,72-1,0,,))</f>
        <v>19213.694444444445</v>
      </c>
      <c r="FN196" s="73">
        <f ca="1">AVERAGE(AF79:OFFSET(AF79,72-1,0,,))</f>
        <v>10851.555555555555</v>
      </c>
      <c r="FO196" s="73">
        <f ca="1">AVERAGE(AG79:OFFSET(AG79,72-1,0,,))</f>
        <v>10994</v>
      </c>
      <c r="FP196" s="73">
        <f ca="1">AVERAGE(AH79:OFFSET(AH79,72-1,0,,))</f>
        <v>14087.083333333334</v>
      </c>
      <c r="FQ196" s="73">
        <f ca="1">AVERAGE(AI79:OFFSET(AI79,72-1,0,,))</f>
        <v>11301.736111111111</v>
      </c>
      <c r="FR196" s="73">
        <f ca="1">AVERAGE(AJ79:OFFSET(AJ79,72-1,0,,))</f>
        <v>10849.597222222223</v>
      </c>
      <c r="FS196" s="73">
        <f ca="1">AVERAGE(AK79:OFFSET(AK79,72-1,0,,))</f>
        <v>10148.513888888889</v>
      </c>
      <c r="FT196" s="73">
        <f ca="1">AVERAGE(AL79:OFFSET(AL79,72-1,0,,))</f>
        <v>12470.097222222223</v>
      </c>
      <c r="FU196" s="73">
        <f ca="1">AVERAGE(AM79:OFFSET(AM79,72-1,0,,))</f>
        <v>8491.375</v>
      </c>
      <c r="FV196" s="73">
        <f ca="1">AVERAGE(AN79:OFFSET(AN79,72-1,0,,))</f>
        <v>14248.013888888889</v>
      </c>
      <c r="FW196" s="73">
        <f ca="1">AVERAGE(AO79:OFFSET(AO79,72-1,0,,))</f>
        <v>9890.0555555555547</v>
      </c>
      <c r="FX196" s="73">
        <f ca="1">AVERAGE(AP79:OFFSET(AP79,72-1,0,,))</f>
        <v>14808.291666666666</v>
      </c>
      <c r="FY196" s="73">
        <f ca="1">AVERAGE(AQ79:OFFSET(AQ79,72-1,0,,))</f>
        <v>16466.430555555555</v>
      </c>
      <c r="FZ196" s="73">
        <f ca="1">AVERAGE(AR79:OFFSET(AR79,72-1,0,,))</f>
        <v>21030.625</v>
      </c>
      <c r="GA196" s="73">
        <f ca="1">AVERAGE(AS79:OFFSET(AS79,72-1,0,,))</f>
        <v>9993.5138888888887</v>
      </c>
      <c r="GB196" s="19"/>
      <c r="GC196" s="19"/>
      <c r="GD196" s="19"/>
      <c r="GE196" s="19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</row>
    <row r="197" spans="1:198" x14ac:dyDescent="0.25">
      <c r="A197">
        <v>155</v>
      </c>
      <c r="B197" s="1">
        <f t="shared" si="66"/>
        <v>31450.625000000189</v>
      </c>
      <c r="C197" s="1">
        <f t="shared" si="67"/>
        <v>31450.958333333521</v>
      </c>
      <c r="D197" s="73">
        <v>6016</v>
      </c>
      <c r="E197" s="74">
        <v>7278</v>
      </c>
      <c r="F197" s="74">
        <v>5950</v>
      </c>
      <c r="G197" s="74">
        <v>5667</v>
      </c>
      <c r="H197" s="74">
        <v>5555</v>
      </c>
      <c r="I197" s="74">
        <v>6652</v>
      </c>
      <c r="J197" s="74">
        <v>5578</v>
      </c>
      <c r="K197" s="74">
        <v>6875</v>
      </c>
      <c r="L197" s="74">
        <v>6599</v>
      </c>
      <c r="M197" s="74">
        <v>4976</v>
      </c>
      <c r="N197" s="74">
        <v>5630</v>
      </c>
      <c r="O197" s="74">
        <v>5662</v>
      </c>
      <c r="P197" s="74">
        <v>8260</v>
      </c>
      <c r="Q197" s="74">
        <v>5587</v>
      </c>
      <c r="R197" s="74">
        <v>7014</v>
      </c>
      <c r="S197" s="74">
        <v>5537</v>
      </c>
      <c r="T197" s="74">
        <v>6273</v>
      </c>
      <c r="U197" s="74">
        <v>6771</v>
      </c>
      <c r="V197" s="74">
        <v>5969</v>
      </c>
      <c r="W197" s="74">
        <v>8998</v>
      </c>
      <c r="X197" s="74">
        <v>5872</v>
      </c>
      <c r="Y197" s="74">
        <v>6947</v>
      </c>
      <c r="Z197" s="74">
        <v>6463</v>
      </c>
      <c r="AA197" s="74">
        <v>5233</v>
      </c>
      <c r="AB197" s="74">
        <v>5628</v>
      </c>
      <c r="AC197" s="74">
        <v>6504</v>
      </c>
      <c r="AD197" s="74">
        <v>5344</v>
      </c>
      <c r="AE197" s="74">
        <v>7462</v>
      </c>
      <c r="AF197" s="74">
        <v>5931</v>
      </c>
      <c r="AG197" s="74">
        <v>5489</v>
      </c>
      <c r="AH197" s="74">
        <v>6395</v>
      </c>
      <c r="AI197" s="74">
        <v>6909</v>
      </c>
      <c r="AJ197" s="74">
        <v>5878</v>
      </c>
      <c r="AK197" s="74">
        <v>5534</v>
      </c>
      <c r="AL197" s="74">
        <v>6167</v>
      </c>
      <c r="AM197" s="74">
        <v>4763</v>
      </c>
      <c r="AN197" s="74">
        <v>7094</v>
      </c>
      <c r="AO197" s="74">
        <v>5166</v>
      </c>
      <c r="AP197" s="74">
        <v>7434</v>
      </c>
      <c r="AQ197" s="74">
        <v>7298</v>
      </c>
      <c r="AR197" s="74">
        <v>7943</v>
      </c>
      <c r="AS197" s="74">
        <v>5425</v>
      </c>
      <c r="BK197" s="15">
        <f t="shared" si="70"/>
        <v>31452.291666666904</v>
      </c>
      <c r="BL197" s="5">
        <f t="shared" si="69"/>
        <v>4997</v>
      </c>
      <c r="BV197">
        <f t="shared" si="61"/>
        <v>191</v>
      </c>
      <c r="BW197" s="37">
        <f t="shared" si="60"/>
        <v>31452.125000000233</v>
      </c>
      <c r="BX197" s="19" cm="1">
        <f t="array" ref="BX197">INDEX('[1]X3WM (NAT)'!$G$14:$G$950,MATCH($BW$6,'[1]X3WM (NAT)'!$E$14:$E$950,)+BV197)</f>
        <v>5079.8798828125</v>
      </c>
      <c r="BY197" s="19"/>
      <c r="CA197" s="37">
        <f t="shared" si="58"/>
        <v>31452.125000000233</v>
      </c>
      <c r="CB197">
        <f t="shared" si="68"/>
        <v>6410</v>
      </c>
      <c r="CC197">
        <f t="shared" si="68"/>
        <v>6165</v>
      </c>
      <c r="CD197">
        <f t="shared" si="68"/>
        <v>5940</v>
      </c>
      <c r="CE197">
        <f t="shared" si="68"/>
        <v>5728</v>
      </c>
      <c r="CF197">
        <f t="shared" si="68"/>
        <v>5552</v>
      </c>
      <c r="CG197">
        <f t="shared" si="68"/>
        <v>5047</v>
      </c>
      <c r="CH197">
        <f t="shared" si="68"/>
        <v>4759</v>
      </c>
      <c r="CI197">
        <f t="shared" si="68"/>
        <v>4711</v>
      </c>
      <c r="CJ197">
        <f t="shared" si="68"/>
        <v>4636</v>
      </c>
      <c r="CK197">
        <f t="shared" si="68"/>
        <v>4607</v>
      </c>
      <c r="CL197">
        <f t="shared" si="68"/>
        <v>4513</v>
      </c>
      <c r="CN197" s="21"/>
      <c r="CO197" s="19"/>
      <c r="EG197" s="19"/>
      <c r="EH197" s="19"/>
      <c r="EI197">
        <v>38</v>
      </c>
      <c r="EJ197" s="1">
        <f t="shared" si="63"/>
        <v>31445.750000000047</v>
      </c>
      <c r="EK197" s="1">
        <f t="shared" si="64"/>
        <v>31446.083333333379</v>
      </c>
      <c r="EL197" s="73">
        <f ca="1">AVERAGE(D80:OFFSET(D80,72-1,0,,))</f>
        <v>12478.958333333334</v>
      </c>
      <c r="EM197" s="73">
        <f ca="1">AVERAGE(E80:OFFSET(E80,72-1,0,,))</f>
        <v>15511.597222222223</v>
      </c>
      <c r="EN197" s="73">
        <f ca="1">AVERAGE(F80:OFFSET(F80,72-1,0,,))</f>
        <v>12124.416666666666</v>
      </c>
      <c r="EO197" s="73">
        <f ca="1">AVERAGE(G80:OFFSET(G80,72-1,0,,))</f>
        <v>10866.402777777777</v>
      </c>
      <c r="EP197" s="73">
        <f ca="1">AVERAGE(H80:OFFSET(H80,72-1,0,,))</f>
        <v>8784.75</v>
      </c>
      <c r="EQ197" s="73">
        <f ca="1">AVERAGE(I80:OFFSET(I80,72-1,0,,))</f>
        <v>14390.680555555555</v>
      </c>
      <c r="ER197" s="73">
        <f ca="1">AVERAGE(J80:OFFSET(J80,72-1,0,,))</f>
        <v>10816.027777777777</v>
      </c>
      <c r="ES197" s="73">
        <f ca="1">AVERAGE(K80:OFFSET(K80,72-1,0,,))</f>
        <v>15477.069444444445</v>
      </c>
      <c r="ET197" s="73">
        <f ca="1">AVERAGE(L80:OFFSET(L80,72-1,0,,))</f>
        <v>15001.902777777777</v>
      </c>
      <c r="EU197" s="73">
        <f ca="1">AVERAGE(M80:OFFSET(M80,72-1,0,,))</f>
        <v>8665.2777777777774</v>
      </c>
      <c r="EV197" s="73">
        <f ca="1">AVERAGE(N80:OFFSET(N80,72-1,0,,))</f>
        <v>11016.611111111111</v>
      </c>
      <c r="EW197" s="73">
        <f ca="1">AVERAGE(O80:OFFSET(O80,72-1,0,,))</f>
        <v>10822.986111111111</v>
      </c>
      <c r="EX197" s="73">
        <f ca="1">AVERAGE(P80:OFFSET(P80,72-1,0,,))</f>
        <v>19516.263888888891</v>
      </c>
      <c r="EY197" s="73">
        <f ca="1">AVERAGE(Q80:OFFSET(Q80,72-1,0,,))</f>
        <v>10315.555555555555</v>
      </c>
      <c r="EZ197" s="73">
        <f ca="1">AVERAGE(R80:OFFSET(R80,72-1,0,,))</f>
        <v>10373.208333333334</v>
      </c>
      <c r="FA197" s="73">
        <f ca="1">AVERAGE(S80:OFFSET(S80,72-1,0,,))</f>
        <v>10187.402777777777</v>
      </c>
      <c r="FB197" s="73">
        <f ca="1">AVERAGE(T80:OFFSET(T80,72-1,0,,))</f>
        <v>13160.625</v>
      </c>
      <c r="FC197" s="73">
        <f ca="1">AVERAGE(U80:OFFSET(U80,72-1,0,,))</f>
        <v>11301.930555555555</v>
      </c>
      <c r="FD197" s="73">
        <f ca="1">AVERAGE(V80:OFFSET(V80,72-1,0,,))</f>
        <v>11886.902777777777</v>
      </c>
      <c r="FE197" s="73">
        <f ca="1">AVERAGE(W80:OFFSET(W80,72-1,0,,))</f>
        <v>19254.513888888891</v>
      </c>
      <c r="FF197" s="73">
        <f ca="1">AVERAGE(X80:OFFSET(X80,72-1,0,,))</f>
        <v>11291.236111111111</v>
      </c>
      <c r="FG197" s="73">
        <f ca="1">AVERAGE(Y80:OFFSET(Y80,72-1,0,,))</f>
        <v>13515.305555555555</v>
      </c>
      <c r="FH197" s="73">
        <f ca="1">AVERAGE(Z80:OFFSET(Z80,72-1,0,,))</f>
        <v>13951.430555555555</v>
      </c>
      <c r="FI197" s="73">
        <f ca="1">AVERAGE(AA80:OFFSET(AA80,72-1,0,,))</f>
        <v>9838.8472222222226</v>
      </c>
      <c r="FJ197" s="73">
        <f ca="1">AVERAGE(AB80:OFFSET(AB80,72-1,0,,))</f>
        <v>10694.305555555555</v>
      </c>
      <c r="FK197" s="73">
        <f ca="1">AVERAGE(AC80:OFFSET(AC80,72-1,0,,))</f>
        <v>13397.583333333334</v>
      </c>
      <c r="FL197" s="73">
        <f ca="1">AVERAGE(AD80:OFFSET(AD80,72-1,0,,))</f>
        <v>10568.444444444445</v>
      </c>
      <c r="FM197" s="73">
        <f ca="1">AVERAGE(AE80:OFFSET(AE80,72-1,0,,))</f>
        <v>19011.486111111109</v>
      </c>
      <c r="FN197" s="73">
        <f ca="1">AVERAGE(AF80:OFFSET(AF80,72-1,0,,))</f>
        <v>10801.458333333334</v>
      </c>
      <c r="FO197" s="73">
        <f ca="1">AVERAGE(AG80:OFFSET(AG80,72-1,0,,))</f>
        <v>10932.152777777777</v>
      </c>
      <c r="FP197" s="73">
        <f ca="1">AVERAGE(AH80:OFFSET(AH80,72-1,0,,))</f>
        <v>14015.527777777777</v>
      </c>
      <c r="FQ197" s="73">
        <f ca="1">AVERAGE(AI80:OFFSET(AI80,72-1,0,,))</f>
        <v>11270.152777777777</v>
      </c>
      <c r="FR197" s="73">
        <f ca="1">AVERAGE(AJ80:OFFSET(AJ80,72-1,0,,))</f>
        <v>10776.402777777777</v>
      </c>
      <c r="FS197" s="73">
        <f ca="1">AVERAGE(AK80:OFFSET(AK80,72-1,0,,))</f>
        <v>10091.347222222223</v>
      </c>
      <c r="FT197" s="73">
        <f ca="1">AVERAGE(AL80:OFFSET(AL80,72-1,0,,))</f>
        <v>12403.652777777777</v>
      </c>
      <c r="FU197" s="73">
        <f ca="1">AVERAGE(AM80:OFFSET(AM80,72-1,0,,))</f>
        <v>8420.8194444444453</v>
      </c>
      <c r="FV197" s="73">
        <f ca="1">AVERAGE(AN80:OFFSET(AN80,72-1,0,,))</f>
        <v>14186.194444444445</v>
      </c>
      <c r="FW197" s="73">
        <f ca="1">AVERAGE(AO80:OFFSET(AO80,72-1,0,,))</f>
        <v>9794.5694444444453</v>
      </c>
      <c r="FX197" s="73">
        <f ca="1">AVERAGE(AP80:OFFSET(AP80,72-1,0,,))</f>
        <v>14745.027777777777</v>
      </c>
      <c r="FY197" s="73">
        <f ca="1">AVERAGE(AQ80:OFFSET(AQ80,72-1,0,,))</f>
        <v>16395.319444444445</v>
      </c>
      <c r="FZ197" s="73">
        <f ca="1">AVERAGE(AR80:OFFSET(AR80,72-1,0,,))</f>
        <v>20801.027777777777</v>
      </c>
      <c r="GA197" s="73">
        <f ca="1">AVERAGE(AS80:OFFSET(AS80,72-1,0,,))</f>
        <v>9897.4722222222226</v>
      </c>
      <c r="GB197" s="19"/>
      <c r="GC197" s="19"/>
      <c r="GD197" s="19"/>
      <c r="GE197" s="19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</row>
    <row r="198" spans="1:198" x14ac:dyDescent="0.25">
      <c r="A198">
        <v>156</v>
      </c>
      <c r="B198" s="1">
        <f t="shared" si="66"/>
        <v>31450.666666666857</v>
      </c>
      <c r="C198" s="1">
        <f t="shared" si="67"/>
        <v>31451.000000000189</v>
      </c>
      <c r="D198" s="73">
        <v>5984</v>
      </c>
      <c r="E198" s="74">
        <v>7229</v>
      </c>
      <c r="F198" s="74">
        <v>5917</v>
      </c>
      <c r="G198" s="74">
        <v>5638</v>
      </c>
      <c r="H198" s="74">
        <v>5517</v>
      </c>
      <c r="I198" s="74">
        <v>6613</v>
      </c>
      <c r="J198" s="74">
        <v>5550</v>
      </c>
      <c r="K198" s="74">
        <v>6835</v>
      </c>
      <c r="L198" s="74">
        <v>6561</v>
      </c>
      <c r="M198" s="74">
        <v>4954</v>
      </c>
      <c r="N198" s="74">
        <v>5599</v>
      </c>
      <c r="O198" s="74">
        <v>5632</v>
      </c>
      <c r="P198" s="74">
        <v>8199</v>
      </c>
      <c r="Q198" s="74">
        <v>5559</v>
      </c>
      <c r="R198" s="74">
        <v>6952</v>
      </c>
      <c r="S198" s="74">
        <v>5508</v>
      </c>
      <c r="T198" s="74">
        <v>6238</v>
      </c>
      <c r="U198" s="74">
        <v>6722</v>
      </c>
      <c r="V198" s="74">
        <v>5937</v>
      </c>
      <c r="W198" s="74">
        <v>8920</v>
      </c>
      <c r="X198" s="74">
        <v>5838</v>
      </c>
      <c r="Y198" s="74">
        <v>6901</v>
      </c>
      <c r="Z198" s="74">
        <v>6426</v>
      </c>
      <c r="AA198" s="74">
        <v>5209</v>
      </c>
      <c r="AB198" s="74">
        <v>5600</v>
      </c>
      <c r="AC198" s="74">
        <v>6466</v>
      </c>
      <c r="AD198" s="74">
        <v>5319</v>
      </c>
      <c r="AE198" s="74">
        <v>7415</v>
      </c>
      <c r="AF198" s="74">
        <v>5899</v>
      </c>
      <c r="AG198" s="74">
        <v>5462</v>
      </c>
      <c r="AH198" s="74">
        <v>6359</v>
      </c>
      <c r="AI198" s="74">
        <v>6852</v>
      </c>
      <c r="AJ198" s="74">
        <v>5846</v>
      </c>
      <c r="AK198" s="74">
        <v>5506</v>
      </c>
      <c r="AL198" s="74">
        <v>6134</v>
      </c>
      <c r="AM198" s="74">
        <v>4744</v>
      </c>
      <c r="AN198" s="74">
        <v>7045</v>
      </c>
      <c r="AO198" s="74">
        <v>5143</v>
      </c>
      <c r="AP198" s="74">
        <v>7408</v>
      </c>
      <c r="AQ198" s="74">
        <v>7250</v>
      </c>
      <c r="AR198" s="74">
        <v>7885</v>
      </c>
      <c r="AS198" s="74">
        <v>5395</v>
      </c>
      <c r="BK198" s="15">
        <f t="shared" si="70"/>
        <v>31452.333333333572</v>
      </c>
      <c r="BL198" s="5">
        <f t="shared" si="69"/>
        <v>4977</v>
      </c>
      <c r="BV198">
        <f t="shared" si="61"/>
        <v>192</v>
      </c>
      <c r="BW198" s="37">
        <f t="shared" si="60"/>
        <v>31452.166666666901</v>
      </c>
      <c r="BX198" s="19" cm="1">
        <f t="array" ref="BX198">INDEX('[1]X3WM (NAT)'!$G$14:$G$950,MATCH($BW$6,'[1]X3WM (NAT)'!$E$14:$E$950,)+BV198)</f>
        <v>5059.10009765625</v>
      </c>
      <c r="BY198" s="19"/>
      <c r="CA198" s="37">
        <f t="shared" ref="CA198:CA261" si="71">B234</f>
        <v>31452.166666666901</v>
      </c>
      <c r="CB198">
        <f t="shared" ref="CB198:CL213" si="72">PERCENTILE($E234:$AS234,1-CB$4)</f>
        <v>6378</v>
      </c>
      <c r="CC198">
        <f t="shared" si="72"/>
        <v>6137</v>
      </c>
      <c r="CD198">
        <f t="shared" si="72"/>
        <v>5912</v>
      </c>
      <c r="CE198">
        <f t="shared" si="72"/>
        <v>5701</v>
      </c>
      <c r="CF198">
        <f t="shared" si="72"/>
        <v>5529</v>
      </c>
      <c r="CG198">
        <f t="shared" si="72"/>
        <v>5026</v>
      </c>
      <c r="CH198">
        <f t="shared" si="72"/>
        <v>4741</v>
      </c>
      <c r="CI198">
        <f t="shared" si="72"/>
        <v>4694</v>
      </c>
      <c r="CJ198">
        <f t="shared" si="72"/>
        <v>4620</v>
      </c>
      <c r="CK198">
        <f t="shared" si="72"/>
        <v>4587</v>
      </c>
      <c r="CL198">
        <f t="shared" si="72"/>
        <v>4497</v>
      </c>
      <c r="CN198" s="21"/>
      <c r="CO198" s="19"/>
      <c r="EG198" s="19"/>
      <c r="EH198" s="19"/>
      <c r="EI198">
        <v>39</v>
      </c>
      <c r="EJ198" s="1">
        <f t="shared" si="63"/>
        <v>31445.791666666715</v>
      </c>
      <c r="EK198" s="1">
        <f t="shared" si="64"/>
        <v>31446.125000000047</v>
      </c>
      <c r="EL198" s="73">
        <f ca="1">AVERAGE(D81:OFFSET(D81,72-1,0,,))</f>
        <v>12383.916666666666</v>
      </c>
      <c r="EM198" s="73">
        <f ca="1">AVERAGE(E81:OFFSET(E81,72-1,0,,))</f>
        <v>15482.916666666666</v>
      </c>
      <c r="EN198" s="73">
        <f ca="1">AVERAGE(F81:OFFSET(F81,72-1,0,,))</f>
        <v>12048.388888888889</v>
      </c>
      <c r="EO198" s="73">
        <f ca="1">AVERAGE(G81:OFFSET(G81,72-1,0,,))</f>
        <v>10810.111111111111</v>
      </c>
      <c r="EP198" s="73">
        <f ca="1">AVERAGE(H81:OFFSET(H81,72-1,0,,))</f>
        <v>8733.4722222222226</v>
      </c>
      <c r="EQ198" s="73">
        <f ca="1">AVERAGE(I81:OFFSET(I81,72-1,0,,))</f>
        <v>14312.763888888889</v>
      </c>
      <c r="ER198" s="73">
        <f ca="1">AVERAGE(J81:OFFSET(J81,72-1,0,,))</f>
        <v>10722.680555555555</v>
      </c>
      <c r="ES198" s="73">
        <f ca="1">AVERAGE(K81:OFFSET(K81,72-1,0,,))</f>
        <v>15327.805555555555</v>
      </c>
      <c r="ET198" s="73">
        <f ca="1">AVERAGE(L81:OFFSET(L81,72-1,0,,))</f>
        <v>14870.069444444445</v>
      </c>
      <c r="EU198" s="73">
        <f ca="1">AVERAGE(M81:OFFSET(M81,72-1,0,,))</f>
        <v>8596.7361111111113</v>
      </c>
      <c r="EV198" s="73">
        <f ca="1">AVERAGE(N81:OFFSET(N81,72-1,0,,))</f>
        <v>10939.75</v>
      </c>
      <c r="EW198" s="73">
        <f ca="1">AVERAGE(O81:OFFSET(O81,72-1,0,,))</f>
        <v>10749.888888888889</v>
      </c>
      <c r="EX198" s="73">
        <f ca="1">AVERAGE(P81:OFFSET(P81,72-1,0,,))</f>
        <v>19308.097222222223</v>
      </c>
      <c r="EY198" s="73">
        <f ca="1">AVERAGE(Q81:OFFSET(Q81,72-1,0,,))</f>
        <v>10250.694444444445</v>
      </c>
      <c r="EZ198" s="73">
        <f ca="1">AVERAGE(R81:OFFSET(R81,72-1,0,,))</f>
        <v>10333.861111111111</v>
      </c>
      <c r="FA198" s="73">
        <f ca="1">AVERAGE(S81:OFFSET(S81,72-1,0,,))</f>
        <v>10125.888888888889</v>
      </c>
      <c r="FB198" s="73">
        <f ca="1">AVERAGE(T81:OFFSET(T81,72-1,0,,))</f>
        <v>13078.111111111111</v>
      </c>
      <c r="FC198" s="73">
        <f ca="1">AVERAGE(U81:OFFSET(U81,72-1,0,,))</f>
        <v>11263.527777777777</v>
      </c>
      <c r="FD198" s="73">
        <f ca="1">AVERAGE(V81:OFFSET(V81,72-1,0,,))</f>
        <v>11798.347222222223</v>
      </c>
      <c r="FE198" s="73">
        <f ca="1">AVERAGE(W81:OFFSET(W81,72-1,0,,))</f>
        <v>19122.375</v>
      </c>
      <c r="FF198" s="73">
        <f ca="1">AVERAGE(X81:OFFSET(X81,72-1,0,,))</f>
        <v>11221.833333333334</v>
      </c>
      <c r="FG198" s="73">
        <f ca="1">AVERAGE(Y81:OFFSET(Y81,72-1,0,,))</f>
        <v>13462.305555555555</v>
      </c>
      <c r="FH198" s="73">
        <f ca="1">AVERAGE(Z81:OFFSET(Z81,72-1,0,,))</f>
        <v>13875.125</v>
      </c>
      <c r="FI198" s="73">
        <f ca="1">AVERAGE(AA81:OFFSET(AA81,72-1,0,,))</f>
        <v>9759.5694444444453</v>
      </c>
      <c r="FJ198" s="73">
        <f ca="1">AVERAGE(AB81:OFFSET(AB81,72-1,0,,))</f>
        <v>10631.833333333334</v>
      </c>
      <c r="FK198" s="73">
        <f ca="1">AVERAGE(AC81:OFFSET(AC81,72-1,0,,))</f>
        <v>13285.583333333334</v>
      </c>
      <c r="FL198" s="73">
        <f ca="1">AVERAGE(AD81:OFFSET(AD81,72-1,0,,))</f>
        <v>10487.583333333334</v>
      </c>
      <c r="FM198" s="73">
        <f ca="1">AVERAGE(AE81:OFFSET(AE81,72-1,0,,))</f>
        <v>18791.736111111109</v>
      </c>
      <c r="FN198" s="73">
        <f ca="1">AVERAGE(AF81:OFFSET(AF81,72-1,0,,))</f>
        <v>10748.791666666666</v>
      </c>
      <c r="FO198" s="73">
        <f ca="1">AVERAGE(AG81:OFFSET(AG81,72-1,0,,))</f>
        <v>10867.916666666666</v>
      </c>
      <c r="FP198" s="73">
        <f ca="1">AVERAGE(AH81:OFFSET(AH81,72-1,0,,))</f>
        <v>13936.986111111111</v>
      </c>
      <c r="FQ198" s="73">
        <f ca="1">AVERAGE(AI81:OFFSET(AI81,72-1,0,,))</f>
        <v>11238.347222222223</v>
      </c>
      <c r="FR198" s="73">
        <f ca="1">AVERAGE(AJ81:OFFSET(AJ81,72-1,0,,))</f>
        <v>10702.527777777777</v>
      </c>
      <c r="FS198" s="73">
        <f ca="1">AVERAGE(AK81:OFFSET(AK81,72-1,0,,))</f>
        <v>10032.861111111111</v>
      </c>
      <c r="FT198" s="73">
        <f ca="1">AVERAGE(AL81:OFFSET(AL81,72-1,0,,))</f>
        <v>12332.75</v>
      </c>
      <c r="FU198" s="73">
        <f ca="1">AVERAGE(AM81:OFFSET(AM81,72-1,0,,))</f>
        <v>8348.8472222222226</v>
      </c>
      <c r="FV198" s="73">
        <f ca="1">AVERAGE(AN81:OFFSET(AN81,72-1,0,,))</f>
        <v>14119.027777777777</v>
      </c>
      <c r="FW198" s="73">
        <f ca="1">AVERAGE(AO81:OFFSET(AO81,72-1,0,,))</f>
        <v>9697.3472222222226</v>
      </c>
      <c r="FX198" s="73">
        <f ca="1">AVERAGE(AP81:OFFSET(AP81,72-1,0,,))</f>
        <v>14676.152777777777</v>
      </c>
      <c r="FY198" s="73">
        <f ca="1">AVERAGE(AQ81:OFFSET(AQ81,72-1,0,,))</f>
        <v>16314.208333333334</v>
      </c>
      <c r="FZ198" s="73">
        <f ca="1">AVERAGE(AR81:OFFSET(AR81,72-1,0,,))</f>
        <v>20554.347222222223</v>
      </c>
      <c r="GA198" s="73">
        <f ca="1">AVERAGE(AS81:OFFSET(AS81,72-1,0,,))</f>
        <v>9799.7916666666661</v>
      </c>
      <c r="GB198" s="19"/>
      <c r="GC198" s="19"/>
      <c r="GD198" s="19"/>
      <c r="GE198" s="19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</row>
    <row r="199" spans="1:198" x14ac:dyDescent="0.25">
      <c r="A199">
        <v>157</v>
      </c>
      <c r="B199" s="1">
        <f t="shared" si="66"/>
        <v>31450.708333333525</v>
      </c>
      <c r="C199" s="1">
        <f t="shared" si="67"/>
        <v>31451.041666666857</v>
      </c>
      <c r="D199" s="73">
        <v>5951</v>
      </c>
      <c r="E199" s="74">
        <v>7180</v>
      </c>
      <c r="F199" s="74">
        <v>5884</v>
      </c>
      <c r="G199" s="74">
        <v>5609</v>
      </c>
      <c r="H199" s="74">
        <v>5482</v>
      </c>
      <c r="I199" s="74">
        <v>6574</v>
      </c>
      <c r="J199" s="74">
        <v>5521</v>
      </c>
      <c r="K199" s="74">
        <v>6796</v>
      </c>
      <c r="L199" s="74">
        <v>6522</v>
      </c>
      <c r="M199" s="74">
        <v>4932</v>
      </c>
      <c r="N199" s="74">
        <v>5569</v>
      </c>
      <c r="O199" s="74">
        <v>5602</v>
      </c>
      <c r="P199" s="74">
        <v>8140</v>
      </c>
      <c r="Q199" s="74">
        <v>5531</v>
      </c>
      <c r="R199" s="74">
        <v>6894</v>
      </c>
      <c r="S199" s="74">
        <v>5479</v>
      </c>
      <c r="T199" s="74">
        <v>6203</v>
      </c>
      <c r="U199" s="74">
        <v>6674</v>
      </c>
      <c r="V199" s="74">
        <v>5905</v>
      </c>
      <c r="W199" s="74">
        <v>8846</v>
      </c>
      <c r="X199" s="74">
        <v>5806</v>
      </c>
      <c r="Y199" s="74">
        <v>6856</v>
      </c>
      <c r="Z199" s="74">
        <v>6388</v>
      </c>
      <c r="AA199" s="74">
        <v>5186</v>
      </c>
      <c r="AB199" s="74">
        <v>5572</v>
      </c>
      <c r="AC199" s="74">
        <v>6429</v>
      </c>
      <c r="AD199" s="74">
        <v>5294</v>
      </c>
      <c r="AE199" s="74">
        <v>7368</v>
      </c>
      <c r="AF199" s="74">
        <v>5867</v>
      </c>
      <c r="AG199" s="74">
        <v>5435</v>
      </c>
      <c r="AH199" s="74">
        <v>6323</v>
      </c>
      <c r="AI199" s="74">
        <v>6798</v>
      </c>
      <c r="AJ199" s="74">
        <v>5815</v>
      </c>
      <c r="AK199" s="74">
        <v>5478</v>
      </c>
      <c r="AL199" s="74">
        <v>6101</v>
      </c>
      <c r="AM199" s="74">
        <v>4725</v>
      </c>
      <c r="AN199" s="74">
        <v>6996</v>
      </c>
      <c r="AO199" s="74">
        <v>5119</v>
      </c>
      <c r="AP199" s="74">
        <v>7380</v>
      </c>
      <c r="AQ199" s="74">
        <v>7201</v>
      </c>
      <c r="AR199" s="74">
        <v>7830</v>
      </c>
      <c r="AS199" s="74">
        <v>5366</v>
      </c>
      <c r="BK199" s="15">
        <f t="shared" si="70"/>
        <v>31452.37500000024</v>
      </c>
      <c r="BL199" s="5">
        <f t="shared" si="69"/>
        <v>4957</v>
      </c>
      <c r="BV199">
        <f t="shared" si="61"/>
        <v>193</v>
      </c>
      <c r="BW199" s="37">
        <f t="shared" ref="BW199:BW262" si="73">IF(ISNUMBER(BV200),BW198+TIME(1,0,0))</f>
        <v>31452.208333333569</v>
      </c>
      <c r="BX199" s="19" cm="1">
        <f t="array" ref="BX199">INDEX('[1]X3WM (NAT)'!$G$14:$G$950,MATCH($BW$6,'[1]X3WM (NAT)'!$E$14:$E$950,)+BV199)</f>
        <v>5038.06982421875</v>
      </c>
      <c r="BY199" s="19"/>
      <c r="CA199" s="37">
        <f t="shared" si="71"/>
        <v>31452.208333333569</v>
      </c>
      <c r="CB199">
        <f t="shared" si="72"/>
        <v>6346</v>
      </c>
      <c r="CC199">
        <f t="shared" si="72"/>
        <v>6110</v>
      </c>
      <c r="CD199">
        <f t="shared" si="72"/>
        <v>5883</v>
      </c>
      <c r="CE199">
        <f t="shared" si="72"/>
        <v>5675</v>
      </c>
      <c r="CF199">
        <f t="shared" si="72"/>
        <v>5506</v>
      </c>
      <c r="CG199">
        <f t="shared" si="72"/>
        <v>5006</v>
      </c>
      <c r="CH199">
        <f t="shared" si="72"/>
        <v>4722</v>
      </c>
      <c r="CI199">
        <f t="shared" si="72"/>
        <v>4676</v>
      </c>
      <c r="CJ199">
        <f t="shared" si="72"/>
        <v>4605</v>
      </c>
      <c r="CK199">
        <f t="shared" si="72"/>
        <v>4568</v>
      </c>
      <c r="CL199">
        <f t="shared" si="72"/>
        <v>4480</v>
      </c>
      <c r="CN199" s="21"/>
      <c r="CO199" s="19"/>
      <c r="EG199" s="19"/>
      <c r="EH199" s="19"/>
      <c r="EI199">
        <v>40</v>
      </c>
      <c r="EJ199" s="1">
        <f t="shared" si="63"/>
        <v>31445.833333333383</v>
      </c>
      <c r="EK199" s="1">
        <f t="shared" si="64"/>
        <v>31446.166666666715</v>
      </c>
      <c r="EL199" s="73">
        <f ca="1">AVERAGE(D82:OFFSET(D82,72-1,0,,))</f>
        <v>12282.583333333334</v>
      </c>
      <c r="EM199" s="73">
        <f ca="1">AVERAGE(E82:OFFSET(E82,72-1,0,,))</f>
        <v>15448.5</v>
      </c>
      <c r="EN199" s="73">
        <f ca="1">AVERAGE(F82:OFFSET(F82,72-1,0,,))</f>
        <v>11967.361111111111</v>
      </c>
      <c r="EO199" s="73">
        <f ca="1">AVERAGE(G82:OFFSET(G82,72-1,0,,))</f>
        <v>10750.361111111111</v>
      </c>
      <c r="EP199" s="73">
        <f ca="1">AVERAGE(H82:OFFSET(H82,72-1,0,,))</f>
        <v>8683.1805555555547</v>
      </c>
      <c r="EQ199" s="73">
        <f ca="1">AVERAGE(I82:OFFSET(I82,72-1,0,,))</f>
        <v>14226.638888888889</v>
      </c>
      <c r="ER199" s="73">
        <f ca="1">AVERAGE(J82:OFFSET(J82,72-1,0,,))</f>
        <v>10628.847222222223</v>
      </c>
      <c r="ES199" s="73">
        <f ca="1">AVERAGE(K82:OFFSET(K82,72-1,0,,))</f>
        <v>15169.513888888889</v>
      </c>
      <c r="ET199" s="73">
        <f ca="1">AVERAGE(L82:OFFSET(L82,72-1,0,,))</f>
        <v>14725.055555555555</v>
      </c>
      <c r="EU199" s="73">
        <f ca="1">AVERAGE(M82:OFFSET(M82,72-1,0,,))</f>
        <v>8527.3472222222226</v>
      </c>
      <c r="EV199" s="73">
        <f ca="1">AVERAGE(N82:OFFSET(N82,72-1,0,,))</f>
        <v>10860.944444444445</v>
      </c>
      <c r="EW199" s="73">
        <f ca="1">AVERAGE(O82:OFFSET(O82,72-1,0,,))</f>
        <v>10675.736111111111</v>
      </c>
      <c r="EX199" s="73">
        <f ca="1">AVERAGE(P82:OFFSET(P82,72-1,0,,))</f>
        <v>19083.541666666668</v>
      </c>
      <c r="EY199" s="73">
        <f ca="1">AVERAGE(Q82:OFFSET(Q82,72-1,0,,))</f>
        <v>10185.138888888889</v>
      </c>
      <c r="EZ199" s="73">
        <f ca="1">AVERAGE(R82:OFFSET(R82,72-1,0,,))</f>
        <v>10294.680555555555</v>
      </c>
      <c r="FA199" s="73">
        <f ca="1">AVERAGE(S82:OFFSET(S82,72-1,0,,))</f>
        <v>10062.875</v>
      </c>
      <c r="FB199" s="73">
        <f ca="1">AVERAGE(T82:OFFSET(T82,72-1,0,,))</f>
        <v>12988.402777777777</v>
      </c>
      <c r="FC199" s="73">
        <f ca="1">AVERAGE(U82:OFFSET(U82,72-1,0,,))</f>
        <v>11223.930555555555</v>
      </c>
      <c r="FD199" s="73">
        <f ca="1">AVERAGE(V82:OFFSET(V82,72-1,0,,))</f>
        <v>11707.638888888889</v>
      </c>
      <c r="FE199" s="73">
        <f ca="1">AVERAGE(W82:OFFSET(W82,72-1,0,,))</f>
        <v>18975.333333333332</v>
      </c>
      <c r="FF199" s="73">
        <f ca="1">AVERAGE(X82:OFFSET(X82,72-1,0,,))</f>
        <v>11150.055555555555</v>
      </c>
      <c r="FG199" s="73">
        <f ca="1">AVERAGE(Y82:OFFSET(Y82,72-1,0,,))</f>
        <v>13403.527777777777</v>
      </c>
      <c r="FH199" s="73">
        <f ca="1">AVERAGE(Z82:OFFSET(Z82,72-1,0,,))</f>
        <v>13792.361111111111</v>
      </c>
      <c r="FI199" s="73">
        <f ca="1">AVERAGE(AA82:OFFSET(AA82,72-1,0,,))</f>
        <v>9679.0555555555547</v>
      </c>
      <c r="FJ199" s="73">
        <f ca="1">AVERAGE(AB82:OFFSET(AB82,72-1,0,,))</f>
        <v>10568.027777777777</v>
      </c>
      <c r="FK199" s="73">
        <f ca="1">AVERAGE(AC82:OFFSET(AC82,72-1,0,,))</f>
        <v>13167.097222222223</v>
      </c>
      <c r="FL199" s="73">
        <f ca="1">AVERAGE(AD82:OFFSET(AD82,72-1,0,,))</f>
        <v>10404.430555555555</v>
      </c>
      <c r="FM199" s="73">
        <f ca="1">AVERAGE(AE82:OFFSET(AE82,72-1,0,,))</f>
        <v>18557.055555555555</v>
      </c>
      <c r="FN199" s="73">
        <f ca="1">AVERAGE(AF82:OFFSET(AF82,72-1,0,,))</f>
        <v>10693.166666666666</v>
      </c>
      <c r="FO199" s="73">
        <f ca="1">AVERAGE(AG82:OFFSET(AG82,72-1,0,,))</f>
        <v>10801.041666666666</v>
      </c>
      <c r="FP199" s="73">
        <f ca="1">AVERAGE(AH82:OFFSET(AH82,72-1,0,,))</f>
        <v>13851.319444444445</v>
      </c>
      <c r="FQ199" s="73">
        <f ca="1">AVERAGE(AI82:OFFSET(AI82,72-1,0,,))</f>
        <v>11206.125</v>
      </c>
      <c r="FR199" s="73">
        <f ca="1">AVERAGE(AJ82:OFFSET(AJ82,72-1,0,,))</f>
        <v>10628.055555555555</v>
      </c>
      <c r="FS199" s="73">
        <f ca="1">AVERAGE(AK82:OFFSET(AK82,72-1,0,,))</f>
        <v>9972.8055555555547</v>
      </c>
      <c r="FT199" s="73">
        <f ca="1">AVERAGE(AL82:OFFSET(AL82,72-1,0,,))</f>
        <v>12257.055555555555</v>
      </c>
      <c r="FU199" s="73">
        <f ca="1">AVERAGE(AM82:OFFSET(AM82,72-1,0,,))</f>
        <v>8275.375</v>
      </c>
      <c r="FV199" s="73">
        <f ca="1">AVERAGE(AN82:OFFSET(AN82,72-1,0,,))</f>
        <v>14046.777777777777</v>
      </c>
      <c r="FW199" s="73">
        <f ca="1">AVERAGE(AO82:OFFSET(AO82,72-1,0,,))</f>
        <v>9598.375</v>
      </c>
      <c r="FX199" s="73">
        <f ca="1">AVERAGE(AP82:OFFSET(AP82,72-1,0,,))</f>
        <v>14601.736111111111</v>
      </c>
      <c r="FY199" s="73">
        <f ca="1">AVERAGE(AQ82:OFFSET(AQ82,72-1,0,,))</f>
        <v>16223.208333333334</v>
      </c>
      <c r="FZ199" s="73">
        <f ca="1">AVERAGE(AR82:OFFSET(AR82,72-1,0,,))</f>
        <v>20292.805555555555</v>
      </c>
      <c r="GA199" s="73">
        <f ca="1">AVERAGE(AS82:OFFSET(AS82,72-1,0,,))</f>
        <v>9701.2638888888887</v>
      </c>
      <c r="GB199" s="19"/>
      <c r="GC199" s="19"/>
      <c r="GD199" s="19"/>
      <c r="GE199" s="19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</row>
    <row r="200" spans="1:198" x14ac:dyDescent="0.25">
      <c r="A200">
        <v>158</v>
      </c>
      <c r="B200" s="1">
        <f t="shared" si="66"/>
        <v>31450.750000000193</v>
      </c>
      <c r="C200" s="1">
        <f t="shared" si="67"/>
        <v>31451.083333333525</v>
      </c>
      <c r="D200" s="73">
        <v>5920</v>
      </c>
      <c r="E200" s="74">
        <v>7132</v>
      </c>
      <c r="F200" s="74">
        <v>5852</v>
      </c>
      <c r="G200" s="74">
        <v>5581</v>
      </c>
      <c r="H200" s="74">
        <v>5448</v>
      </c>
      <c r="I200" s="74">
        <v>6537</v>
      </c>
      <c r="J200" s="74">
        <v>5494</v>
      </c>
      <c r="K200" s="74">
        <v>6758</v>
      </c>
      <c r="L200" s="74">
        <v>6485</v>
      </c>
      <c r="M200" s="74">
        <v>4910</v>
      </c>
      <c r="N200" s="74">
        <v>5539</v>
      </c>
      <c r="O200" s="74">
        <v>5574</v>
      </c>
      <c r="P200" s="74">
        <v>8082</v>
      </c>
      <c r="Q200" s="74">
        <v>5504</v>
      </c>
      <c r="R200" s="74">
        <v>6837</v>
      </c>
      <c r="S200" s="74">
        <v>5451</v>
      </c>
      <c r="T200" s="74">
        <v>6169</v>
      </c>
      <c r="U200" s="74">
        <v>6628</v>
      </c>
      <c r="V200" s="74">
        <v>5874</v>
      </c>
      <c r="W200" s="74">
        <v>8774</v>
      </c>
      <c r="X200" s="74">
        <v>5774</v>
      </c>
      <c r="Y200" s="74">
        <v>6812</v>
      </c>
      <c r="Z200" s="74">
        <v>6352</v>
      </c>
      <c r="AA200" s="74">
        <v>5162</v>
      </c>
      <c r="AB200" s="74">
        <v>5544</v>
      </c>
      <c r="AC200" s="74">
        <v>6393</v>
      </c>
      <c r="AD200" s="74">
        <v>5270</v>
      </c>
      <c r="AE200" s="74">
        <v>7323</v>
      </c>
      <c r="AF200" s="74">
        <v>5834</v>
      </c>
      <c r="AG200" s="74">
        <v>5410</v>
      </c>
      <c r="AH200" s="74">
        <v>6289</v>
      </c>
      <c r="AI200" s="74">
        <v>6746</v>
      </c>
      <c r="AJ200" s="74">
        <v>5783</v>
      </c>
      <c r="AK200" s="74">
        <v>5450</v>
      </c>
      <c r="AL200" s="74">
        <v>6069</v>
      </c>
      <c r="AM200" s="74">
        <v>4707</v>
      </c>
      <c r="AN200" s="74">
        <v>6948</v>
      </c>
      <c r="AO200" s="74">
        <v>5097</v>
      </c>
      <c r="AP200" s="74">
        <v>7352</v>
      </c>
      <c r="AQ200" s="74">
        <v>7154</v>
      </c>
      <c r="AR200" s="74">
        <v>7776</v>
      </c>
      <c r="AS200" s="74">
        <v>5337</v>
      </c>
      <c r="BK200" s="15">
        <f t="shared" si="70"/>
        <v>31452.416666666908</v>
      </c>
      <c r="BL200" s="5">
        <f t="shared" si="69"/>
        <v>4937</v>
      </c>
      <c r="BV200">
        <f t="shared" ref="BV200:BV263" si="74">IF(BV199+1&lt;=$BV$4,BV199+1," ")</f>
        <v>194</v>
      </c>
      <c r="BW200" s="37">
        <f t="shared" si="73"/>
        <v>31452.250000000236</v>
      </c>
      <c r="BX200" s="19" cm="1">
        <f t="array" ref="BX200">INDEX('[1]X3WM (NAT)'!$G$14:$G$950,MATCH($BW$6,'[1]X3WM (NAT)'!$E$14:$E$950,)+BV200)</f>
        <v>5017.60986328125</v>
      </c>
      <c r="BY200" s="19"/>
      <c r="CA200" s="37">
        <f t="shared" si="71"/>
        <v>31452.250000000236</v>
      </c>
      <c r="CB200">
        <f t="shared" si="72"/>
        <v>6315</v>
      </c>
      <c r="CC200">
        <f t="shared" si="72"/>
        <v>6083</v>
      </c>
      <c r="CD200">
        <f t="shared" si="72"/>
        <v>5855</v>
      </c>
      <c r="CE200">
        <f t="shared" si="72"/>
        <v>5649</v>
      </c>
      <c r="CF200">
        <f t="shared" si="72"/>
        <v>5483</v>
      </c>
      <c r="CG200">
        <f t="shared" si="72"/>
        <v>4986</v>
      </c>
      <c r="CH200">
        <f t="shared" si="72"/>
        <v>4704</v>
      </c>
      <c r="CI200">
        <f t="shared" si="72"/>
        <v>4660</v>
      </c>
      <c r="CJ200">
        <f t="shared" si="72"/>
        <v>4590</v>
      </c>
      <c r="CK200">
        <f t="shared" si="72"/>
        <v>4561</v>
      </c>
      <c r="CL200">
        <f t="shared" si="72"/>
        <v>4464</v>
      </c>
      <c r="CN200" s="21"/>
      <c r="CO200" s="19"/>
      <c r="EG200" s="19"/>
      <c r="EH200" s="19"/>
      <c r="EI200">
        <v>41</v>
      </c>
      <c r="EJ200" s="1">
        <f t="shared" si="63"/>
        <v>31445.875000000051</v>
      </c>
      <c r="EK200" s="1">
        <f t="shared" si="64"/>
        <v>31446.208333333383</v>
      </c>
      <c r="EL200" s="73">
        <f ca="1">AVERAGE(D83:OFFSET(D83,72-1,0,,))</f>
        <v>12175.791666666666</v>
      </c>
      <c r="EM200" s="73">
        <f ca="1">AVERAGE(E83:OFFSET(E83,72-1,0,,))</f>
        <v>15408.152777777777</v>
      </c>
      <c r="EN200" s="73">
        <f ca="1">AVERAGE(F83:OFFSET(F83,72-1,0,,))</f>
        <v>11880.486111111111</v>
      </c>
      <c r="EO200" s="73">
        <f ca="1">AVERAGE(G83:OFFSET(G83,72-1,0,,))</f>
        <v>10686.833333333334</v>
      </c>
      <c r="EP200" s="73">
        <f ca="1">AVERAGE(H83:OFFSET(H83,72-1,0,,))</f>
        <v>8634.0972222222226</v>
      </c>
      <c r="EQ200" s="73">
        <f ca="1">AVERAGE(I83:OFFSET(I83,72-1,0,,))</f>
        <v>14132.416666666666</v>
      </c>
      <c r="ER200" s="73">
        <f ca="1">AVERAGE(J83:OFFSET(J83,72-1,0,,))</f>
        <v>10534.791666666666</v>
      </c>
      <c r="ES200" s="73">
        <f ca="1">AVERAGE(K83:OFFSET(K83,72-1,0,,))</f>
        <v>15002.888888888889</v>
      </c>
      <c r="ET200" s="73">
        <f ca="1">AVERAGE(L83:OFFSET(L83,72-1,0,,))</f>
        <v>14566.833333333334</v>
      </c>
      <c r="EU200" s="73">
        <f ca="1">AVERAGE(M83:OFFSET(M83,72-1,0,,))</f>
        <v>8457.2361111111113</v>
      </c>
      <c r="EV200" s="73">
        <f ca="1">AVERAGE(N83:OFFSET(N83,72-1,0,,))</f>
        <v>10780.138888888889</v>
      </c>
      <c r="EW200" s="73">
        <f ca="1">AVERAGE(O83:OFFSET(O83,72-1,0,,))</f>
        <v>10600.625</v>
      </c>
      <c r="EX200" s="73">
        <f ca="1">AVERAGE(P83:OFFSET(P83,72-1,0,,))</f>
        <v>18844.402777777777</v>
      </c>
      <c r="EY200" s="73">
        <f ca="1">AVERAGE(Q83:OFFSET(Q83,72-1,0,,))</f>
        <v>10118.541666666666</v>
      </c>
      <c r="EZ200" s="73">
        <f ca="1">AVERAGE(R83:OFFSET(R83,72-1,0,,))</f>
        <v>10255.680555555555</v>
      </c>
      <c r="FA200" s="73">
        <f ca="1">AVERAGE(S83:OFFSET(S83,72-1,0,,))</f>
        <v>9998.2083333333339</v>
      </c>
      <c r="FB200" s="73">
        <f ca="1">AVERAGE(T83:OFFSET(T83,72-1,0,,))</f>
        <v>12891.361111111111</v>
      </c>
      <c r="FC200" s="73">
        <f ca="1">AVERAGE(U83:OFFSET(U83,72-1,0,,))</f>
        <v>11182.777777777777</v>
      </c>
      <c r="FD200" s="73">
        <f ca="1">AVERAGE(V83:OFFSET(V83,72-1,0,,))</f>
        <v>11614.333333333334</v>
      </c>
      <c r="FE200" s="73">
        <f ca="1">AVERAGE(W83:OFFSET(W83,72-1,0,,))</f>
        <v>18812.305555555555</v>
      </c>
      <c r="FF200" s="73">
        <f ca="1">AVERAGE(X83:OFFSET(X83,72-1,0,,))</f>
        <v>11075.541666666666</v>
      </c>
      <c r="FG200" s="73">
        <f ca="1">AVERAGE(Y83:OFFSET(Y83,72-1,0,,))</f>
        <v>13338.805555555555</v>
      </c>
      <c r="FH200" s="73">
        <f ca="1">AVERAGE(Z83:OFFSET(Z83,72-1,0,,))</f>
        <v>13702.75</v>
      </c>
      <c r="FI200" s="73">
        <f ca="1">AVERAGE(AA83:OFFSET(AA83,72-1,0,,))</f>
        <v>9597.1805555555547</v>
      </c>
      <c r="FJ200" s="73">
        <f ca="1">AVERAGE(AB83:OFFSET(AB83,72-1,0,,))</f>
        <v>10502.763888888889</v>
      </c>
      <c r="FK200" s="73">
        <f ca="1">AVERAGE(AC83:OFFSET(AC83,72-1,0,,))</f>
        <v>13042.111111111111</v>
      </c>
      <c r="FL200" s="73">
        <f ca="1">AVERAGE(AD83:OFFSET(AD83,72-1,0,,))</f>
        <v>10318.944444444445</v>
      </c>
      <c r="FM200" s="73">
        <f ca="1">AVERAGE(AE83:OFFSET(AE83,72-1,0,,))</f>
        <v>18308.916666666668</v>
      </c>
      <c r="FN200" s="73">
        <f ca="1">AVERAGE(AF83:OFFSET(AF83,72-1,0,,))</f>
        <v>10634.152777777777</v>
      </c>
      <c r="FO200" s="73">
        <f ca="1">AVERAGE(AG83:OFFSET(AG83,72-1,0,,))</f>
        <v>10731.402777777777</v>
      </c>
      <c r="FP200" s="73">
        <f ca="1">AVERAGE(AH83:OFFSET(AH83,72-1,0,,))</f>
        <v>13757.777777777777</v>
      </c>
      <c r="FQ200" s="73">
        <f ca="1">AVERAGE(AI83:OFFSET(AI83,72-1,0,,))</f>
        <v>11173.291666666666</v>
      </c>
      <c r="FR200" s="73">
        <f ca="1">AVERAGE(AJ83:OFFSET(AJ83,72-1,0,,))</f>
        <v>10552.958333333334</v>
      </c>
      <c r="FS200" s="73">
        <f ca="1">AVERAGE(AK83:OFFSET(AK83,72-1,0,,))</f>
        <v>9911.0138888888887</v>
      </c>
      <c r="FT200" s="73">
        <f ca="1">AVERAGE(AL83:OFFSET(AL83,72-1,0,,))</f>
        <v>12176.111111111111</v>
      </c>
      <c r="FU200" s="73">
        <f ca="1">AVERAGE(AM83:OFFSET(AM83,72-1,0,,))</f>
        <v>8200.3611111111113</v>
      </c>
      <c r="FV200" s="73">
        <f ca="1">AVERAGE(AN83:OFFSET(AN83,72-1,0,,))</f>
        <v>13969.166666666666</v>
      </c>
      <c r="FW200" s="73">
        <f ca="1">AVERAGE(AO83:OFFSET(AO83,72-1,0,,))</f>
        <v>9497.625</v>
      </c>
      <c r="FX200" s="73">
        <f ca="1">AVERAGE(AP83:OFFSET(AP83,72-1,0,,))</f>
        <v>14521.708333333334</v>
      </c>
      <c r="FY200" s="73">
        <f ca="1">AVERAGE(AQ83:OFFSET(AQ83,72-1,0,,))</f>
        <v>16120.888888888889</v>
      </c>
      <c r="FZ200" s="73">
        <f ca="1">AVERAGE(AR83:OFFSET(AR83,72-1,0,,))</f>
        <v>20018.125</v>
      </c>
      <c r="GA200" s="73">
        <f ca="1">AVERAGE(AS83:OFFSET(AS83,72-1,0,,))</f>
        <v>9602.3472222222226</v>
      </c>
      <c r="GB200" s="19"/>
      <c r="GC200" s="19"/>
      <c r="GD200" s="19"/>
      <c r="GE200" s="19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</row>
    <row r="201" spans="1:198" x14ac:dyDescent="0.25">
      <c r="A201">
        <v>159</v>
      </c>
      <c r="B201" s="1">
        <f t="shared" si="66"/>
        <v>31450.791666666861</v>
      </c>
      <c r="C201" s="1">
        <f t="shared" si="67"/>
        <v>31451.125000000193</v>
      </c>
      <c r="D201" s="73">
        <v>5889</v>
      </c>
      <c r="E201" s="74">
        <v>7085</v>
      </c>
      <c r="F201" s="74">
        <v>5821</v>
      </c>
      <c r="G201" s="74">
        <v>5553</v>
      </c>
      <c r="H201" s="74">
        <v>5414</v>
      </c>
      <c r="I201" s="74">
        <v>6500</v>
      </c>
      <c r="J201" s="74">
        <v>5467</v>
      </c>
      <c r="K201" s="74">
        <v>6720</v>
      </c>
      <c r="L201" s="74">
        <v>6448</v>
      </c>
      <c r="M201" s="74">
        <v>4889</v>
      </c>
      <c r="N201" s="74">
        <v>5510</v>
      </c>
      <c r="O201" s="74">
        <v>5547</v>
      </c>
      <c r="P201" s="74">
        <v>8026</v>
      </c>
      <c r="Q201" s="74">
        <v>5477</v>
      </c>
      <c r="R201" s="74">
        <v>6782</v>
      </c>
      <c r="S201" s="74">
        <v>5423</v>
      </c>
      <c r="T201" s="74">
        <v>6136</v>
      </c>
      <c r="U201" s="74">
        <v>6581</v>
      </c>
      <c r="V201" s="74">
        <v>5843</v>
      </c>
      <c r="W201" s="74">
        <v>8703</v>
      </c>
      <c r="X201" s="74">
        <v>5743</v>
      </c>
      <c r="Y201" s="74">
        <v>6768</v>
      </c>
      <c r="Z201" s="74">
        <v>6316</v>
      </c>
      <c r="AA201" s="74">
        <v>5139</v>
      </c>
      <c r="AB201" s="74">
        <v>5517</v>
      </c>
      <c r="AC201" s="74">
        <v>6358</v>
      </c>
      <c r="AD201" s="74">
        <v>5246</v>
      </c>
      <c r="AE201" s="74">
        <v>7279</v>
      </c>
      <c r="AF201" s="74">
        <v>5802</v>
      </c>
      <c r="AG201" s="74">
        <v>5384</v>
      </c>
      <c r="AH201" s="74">
        <v>6254</v>
      </c>
      <c r="AI201" s="74">
        <v>6694</v>
      </c>
      <c r="AJ201" s="74">
        <v>5752</v>
      </c>
      <c r="AK201" s="74">
        <v>5423</v>
      </c>
      <c r="AL201" s="74">
        <v>6037</v>
      </c>
      <c r="AM201" s="74">
        <v>4688</v>
      </c>
      <c r="AN201" s="74">
        <v>6900</v>
      </c>
      <c r="AO201" s="74">
        <v>5075</v>
      </c>
      <c r="AP201" s="74">
        <v>7321</v>
      </c>
      <c r="AQ201" s="74">
        <v>7107</v>
      </c>
      <c r="AR201" s="74">
        <v>7723</v>
      </c>
      <c r="AS201" s="74">
        <v>5308</v>
      </c>
      <c r="BK201" s="15">
        <f t="shared" si="70"/>
        <v>31452.458333333576</v>
      </c>
      <c r="BL201" s="5">
        <f t="shared" si="69"/>
        <v>4917</v>
      </c>
      <c r="BV201">
        <f t="shared" si="74"/>
        <v>195</v>
      </c>
      <c r="BW201" s="37">
        <f t="shared" si="73"/>
        <v>31452.291666666904</v>
      </c>
      <c r="BX201" s="19" cm="1">
        <f t="array" ref="BX201">INDEX('[1]X3WM (NAT)'!$G$14:$G$950,MATCH($BW$6,'[1]X3WM (NAT)'!$E$14:$E$950,)+BV201)</f>
        <v>4997.25</v>
      </c>
      <c r="BY201" s="19"/>
      <c r="CA201" s="37">
        <f t="shared" si="71"/>
        <v>31452.291666666904</v>
      </c>
      <c r="CB201">
        <f t="shared" si="72"/>
        <v>6284</v>
      </c>
      <c r="CC201">
        <f t="shared" si="72"/>
        <v>6056</v>
      </c>
      <c r="CD201">
        <f t="shared" si="72"/>
        <v>5827</v>
      </c>
      <c r="CE201">
        <f t="shared" si="72"/>
        <v>5624</v>
      </c>
      <c r="CF201">
        <f t="shared" si="72"/>
        <v>5461</v>
      </c>
      <c r="CG201">
        <f t="shared" si="72"/>
        <v>4966</v>
      </c>
      <c r="CH201">
        <f t="shared" si="72"/>
        <v>4685</v>
      </c>
      <c r="CI201">
        <f t="shared" si="72"/>
        <v>4643</v>
      </c>
      <c r="CJ201">
        <f t="shared" si="72"/>
        <v>4577</v>
      </c>
      <c r="CK201">
        <f t="shared" si="72"/>
        <v>4546</v>
      </c>
      <c r="CL201">
        <f t="shared" si="72"/>
        <v>4447</v>
      </c>
      <c r="CN201" s="21"/>
      <c r="CO201" s="19"/>
      <c r="EG201" s="19"/>
      <c r="EH201" s="19"/>
      <c r="EI201">
        <v>42</v>
      </c>
      <c r="EJ201" s="1">
        <f t="shared" si="63"/>
        <v>31445.916666666719</v>
      </c>
      <c r="EK201" s="1">
        <f t="shared" si="64"/>
        <v>31446.250000000051</v>
      </c>
      <c r="EL201" s="73">
        <f ca="1">AVERAGE(D84:OFFSET(D84,72-1,0,,))</f>
        <v>12064.125</v>
      </c>
      <c r="EM201" s="73">
        <f ca="1">AVERAGE(E84:OFFSET(E84,72-1,0,,))</f>
        <v>15361.333333333334</v>
      </c>
      <c r="EN201" s="73">
        <f ca="1">AVERAGE(F84:OFFSET(F84,72-1,0,,))</f>
        <v>11786.861111111111</v>
      </c>
      <c r="EO201" s="73">
        <f ca="1">AVERAGE(G84:OFFSET(G84,72-1,0,,))</f>
        <v>10619.305555555555</v>
      </c>
      <c r="EP201" s="73">
        <f ca="1">AVERAGE(H84:OFFSET(H84,72-1,0,,))</f>
        <v>8586.3194444444453</v>
      </c>
      <c r="EQ201" s="73">
        <f ca="1">AVERAGE(I84:OFFSET(I84,72-1,0,,))</f>
        <v>14030.013888888889</v>
      </c>
      <c r="ER201" s="73">
        <f ca="1">AVERAGE(J84:OFFSET(J84,72-1,0,,))</f>
        <v>10440.652777777777</v>
      </c>
      <c r="ES201" s="73">
        <f ca="1">AVERAGE(K84:OFFSET(K84,72-1,0,,))</f>
        <v>14828.555555555555</v>
      </c>
      <c r="ET201" s="73">
        <f ca="1">AVERAGE(L84:OFFSET(L84,72-1,0,,))</f>
        <v>14395.055555555555</v>
      </c>
      <c r="EU201" s="73">
        <f ca="1">AVERAGE(M84:OFFSET(M84,72-1,0,,))</f>
        <v>8386.4444444444453</v>
      </c>
      <c r="EV201" s="73">
        <f ca="1">AVERAGE(N84:OFFSET(N84,72-1,0,,))</f>
        <v>10697.305555555555</v>
      </c>
      <c r="EW201" s="73">
        <f ca="1">AVERAGE(O84:OFFSET(O84,72-1,0,,))</f>
        <v>10524.583333333334</v>
      </c>
      <c r="EX201" s="73">
        <f ca="1">AVERAGE(P84:OFFSET(P84,72-1,0,,))</f>
        <v>18591.638888888891</v>
      </c>
      <c r="EY201" s="73">
        <f ca="1">AVERAGE(Q84:OFFSET(Q84,72-1,0,,))</f>
        <v>10050.597222222223</v>
      </c>
      <c r="EZ201" s="73">
        <f ca="1">AVERAGE(R84:OFFSET(R84,72-1,0,,))</f>
        <v>10216.902777777777</v>
      </c>
      <c r="FA201" s="73">
        <f ca="1">AVERAGE(S84:OFFSET(S84,72-1,0,,))</f>
        <v>9931.7916666666661</v>
      </c>
      <c r="FB201" s="73">
        <f ca="1">AVERAGE(T84:OFFSET(T84,72-1,0,,))</f>
        <v>12786.777777777777</v>
      </c>
      <c r="FC201" s="73">
        <f ca="1">AVERAGE(U84:OFFSET(U84,72-1,0,,))</f>
        <v>11139.722222222223</v>
      </c>
      <c r="FD201" s="73">
        <f ca="1">AVERAGE(V84:OFFSET(V84,72-1,0,,))</f>
        <v>11517.916666666666</v>
      </c>
      <c r="FE201" s="73">
        <f ca="1">AVERAGE(W84:OFFSET(W84,72-1,0,,))</f>
        <v>18632.361111111109</v>
      </c>
      <c r="FF201" s="73">
        <f ca="1">AVERAGE(X84:OFFSET(X84,72-1,0,,))</f>
        <v>10997.944444444445</v>
      </c>
      <c r="FG201" s="73">
        <f ca="1">AVERAGE(Y84:OFFSET(Y84,72-1,0,,))</f>
        <v>13267.944444444445</v>
      </c>
      <c r="FH201" s="73">
        <f ca="1">AVERAGE(Z84:OFFSET(Z84,72-1,0,,))</f>
        <v>13605.805555555555</v>
      </c>
      <c r="FI201" s="73">
        <f ca="1">AVERAGE(AA84:OFFSET(AA84,72-1,0,,))</f>
        <v>9513.8472222222226</v>
      </c>
      <c r="FJ201" s="73">
        <f ca="1">AVERAGE(AB84:OFFSET(AB84,72-1,0,,))</f>
        <v>10435.972222222223</v>
      </c>
      <c r="FK201" s="73">
        <f ca="1">AVERAGE(AC84:OFFSET(AC84,72-1,0,,))</f>
        <v>12910.916666666666</v>
      </c>
      <c r="FL201" s="73">
        <f ca="1">AVERAGE(AD84:OFFSET(AD84,72-1,0,,))</f>
        <v>10230.930555555555</v>
      </c>
      <c r="FM201" s="73">
        <f ca="1">AVERAGE(AE84:OFFSET(AE84,72-1,0,,))</f>
        <v>18047.722222222223</v>
      </c>
      <c r="FN201" s="73">
        <f ca="1">AVERAGE(AF84:OFFSET(AF84,72-1,0,,))</f>
        <v>10571.347222222223</v>
      </c>
      <c r="FO201" s="73">
        <f ca="1">AVERAGE(AG84:OFFSET(AG84,72-1,0,,))</f>
        <v>10658.944444444445</v>
      </c>
      <c r="FP201" s="73">
        <f ca="1">AVERAGE(AH84:OFFSET(AH84,72-1,0,,))</f>
        <v>13655.791666666666</v>
      </c>
      <c r="FQ201" s="73">
        <f ca="1">AVERAGE(AI84:OFFSET(AI84,72-1,0,,))</f>
        <v>11139.722222222223</v>
      </c>
      <c r="FR201" s="73">
        <f ca="1">AVERAGE(AJ84:OFFSET(AJ84,72-1,0,,))</f>
        <v>10477.166666666666</v>
      </c>
      <c r="FS201" s="73">
        <f ca="1">AVERAGE(AK84:OFFSET(AK84,72-1,0,,))</f>
        <v>9847.3333333333339</v>
      </c>
      <c r="FT201" s="73">
        <f ca="1">AVERAGE(AL84:OFFSET(AL84,72-1,0,,))</f>
        <v>12089.555555555555</v>
      </c>
      <c r="FU201" s="73">
        <f ca="1">AVERAGE(AM84:OFFSET(AM84,72-1,0,,))</f>
        <v>8123.7638888888887</v>
      </c>
      <c r="FV201" s="73">
        <f ca="1">AVERAGE(AN84:OFFSET(AN84,72-1,0,,))</f>
        <v>13885.555555555555</v>
      </c>
      <c r="FW201" s="73">
        <f ca="1">AVERAGE(AO84:OFFSET(AO84,72-1,0,,))</f>
        <v>9395.0555555555547</v>
      </c>
      <c r="FX201" s="73">
        <f ca="1">AVERAGE(AP84:OFFSET(AP84,72-1,0,,))</f>
        <v>14435.875</v>
      </c>
      <c r="FY201" s="73">
        <f ca="1">AVERAGE(AQ84:OFFSET(AQ84,72-1,0,,))</f>
        <v>16004.555555555555</v>
      </c>
      <c r="FZ201" s="73">
        <f ca="1">AVERAGE(AR84:OFFSET(AR84,72-1,0,,))</f>
        <v>19730.902777777777</v>
      </c>
      <c r="GA201" s="73">
        <f ca="1">AVERAGE(AS84:OFFSET(AS84,72-1,0,,))</f>
        <v>9503.3888888888887</v>
      </c>
      <c r="GB201" s="19"/>
      <c r="GC201" s="19"/>
      <c r="GD201" s="19"/>
      <c r="GE201" s="19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</row>
    <row r="202" spans="1:198" x14ac:dyDescent="0.25">
      <c r="A202">
        <v>160</v>
      </c>
      <c r="B202" s="1">
        <f t="shared" si="66"/>
        <v>31450.833333333529</v>
      </c>
      <c r="C202" s="1">
        <f t="shared" si="67"/>
        <v>31451.166666666861</v>
      </c>
      <c r="D202" s="73">
        <v>5858</v>
      </c>
      <c r="E202" s="74">
        <v>7039</v>
      </c>
      <c r="F202" s="74">
        <v>5791</v>
      </c>
      <c r="G202" s="74">
        <v>5525</v>
      </c>
      <c r="H202" s="74">
        <v>5380</v>
      </c>
      <c r="I202" s="74">
        <v>6463</v>
      </c>
      <c r="J202" s="74">
        <v>5440</v>
      </c>
      <c r="K202" s="74">
        <v>6682</v>
      </c>
      <c r="L202" s="74">
        <v>6412</v>
      </c>
      <c r="M202" s="74">
        <v>4867</v>
      </c>
      <c r="N202" s="74">
        <v>5481</v>
      </c>
      <c r="O202" s="74">
        <v>5519</v>
      </c>
      <c r="P202" s="74">
        <v>7969</v>
      </c>
      <c r="Q202" s="74">
        <v>5451</v>
      </c>
      <c r="R202" s="74">
        <v>6727</v>
      </c>
      <c r="S202" s="74">
        <v>5394</v>
      </c>
      <c r="T202" s="74">
        <v>6102</v>
      </c>
      <c r="U202" s="74">
        <v>6535</v>
      </c>
      <c r="V202" s="74">
        <v>5813</v>
      </c>
      <c r="W202" s="74">
        <v>8633</v>
      </c>
      <c r="X202" s="74">
        <v>5711</v>
      </c>
      <c r="Y202" s="74">
        <v>6726</v>
      </c>
      <c r="Z202" s="74">
        <v>6281</v>
      </c>
      <c r="AA202" s="74">
        <v>5116</v>
      </c>
      <c r="AB202" s="74">
        <v>5490</v>
      </c>
      <c r="AC202" s="74">
        <v>6322</v>
      </c>
      <c r="AD202" s="74">
        <v>5223</v>
      </c>
      <c r="AE202" s="74">
        <v>7236</v>
      </c>
      <c r="AF202" s="74">
        <v>5770</v>
      </c>
      <c r="AG202" s="74">
        <v>5359</v>
      </c>
      <c r="AH202" s="74">
        <v>6221</v>
      </c>
      <c r="AI202" s="74">
        <v>6642</v>
      </c>
      <c r="AJ202" s="74">
        <v>5721</v>
      </c>
      <c r="AK202" s="74">
        <v>5396</v>
      </c>
      <c r="AL202" s="74">
        <v>6005</v>
      </c>
      <c r="AM202" s="74">
        <v>4670</v>
      </c>
      <c r="AN202" s="74">
        <v>6853</v>
      </c>
      <c r="AO202" s="74">
        <v>5054</v>
      </c>
      <c r="AP202" s="74">
        <v>7289</v>
      </c>
      <c r="AQ202" s="74">
        <v>7064</v>
      </c>
      <c r="AR202" s="74">
        <v>7671</v>
      </c>
      <c r="AS202" s="74">
        <v>5279</v>
      </c>
      <c r="BK202" s="15">
        <f t="shared" si="70"/>
        <v>31452.500000000244</v>
      </c>
      <c r="BL202" s="5">
        <f t="shared" si="69"/>
        <v>4897</v>
      </c>
      <c r="BV202">
        <f t="shared" si="74"/>
        <v>196</v>
      </c>
      <c r="BW202" s="37">
        <f t="shared" si="73"/>
        <v>31452.333333333572</v>
      </c>
      <c r="BX202" s="19" cm="1">
        <f t="array" ref="BX202">INDEX('[1]X3WM (NAT)'!$G$14:$G$950,MATCH($BW$6,'[1]X3WM (NAT)'!$E$14:$E$950,)+BV202)</f>
        <v>4976.89013671875</v>
      </c>
      <c r="BY202" s="19"/>
      <c r="CA202" s="37">
        <f t="shared" si="71"/>
        <v>31452.333333333572</v>
      </c>
      <c r="CB202">
        <f t="shared" si="72"/>
        <v>6253</v>
      </c>
      <c r="CC202">
        <f t="shared" si="72"/>
        <v>6029</v>
      </c>
      <c r="CD202">
        <f t="shared" si="72"/>
        <v>5800</v>
      </c>
      <c r="CE202">
        <f t="shared" si="72"/>
        <v>5599</v>
      </c>
      <c r="CF202">
        <f t="shared" si="72"/>
        <v>5439</v>
      </c>
      <c r="CG202">
        <f t="shared" si="72"/>
        <v>4946</v>
      </c>
      <c r="CH202">
        <f t="shared" si="72"/>
        <v>4667</v>
      </c>
      <c r="CI202">
        <f t="shared" si="72"/>
        <v>4625</v>
      </c>
      <c r="CJ202">
        <f t="shared" si="72"/>
        <v>4563</v>
      </c>
      <c r="CK202">
        <f t="shared" si="72"/>
        <v>4529</v>
      </c>
      <c r="CL202">
        <f t="shared" si="72"/>
        <v>4431</v>
      </c>
      <c r="CN202" s="21"/>
      <c r="CO202" s="19"/>
      <c r="EG202" s="19"/>
      <c r="EH202" s="19"/>
      <c r="EI202">
        <v>43</v>
      </c>
      <c r="EJ202" s="1">
        <f t="shared" si="63"/>
        <v>31445.958333333387</v>
      </c>
      <c r="EK202" s="1">
        <f t="shared" si="64"/>
        <v>31446.291666666719</v>
      </c>
      <c r="EL202" s="73">
        <f ca="1">AVERAGE(D85:OFFSET(D85,72-1,0,,))</f>
        <v>11948.111111111111</v>
      </c>
      <c r="EM202" s="73">
        <f ca="1">AVERAGE(E85:OFFSET(E85,72-1,0,,))</f>
        <v>15307.375</v>
      </c>
      <c r="EN202" s="73">
        <f ca="1">AVERAGE(F85:OFFSET(F85,72-1,0,,))</f>
        <v>11685.958333333334</v>
      </c>
      <c r="EO202" s="73">
        <f ca="1">AVERAGE(G85:OFFSET(G85,72-1,0,,))</f>
        <v>10547.625</v>
      </c>
      <c r="EP202" s="73">
        <f ca="1">AVERAGE(H85:OFFSET(H85,72-1,0,,))</f>
        <v>8539.9166666666661</v>
      </c>
      <c r="EQ202" s="73">
        <f ca="1">AVERAGE(I85:OFFSET(I85,72-1,0,,))</f>
        <v>13919.527777777777</v>
      </c>
      <c r="ER202" s="73">
        <f ca="1">AVERAGE(J85:OFFSET(J85,72-1,0,,))</f>
        <v>10346.486111111111</v>
      </c>
      <c r="ES202" s="73">
        <f ca="1">AVERAGE(K85:OFFSET(K85,72-1,0,,))</f>
        <v>14647.388888888889</v>
      </c>
      <c r="ET202" s="73">
        <f ca="1">AVERAGE(L85:OFFSET(L85,72-1,0,,))</f>
        <v>14208.888888888889</v>
      </c>
      <c r="EU202" s="73">
        <f ca="1">AVERAGE(M85:OFFSET(M85,72-1,0,,))</f>
        <v>8314.9722222222226</v>
      </c>
      <c r="EV202" s="73">
        <f ca="1">AVERAGE(N85:OFFSET(N85,72-1,0,,))</f>
        <v>10612.347222222223</v>
      </c>
      <c r="EW202" s="73">
        <f ca="1">AVERAGE(O85:OFFSET(O85,72-1,0,,))</f>
        <v>10447.527777777777</v>
      </c>
      <c r="EX202" s="73">
        <f ca="1">AVERAGE(P85:OFFSET(P85,72-1,0,,))</f>
        <v>18326.347222222223</v>
      </c>
      <c r="EY202" s="73">
        <f ca="1">AVERAGE(Q85:OFFSET(Q85,72-1,0,,))</f>
        <v>9981.0555555555547</v>
      </c>
      <c r="EZ202" s="73">
        <f ca="1">AVERAGE(R85:OFFSET(R85,72-1,0,,))</f>
        <v>10178.458333333334</v>
      </c>
      <c r="FA202" s="73">
        <f ca="1">AVERAGE(S85:OFFSET(S85,72-1,0,,))</f>
        <v>9863.5138888888887</v>
      </c>
      <c r="FB202" s="73">
        <f ca="1">AVERAGE(T85:OFFSET(T85,72-1,0,,))</f>
        <v>12674.986111111111</v>
      </c>
      <c r="FC202" s="73">
        <f ca="1">AVERAGE(U85:OFFSET(U85,72-1,0,,))</f>
        <v>11094.541666666666</v>
      </c>
      <c r="FD202" s="73">
        <f ca="1">AVERAGE(V85:OFFSET(V85,72-1,0,,))</f>
        <v>11418.166666666666</v>
      </c>
      <c r="FE202" s="73">
        <f ca="1">AVERAGE(W85:OFFSET(W85,72-1,0,,))</f>
        <v>18435.611111111109</v>
      </c>
      <c r="FF202" s="73">
        <f ca="1">AVERAGE(X85:OFFSET(X85,72-1,0,,))</f>
        <v>10917.013888888889</v>
      </c>
      <c r="FG202" s="73">
        <f ca="1">AVERAGE(Y85:OFFSET(Y85,72-1,0,,))</f>
        <v>13191.027777777777</v>
      </c>
      <c r="FH202" s="73">
        <f ca="1">AVERAGE(Z85:OFFSET(Z85,72-1,0,,))</f>
        <v>13501.208333333334</v>
      </c>
      <c r="FI202" s="73">
        <f ca="1">AVERAGE(AA85:OFFSET(AA85,72-1,0,,))</f>
        <v>9428.9861111111113</v>
      </c>
      <c r="FJ202" s="73">
        <f ca="1">AVERAGE(AB85:OFFSET(AB85,72-1,0,,))</f>
        <v>10367.597222222223</v>
      </c>
      <c r="FK202" s="73">
        <f ca="1">AVERAGE(AC85:OFFSET(AC85,72-1,0,,))</f>
        <v>12773.722222222223</v>
      </c>
      <c r="FL202" s="73">
        <f ca="1">AVERAGE(AD85:OFFSET(AD85,72-1,0,,))</f>
        <v>10140.319444444445</v>
      </c>
      <c r="FM202" s="73">
        <f ca="1">AVERAGE(AE85:OFFSET(AE85,72-1,0,,))</f>
        <v>17774.458333333332</v>
      </c>
      <c r="FN202" s="73">
        <f ca="1">AVERAGE(AF85:OFFSET(AF85,72-1,0,,))</f>
        <v>10504.541666666666</v>
      </c>
      <c r="FO202" s="73">
        <f ca="1">AVERAGE(AG85:OFFSET(AG85,72-1,0,,))</f>
        <v>10583.541666666666</v>
      </c>
      <c r="FP202" s="73">
        <f ca="1">AVERAGE(AH85:OFFSET(AH85,72-1,0,,))</f>
        <v>13545.458333333334</v>
      </c>
      <c r="FQ202" s="73">
        <f ca="1">AVERAGE(AI85:OFFSET(AI85,72-1,0,,))</f>
        <v>11105.347222222223</v>
      </c>
      <c r="FR202" s="73">
        <f ca="1">AVERAGE(AJ85:OFFSET(AJ85,72-1,0,,))</f>
        <v>10400.625</v>
      </c>
      <c r="FS202" s="73">
        <f ca="1">AVERAGE(AK85:OFFSET(AK85,72-1,0,,))</f>
        <v>9781.6388888888887</v>
      </c>
      <c r="FT202" s="73">
        <f ca="1">AVERAGE(AL85:OFFSET(AL85,72-1,0,,))</f>
        <v>11997.291666666666</v>
      </c>
      <c r="FU202" s="73">
        <f ca="1">AVERAGE(AM85:OFFSET(AM85,72-1,0,,))</f>
        <v>8045.5138888888887</v>
      </c>
      <c r="FV202" s="73">
        <f ca="1">AVERAGE(AN85:OFFSET(AN85,72-1,0,,))</f>
        <v>13795.236111111111</v>
      </c>
      <c r="FW202" s="73">
        <f ca="1">AVERAGE(AO85:OFFSET(AO85,72-1,0,,))</f>
        <v>9290.5972222222226</v>
      </c>
      <c r="FX202" s="73">
        <f ca="1">AVERAGE(AP85:OFFSET(AP85,72-1,0,,))</f>
        <v>14344.125</v>
      </c>
      <c r="FY202" s="73">
        <f ca="1">AVERAGE(AQ85:OFFSET(AQ85,72-1,0,,))</f>
        <v>15872.555555555555</v>
      </c>
      <c r="FZ202" s="73">
        <f ca="1">AVERAGE(AR85:OFFSET(AR85,72-1,0,,))</f>
        <v>19432.263888888891</v>
      </c>
      <c r="GA202" s="73">
        <f ca="1">AVERAGE(AS85:OFFSET(AS85,72-1,0,,))</f>
        <v>9404.625</v>
      </c>
      <c r="GB202" s="19"/>
      <c r="GC202" s="19"/>
      <c r="GD202" s="19"/>
      <c r="GE202" s="19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</row>
    <row r="203" spans="1:198" x14ac:dyDescent="0.25">
      <c r="A203">
        <v>161</v>
      </c>
      <c r="B203" s="1">
        <f t="shared" si="66"/>
        <v>31450.875000000196</v>
      </c>
      <c r="C203" s="1">
        <f t="shared" si="67"/>
        <v>31451.208333333529</v>
      </c>
      <c r="D203" s="73">
        <v>5828</v>
      </c>
      <c r="E203" s="74">
        <v>6993</v>
      </c>
      <c r="F203" s="74">
        <v>5761</v>
      </c>
      <c r="G203" s="74">
        <v>5498</v>
      </c>
      <c r="H203" s="74">
        <v>5347</v>
      </c>
      <c r="I203" s="74">
        <v>6427</v>
      </c>
      <c r="J203" s="74">
        <v>5413</v>
      </c>
      <c r="K203" s="74">
        <v>6645</v>
      </c>
      <c r="L203" s="74">
        <v>6376</v>
      </c>
      <c r="M203" s="74">
        <v>4845</v>
      </c>
      <c r="N203" s="74">
        <v>5452</v>
      </c>
      <c r="O203" s="74">
        <v>5490</v>
      </c>
      <c r="P203" s="74">
        <v>7914</v>
      </c>
      <c r="Q203" s="74">
        <v>5425</v>
      </c>
      <c r="R203" s="74">
        <v>6674</v>
      </c>
      <c r="S203" s="74">
        <v>5366</v>
      </c>
      <c r="T203" s="74">
        <v>6069</v>
      </c>
      <c r="U203" s="74">
        <v>6490</v>
      </c>
      <c r="V203" s="74">
        <v>5782</v>
      </c>
      <c r="W203" s="74">
        <v>8563</v>
      </c>
      <c r="X203" s="74">
        <v>5679</v>
      </c>
      <c r="Y203" s="74">
        <v>6683</v>
      </c>
      <c r="Z203" s="74">
        <v>6246</v>
      </c>
      <c r="AA203" s="74">
        <v>5093</v>
      </c>
      <c r="AB203" s="74">
        <v>5463</v>
      </c>
      <c r="AC203" s="74">
        <v>6287</v>
      </c>
      <c r="AD203" s="74">
        <v>5199</v>
      </c>
      <c r="AE203" s="74">
        <v>7197</v>
      </c>
      <c r="AF203" s="74">
        <v>5737</v>
      </c>
      <c r="AG203" s="74">
        <v>5334</v>
      </c>
      <c r="AH203" s="74">
        <v>6188</v>
      </c>
      <c r="AI203" s="74">
        <v>6591</v>
      </c>
      <c r="AJ203" s="74">
        <v>5690</v>
      </c>
      <c r="AK203" s="74">
        <v>5369</v>
      </c>
      <c r="AL203" s="74">
        <v>5973</v>
      </c>
      <c r="AM203" s="74">
        <v>4652</v>
      </c>
      <c r="AN203" s="74">
        <v>6810</v>
      </c>
      <c r="AO203" s="74">
        <v>5033</v>
      </c>
      <c r="AP203" s="74">
        <v>7257</v>
      </c>
      <c r="AQ203" s="74">
        <v>7022</v>
      </c>
      <c r="AR203" s="74">
        <v>7619</v>
      </c>
      <c r="AS203" s="74">
        <v>5252</v>
      </c>
      <c r="BK203" s="15">
        <f t="shared" si="70"/>
        <v>31452.541666666912</v>
      </c>
      <c r="BL203" s="5">
        <f t="shared" si="69"/>
        <v>4877</v>
      </c>
      <c r="BV203">
        <f t="shared" si="74"/>
        <v>197</v>
      </c>
      <c r="BW203" s="37">
        <f t="shared" si="73"/>
        <v>31452.37500000024</v>
      </c>
      <c r="BX203" s="19" cm="1">
        <f t="array" ref="BX203">INDEX('[1]X3WM (NAT)'!$G$14:$G$950,MATCH($BW$6,'[1]X3WM (NAT)'!$E$14:$E$950,)+BV203)</f>
        <v>4956.66015625</v>
      </c>
      <c r="BY203" s="19"/>
      <c r="CA203" s="37">
        <f t="shared" si="71"/>
        <v>31452.37500000024</v>
      </c>
      <c r="CB203">
        <f t="shared" si="72"/>
        <v>6222</v>
      </c>
      <c r="CC203">
        <f t="shared" si="72"/>
        <v>6003</v>
      </c>
      <c r="CD203">
        <f t="shared" si="72"/>
        <v>5773</v>
      </c>
      <c r="CE203">
        <f t="shared" si="72"/>
        <v>5575</v>
      </c>
      <c r="CF203">
        <f t="shared" si="72"/>
        <v>5417</v>
      </c>
      <c r="CG203">
        <f t="shared" si="72"/>
        <v>4927</v>
      </c>
      <c r="CH203">
        <f t="shared" si="72"/>
        <v>4649</v>
      </c>
      <c r="CI203">
        <f t="shared" si="72"/>
        <v>4608</v>
      </c>
      <c r="CJ203">
        <f t="shared" si="72"/>
        <v>4549</v>
      </c>
      <c r="CK203">
        <f t="shared" si="72"/>
        <v>4512</v>
      </c>
      <c r="CL203">
        <f t="shared" si="72"/>
        <v>4415</v>
      </c>
      <c r="CN203" s="21"/>
      <c r="CO203" s="19"/>
      <c r="EG203" s="19"/>
      <c r="EH203" s="19"/>
      <c r="EI203">
        <v>44</v>
      </c>
      <c r="EJ203" s="1">
        <f t="shared" si="63"/>
        <v>31446.000000000055</v>
      </c>
      <c r="EK203" s="1">
        <f t="shared" si="64"/>
        <v>31446.333333333387</v>
      </c>
      <c r="EL203" s="73">
        <f ca="1">AVERAGE(D86:OFFSET(D86,72-1,0,,))</f>
        <v>11829.041666666666</v>
      </c>
      <c r="EM203" s="73">
        <f ca="1">AVERAGE(E86:OFFSET(E86,72-1,0,,))</f>
        <v>15246.513888888889</v>
      </c>
      <c r="EN203" s="73">
        <f ca="1">AVERAGE(F86:OFFSET(F86,72-1,0,,))</f>
        <v>11578.513888888889</v>
      </c>
      <c r="EO203" s="73">
        <f ca="1">AVERAGE(G86:OFFSET(G86,72-1,0,,))</f>
        <v>10472.361111111111</v>
      </c>
      <c r="EP203" s="73">
        <f ca="1">AVERAGE(H86:OFFSET(H86,72-1,0,,))</f>
        <v>8494.4583333333339</v>
      </c>
      <c r="EQ203" s="73">
        <f ca="1">AVERAGE(I86:OFFSET(I86,72-1,0,,))</f>
        <v>13802.680555555555</v>
      </c>
      <c r="ER203" s="73">
        <f ca="1">AVERAGE(J86:OFFSET(J86,72-1,0,,))</f>
        <v>10252.958333333334</v>
      </c>
      <c r="ES203" s="73">
        <f ca="1">AVERAGE(K86:OFFSET(K86,72-1,0,,))</f>
        <v>14464.402777777777</v>
      </c>
      <c r="ET203" s="73">
        <f ca="1">AVERAGE(L86:OFFSET(L86,72-1,0,,))</f>
        <v>14013.763888888889</v>
      </c>
      <c r="EU203" s="73">
        <f ca="1">AVERAGE(M86:OFFSET(M86,72-1,0,,))</f>
        <v>8243.8333333333339</v>
      </c>
      <c r="EV203" s="73">
        <f ca="1">AVERAGE(N86:OFFSET(N86,72-1,0,,))</f>
        <v>10526.416666666666</v>
      </c>
      <c r="EW203" s="73">
        <f ca="1">AVERAGE(O86:OFFSET(O86,72-1,0,,))</f>
        <v>10370.722222222223</v>
      </c>
      <c r="EX203" s="73">
        <f ca="1">AVERAGE(P86:OFFSET(P86,72-1,0,,))</f>
        <v>18056.638888888891</v>
      </c>
      <c r="EY203" s="73">
        <f ca="1">AVERAGE(Q86:OFFSET(Q86,72-1,0,,))</f>
        <v>9910.1944444444453</v>
      </c>
      <c r="EZ203" s="73">
        <f ca="1">AVERAGE(R86:OFFSET(R86,72-1,0,,))</f>
        <v>10140.541666666666</v>
      </c>
      <c r="FA203" s="73">
        <f ca="1">AVERAGE(S86:OFFSET(S86,72-1,0,,))</f>
        <v>9794.5277777777774</v>
      </c>
      <c r="FB203" s="73">
        <f ca="1">AVERAGE(T86:OFFSET(T86,72-1,0,,))</f>
        <v>12557.291666666666</v>
      </c>
      <c r="FC203" s="73">
        <f ca="1">AVERAGE(U86:OFFSET(U86,72-1,0,,))</f>
        <v>11048.319444444445</v>
      </c>
      <c r="FD203" s="73">
        <f ca="1">AVERAGE(V86:OFFSET(V86,72-1,0,,))</f>
        <v>11316.444444444445</v>
      </c>
      <c r="FE203" s="73">
        <f ca="1">AVERAGE(W86:OFFSET(W86,72-1,0,,))</f>
        <v>18232.569444444445</v>
      </c>
      <c r="FF203" s="73">
        <f ca="1">AVERAGE(X86:OFFSET(X86,72-1,0,,))</f>
        <v>10833.847222222223</v>
      </c>
      <c r="FG203" s="73">
        <f ca="1">AVERAGE(Y86:OFFSET(Y86,72-1,0,,))</f>
        <v>13108.486111111111</v>
      </c>
      <c r="FH203" s="73">
        <f ca="1">AVERAGE(Z86:OFFSET(Z86,72-1,0,,))</f>
        <v>13389.583333333334</v>
      </c>
      <c r="FI203" s="73">
        <f ca="1">AVERAGE(AA86:OFFSET(AA86,72-1,0,,))</f>
        <v>9343.6805555555547</v>
      </c>
      <c r="FJ203" s="73">
        <f ca="1">AVERAGE(AB86:OFFSET(AB86,72-1,0,,))</f>
        <v>10298.013888888889</v>
      </c>
      <c r="FK203" s="73">
        <f ca="1">AVERAGE(AC86:OFFSET(AC86,72-1,0,,))</f>
        <v>12634.333333333334</v>
      </c>
      <c r="FL203" s="73">
        <f ca="1">AVERAGE(AD86:OFFSET(AD86,72-1,0,,))</f>
        <v>10047.861111111111</v>
      </c>
      <c r="FM203" s="73">
        <f ca="1">AVERAGE(AE86:OFFSET(AE86,72-1,0,,))</f>
        <v>17493.222222222223</v>
      </c>
      <c r="FN203" s="73">
        <f ca="1">AVERAGE(AF86:OFFSET(AF86,72-1,0,,))</f>
        <v>10434.708333333334</v>
      </c>
      <c r="FO203" s="73">
        <f ca="1">AVERAGE(AG86:OFFSET(AG86,72-1,0,,))</f>
        <v>10506.152777777777</v>
      </c>
      <c r="FP203" s="73">
        <f ca="1">AVERAGE(AH86:OFFSET(AH86,72-1,0,,))</f>
        <v>13428.041666666666</v>
      </c>
      <c r="FQ203" s="73">
        <f ca="1">AVERAGE(AI86:OFFSET(AI86,72-1,0,,))</f>
        <v>11070.347222222223</v>
      </c>
      <c r="FR203" s="73">
        <f ca="1">AVERAGE(AJ86:OFFSET(AJ86,72-1,0,,))</f>
        <v>10323.930555555555</v>
      </c>
      <c r="FS203" s="73">
        <f ca="1">AVERAGE(AK86:OFFSET(AK86,72-1,0,,))</f>
        <v>9714.8055555555547</v>
      </c>
      <c r="FT203" s="73">
        <f ca="1">AVERAGE(AL86:OFFSET(AL86,72-1,0,,))</f>
        <v>11900.305555555555</v>
      </c>
      <c r="FU203" s="73">
        <f ca="1">AVERAGE(AM86:OFFSET(AM86,72-1,0,,))</f>
        <v>7967.1805555555557</v>
      </c>
      <c r="FV203" s="73">
        <f ca="1">AVERAGE(AN86:OFFSET(AN86,72-1,0,,))</f>
        <v>13698.777777777777</v>
      </c>
      <c r="FW203" s="73">
        <f ca="1">AVERAGE(AO86:OFFSET(AO86,72-1,0,,))</f>
        <v>9186.9583333333339</v>
      </c>
      <c r="FX203" s="73">
        <f ca="1">AVERAGE(AP86:OFFSET(AP86,72-1,0,,))</f>
        <v>14248.513888888889</v>
      </c>
      <c r="FY203" s="73">
        <f ca="1">AVERAGE(AQ86:OFFSET(AQ86,72-1,0,,))</f>
        <v>15726.027777777777</v>
      </c>
      <c r="FZ203" s="73">
        <f ca="1">AVERAGE(AR86:OFFSET(AR86,72-1,0,,))</f>
        <v>19129.666666666668</v>
      </c>
      <c r="GA203" s="73">
        <f ca="1">AVERAGE(AS86:OFFSET(AS86,72-1,0,,))</f>
        <v>9306.8055555555547</v>
      </c>
      <c r="GB203" s="19"/>
      <c r="GC203" s="19"/>
      <c r="GD203" s="19"/>
      <c r="GE203" s="19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</row>
    <row r="204" spans="1:198" x14ac:dyDescent="0.25">
      <c r="A204">
        <v>162</v>
      </c>
      <c r="B204" s="1">
        <f t="shared" si="66"/>
        <v>31450.916666666864</v>
      </c>
      <c r="C204" s="1">
        <f t="shared" si="67"/>
        <v>31451.250000000196</v>
      </c>
      <c r="D204" s="73">
        <v>5798</v>
      </c>
      <c r="E204" s="74">
        <v>6949</v>
      </c>
      <c r="F204" s="74">
        <v>5731</v>
      </c>
      <c r="G204" s="74">
        <v>5471</v>
      </c>
      <c r="H204" s="74">
        <v>5314</v>
      </c>
      <c r="I204" s="74">
        <v>6390</v>
      </c>
      <c r="J204" s="74">
        <v>5387</v>
      </c>
      <c r="K204" s="74">
        <v>6609</v>
      </c>
      <c r="L204" s="74">
        <v>6341</v>
      </c>
      <c r="M204" s="74">
        <v>4824</v>
      </c>
      <c r="N204" s="74">
        <v>5424</v>
      </c>
      <c r="O204" s="74">
        <v>5463</v>
      </c>
      <c r="P204" s="74">
        <v>7859</v>
      </c>
      <c r="Q204" s="74">
        <v>5399</v>
      </c>
      <c r="R204" s="74">
        <v>6621</v>
      </c>
      <c r="S204" s="74">
        <v>5338</v>
      </c>
      <c r="T204" s="74">
        <v>6036</v>
      </c>
      <c r="U204" s="74">
        <v>6445</v>
      </c>
      <c r="V204" s="74">
        <v>5753</v>
      </c>
      <c r="W204" s="74">
        <v>8494</v>
      </c>
      <c r="X204" s="74">
        <v>5647</v>
      </c>
      <c r="Y204" s="74">
        <v>6641</v>
      </c>
      <c r="Z204" s="74">
        <v>6211</v>
      </c>
      <c r="AA204" s="74">
        <v>5072</v>
      </c>
      <c r="AB204" s="74">
        <v>5437</v>
      </c>
      <c r="AC204" s="74">
        <v>6253</v>
      </c>
      <c r="AD204" s="74">
        <v>5176</v>
      </c>
      <c r="AE204" s="74">
        <v>7157</v>
      </c>
      <c r="AF204" s="74">
        <v>5705</v>
      </c>
      <c r="AG204" s="74">
        <v>5309</v>
      </c>
      <c r="AH204" s="74">
        <v>6155</v>
      </c>
      <c r="AI204" s="74">
        <v>6541</v>
      </c>
      <c r="AJ204" s="74">
        <v>5660</v>
      </c>
      <c r="AK204" s="74">
        <v>5342</v>
      </c>
      <c r="AL204" s="74">
        <v>5942</v>
      </c>
      <c r="AM204" s="74">
        <v>4634</v>
      </c>
      <c r="AN204" s="74">
        <v>6767</v>
      </c>
      <c r="AO204" s="74">
        <v>5013</v>
      </c>
      <c r="AP204" s="74">
        <v>7226</v>
      </c>
      <c r="AQ204" s="74">
        <v>6980</v>
      </c>
      <c r="AR204" s="74">
        <v>7567</v>
      </c>
      <c r="AS204" s="74">
        <v>5225</v>
      </c>
      <c r="BK204" s="15">
        <f t="shared" si="70"/>
        <v>31452.58333333358</v>
      </c>
      <c r="BL204" s="5">
        <f t="shared" si="69"/>
        <v>4858</v>
      </c>
      <c r="BV204">
        <f t="shared" si="74"/>
        <v>198</v>
      </c>
      <c r="BW204" s="37">
        <f t="shared" si="73"/>
        <v>31452.416666666908</v>
      </c>
      <c r="BX204" s="19" cm="1">
        <f t="array" ref="BX204">INDEX('[1]X3WM (NAT)'!$G$14:$G$950,MATCH($BW$6,'[1]X3WM (NAT)'!$E$14:$E$950,)+BV204)</f>
        <v>4936.68017578125</v>
      </c>
      <c r="BY204" s="19"/>
      <c r="CA204" s="37">
        <f t="shared" si="71"/>
        <v>31452.416666666908</v>
      </c>
      <c r="CB204">
        <f t="shared" si="72"/>
        <v>6192</v>
      </c>
      <c r="CC204">
        <f t="shared" si="72"/>
        <v>5976</v>
      </c>
      <c r="CD204">
        <f t="shared" si="72"/>
        <v>5746</v>
      </c>
      <c r="CE204">
        <f t="shared" si="72"/>
        <v>5551</v>
      </c>
      <c r="CF204">
        <f t="shared" si="72"/>
        <v>5395</v>
      </c>
      <c r="CG204">
        <f t="shared" si="72"/>
        <v>4907</v>
      </c>
      <c r="CH204">
        <f t="shared" si="72"/>
        <v>4631</v>
      </c>
      <c r="CI204">
        <f t="shared" si="72"/>
        <v>4591</v>
      </c>
      <c r="CJ204">
        <f t="shared" si="72"/>
        <v>4534</v>
      </c>
      <c r="CK204">
        <f t="shared" si="72"/>
        <v>4496</v>
      </c>
      <c r="CL204">
        <f t="shared" si="72"/>
        <v>4399</v>
      </c>
      <c r="CN204" s="21"/>
      <c r="CO204" s="19"/>
      <c r="EG204" s="19"/>
      <c r="EH204" s="19"/>
      <c r="EI204">
        <v>45</v>
      </c>
      <c r="EJ204" s="1">
        <f t="shared" si="63"/>
        <v>31446.041666666722</v>
      </c>
      <c r="EK204" s="1">
        <f t="shared" si="64"/>
        <v>31446.375000000055</v>
      </c>
      <c r="EL204" s="73">
        <f ca="1">AVERAGE(D87:OFFSET(D87,72-1,0,,))</f>
        <v>11707.666666666666</v>
      </c>
      <c r="EM204" s="73">
        <f ca="1">AVERAGE(E87:OFFSET(E87,72-1,0,,))</f>
        <v>15178.847222222223</v>
      </c>
      <c r="EN204" s="73">
        <f ca="1">AVERAGE(F87:OFFSET(F87,72-1,0,,))</f>
        <v>11465.388888888889</v>
      </c>
      <c r="EO204" s="73">
        <f ca="1">AVERAGE(G87:OFFSET(G87,72-1,0,,))</f>
        <v>10394.166666666666</v>
      </c>
      <c r="EP204" s="73">
        <f ca="1">AVERAGE(H87:OFFSET(H87,72-1,0,,))</f>
        <v>8449.75</v>
      </c>
      <c r="EQ204" s="73">
        <f ca="1">AVERAGE(I87:OFFSET(I87,72-1,0,,))</f>
        <v>13680.680555555555</v>
      </c>
      <c r="ER204" s="73">
        <f ca="1">AVERAGE(J87:OFFSET(J87,72-1,0,,))</f>
        <v>10160.388888888889</v>
      </c>
      <c r="ES204" s="73">
        <f ca="1">AVERAGE(K87:OFFSET(K87,72-1,0,,))</f>
        <v>14281.541666666666</v>
      </c>
      <c r="ET204" s="73">
        <f ca="1">AVERAGE(L87:OFFSET(L87,72-1,0,,))</f>
        <v>13813.291666666666</v>
      </c>
      <c r="EU204" s="73">
        <f ca="1">AVERAGE(M87:OFFSET(M87,72-1,0,,))</f>
        <v>8173.4027777777774</v>
      </c>
      <c r="EV204" s="73">
        <f ca="1">AVERAGE(N87:OFFSET(N87,72-1,0,,))</f>
        <v>10439.819444444445</v>
      </c>
      <c r="EW204" s="73">
        <f ca="1">AVERAGE(O87:OFFSET(O87,72-1,0,,))</f>
        <v>10294.291666666666</v>
      </c>
      <c r="EX204" s="73">
        <f ca="1">AVERAGE(P87:OFFSET(P87,72-1,0,,))</f>
        <v>17785.819444444445</v>
      </c>
      <c r="EY204" s="73">
        <f ca="1">AVERAGE(Q87:OFFSET(Q87,72-1,0,,))</f>
        <v>9837.9305555555547</v>
      </c>
      <c r="EZ204" s="73">
        <f ca="1">AVERAGE(R87:OFFSET(R87,72-1,0,,))</f>
        <v>10103.222222222223</v>
      </c>
      <c r="FA204" s="73">
        <f ca="1">AVERAGE(S87:OFFSET(S87,72-1,0,,))</f>
        <v>9724.9305555555547</v>
      </c>
      <c r="FB204" s="73">
        <f ca="1">AVERAGE(T87:OFFSET(T87,72-1,0,,))</f>
        <v>12434.472222222223</v>
      </c>
      <c r="FC204" s="73">
        <f ca="1">AVERAGE(U87:OFFSET(U87,72-1,0,,))</f>
        <v>11001.013888888889</v>
      </c>
      <c r="FD204" s="73">
        <f ca="1">AVERAGE(V87:OFFSET(V87,72-1,0,,))</f>
        <v>11213</v>
      </c>
      <c r="FE204" s="73">
        <f ca="1">AVERAGE(W87:OFFSET(W87,72-1,0,,))</f>
        <v>18026.652777777777</v>
      </c>
      <c r="FF204" s="73">
        <f ca="1">AVERAGE(X87:OFFSET(X87,72-1,0,,))</f>
        <v>10748.791666666666</v>
      </c>
      <c r="FG204" s="73">
        <f ca="1">AVERAGE(Y87:OFFSET(Y87,72-1,0,,))</f>
        <v>13021.75</v>
      </c>
      <c r="FH204" s="73">
        <f ca="1">AVERAGE(Z87:OFFSET(Z87,72-1,0,,))</f>
        <v>13271.305555555555</v>
      </c>
      <c r="FI204" s="73">
        <f ca="1">AVERAGE(AA87:OFFSET(AA87,72-1,0,,))</f>
        <v>9258.7222222222226</v>
      </c>
      <c r="FJ204" s="73">
        <f ca="1">AVERAGE(AB87:OFFSET(AB87,72-1,0,,))</f>
        <v>10227.486111111111</v>
      </c>
      <c r="FK204" s="73">
        <f ca="1">AVERAGE(AC87:OFFSET(AC87,72-1,0,,))</f>
        <v>12493.763888888889</v>
      </c>
      <c r="FL204" s="73">
        <f ca="1">AVERAGE(AD87:OFFSET(AD87,72-1,0,,))</f>
        <v>9953.7777777777774</v>
      </c>
      <c r="FM204" s="73">
        <f ca="1">AVERAGE(AE87:OFFSET(AE87,72-1,0,,))</f>
        <v>17207.263888888891</v>
      </c>
      <c r="FN204" s="73">
        <f ca="1">AVERAGE(AF87:OFFSET(AF87,72-1,0,,))</f>
        <v>10362.597222222223</v>
      </c>
      <c r="FO204" s="73">
        <f ca="1">AVERAGE(AG87:OFFSET(AG87,72-1,0,,))</f>
        <v>10426.972222222223</v>
      </c>
      <c r="FP204" s="73">
        <f ca="1">AVERAGE(AH87:OFFSET(AH87,72-1,0,,))</f>
        <v>13304.583333333334</v>
      </c>
      <c r="FQ204" s="73">
        <f ca="1">AVERAGE(AI87:OFFSET(AI87,72-1,0,,))</f>
        <v>11035</v>
      </c>
      <c r="FR204" s="73">
        <f ca="1">AVERAGE(AJ87:OFFSET(AJ87,72-1,0,,))</f>
        <v>10247.125</v>
      </c>
      <c r="FS204" s="73">
        <f ca="1">AVERAGE(AK87:OFFSET(AK87,72-1,0,,))</f>
        <v>9647.3333333333339</v>
      </c>
      <c r="FT204" s="73">
        <f ca="1">AVERAGE(AL87:OFFSET(AL87,72-1,0,,))</f>
        <v>11799.555555555555</v>
      </c>
      <c r="FU204" s="73">
        <f ca="1">AVERAGE(AM87:OFFSET(AM87,72-1,0,,))</f>
        <v>7889.416666666667</v>
      </c>
      <c r="FV204" s="73">
        <f ca="1">AVERAGE(AN87:OFFSET(AN87,72-1,0,,))</f>
        <v>13597.083333333334</v>
      </c>
      <c r="FW204" s="73">
        <f ca="1">AVERAGE(AO87:OFFSET(AO87,72-1,0,,))</f>
        <v>9084.4583333333339</v>
      </c>
      <c r="FX204" s="73">
        <f ca="1">AVERAGE(AP87:OFFSET(AP87,72-1,0,,))</f>
        <v>14149.958333333334</v>
      </c>
      <c r="FY204" s="73">
        <f ca="1">AVERAGE(AQ87:OFFSET(AQ87,72-1,0,,))</f>
        <v>15566.458333333334</v>
      </c>
      <c r="FZ204" s="73">
        <f ca="1">AVERAGE(AR87:OFFSET(AR87,72-1,0,,))</f>
        <v>18827.75</v>
      </c>
      <c r="GA204" s="73">
        <f ca="1">AVERAGE(AS87:OFFSET(AS87,72-1,0,,))</f>
        <v>9210.5833333333339</v>
      </c>
      <c r="GB204" s="19"/>
      <c r="GC204" s="19"/>
      <c r="GD204" s="19"/>
      <c r="GE204" s="19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</row>
    <row r="205" spans="1:198" x14ac:dyDescent="0.25">
      <c r="A205">
        <v>163</v>
      </c>
      <c r="B205" s="1">
        <f t="shared" si="66"/>
        <v>31450.958333333532</v>
      </c>
      <c r="C205" s="1">
        <f t="shared" si="67"/>
        <v>31451.291666666864</v>
      </c>
      <c r="D205" s="73">
        <v>5769</v>
      </c>
      <c r="E205" s="74">
        <v>6905</v>
      </c>
      <c r="F205" s="74">
        <v>5701</v>
      </c>
      <c r="G205" s="74">
        <v>5445</v>
      </c>
      <c r="H205" s="74">
        <v>5283</v>
      </c>
      <c r="I205" s="74">
        <v>6355</v>
      </c>
      <c r="J205" s="74">
        <v>5362</v>
      </c>
      <c r="K205" s="74">
        <v>6573</v>
      </c>
      <c r="L205" s="74">
        <v>6306</v>
      </c>
      <c r="M205" s="74">
        <v>4804</v>
      </c>
      <c r="N205" s="74">
        <v>5396</v>
      </c>
      <c r="O205" s="74">
        <v>5435</v>
      </c>
      <c r="P205" s="74">
        <v>7806</v>
      </c>
      <c r="Q205" s="74">
        <v>5373</v>
      </c>
      <c r="R205" s="74">
        <v>6571</v>
      </c>
      <c r="S205" s="74">
        <v>5311</v>
      </c>
      <c r="T205" s="74">
        <v>6004</v>
      </c>
      <c r="U205" s="74">
        <v>6401</v>
      </c>
      <c r="V205" s="74">
        <v>5723</v>
      </c>
      <c r="W205" s="74">
        <v>8429</v>
      </c>
      <c r="X205" s="74">
        <v>5617</v>
      </c>
      <c r="Y205" s="74">
        <v>6601</v>
      </c>
      <c r="Z205" s="74">
        <v>6177</v>
      </c>
      <c r="AA205" s="74">
        <v>5050</v>
      </c>
      <c r="AB205" s="74">
        <v>5410</v>
      </c>
      <c r="AC205" s="74">
        <v>6219</v>
      </c>
      <c r="AD205" s="74">
        <v>5154</v>
      </c>
      <c r="AE205" s="74">
        <v>7117</v>
      </c>
      <c r="AF205" s="74">
        <v>5673</v>
      </c>
      <c r="AG205" s="74">
        <v>5285</v>
      </c>
      <c r="AH205" s="74">
        <v>6122</v>
      </c>
      <c r="AI205" s="74">
        <v>6494</v>
      </c>
      <c r="AJ205" s="74">
        <v>5630</v>
      </c>
      <c r="AK205" s="74">
        <v>5316</v>
      </c>
      <c r="AL205" s="74">
        <v>5911</v>
      </c>
      <c r="AM205" s="74">
        <v>4615</v>
      </c>
      <c r="AN205" s="74">
        <v>6723</v>
      </c>
      <c r="AO205" s="74">
        <v>4993</v>
      </c>
      <c r="AP205" s="74">
        <v>7196</v>
      </c>
      <c r="AQ205" s="74">
        <v>6937</v>
      </c>
      <c r="AR205" s="74">
        <v>7518</v>
      </c>
      <c r="AS205" s="74">
        <v>5201</v>
      </c>
      <c r="BK205" s="15">
        <f t="shared" si="70"/>
        <v>31452.625000000247</v>
      </c>
      <c r="BL205" s="5">
        <f t="shared" si="69"/>
        <v>4839</v>
      </c>
      <c r="BV205">
        <f t="shared" si="74"/>
        <v>199</v>
      </c>
      <c r="BW205" s="37">
        <f t="shared" si="73"/>
        <v>31452.458333333576</v>
      </c>
      <c r="BX205" s="19" cm="1">
        <f t="array" ref="BX205">INDEX('[1]X3WM (NAT)'!$G$14:$G$950,MATCH($BW$6,'[1]X3WM (NAT)'!$E$14:$E$950,)+BV205)</f>
        <v>4916.66015625</v>
      </c>
      <c r="BY205" s="19"/>
      <c r="CA205" s="37">
        <f t="shared" si="71"/>
        <v>31452.458333333576</v>
      </c>
      <c r="CB205">
        <f t="shared" si="72"/>
        <v>6169</v>
      </c>
      <c r="CC205">
        <f t="shared" si="72"/>
        <v>5950</v>
      </c>
      <c r="CD205">
        <f t="shared" si="72"/>
        <v>5719</v>
      </c>
      <c r="CE205">
        <f t="shared" si="72"/>
        <v>5526</v>
      </c>
      <c r="CF205">
        <f t="shared" si="72"/>
        <v>5373</v>
      </c>
      <c r="CG205">
        <f t="shared" si="72"/>
        <v>4888</v>
      </c>
      <c r="CH205">
        <f t="shared" si="72"/>
        <v>4614</v>
      </c>
      <c r="CI205">
        <f t="shared" si="72"/>
        <v>4573</v>
      </c>
      <c r="CJ205">
        <f t="shared" si="72"/>
        <v>4520</v>
      </c>
      <c r="CK205">
        <f t="shared" si="72"/>
        <v>4480</v>
      </c>
      <c r="CL205">
        <f t="shared" si="72"/>
        <v>4383</v>
      </c>
      <c r="CN205" s="21"/>
      <c r="CO205" s="19"/>
      <c r="EG205" s="19"/>
      <c r="EH205" s="19"/>
      <c r="EI205">
        <v>46</v>
      </c>
      <c r="EJ205" s="1">
        <f t="shared" si="63"/>
        <v>31446.08333333339</v>
      </c>
      <c r="EK205" s="1">
        <f t="shared" si="64"/>
        <v>31446.416666666722</v>
      </c>
      <c r="EL205" s="73">
        <f ca="1">AVERAGE(D88:OFFSET(D88,72-1,0,,))</f>
        <v>11584.888888888889</v>
      </c>
      <c r="EM205" s="73">
        <f ca="1">AVERAGE(E88:OFFSET(E88,72-1,0,,))</f>
        <v>15104.972222222223</v>
      </c>
      <c r="EN205" s="73">
        <f ca="1">AVERAGE(F88:OFFSET(F88,72-1,0,,))</f>
        <v>11347.805555555555</v>
      </c>
      <c r="EO205" s="73">
        <f ca="1">AVERAGE(G88:OFFSET(G88,72-1,0,,))</f>
        <v>10313.736111111111</v>
      </c>
      <c r="EP205" s="73">
        <f ca="1">AVERAGE(H88:OFFSET(H88,72-1,0,,))</f>
        <v>8405.6388888888887</v>
      </c>
      <c r="EQ205" s="73">
        <f ca="1">AVERAGE(I88:OFFSET(I88,72-1,0,,))</f>
        <v>13554.958333333334</v>
      </c>
      <c r="ER205" s="73">
        <f ca="1">AVERAGE(J88:OFFSET(J88,72-1,0,,))</f>
        <v>10069.041666666666</v>
      </c>
      <c r="ES205" s="73">
        <f ca="1">AVERAGE(K88:OFFSET(K88,72-1,0,,))</f>
        <v>14100.652777777777</v>
      </c>
      <c r="ET205" s="73">
        <f ca="1">AVERAGE(L88:OFFSET(L88,72-1,0,,))</f>
        <v>13611.763888888889</v>
      </c>
      <c r="EU205" s="73">
        <f ca="1">AVERAGE(M88:OFFSET(M88,72-1,0,,))</f>
        <v>8103.9305555555557</v>
      </c>
      <c r="EV205" s="73">
        <f ca="1">AVERAGE(N88:OFFSET(N88,72-1,0,,))</f>
        <v>10352.75</v>
      </c>
      <c r="EW205" s="73">
        <f ca="1">AVERAGE(O88:OFFSET(O88,72-1,0,,))</f>
        <v>10218.388888888889</v>
      </c>
      <c r="EX205" s="73">
        <f ca="1">AVERAGE(P88:OFFSET(P88,72-1,0,,))</f>
        <v>17517.611111111109</v>
      </c>
      <c r="EY205" s="73">
        <f ca="1">AVERAGE(Q88:OFFSET(Q88,72-1,0,,))</f>
        <v>9764.2777777777774</v>
      </c>
      <c r="EZ205" s="73">
        <f ca="1">AVERAGE(R88:OFFSET(R88,72-1,0,,))</f>
        <v>10066.527777777777</v>
      </c>
      <c r="FA205" s="73">
        <f ca="1">AVERAGE(S88:OFFSET(S88,72-1,0,,))</f>
        <v>9654.9027777777774</v>
      </c>
      <c r="FB205" s="73">
        <f ca="1">AVERAGE(T88:OFFSET(T88,72-1,0,,))</f>
        <v>12307.902777777777</v>
      </c>
      <c r="FC205" s="73">
        <f ca="1">AVERAGE(U88:OFFSET(U88,72-1,0,,))</f>
        <v>10952.638888888889</v>
      </c>
      <c r="FD205" s="73">
        <f ca="1">AVERAGE(V88:OFFSET(V88,72-1,0,,))</f>
        <v>11108.263888888889</v>
      </c>
      <c r="FE205" s="73">
        <f ca="1">AVERAGE(W88:OFFSET(W88,72-1,0,,))</f>
        <v>17822.041666666668</v>
      </c>
      <c r="FF205" s="73">
        <f ca="1">AVERAGE(X88:OFFSET(X88,72-1,0,,))</f>
        <v>10662.208333333334</v>
      </c>
      <c r="FG205" s="73">
        <f ca="1">AVERAGE(Y88:OFFSET(Y88,72-1,0,,))</f>
        <v>12932.444444444445</v>
      </c>
      <c r="FH205" s="73">
        <f ca="1">AVERAGE(Z88:OFFSET(Z88,72-1,0,,))</f>
        <v>13147.708333333334</v>
      </c>
      <c r="FI205" s="73">
        <f ca="1">AVERAGE(AA88:OFFSET(AA88,72-1,0,,))</f>
        <v>9174.5555555555547</v>
      </c>
      <c r="FJ205" s="73">
        <f ca="1">AVERAGE(AB88:OFFSET(AB88,72-1,0,,))</f>
        <v>10156.263888888889</v>
      </c>
      <c r="FK205" s="73">
        <f ca="1">AVERAGE(AC88:OFFSET(AC88,72-1,0,,))</f>
        <v>12352.944444444445</v>
      </c>
      <c r="FL205" s="73">
        <f ca="1">AVERAGE(AD88:OFFSET(AD88,72-1,0,,))</f>
        <v>9858.3611111111113</v>
      </c>
      <c r="FM205" s="73">
        <f ca="1">AVERAGE(AE88:OFFSET(AE88,72-1,0,,))</f>
        <v>16920.222222222223</v>
      </c>
      <c r="FN205" s="73">
        <f ca="1">AVERAGE(AF88:OFFSET(AF88,72-1,0,,))</f>
        <v>10288.777777777777</v>
      </c>
      <c r="FO205" s="73">
        <f ca="1">AVERAGE(AG88:OFFSET(AG88,72-1,0,,))</f>
        <v>10346.111111111111</v>
      </c>
      <c r="FP205" s="73">
        <f ca="1">AVERAGE(AH88:OFFSET(AH88,72-1,0,,))</f>
        <v>13177.138888888889</v>
      </c>
      <c r="FQ205" s="73">
        <f ca="1">AVERAGE(AI88:OFFSET(AI88,72-1,0,,))</f>
        <v>10999.5</v>
      </c>
      <c r="FR205" s="73">
        <f ca="1">AVERAGE(AJ88:OFFSET(AJ88,72-1,0,,))</f>
        <v>10170.25</v>
      </c>
      <c r="FS205" s="73">
        <f ca="1">AVERAGE(AK88:OFFSET(AK88,72-1,0,,))</f>
        <v>9579.5555555555547</v>
      </c>
      <c r="FT205" s="73">
        <f ca="1">AVERAGE(AL88:OFFSET(AL88,72-1,0,,))</f>
        <v>11696.152777777777</v>
      </c>
      <c r="FU205" s="73">
        <f ca="1">AVERAGE(AM88:OFFSET(AM88,72-1,0,,))</f>
        <v>7812.6111111111113</v>
      </c>
      <c r="FV205" s="73">
        <f ca="1">AVERAGE(AN88:OFFSET(AN88,72-1,0,,))</f>
        <v>13491.166666666666</v>
      </c>
      <c r="FW205" s="73">
        <f ca="1">AVERAGE(AO88:OFFSET(AO88,72-1,0,,))</f>
        <v>8983.3194444444453</v>
      </c>
      <c r="FX205" s="73">
        <f ca="1">AVERAGE(AP88:OFFSET(AP88,72-1,0,,))</f>
        <v>14049.208333333334</v>
      </c>
      <c r="FY205" s="73">
        <f ca="1">AVERAGE(AQ88:OFFSET(AQ88,72-1,0,,))</f>
        <v>15396.347222222223</v>
      </c>
      <c r="FZ205" s="73">
        <f ca="1">AVERAGE(AR88:OFFSET(AR88,72-1,0,,))</f>
        <v>18532.013888888891</v>
      </c>
      <c r="GA205" s="73">
        <f ca="1">AVERAGE(AS88:OFFSET(AS88,72-1,0,,))</f>
        <v>9116.3333333333339</v>
      </c>
      <c r="GB205" s="19"/>
      <c r="GC205" s="19"/>
      <c r="GD205" s="19"/>
      <c r="GE205" s="19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</row>
    <row r="206" spans="1:198" x14ac:dyDescent="0.25">
      <c r="A206">
        <v>164</v>
      </c>
      <c r="B206" s="1">
        <f t="shared" si="66"/>
        <v>31451.0000000002</v>
      </c>
      <c r="C206" s="1">
        <f t="shared" si="67"/>
        <v>31451.333333333532</v>
      </c>
      <c r="D206" s="73">
        <v>5740</v>
      </c>
      <c r="E206" s="74">
        <v>6863</v>
      </c>
      <c r="F206" s="74">
        <v>5672</v>
      </c>
      <c r="G206" s="74">
        <v>5419</v>
      </c>
      <c r="H206" s="74">
        <v>5253</v>
      </c>
      <c r="I206" s="74">
        <v>6320</v>
      </c>
      <c r="J206" s="74">
        <v>5337</v>
      </c>
      <c r="K206" s="74">
        <v>6538</v>
      </c>
      <c r="L206" s="74">
        <v>6272</v>
      </c>
      <c r="M206" s="74">
        <v>4784</v>
      </c>
      <c r="N206" s="74">
        <v>5369</v>
      </c>
      <c r="O206" s="74">
        <v>5409</v>
      </c>
      <c r="P206" s="74">
        <v>7754</v>
      </c>
      <c r="Q206" s="74">
        <v>5348</v>
      </c>
      <c r="R206" s="74">
        <v>6522</v>
      </c>
      <c r="S206" s="74">
        <v>5285</v>
      </c>
      <c r="T206" s="74">
        <v>5973</v>
      </c>
      <c r="U206" s="74">
        <v>6359</v>
      </c>
      <c r="V206" s="74">
        <v>5695</v>
      </c>
      <c r="W206" s="74">
        <v>8365</v>
      </c>
      <c r="X206" s="74">
        <v>5587</v>
      </c>
      <c r="Y206" s="74">
        <v>6562</v>
      </c>
      <c r="Z206" s="74">
        <v>6144</v>
      </c>
      <c r="AA206" s="74">
        <v>5029</v>
      </c>
      <c r="AB206" s="74">
        <v>5385</v>
      </c>
      <c r="AC206" s="74">
        <v>6185</v>
      </c>
      <c r="AD206" s="74">
        <v>5131</v>
      </c>
      <c r="AE206" s="74">
        <v>7077</v>
      </c>
      <c r="AF206" s="74">
        <v>5641</v>
      </c>
      <c r="AG206" s="74">
        <v>5261</v>
      </c>
      <c r="AH206" s="74">
        <v>6090</v>
      </c>
      <c r="AI206" s="74">
        <v>6448</v>
      </c>
      <c r="AJ206" s="74">
        <v>5600</v>
      </c>
      <c r="AK206" s="74">
        <v>5290</v>
      </c>
      <c r="AL206" s="74">
        <v>5880</v>
      </c>
      <c r="AM206" s="74">
        <v>4597</v>
      </c>
      <c r="AN206" s="74">
        <v>6680</v>
      </c>
      <c r="AO206" s="74">
        <v>4974</v>
      </c>
      <c r="AP206" s="74">
        <v>7166</v>
      </c>
      <c r="AQ206" s="74">
        <v>6894</v>
      </c>
      <c r="AR206" s="74">
        <v>7470</v>
      </c>
      <c r="AS206" s="74">
        <v>5178</v>
      </c>
      <c r="BK206" s="15">
        <f t="shared" si="70"/>
        <v>31452.666666666915</v>
      </c>
      <c r="BL206" s="5">
        <f t="shared" si="69"/>
        <v>4822</v>
      </c>
      <c r="BV206">
        <f t="shared" si="74"/>
        <v>200</v>
      </c>
      <c r="BW206" s="37">
        <f t="shared" si="73"/>
        <v>31452.500000000244</v>
      </c>
      <c r="BX206" s="19" cm="1">
        <f t="array" ref="BX206">INDEX('[1]X3WM (NAT)'!$G$14:$G$950,MATCH($BW$6,'[1]X3WM (NAT)'!$E$14:$E$950,)+BV206)</f>
        <v>4896.9501953125</v>
      </c>
      <c r="BY206" s="19"/>
      <c r="CA206" s="37">
        <f t="shared" si="71"/>
        <v>31452.500000000244</v>
      </c>
      <c r="CB206">
        <f t="shared" si="72"/>
        <v>6147</v>
      </c>
      <c r="CC206">
        <f t="shared" si="72"/>
        <v>5924</v>
      </c>
      <c r="CD206">
        <f t="shared" si="72"/>
        <v>5693</v>
      </c>
      <c r="CE206">
        <f t="shared" si="72"/>
        <v>5502</v>
      </c>
      <c r="CF206">
        <f t="shared" si="72"/>
        <v>5352</v>
      </c>
      <c r="CG206">
        <f t="shared" si="72"/>
        <v>4869</v>
      </c>
      <c r="CH206">
        <f t="shared" si="72"/>
        <v>4596</v>
      </c>
      <c r="CI206">
        <f t="shared" si="72"/>
        <v>4556</v>
      </c>
      <c r="CJ206">
        <f t="shared" si="72"/>
        <v>4507</v>
      </c>
      <c r="CK206">
        <f t="shared" si="72"/>
        <v>4464</v>
      </c>
      <c r="CL206">
        <f t="shared" si="72"/>
        <v>4367</v>
      </c>
      <c r="CN206" s="21"/>
      <c r="CO206" s="19"/>
      <c r="EG206" s="19"/>
      <c r="EH206" s="19"/>
      <c r="EI206">
        <v>47</v>
      </c>
      <c r="EJ206" s="1">
        <f t="shared" si="63"/>
        <v>31446.125000000058</v>
      </c>
      <c r="EK206" s="1">
        <f t="shared" si="64"/>
        <v>31446.45833333339</v>
      </c>
      <c r="EL206" s="73">
        <f ca="1">AVERAGE(D89:OFFSET(D89,72-1,0,,))</f>
        <v>11461.527777777777</v>
      </c>
      <c r="EM206" s="73">
        <f ca="1">AVERAGE(E89:OFFSET(E89,72-1,0,,))</f>
        <v>15025.611111111111</v>
      </c>
      <c r="EN206" s="73">
        <f ca="1">AVERAGE(F89:OFFSET(F89,72-1,0,,))</f>
        <v>11226.958333333334</v>
      </c>
      <c r="EO206" s="73">
        <f ca="1">AVERAGE(G89:OFFSET(G89,72-1,0,,))</f>
        <v>10231.277777777777</v>
      </c>
      <c r="EP206" s="73">
        <f ca="1">AVERAGE(H89:OFFSET(H89,72-1,0,,))</f>
        <v>8361.9861111111113</v>
      </c>
      <c r="EQ206" s="73">
        <f ca="1">AVERAGE(I89:OFFSET(I89,72-1,0,,))</f>
        <v>13426.569444444445</v>
      </c>
      <c r="ER206" s="73">
        <f ca="1">AVERAGE(J89:OFFSET(J89,72-1,0,,))</f>
        <v>9979.0277777777774</v>
      </c>
      <c r="ES206" s="73">
        <f ca="1">AVERAGE(K89:OFFSET(K89,72-1,0,,))</f>
        <v>13922.833333333334</v>
      </c>
      <c r="ET206" s="73">
        <f ca="1">AVERAGE(L89:OFFSET(L89,72-1,0,,))</f>
        <v>13411.541666666666</v>
      </c>
      <c r="EU206" s="73">
        <f ca="1">AVERAGE(M89:OFFSET(M89,72-1,0,,))</f>
        <v>8035.583333333333</v>
      </c>
      <c r="EV206" s="73">
        <f ca="1">AVERAGE(N89:OFFSET(N89,72-1,0,,))</f>
        <v>10265.277777777777</v>
      </c>
      <c r="EW206" s="73">
        <f ca="1">AVERAGE(O89:OFFSET(O89,72-1,0,,))</f>
        <v>10143.069444444445</v>
      </c>
      <c r="EX206" s="73">
        <f ca="1">AVERAGE(P89:OFFSET(P89,72-1,0,,))</f>
        <v>17254.111111111109</v>
      </c>
      <c r="EY206" s="73">
        <f ca="1">AVERAGE(Q89:OFFSET(Q89,72-1,0,,))</f>
        <v>9689.1666666666661</v>
      </c>
      <c r="EZ206" s="73">
        <f ca="1">AVERAGE(R89:OFFSET(R89,72-1,0,,))</f>
        <v>10030.361111111111</v>
      </c>
      <c r="FA206" s="73">
        <f ca="1">AVERAGE(S89:OFFSET(S89,72-1,0,,))</f>
        <v>9584.4861111111113</v>
      </c>
      <c r="FB206" s="73">
        <f ca="1">AVERAGE(T89:OFFSET(T89,72-1,0,,))</f>
        <v>12178.805555555555</v>
      </c>
      <c r="FC206" s="73">
        <f ca="1">AVERAGE(U89:OFFSET(U89,72-1,0,,))</f>
        <v>10903.361111111111</v>
      </c>
      <c r="FD206" s="73">
        <f ca="1">AVERAGE(V89:OFFSET(V89,72-1,0,,))</f>
        <v>11002.763888888889</v>
      </c>
      <c r="FE206" s="73">
        <f ca="1">AVERAGE(W89:OFFSET(W89,72-1,0,,))</f>
        <v>17621.222222222223</v>
      </c>
      <c r="FF206" s="73">
        <f ca="1">AVERAGE(X89:OFFSET(X89,72-1,0,,))</f>
        <v>10574.25</v>
      </c>
      <c r="FG206" s="73">
        <f ca="1">AVERAGE(Y89:OFFSET(Y89,72-1,0,,))</f>
        <v>12841.402777777777</v>
      </c>
      <c r="FH206" s="73">
        <f ca="1">AVERAGE(Z89:OFFSET(Z89,72-1,0,,))</f>
        <v>13020.277777777777</v>
      </c>
      <c r="FI206" s="73">
        <f ca="1">AVERAGE(AA89:OFFSET(AA89,72-1,0,,))</f>
        <v>9091.4305555555547</v>
      </c>
      <c r="FJ206" s="73">
        <f ca="1">AVERAGE(AB89:OFFSET(AB89,72-1,0,,))</f>
        <v>10084.375</v>
      </c>
      <c r="FK206" s="73">
        <f ca="1">AVERAGE(AC89:OFFSET(AC89,72-1,0,,))</f>
        <v>12212.722222222223</v>
      </c>
      <c r="FL206" s="73">
        <f ca="1">AVERAGE(AD89:OFFSET(AD89,72-1,0,,))</f>
        <v>9761.7638888888887</v>
      </c>
      <c r="FM206" s="73">
        <f ca="1">AVERAGE(AE89:OFFSET(AE89,72-1,0,,))</f>
        <v>16634.625</v>
      </c>
      <c r="FN206" s="73">
        <f ca="1">AVERAGE(AF89:OFFSET(AF89,72-1,0,,))</f>
        <v>10213.583333333334</v>
      </c>
      <c r="FO206" s="73">
        <f ca="1">AVERAGE(AG89:OFFSET(AG89,72-1,0,,))</f>
        <v>10263.638888888889</v>
      </c>
      <c r="FP206" s="73">
        <f ca="1">AVERAGE(AH89:OFFSET(AH89,72-1,0,,))</f>
        <v>13047.430555555555</v>
      </c>
      <c r="FQ206" s="73">
        <f ca="1">AVERAGE(AI89:OFFSET(AI89,72-1,0,,))</f>
        <v>10963.916666666666</v>
      </c>
      <c r="FR206" s="73">
        <f ca="1">AVERAGE(AJ89:OFFSET(AJ89,72-1,0,,))</f>
        <v>10093.277777777777</v>
      </c>
      <c r="FS206" s="73">
        <f ca="1">AVERAGE(AK89:OFFSET(AK89,72-1,0,,))</f>
        <v>9511.6388888888887</v>
      </c>
      <c r="FT206" s="73">
        <f ca="1">AVERAGE(AL89:OFFSET(AL89,72-1,0,,))</f>
        <v>11590.861111111111</v>
      </c>
      <c r="FU206" s="73">
        <f ca="1">AVERAGE(AM89:OFFSET(AM89,72-1,0,,))</f>
        <v>7736.9722222222226</v>
      </c>
      <c r="FV206" s="73">
        <f ca="1">AVERAGE(AN89:OFFSET(AN89,72-1,0,,))</f>
        <v>13381.708333333334</v>
      </c>
      <c r="FW206" s="73">
        <f ca="1">AVERAGE(AO89:OFFSET(AO89,72-1,0,,))</f>
        <v>8883.6805555555547</v>
      </c>
      <c r="FX206" s="73">
        <f ca="1">AVERAGE(AP89:OFFSET(AP89,72-1,0,,))</f>
        <v>13946.888888888889</v>
      </c>
      <c r="FY206" s="73">
        <f ca="1">AVERAGE(AQ89:OFFSET(AQ89,72-1,0,,))</f>
        <v>15219.430555555555</v>
      </c>
      <c r="FZ206" s="73">
        <f ca="1">AVERAGE(AR89:OFFSET(AR89,72-1,0,,))</f>
        <v>18245.777777777777</v>
      </c>
      <c r="GA206" s="73">
        <f ca="1">AVERAGE(AS89:OFFSET(AS89,72-1,0,,))</f>
        <v>9024.3194444444453</v>
      </c>
      <c r="GB206" s="19"/>
      <c r="GC206" s="19"/>
      <c r="GD206" s="19"/>
      <c r="GE206" s="19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</row>
    <row r="207" spans="1:198" x14ac:dyDescent="0.25">
      <c r="A207">
        <v>165</v>
      </c>
      <c r="B207" s="1">
        <f t="shared" si="66"/>
        <v>31451.041666666868</v>
      </c>
      <c r="C207" s="1">
        <f t="shared" si="67"/>
        <v>31451.3750000002</v>
      </c>
      <c r="D207" s="73">
        <v>5712</v>
      </c>
      <c r="E207" s="74">
        <v>6821</v>
      </c>
      <c r="F207" s="74">
        <v>5645</v>
      </c>
      <c r="G207" s="74">
        <v>5393</v>
      </c>
      <c r="H207" s="74">
        <v>5223</v>
      </c>
      <c r="I207" s="74">
        <v>6285</v>
      </c>
      <c r="J207" s="74">
        <v>5313</v>
      </c>
      <c r="K207" s="74">
        <v>6503</v>
      </c>
      <c r="L207" s="74">
        <v>6238</v>
      </c>
      <c r="M207" s="74">
        <v>4766</v>
      </c>
      <c r="N207" s="74">
        <v>5343</v>
      </c>
      <c r="O207" s="74">
        <v>5382</v>
      </c>
      <c r="P207" s="74">
        <v>7704</v>
      </c>
      <c r="Q207" s="74">
        <v>5323</v>
      </c>
      <c r="R207" s="74">
        <v>6474</v>
      </c>
      <c r="S207" s="74">
        <v>5258</v>
      </c>
      <c r="T207" s="74">
        <v>5942</v>
      </c>
      <c r="U207" s="74">
        <v>6318</v>
      </c>
      <c r="V207" s="74">
        <v>5666</v>
      </c>
      <c r="W207" s="74">
        <v>8302</v>
      </c>
      <c r="X207" s="74">
        <v>5557</v>
      </c>
      <c r="Y207" s="74">
        <v>6524</v>
      </c>
      <c r="Z207" s="74">
        <v>6111</v>
      </c>
      <c r="AA207" s="74">
        <v>5007</v>
      </c>
      <c r="AB207" s="74">
        <v>5359</v>
      </c>
      <c r="AC207" s="74">
        <v>6153</v>
      </c>
      <c r="AD207" s="74">
        <v>5109</v>
      </c>
      <c r="AE207" s="74">
        <v>7037</v>
      </c>
      <c r="AF207" s="74">
        <v>5610</v>
      </c>
      <c r="AG207" s="74">
        <v>5237</v>
      </c>
      <c r="AH207" s="74">
        <v>6059</v>
      </c>
      <c r="AI207" s="74">
        <v>6403</v>
      </c>
      <c r="AJ207" s="74">
        <v>5571</v>
      </c>
      <c r="AK207" s="74">
        <v>5264</v>
      </c>
      <c r="AL207" s="74">
        <v>5851</v>
      </c>
      <c r="AM207" s="74">
        <v>4579</v>
      </c>
      <c r="AN207" s="74">
        <v>6636</v>
      </c>
      <c r="AO207" s="74">
        <v>4955</v>
      </c>
      <c r="AP207" s="74">
        <v>7135</v>
      </c>
      <c r="AQ207" s="74">
        <v>6852</v>
      </c>
      <c r="AR207" s="74">
        <v>7422</v>
      </c>
      <c r="AS207" s="74">
        <v>5154</v>
      </c>
      <c r="BK207" s="15">
        <f t="shared" si="70"/>
        <v>31452.708333333583</v>
      </c>
      <c r="BL207" s="5">
        <f t="shared" si="69"/>
        <v>4804</v>
      </c>
      <c r="BV207">
        <f t="shared" si="74"/>
        <v>201</v>
      </c>
      <c r="BW207" s="37">
        <f t="shared" si="73"/>
        <v>31452.541666666912</v>
      </c>
      <c r="BX207" s="19" cm="1">
        <f t="array" ref="BX207">INDEX('[1]X3WM (NAT)'!$G$14:$G$950,MATCH($BW$6,'[1]X3WM (NAT)'!$E$14:$E$950,)+BV207)</f>
        <v>4877.39013671875</v>
      </c>
      <c r="BY207" s="19"/>
      <c r="CA207" s="37">
        <f t="shared" si="71"/>
        <v>31452.541666666912</v>
      </c>
      <c r="CB207">
        <f t="shared" si="72"/>
        <v>6126</v>
      </c>
      <c r="CC207">
        <f t="shared" si="72"/>
        <v>5898</v>
      </c>
      <c r="CD207">
        <f t="shared" si="72"/>
        <v>5667</v>
      </c>
      <c r="CE207">
        <f t="shared" si="72"/>
        <v>5480</v>
      </c>
      <c r="CF207">
        <f t="shared" si="72"/>
        <v>5330</v>
      </c>
      <c r="CG207">
        <f t="shared" si="72"/>
        <v>4850</v>
      </c>
      <c r="CH207">
        <f t="shared" si="72"/>
        <v>4579</v>
      </c>
      <c r="CI207">
        <f t="shared" si="72"/>
        <v>4539</v>
      </c>
      <c r="CJ207">
        <f t="shared" si="72"/>
        <v>4496</v>
      </c>
      <c r="CK207">
        <f t="shared" si="72"/>
        <v>4447</v>
      </c>
      <c r="CL207">
        <f t="shared" si="72"/>
        <v>4352</v>
      </c>
      <c r="CN207" s="21"/>
      <c r="CO207" s="19"/>
      <c r="EG207" s="19"/>
      <c r="EH207" s="19"/>
      <c r="EI207">
        <v>48</v>
      </c>
      <c r="EJ207" s="1">
        <f t="shared" si="63"/>
        <v>31446.166666666726</v>
      </c>
      <c r="EK207" s="1">
        <f t="shared" si="64"/>
        <v>31446.500000000058</v>
      </c>
      <c r="EL207" s="73">
        <f ca="1">AVERAGE(D90:OFFSET(D90,72-1,0,,))</f>
        <v>11338.194444444445</v>
      </c>
      <c r="EM207" s="73">
        <f ca="1">AVERAGE(E90:OFFSET(E90,72-1,0,,))</f>
        <v>14941.416666666666</v>
      </c>
      <c r="EN207" s="73">
        <f ca="1">AVERAGE(F90:OFFSET(F90,72-1,0,,))</f>
        <v>11103.777777777777</v>
      </c>
      <c r="EO207" s="73">
        <f ca="1">AVERAGE(G90:OFFSET(G90,72-1,0,,))</f>
        <v>10146.972222222223</v>
      </c>
      <c r="EP207" s="73">
        <f ca="1">AVERAGE(H90:OFFSET(H90,72-1,0,,))</f>
        <v>8318.6666666666661</v>
      </c>
      <c r="EQ207" s="73">
        <f ca="1">AVERAGE(I90:OFFSET(I90,72-1,0,,))</f>
        <v>13295.944444444445</v>
      </c>
      <c r="ER207" s="73">
        <f ca="1">AVERAGE(J90:OFFSET(J90,72-1,0,,))</f>
        <v>9890.3888888888887</v>
      </c>
      <c r="ES207" s="73">
        <f ca="1">AVERAGE(K90:OFFSET(K90,72-1,0,,))</f>
        <v>13748.5</v>
      </c>
      <c r="ET207" s="73">
        <f ca="1">AVERAGE(L90:OFFSET(L90,72-1,0,,))</f>
        <v>13214</v>
      </c>
      <c r="EU207" s="73">
        <f ca="1">AVERAGE(M90:OFFSET(M90,72-1,0,,))</f>
        <v>7968.4305555555557</v>
      </c>
      <c r="EV207" s="73">
        <f ca="1">AVERAGE(N90:OFFSET(N90,72-1,0,,))</f>
        <v>10177.472222222223</v>
      </c>
      <c r="EW207" s="73">
        <f ca="1">AVERAGE(O90:OFFSET(O90,72-1,0,,))</f>
        <v>10068.361111111111</v>
      </c>
      <c r="EX207" s="73">
        <f ca="1">AVERAGE(P90:OFFSET(P90,72-1,0,,))</f>
        <v>16996.777777777777</v>
      </c>
      <c r="EY207" s="73">
        <f ca="1">AVERAGE(Q90:OFFSET(Q90,72-1,0,,))</f>
        <v>9612.5833333333339</v>
      </c>
      <c r="EZ207" s="73">
        <f ca="1">AVERAGE(R90:OFFSET(R90,72-1,0,,))</f>
        <v>9994.6111111111113</v>
      </c>
      <c r="FA207" s="73">
        <f ca="1">AVERAGE(S90:OFFSET(S90,72-1,0,,))</f>
        <v>9513.75</v>
      </c>
      <c r="FB207" s="73">
        <f ca="1">AVERAGE(T90:OFFSET(T90,72-1,0,,))</f>
        <v>12047.722222222223</v>
      </c>
      <c r="FC207" s="73">
        <f ca="1">AVERAGE(U90:OFFSET(U90,72-1,0,,))</f>
        <v>10853.444444444445</v>
      </c>
      <c r="FD207" s="73">
        <f ca="1">AVERAGE(V90:OFFSET(V90,72-1,0,,))</f>
        <v>10896.861111111111</v>
      </c>
      <c r="FE207" s="73">
        <f ca="1">AVERAGE(W90:OFFSET(W90,72-1,0,,))</f>
        <v>17425.736111111109</v>
      </c>
      <c r="FF207" s="73">
        <f ca="1">AVERAGE(X90:OFFSET(X90,72-1,0,,))</f>
        <v>10484.986111111111</v>
      </c>
      <c r="FG207" s="73">
        <f ca="1">AVERAGE(Y90:OFFSET(Y90,72-1,0,,))</f>
        <v>12749.013888888889</v>
      </c>
      <c r="FH207" s="73">
        <f ca="1">AVERAGE(Z90:OFFSET(Z90,72-1,0,,))</f>
        <v>12889.694444444445</v>
      </c>
      <c r="FI207" s="73">
        <f ca="1">AVERAGE(AA90:OFFSET(AA90,72-1,0,,))</f>
        <v>9009.4861111111113</v>
      </c>
      <c r="FJ207" s="73">
        <f ca="1">AVERAGE(AB90:OFFSET(AB90,72-1,0,,))</f>
        <v>10011.819444444445</v>
      </c>
      <c r="FK207" s="73">
        <f ca="1">AVERAGE(AC90:OFFSET(AC90,72-1,0,,))</f>
        <v>12073.819444444445</v>
      </c>
      <c r="FL207" s="73">
        <f ca="1">AVERAGE(AD90:OFFSET(AD90,72-1,0,,))</f>
        <v>9664.1388888888887</v>
      </c>
      <c r="FM207" s="73">
        <f ca="1">AVERAGE(AE90:OFFSET(AE90,72-1,0,,))</f>
        <v>16352.680555555555</v>
      </c>
      <c r="FN207" s="73">
        <f ca="1">AVERAGE(AF90:OFFSET(AF90,72-1,0,,))</f>
        <v>10137.25</v>
      </c>
      <c r="FO207" s="73">
        <f ca="1">AVERAGE(AG90:OFFSET(AG90,72-1,0,,))</f>
        <v>10179.625</v>
      </c>
      <c r="FP207" s="73">
        <f ca="1">AVERAGE(AH90:OFFSET(AH90,72-1,0,,))</f>
        <v>12915.972222222223</v>
      </c>
      <c r="FQ207" s="73">
        <f ca="1">AVERAGE(AI90:OFFSET(AI90,72-1,0,,))</f>
        <v>10928.291666666666</v>
      </c>
      <c r="FR207" s="73">
        <f ca="1">AVERAGE(AJ90:OFFSET(AJ90,72-1,0,,))</f>
        <v>10016.125</v>
      </c>
      <c r="FS207" s="73">
        <f ca="1">AVERAGE(AK90:OFFSET(AK90,72-1,0,,))</f>
        <v>9443.6805555555547</v>
      </c>
      <c r="FT207" s="73">
        <f ca="1">AVERAGE(AL90:OFFSET(AL90,72-1,0,,))</f>
        <v>11484.111111111111</v>
      </c>
      <c r="FU207" s="73">
        <f ca="1">AVERAGE(AM90:OFFSET(AM90,72-1,0,,))</f>
        <v>7662.5972222222226</v>
      </c>
      <c r="FV207" s="73">
        <f ca="1">AVERAGE(AN90:OFFSET(AN90,72-1,0,,))</f>
        <v>13269.458333333334</v>
      </c>
      <c r="FW207" s="73">
        <f ca="1">AVERAGE(AO90:OFFSET(AO90,72-1,0,,))</f>
        <v>8785.6111111111113</v>
      </c>
      <c r="FX207" s="73">
        <f ca="1">AVERAGE(AP90:OFFSET(AP90,72-1,0,,))</f>
        <v>13843.611111111111</v>
      </c>
      <c r="FY207" s="73">
        <f ca="1">AVERAGE(AQ90:OFFSET(AQ90,72-1,0,,))</f>
        <v>15040.555555555555</v>
      </c>
      <c r="FZ207" s="73">
        <f ca="1">AVERAGE(AR90:OFFSET(AR90,72-1,0,,))</f>
        <v>17971.194444444445</v>
      </c>
      <c r="GA207" s="73">
        <f ca="1">AVERAGE(AS90:OFFSET(AS90,72-1,0,,))</f>
        <v>8934.6944444444453</v>
      </c>
      <c r="GB207" s="19"/>
      <c r="GC207" s="19"/>
      <c r="GD207" s="19"/>
      <c r="GE207" s="19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</row>
    <row r="208" spans="1:198" x14ac:dyDescent="0.25">
      <c r="A208">
        <v>166</v>
      </c>
      <c r="B208" s="1">
        <f t="shared" si="66"/>
        <v>31451.083333333536</v>
      </c>
      <c r="C208" s="1">
        <f t="shared" si="67"/>
        <v>31451.416666666868</v>
      </c>
      <c r="D208" s="73">
        <v>5683</v>
      </c>
      <c r="E208" s="74">
        <v>6780</v>
      </c>
      <c r="F208" s="74">
        <v>5617</v>
      </c>
      <c r="G208" s="74">
        <v>5367</v>
      </c>
      <c r="H208" s="74">
        <v>5194</v>
      </c>
      <c r="I208" s="74">
        <v>6251</v>
      </c>
      <c r="J208" s="74">
        <v>5289</v>
      </c>
      <c r="K208" s="74">
        <v>6468</v>
      </c>
      <c r="L208" s="74">
        <v>6206</v>
      </c>
      <c r="M208" s="74">
        <v>4747</v>
      </c>
      <c r="N208" s="74">
        <v>5316</v>
      </c>
      <c r="O208" s="74">
        <v>5355</v>
      </c>
      <c r="P208" s="74">
        <v>7657</v>
      </c>
      <c r="Q208" s="74">
        <v>5299</v>
      </c>
      <c r="R208" s="74">
        <v>6427</v>
      </c>
      <c r="S208" s="74">
        <v>5232</v>
      </c>
      <c r="T208" s="74">
        <v>5912</v>
      </c>
      <c r="U208" s="74">
        <v>6278</v>
      </c>
      <c r="V208" s="74">
        <v>5638</v>
      </c>
      <c r="W208" s="74">
        <v>8242</v>
      </c>
      <c r="X208" s="74">
        <v>5529</v>
      </c>
      <c r="Y208" s="74">
        <v>6486</v>
      </c>
      <c r="Z208" s="74">
        <v>6078</v>
      </c>
      <c r="AA208" s="74">
        <v>4985</v>
      </c>
      <c r="AB208" s="74">
        <v>5334</v>
      </c>
      <c r="AC208" s="74">
        <v>6120</v>
      </c>
      <c r="AD208" s="74">
        <v>5087</v>
      </c>
      <c r="AE208" s="74">
        <v>6998</v>
      </c>
      <c r="AF208" s="74">
        <v>5580</v>
      </c>
      <c r="AG208" s="74">
        <v>5213</v>
      </c>
      <c r="AH208" s="74">
        <v>6027</v>
      </c>
      <c r="AI208" s="74">
        <v>6359</v>
      </c>
      <c r="AJ208" s="74">
        <v>5541</v>
      </c>
      <c r="AK208" s="74">
        <v>5239</v>
      </c>
      <c r="AL208" s="74">
        <v>5821</v>
      </c>
      <c r="AM208" s="74">
        <v>4562</v>
      </c>
      <c r="AN208" s="74">
        <v>6593</v>
      </c>
      <c r="AO208" s="74">
        <v>4937</v>
      </c>
      <c r="AP208" s="74">
        <v>7104</v>
      </c>
      <c r="AQ208" s="74">
        <v>6810</v>
      </c>
      <c r="AR208" s="74">
        <v>7375</v>
      </c>
      <c r="AS208" s="74">
        <v>5132</v>
      </c>
      <c r="BK208" s="15">
        <f t="shared" si="70"/>
        <v>31452.750000000251</v>
      </c>
      <c r="BL208" s="5">
        <f t="shared" si="69"/>
        <v>4786</v>
      </c>
      <c r="BV208">
        <f t="shared" si="74"/>
        <v>202</v>
      </c>
      <c r="BW208" s="37">
        <f t="shared" si="73"/>
        <v>31452.58333333358</v>
      </c>
      <c r="BX208" s="19" cm="1">
        <f t="array" ref="BX208">INDEX('[1]X3WM (NAT)'!$G$14:$G$950,MATCH($BW$6,'[1]X3WM (NAT)'!$E$14:$E$950,)+BV208)</f>
        <v>4857.93994140625</v>
      </c>
      <c r="BY208" s="19"/>
      <c r="CA208" s="37">
        <f t="shared" si="71"/>
        <v>31452.58333333358</v>
      </c>
      <c r="CB208">
        <f t="shared" si="72"/>
        <v>6107</v>
      </c>
      <c r="CC208">
        <f t="shared" si="72"/>
        <v>5873</v>
      </c>
      <c r="CD208">
        <f t="shared" si="72"/>
        <v>5641</v>
      </c>
      <c r="CE208">
        <f t="shared" si="72"/>
        <v>5457</v>
      </c>
      <c r="CF208">
        <f t="shared" si="72"/>
        <v>5309</v>
      </c>
      <c r="CG208">
        <f t="shared" si="72"/>
        <v>4831</v>
      </c>
      <c r="CH208">
        <f t="shared" si="72"/>
        <v>4562</v>
      </c>
      <c r="CI208">
        <f t="shared" si="72"/>
        <v>4522</v>
      </c>
      <c r="CJ208">
        <f t="shared" si="72"/>
        <v>4484</v>
      </c>
      <c r="CK208">
        <f t="shared" si="72"/>
        <v>4431</v>
      </c>
      <c r="CL208">
        <f t="shared" si="72"/>
        <v>4336</v>
      </c>
      <c r="CN208" s="21"/>
      <c r="CO208" s="19"/>
      <c r="EG208" s="19"/>
      <c r="EH208" s="19"/>
      <c r="EI208">
        <v>49</v>
      </c>
      <c r="EJ208" s="1">
        <f t="shared" si="63"/>
        <v>31446.208333333394</v>
      </c>
      <c r="EK208" s="1">
        <f t="shared" si="64"/>
        <v>31446.541666666726</v>
      </c>
      <c r="EL208" s="73">
        <f ca="1">AVERAGE(D91:OFFSET(D91,72-1,0,,))</f>
        <v>11215.611111111111</v>
      </c>
      <c r="EM208" s="73">
        <f ca="1">AVERAGE(E91:OFFSET(E91,72-1,0,,))</f>
        <v>14853.166666666666</v>
      </c>
      <c r="EN208" s="73">
        <f ca="1">AVERAGE(F91:OFFSET(F91,72-1,0,,))</f>
        <v>10979.222222222223</v>
      </c>
      <c r="EO208" s="73">
        <f ca="1">AVERAGE(G91:OFFSET(G91,72-1,0,,))</f>
        <v>10061.069444444445</v>
      </c>
      <c r="EP208" s="73">
        <f ca="1">AVERAGE(H91:OFFSET(H91,72-1,0,,))</f>
        <v>8275.6111111111113</v>
      </c>
      <c r="EQ208" s="73">
        <f ca="1">AVERAGE(I91:OFFSET(I91,72-1,0,,))</f>
        <v>13163.569444444445</v>
      </c>
      <c r="ER208" s="73">
        <f ca="1">AVERAGE(J91:OFFSET(J91,72-1,0,,))</f>
        <v>9803.1666666666661</v>
      </c>
      <c r="ES208" s="73">
        <f ca="1">AVERAGE(K91:OFFSET(K91,72-1,0,,))</f>
        <v>13578.055555555555</v>
      </c>
      <c r="ET208" s="73">
        <f ca="1">AVERAGE(L91:OFFSET(L91,72-1,0,,))</f>
        <v>13020.305555555555</v>
      </c>
      <c r="EU208" s="73">
        <f ca="1">AVERAGE(M91:OFFSET(M91,72-1,0,,))</f>
        <v>7902.4861111111113</v>
      </c>
      <c r="EV208" s="73">
        <f ca="1">AVERAGE(N91:OFFSET(N91,72-1,0,,))</f>
        <v>10089.319444444445</v>
      </c>
      <c r="EW208" s="73">
        <f ca="1">AVERAGE(O91:OFFSET(O91,72-1,0,,))</f>
        <v>9994.25</v>
      </c>
      <c r="EX208" s="73">
        <f ca="1">AVERAGE(P91:OFFSET(P91,72-1,0,,))</f>
        <v>16747.013888888891</v>
      </c>
      <c r="EY208" s="73">
        <f ca="1">AVERAGE(Q91:OFFSET(Q91,72-1,0,,))</f>
        <v>9534.6388888888887</v>
      </c>
      <c r="EZ208" s="73">
        <f ca="1">AVERAGE(R91:OFFSET(R91,72-1,0,,))</f>
        <v>9959.25</v>
      </c>
      <c r="FA208" s="73">
        <f ca="1">AVERAGE(S91:OFFSET(S91,72-1,0,,))</f>
        <v>9442.6944444444453</v>
      </c>
      <c r="FB208" s="73">
        <f ca="1">AVERAGE(T91:OFFSET(T91,72-1,0,,))</f>
        <v>11915.152777777777</v>
      </c>
      <c r="FC208" s="73">
        <f ca="1">AVERAGE(U91:OFFSET(U91,72-1,0,,))</f>
        <v>10803.111111111111</v>
      </c>
      <c r="FD208" s="73">
        <f ca="1">AVERAGE(V91:OFFSET(V91,72-1,0,,))</f>
        <v>10790.666666666666</v>
      </c>
      <c r="FE208" s="73">
        <f ca="1">AVERAGE(W91:OFFSET(W91,72-1,0,,))</f>
        <v>17236.763888888891</v>
      </c>
      <c r="FF208" s="73">
        <f ca="1">AVERAGE(X91:OFFSET(X91,72-1,0,,))</f>
        <v>10394.444444444445</v>
      </c>
      <c r="FG208" s="73">
        <f ca="1">AVERAGE(Y91:OFFSET(Y91,72-1,0,,))</f>
        <v>12655.777777777777</v>
      </c>
      <c r="FH208" s="73">
        <f ca="1">AVERAGE(Z91:OFFSET(Z91,72-1,0,,))</f>
        <v>12756.402777777777</v>
      </c>
      <c r="FI208" s="73">
        <f ca="1">AVERAGE(AA91:OFFSET(AA91,72-1,0,,))</f>
        <v>8928.7777777777774</v>
      </c>
      <c r="FJ208" s="73">
        <f ca="1">AVERAGE(AB91:OFFSET(AB91,72-1,0,,))</f>
        <v>9938.6805555555547</v>
      </c>
      <c r="FK208" s="73">
        <f ca="1">AVERAGE(AC91:OFFSET(AC91,72-1,0,,))</f>
        <v>11936.472222222223</v>
      </c>
      <c r="FL208" s="73">
        <f ca="1">AVERAGE(AD91:OFFSET(AD91,72-1,0,,))</f>
        <v>9565.6666666666661</v>
      </c>
      <c r="FM208" s="73">
        <f ca="1">AVERAGE(AE91:OFFSET(AE91,72-1,0,,))</f>
        <v>16076.513888888889</v>
      </c>
      <c r="FN208" s="73">
        <f ca="1">AVERAGE(AF91:OFFSET(AF91,72-1,0,,))</f>
        <v>10059.972222222223</v>
      </c>
      <c r="FO208" s="73">
        <f ca="1">AVERAGE(AG91:OFFSET(AG91,72-1,0,,))</f>
        <v>10094.013888888889</v>
      </c>
      <c r="FP208" s="73">
        <f ca="1">AVERAGE(AH91:OFFSET(AH91,72-1,0,,))</f>
        <v>12783.277777777777</v>
      </c>
      <c r="FQ208" s="73">
        <f ca="1">AVERAGE(AI91:OFFSET(AI91,72-1,0,,))</f>
        <v>10892.625</v>
      </c>
      <c r="FR208" s="73">
        <f ca="1">AVERAGE(AJ91:OFFSET(AJ91,72-1,0,,))</f>
        <v>9938.7777777777774</v>
      </c>
      <c r="FS208" s="73">
        <f ca="1">AVERAGE(AK91:OFFSET(AK91,72-1,0,,))</f>
        <v>9375.7638888888887</v>
      </c>
      <c r="FT208" s="73">
        <f ca="1">AVERAGE(AL91:OFFSET(AL91,72-1,0,,))</f>
        <v>11376.236111111111</v>
      </c>
      <c r="FU208" s="73">
        <f ca="1">AVERAGE(AM91:OFFSET(AM91,72-1,0,,))</f>
        <v>7589.541666666667</v>
      </c>
      <c r="FV208" s="73">
        <f ca="1">AVERAGE(AN91:OFFSET(AN91,72-1,0,,))</f>
        <v>13155.388888888889</v>
      </c>
      <c r="FW208" s="73">
        <f ca="1">AVERAGE(AO91:OFFSET(AO91,72-1,0,,))</f>
        <v>8689.0972222222226</v>
      </c>
      <c r="FX208" s="73">
        <f ca="1">AVERAGE(AP91:OFFSET(AP91,72-1,0,,))</f>
        <v>13739.986111111111</v>
      </c>
      <c r="FY208" s="73">
        <f ca="1">AVERAGE(AQ91:OFFSET(AQ91,72-1,0,,))</f>
        <v>14863.902777777777</v>
      </c>
      <c r="FZ208" s="73">
        <f ca="1">AVERAGE(AR91:OFFSET(AR91,72-1,0,,))</f>
        <v>17709.972222222223</v>
      </c>
      <c r="GA208" s="73">
        <f ca="1">AVERAGE(AS91:OFFSET(AS91,72-1,0,,))</f>
        <v>8847.5694444444453</v>
      </c>
      <c r="GB208" s="19"/>
      <c r="GC208" s="19"/>
      <c r="GD208" s="19"/>
      <c r="GE208" s="19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</row>
    <row r="209" spans="1:198" x14ac:dyDescent="0.25">
      <c r="A209">
        <v>167</v>
      </c>
      <c r="B209" s="1">
        <f t="shared" si="66"/>
        <v>31451.125000000204</v>
      </c>
      <c r="C209" s="1">
        <f t="shared" si="67"/>
        <v>31451.458333333536</v>
      </c>
      <c r="D209" s="73">
        <v>5656</v>
      </c>
      <c r="E209" s="74">
        <v>6739</v>
      </c>
      <c r="F209" s="74">
        <v>5590</v>
      </c>
      <c r="G209" s="74">
        <v>5342</v>
      </c>
      <c r="H209" s="74">
        <v>5165</v>
      </c>
      <c r="I209" s="74">
        <v>6218</v>
      </c>
      <c r="J209" s="74">
        <v>5266</v>
      </c>
      <c r="K209" s="74">
        <v>6434</v>
      </c>
      <c r="L209" s="74">
        <v>6175</v>
      </c>
      <c r="M209" s="74">
        <v>4729</v>
      </c>
      <c r="N209" s="74">
        <v>5290</v>
      </c>
      <c r="O209" s="74">
        <v>5329</v>
      </c>
      <c r="P209" s="74">
        <v>7611</v>
      </c>
      <c r="Q209" s="74">
        <v>5274</v>
      </c>
      <c r="R209" s="74">
        <v>6381</v>
      </c>
      <c r="S209" s="74">
        <v>5205</v>
      </c>
      <c r="T209" s="74">
        <v>5882</v>
      </c>
      <c r="U209" s="74">
        <v>6239</v>
      </c>
      <c r="V209" s="74">
        <v>5610</v>
      </c>
      <c r="W209" s="74">
        <v>8184</v>
      </c>
      <c r="X209" s="74">
        <v>5501</v>
      </c>
      <c r="Y209" s="74">
        <v>6450</v>
      </c>
      <c r="Z209" s="74">
        <v>6046</v>
      </c>
      <c r="AA209" s="74">
        <v>4964</v>
      </c>
      <c r="AB209" s="74">
        <v>5309</v>
      </c>
      <c r="AC209" s="74">
        <v>6088</v>
      </c>
      <c r="AD209" s="74">
        <v>5065</v>
      </c>
      <c r="AE209" s="74">
        <v>6959</v>
      </c>
      <c r="AF209" s="74">
        <v>5550</v>
      </c>
      <c r="AG209" s="74">
        <v>5190</v>
      </c>
      <c r="AH209" s="74">
        <v>5997</v>
      </c>
      <c r="AI209" s="74">
        <v>6315</v>
      </c>
      <c r="AJ209" s="74">
        <v>5512</v>
      </c>
      <c r="AK209" s="74">
        <v>5214</v>
      </c>
      <c r="AL209" s="74">
        <v>5792</v>
      </c>
      <c r="AM209" s="74">
        <v>4544</v>
      </c>
      <c r="AN209" s="74">
        <v>6551</v>
      </c>
      <c r="AO209" s="74">
        <v>4919</v>
      </c>
      <c r="AP209" s="74">
        <v>7072</v>
      </c>
      <c r="AQ209" s="74">
        <v>6770</v>
      </c>
      <c r="AR209" s="74">
        <v>7328</v>
      </c>
      <c r="AS209" s="74">
        <v>5110</v>
      </c>
      <c r="BK209" s="15">
        <f t="shared" si="70"/>
        <v>31452.791666666919</v>
      </c>
      <c r="BL209" s="5">
        <f t="shared" si="69"/>
        <v>4768</v>
      </c>
      <c r="BV209">
        <f t="shared" si="74"/>
        <v>203</v>
      </c>
      <c r="BW209" s="37">
        <f t="shared" si="73"/>
        <v>31452.625000000247</v>
      </c>
      <c r="BX209" s="19" cm="1">
        <f t="array" ref="BX209">INDEX('[1]X3WM (NAT)'!$G$14:$G$950,MATCH($BW$6,'[1]X3WM (NAT)'!$E$14:$E$950,)+BV209)</f>
        <v>4838.990234375</v>
      </c>
      <c r="BY209" s="19"/>
      <c r="CA209" s="37">
        <f t="shared" si="71"/>
        <v>31452.625000000247</v>
      </c>
      <c r="CB209">
        <f t="shared" si="72"/>
        <v>6088</v>
      </c>
      <c r="CC209">
        <f t="shared" si="72"/>
        <v>5848</v>
      </c>
      <c r="CD209">
        <f t="shared" si="72"/>
        <v>5616</v>
      </c>
      <c r="CE209">
        <f t="shared" si="72"/>
        <v>5435</v>
      </c>
      <c r="CF209">
        <f t="shared" si="72"/>
        <v>5288</v>
      </c>
      <c r="CG209">
        <f t="shared" si="72"/>
        <v>4813</v>
      </c>
      <c r="CH209">
        <f t="shared" si="72"/>
        <v>4545</v>
      </c>
      <c r="CI209">
        <f t="shared" si="72"/>
        <v>4504</v>
      </c>
      <c r="CJ209">
        <f t="shared" si="72"/>
        <v>4472</v>
      </c>
      <c r="CK209">
        <f t="shared" si="72"/>
        <v>4415</v>
      </c>
      <c r="CL209">
        <f t="shared" si="72"/>
        <v>4321</v>
      </c>
      <c r="CN209" s="21"/>
      <c r="CO209" s="19"/>
      <c r="EG209" s="19"/>
      <c r="EH209" s="19"/>
      <c r="EI209">
        <v>50</v>
      </c>
      <c r="EJ209" s="1">
        <f t="shared" si="63"/>
        <v>31446.250000000062</v>
      </c>
      <c r="EK209" s="1">
        <f t="shared" si="64"/>
        <v>31446.583333333394</v>
      </c>
      <c r="EL209" s="73">
        <f ca="1">AVERAGE(D92:OFFSET(D92,72-1,0,,))</f>
        <v>11094.25</v>
      </c>
      <c r="EM209" s="73">
        <f ca="1">AVERAGE(E92:OFFSET(E92,72-1,0,,))</f>
        <v>14760.652777777777</v>
      </c>
      <c r="EN209" s="73">
        <f ca="1">AVERAGE(F92:OFFSET(F92,72-1,0,,))</f>
        <v>10853.527777777777</v>
      </c>
      <c r="EO209" s="73">
        <f ca="1">AVERAGE(G92:OFFSET(G92,72-1,0,,))</f>
        <v>9973.6527777777774</v>
      </c>
      <c r="EP209" s="73">
        <f ca="1">AVERAGE(H92:OFFSET(H92,72-1,0,,))</f>
        <v>8232.8055555555547</v>
      </c>
      <c r="EQ209" s="73">
        <f ca="1">AVERAGE(I92:OFFSET(I92,72-1,0,,))</f>
        <v>13029.458333333334</v>
      </c>
      <c r="ER209" s="73">
        <f ca="1">AVERAGE(J92:OFFSET(J92,72-1,0,,))</f>
        <v>9716.875</v>
      </c>
      <c r="ES209" s="73">
        <f ca="1">AVERAGE(K92:OFFSET(K92,72-1,0,,))</f>
        <v>13411.305555555555</v>
      </c>
      <c r="ET209" s="73">
        <f ca="1">AVERAGE(L92:OFFSET(L92,72-1,0,,))</f>
        <v>12832.055555555555</v>
      </c>
      <c r="EU209" s="73">
        <f ca="1">AVERAGE(M92:OFFSET(M92,72-1,0,,))</f>
        <v>7837.7222222222226</v>
      </c>
      <c r="EV209" s="73">
        <f ca="1">AVERAGE(N92:OFFSET(N92,72-1,0,,))</f>
        <v>10000.875</v>
      </c>
      <c r="EW209" s="73">
        <f ca="1">AVERAGE(O92:OFFSET(O92,72-1,0,,))</f>
        <v>9920.7638888888887</v>
      </c>
      <c r="EX209" s="73">
        <f ca="1">AVERAGE(P92:OFFSET(P92,72-1,0,,))</f>
        <v>16505.472222222223</v>
      </c>
      <c r="EY209" s="73">
        <f ca="1">AVERAGE(Q92:OFFSET(Q92,72-1,0,,))</f>
        <v>9455.4027777777774</v>
      </c>
      <c r="EZ209" s="73">
        <f ca="1">AVERAGE(R92:OFFSET(R92,72-1,0,,))</f>
        <v>9924.3472222222226</v>
      </c>
      <c r="FA209" s="73">
        <f ca="1">AVERAGE(S92:OFFSET(S92,72-1,0,,))</f>
        <v>9371.2916666666661</v>
      </c>
      <c r="FB209" s="73">
        <f ca="1">AVERAGE(T92:OFFSET(T92,72-1,0,,))</f>
        <v>11781.819444444445</v>
      </c>
      <c r="FC209" s="73">
        <f ca="1">AVERAGE(U92:OFFSET(U92,72-1,0,,))</f>
        <v>10752.055555555555</v>
      </c>
      <c r="FD209" s="73">
        <f ca="1">AVERAGE(V92:OFFSET(V92,72-1,0,,))</f>
        <v>10683.916666666666</v>
      </c>
      <c r="FE209" s="73">
        <f ca="1">AVERAGE(W92:OFFSET(W92,72-1,0,,))</f>
        <v>17053.888888888891</v>
      </c>
      <c r="FF209" s="73">
        <f ca="1">AVERAGE(X92:OFFSET(X92,72-1,0,,))</f>
        <v>10303</v>
      </c>
      <c r="FG209" s="73">
        <f ca="1">AVERAGE(Y92:OFFSET(Y92,72-1,0,,))</f>
        <v>12562</v>
      </c>
      <c r="FH209" s="73">
        <f ca="1">AVERAGE(Z92:OFFSET(Z92,72-1,0,,))</f>
        <v>12621.388888888889</v>
      </c>
      <c r="FI209" s="73">
        <f ca="1">AVERAGE(AA92:OFFSET(AA92,72-1,0,,))</f>
        <v>8849.3888888888887</v>
      </c>
      <c r="FJ209" s="73">
        <f ca="1">AVERAGE(AB92:OFFSET(AB92,72-1,0,,))</f>
        <v>9864.3333333333339</v>
      </c>
      <c r="FK209" s="73">
        <f ca="1">AVERAGE(AC92:OFFSET(AC92,72-1,0,,))</f>
        <v>11801.236111111111</v>
      </c>
      <c r="FL209" s="73">
        <f ca="1">AVERAGE(AD92:OFFSET(AD92,72-1,0,,))</f>
        <v>9466.6527777777774</v>
      </c>
      <c r="FM209" s="73">
        <f ca="1">AVERAGE(AE92:OFFSET(AE92,72-1,0,,))</f>
        <v>15807.291666666666</v>
      </c>
      <c r="FN209" s="73">
        <f ca="1">AVERAGE(AF92:OFFSET(AF92,72-1,0,,))</f>
        <v>9982.1527777777774</v>
      </c>
      <c r="FO209" s="73">
        <f ca="1">AVERAGE(AG92:OFFSET(AG92,72-1,0,,))</f>
        <v>10007.125</v>
      </c>
      <c r="FP209" s="73">
        <f ca="1">AVERAGE(AH92:OFFSET(AH92,72-1,0,,))</f>
        <v>12649.402777777777</v>
      </c>
      <c r="FQ209" s="73">
        <f ca="1">AVERAGE(AI92:OFFSET(AI92,72-1,0,,))</f>
        <v>10856.222222222223</v>
      </c>
      <c r="FR209" s="73">
        <f ca="1">AVERAGE(AJ92:OFFSET(AJ92,72-1,0,,))</f>
        <v>9861.7083333333339</v>
      </c>
      <c r="FS209" s="73">
        <f ca="1">AVERAGE(AK92:OFFSET(AK92,72-1,0,,))</f>
        <v>9307.8888888888887</v>
      </c>
      <c r="FT209" s="73">
        <f ca="1">AVERAGE(AL92:OFFSET(AL92,72-1,0,,))</f>
        <v>11267.458333333334</v>
      </c>
      <c r="FU209" s="73">
        <f ca="1">AVERAGE(AM92:OFFSET(AM92,72-1,0,,))</f>
        <v>7518.041666666667</v>
      </c>
      <c r="FV209" s="73">
        <f ca="1">AVERAGE(AN92:OFFSET(AN92,72-1,0,,))</f>
        <v>13039.986111111111</v>
      </c>
      <c r="FW209" s="73">
        <f ca="1">AVERAGE(AO92:OFFSET(AO92,72-1,0,,))</f>
        <v>8594.4444444444453</v>
      </c>
      <c r="FX209" s="73">
        <f ca="1">AVERAGE(AP92:OFFSET(AP92,72-1,0,,))</f>
        <v>13635.777777777777</v>
      </c>
      <c r="FY209" s="73">
        <f ca="1">AVERAGE(AQ92:OFFSET(AQ92,72-1,0,,))</f>
        <v>14691.972222222223</v>
      </c>
      <c r="FZ209" s="73">
        <f ca="1">AVERAGE(AR92:OFFSET(AR92,72-1,0,,))</f>
        <v>17461.777777777777</v>
      </c>
      <c r="GA209" s="73">
        <f ca="1">AVERAGE(AS92:OFFSET(AS92,72-1,0,,))</f>
        <v>8762.8333333333339</v>
      </c>
      <c r="GB209" s="19"/>
      <c r="GC209" s="19"/>
      <c r="GD209" s="19"/>
      <c r="GE209" s="19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</row>
    <row r="210" spans="1:198" x14ac:dyDescent="0.25">
      <c r="A210">
        <v>168</v>
      </c>
      <c r="B210" s="1">
        <f t="shared" si="66"/>
        <v>31451.166666666872</v>
      </c>
      <c r="C210" s="1">
        <f t="shared" si="67"/>
        <v>31451.500000000204</v>
      </c>
      <c r="D210" s="73">
        <v>5629</v>
      </c>
      <c r="E210" s="74">
        <v>6701</v>
      </c>
      <c r="F210" s="74">
        <v>5563</v>
      </c>
      <c r="G210" s="74">
        <v>5318</v>
      </c>
      <c r="H210" s="74">
        <v>5136</v>
      </c>
      <c r="I210" s="74">
        <v>6185</v>
      </c>
      <c r="J210" s="74">
        <v>5243</v>
      </c>
      <c r="K210" s="74">
        <v>6400</v>
      </c>
      <c r="L210" s="74">
        <v>6145</v>
      </c>
      <c r="M210" s="74">
        <v>4712</v>
      </c>
      <c r="N210" s="74">
        <v>5264</v>
      </c>
      <c r="O210" s="74">
        <v>5303</v>
      </c>
      <c r="P210" s="74">
        <v>7565</v>
      </c>
      <c r="Q210" s="74">
        <v>5251</v>
      </c>
      <c r="R210" s="74">
        <v>6335</v>
      </c>
      <c r="S210" s="74">
        <v>5180</v>
      </c>
      <c r="T210" s="74">
        <v>5853</v>
      </c>
      <c r="U210" s="74">
        <v>6202</v>
      </c>
      <c r="V210" s="74">
        <v>5583</v>
      </c>
      <c r="W210" s="74">
        <v>8125</v>
      </c>
      <c r="X210" s="74">
        <v>5474</v>
      </c>
      <c r="Y210" s="74">
        <v>6414</v>
      </c>
      <c r="Z210" s="74">
        <v>6014</v>
      </c>
      <c r="AA210" s="74">
        <v>4943</v>
      </c>
      <c r="AB210" s="74">
        <v>5285</v>
      </c>
      <c r="AC210" s="74">
        <v>6056</v>
      </c>
      <c r="AD210" s="74">
        <v>5044</v>
      </c>
      <c r="AE210" s="74">
        <v>6921</v>
      </c>
      <c r="AF210" s="74">
        <v>5521</v>
      </c>
      <c r="AG210" s="74">
        <v>5166</v>
      </c>
      <c r="AH210" s="74">
        <v>5966</v>
      </c>
      <c r="AI210" s="74">
        <v>6272</v>
      </c>
      <c r="AJ210" s="74">
        <v>5484</v>
      </c>
      <c r="AK210" s="74">
        <v>5190</v>
      </c>
      <c r="AL210" s="74">
        <v>5764</v>
      </c>
      <c r="AM210" s="74">
        <v>4526</v>
      </c>
      <c r="AN210" s="74">
        <v>6510</v>
      </c>
      <c r="AO210" s="74">
        <v>4902</v>
      </c>
      <c r="AP210" s="74">
        <v>7041</v>
      </c>
      <c r="AQ210" s="74">
        <v>6732</v>
      </c>
      <c r="AR210" s="74">
        <v>7281</v>
      </c>
      <c r="AS210" s="74">
        <v>5090</v>
      </c>
      <c r="BK210" s="15">
        <f t="shared" si="70"/>
        <v>31452.833333333587</v>
      </c>
      <c r="BL210" s="5">
        <f t="shared" si="69"/>
        <v>4750</v>
      </c>
      <c r="BV210">
        <f t="shared" si="74"/>
        <v>204</v>
      </c>
      <c r="BW210" s="37">
        <f t="shared" si="73"/>
        <v>31452.666666666915</v>
      </c>
      <c r="BX210" s="19" cm="1">
        <f t="array" ref="BX210">INDEX('[1]X3WM (NAT)'!$G$14:$G$950,MATCH($BW$6,'[1]X3WM (NAT)'!$E$14:$E$950,)+BV210)</f>
        <v>4821.60986328125</v>
      </c>
      <c r="BY210" s="19"/>
      <c r="CA210" s="37">
        <f t="shared" si="71"/>
        <v>31452.666666666915</v>
      </c>
      <c r="CB210">
        <f t="shared" si="72"/>
        <v>6069</v>
      </c>
      <c r="CC210">
        <f t="shared" si="72"/>
        <v>5822</v>
      </c>
      <c r="CD210">
        <f t="shared" si="72"/>
        <v>5591</v>
      </c>
      <c r="CE210">
        <f t="shared" si="72"/>
        <v>5413</v>
      </c>
      <c r="CF210">
        <f t="shared" si="72"/>
        <v>5267</v>
      </c>
      <c r="CG210">
        <f t="shared" si="72"/>
        <v>4794</v>
      </c>
      <c r="CH210">
        <f t="shared" si="72"/>
        <v>4528</v>
      </c>
      <c r="CI210">
        <f t="shared" si="72"/>
        <v>4488</v>
      </c>
      <c r="CJ210">
        <f t="shared" si="72"/>
        <v>4458</v>
      </c>
      <c r="CK210">
        <f t="shared" si="72"/>
        <v>4400</v>
      </c>
      <c r="CL210">
        <f t="shared" si="72"/>
        <v>4367</v>
      </c>
      <c r="CN210" s="21"/>
      <c r="CO210" s="19"/>
      <c r="EG210" s="19"/>
      <c r="EH210" s="19"/>
      <c r="EI210">
        <v>51</v>
      </c>
      <c r="EJ210" s="1">
        <f t="shared" si="63"/>
        <v>31446.29166666673</v>
      </c>
      <c r="EK210" s="1">
        <f t="shared" si="64"/>
        <v>31446.625000000062</v>
      </c>
      <c r="EL210" s="73">
        <f ca="1">AVERAGE(D93:OFFSET(D93,72-1,0,,))</f>
        <v>10974.611111111111</v>
      </c>
      <c r="EM210" s="73">
        <f ca="1">AVERAGE(E93:OFFSET(E93,72-1,0,,))</f>
        <v>14664.541666666666</v>
      </c>
      <c r="EN210" s="73">
        <f ca="1">AVERAGE(F93:OFFSET(F93,72-1,0,,))</f>
        <v>10727.555555555555</v>
      </c>
      <c r="EO210" s="73">
        <f ca="1">AVERAGE(G93:OFFSET(G93,72-1,0,,))</f>
        <v>9885.4027777777774</v>
      </c>
      <c r="EP210" s="73">
        <f ca="1">AVERAGE(H93:OFFSET(H93,72-1,0,,))</f>
        <v>8190.2638888888887</v>
      </c>
      <c r="EQ210" s="73">
        <f ca="1">AVERAGE(I93:OFFSET(I93,72-1,0,,))</f>
        <v>12894.069444444445</v>
      </c>
      <c r="ER210" s="73">
        <f ca="1">AVERAGE(J93:OFFSET(J93,72-1,0,,))</f>
        <v>9631.5972222222226</v>
      </c>
      <c r="ES210" s="73">
        <f ca="1">AVERAGE(K93:OFFSET(K93,72-1,0,,))</f>
        <v>13248.402777777777</v>
      </c>
      <c r="ET210" s="73">
        <f ca="1">AVERAGE(L93:OFFSET(L93,72-1,0,,))</f>
        <v>12649.333333333334</v>
      </c>
      <c r="EU210" s="73">
        <f ca="1">AVERAGE(M93:OFFSET(M93,72-1,0,,))</f>
        <v>7774.1527777777774</v>
      </c>
      <c r="EV210" s="73">
        <f ca="1">AVERAGE(N93:OFFSET(N93,72-1,0,,))</f>
        <v>9912.4583333333339</v>
      </c>
      <c r="EW210" s="73">
        <f ca="1">AVERAGE(O93:OFFSET(O93,72-1,0,,))</f>
        <v>9848.0277777777774</v>
      </c>
      <c r="EX210" s="73">
        <f ca="1">AVERAGE(P93:OFFSET(P93,72-1,0,,))</f>
        <v>16272.569444444445</v>
      </c>
      <c r="EY210" s="73">
        <f ca="1">AVERAGE(Q93:OFFSET(Q93,72-1,0,,))</f>
        <v>9375.2777777777774</v>
      </c>
      <c r="EZ210" s="73">
        <f ca="1">AVERAGE(R93:OFFSET(R93,72-1,0,,))</f>
        <v>9890.0138888888887</v>
      </c>
      <c r="FA210" s="73">
        <f ca="1">AVERAGE(S93:OFFSET(S93,72-1,0,,))</f>
        <v>9299.8472222222226</v>
      </c>
      <c r="FB210" s="73">
        <f ca="1">AVERAGE(T93:OFFSET(T93,72-1,0,,))</f>
        <v>11648.194444444445</v>
      </c>
      <c r="FC210" s="73">
        <f ca="1">AVERAGE(U93:OFFSET(U93,72-1,0,,))</f>
        <v>10700.472222222223</v>
      </c>
      <c r="FD210" s="73">
        <f ca="1">AVERAGE(V93:OFFSET(V93,72-1,0,,))</f>
        <v>10576.638888888889</v>
      </c>
      <c r="FE210" s="73">
        <f ca="1">AVERAGE(W93:OFFSET(W93,72-1,0,,))</f>
        <v>16876.722222222223</v>
      </c>
      <c r="FF210" s="73">
        <f ca="1">AVERAGE(X93:OFFSET(X93,72-1,0,,))</f>
        <v>10211.125</v>
      </c>
      <c r="FG210" s="73">
        <f ca="1">AVERAGE(Y93:OFFSET(Y93,72-1,0,,))</f>
        <v>12468.180555555555</v>
      </c>
      <c r="FH210" s="73">
        <f ca="1">AVERAGE(Z93:OFFSET(Z93,72-1,0,,))</f>
        <v>12485.388888888889</v>
      </c>
      <c r="FI210" s="73">
        <f ca="1">AVERAGE(AA93:OFFSET(AA93,72-1,0,,))</f>
        <v>8771.4305555555547</v>
      </c>
      <c r="FJ210" s="73">
        <f ca="1">AVERAGE(AB93:OFFSET(AB93,72-1,0,,))</f>
        <v>9789.0277777777774</v>
      </c>
      <c r="FK210" s="73">
        <f ca="1">AVERAGE(AC93:OFFSET(AC93,72-1,0,,))</f>
        <v>11668.569444444445</v>
      </c>
      <c r="FL210" s="73">
        <f ca="1">AVERAGE(AD93:OFFSET(AD93,72-1,0,,))</f>
        <v>9367.6805555555547</v>
      </c>
      <c r="FM210" s="73">
        <f ca="1">AVERAGE(AE93:OFFSET(AE93,72-1,0,,))</f>
        <v>15545.513888888889</v>
      </c>
      <c r="FN210" s="73">
        <f ca="1">AVERAGE(AF93:OFFSET(AF93,72-1,0,,))</f>
        <v>9904.1666666666661</v>
      </c>
      <c r="FO210" s="73">
        <f ca="1">AVERAGE(AG93:OFFSET(AG93,72-1,0,,))</f>
        <v>9919.3333333333339</v>
      </c>
      <c r="FP210" s="73">
        <f ca="1">AVERAGE(AH93:OFFSET(AH93,72-1,0,,))</f>
        <v>12514.611111111111</v>
      </c>
      <c r="FQ210" s="73">
        <f ca="1">AVERAGE(AI93:OFFSET(AI93,72-1,0,,))</f>
        <v>10819.194444444445</v>
      </c>
      <c r="FR210" s="73">
        <f ca="1">AVERAGE(AJ93:OFFSET(AJ93,72-1,0,,))</f>
        <v>9785.25</v>
      </c>
      <c r="FS210" s="73">
        <f ca="1">AVERAGE(AK93:OFFSET(AK93,72-1,0,,))</f>
        <v>9240.1388888888887</v>
      </c>
      <c r="FT210" s="73">
        <f ca="1">AVERAGE(AL93:OFFSET(AL93,72-1,0,,))</f>
        <v>11158.180555555555</v>
      </c>
      <c r="FU210" s="73">
        <f ca="1">AVERAGE(AM93:OFFSET(AM93,72-1,0,,))</f>
        <v>7448.125</v>
      </c>
      <c r="FV210" s="73">
        <f ca="1">AVERAGE(AN93:OFFSET(AN93,72-1,0,,))</f>
        <v>12923.819444444445</v>
      </c>
      <c r="FW210" s="73">
        <f ca="1">AVERAGE(AO93:OFFSET(AO93,72-1,0,,))</f>
        <v>8501.7916666666661</v>
      </c>
      <c r="FX210" s="73">
        <f ca="1">AVERAGE(AP93:OFFSET(AP93,72-1,0,,))</f>
        <v>13531.402777777777</v>
      </c>
      <c r="FY210" s="73">
        <f ca="1">AVERAGE(AQ93:OFFSET(AQ93,72-1,0,,))</f>
        <v>14525.763888888889</v>
      </c>
      <c r="FZ210" s="73">
        <f ca="1">AVERAGE(AR93:OFFSET(AR93,72-1,0,,))</f>
        <v>17225.944444444445</v>
      </c>
      <c r="GA210" s="73">
        <f ca="1">AVERAGE(AS93:OFFSET(AS93,72-1,0,,))</f>
        <v>8680.4027777777774</v>
      </c>
      <c r="GB210" s="19"/>
      <c r="GC210" s="19"/>
      <c r="GD210" s="19"/>
      <c r="GE210" s="19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</row>
    <row r="211" spans="1:198" x14ac:dyDescent="0.25">
      <c r="A211">
        <v>169</v>
      </c>
      <c r="B211" s="1">
        <f t="shared" si="66"/>
        <v>31451.208333333539</v>
      </c>
      <c r="C211" s="1">
        <f t="shared" si="67"/>
        <v>31451.541666666872</v>
      </c>
      <c r="D211" s="73">
        <v>5602</v>
      </c>
      <c r="E211" s="74">
        <v>6666</v>
      </c>
      <c r="F211" s="74">
        <v>5536</v>
      </c>
      <c r="G211" s="74">
        <v>5293</v>
      </c>
      <c r="H211" s="74">
        <v>5108</v>
      </c>
      <c r="I211" s="74">
        <v>6153</v>
      </c>
      <c r="J211" s="74">
        <v>5221</v>
      </c>
      <c r="K211" s="74">
        <v>6366</v>
      </c>
      <c r="L211" s="74">
        <v>6115</v>
      </c>
      <c r="M211" s="74">
        <v>4696</v>
      </c>
      <c r="N211" s="74">
        <v>5239</v>
      </c>
      <c r="O211" s="74">
        <v>5278</v>
      </c>
      <c r="P211" s="74">
        <v>7519</v>
      </c>
      <c r="Q211" s="74">
        <v>5228</v>
      </c>
      <c r="R211" s="74">
        <v>6292</v>
      </c>
      <c r="S211" s="74">
        <v>5155</v>
      </c>
      <c r="T211" s="74">
        <v>5824</v>
      </c>
      <c r="U211" s="74">
        <v>6166</v>
      </c>
      <c r="V211" s="74">
        <v>5556</v>
      </c>
      <c r="W211" s="74">
        <v>8067</v>
      </c>
      <c r="X211" s="74">
        <v>5448</v>
      </c>
      <c r="Y211" s="74">
        <v>6379</v>
      </c>
      <c r="Z211" s="74">
        <v>5983</v>
      </c>
      <c r="AA211" s="74">
        <v>4922</v>
      </c>
      <c r="AB211" s="74">
        <v>5261</v>
      </c>
      <c r="AC211" s="74">
        <v>6026</v>
      </c>
      <c r="AD211" s="74">
        <v>5023</v>
      </c>
      <c r="AE211" s="74">
        <v>6884</v>
      </c>
      <c r="AF211" s="74">
        <v>5492</v>
      </c>
      <c r="AG211" s="74">
        <v>5144</v>
      </c>
      <c r="AH211" s="74">
        <v>5936</v>
      </c>
      <c r="AI211" s="74">
        <v>6231</v>
      </c>
      <c r="AJ211" s="74">
        <v>5456</v>
      </c>
      <c r="AK211" s="74">
        <v>5166</v>
      </c>
      <c r="AL211" s="74">
        <v>5735</v>
      </c>
      <c r="AM211" s="74">
        <v>4509</v>
      </c>
      <c r="AN211" s="74">
        <v>6469</v>
      </c>
      <c r="AO211" s="74">
        <v>4885</v>
      </c>
      <c r="AP211" s="74">
        <v>7010</v>
      </c>
      <c r="AQ211" s="74">
        <v>6694</v>
      </c>
      <c r="AR211" s="74">
        <v>7237</v>
      </c>
      <c r="AS211" s="74">
        <v>5071</v>
      </c>
      <c r="BK211" s="15">
        <f t="shared" si="70"/>
        <v>31452.875000000255</v>
      </c>
      <c r="BL211" s="5">
        <f t="shared" si="69"/>
        <v>4732</v>
      </c>
      <c r="BV211">
        <f t="shared" si="74"/>
        <v>205</v>
      </c>
      <c r="BW211" s="37">
        <f t="shared" si="73"/>
        <v>31452.708333333583</v>
      </c>
      <c r="BX211" s="19" cm="1">
        <f t="array" ref="BX211">INDEX('[1]X3WM (NAT)'!$G$14:$G$950,MATCH($BW$6,'[1]X3WM (NAT)'!$E$14:$E$950,)+BV211)</f>
        <v>4803.68994140625</v>
      </c>
      <c r="BY211" s="19"/>
      <c r="CA211" s="37">
        <f t="shared" si="71"/>
        <v>31452.708333333583</v>
      </c>
      <c r="CB211">
        <f t="shared" si="72"/>
        <v>6057</v>
      </c>
      <c r="CC211">
        <f t="shared" si="72"/>
        <v>5797</v>
      </c>
      <c r="CD211">
        <f t="shared" si="72"/>
        <v>5566</v>
      </c>
      <c r="CE211">
        <f t="shared" si="72"/>
        <v>5391</v>
      </c>
      <c r="CF211">
        <f t="shared" si="72"/>
        <v>5246</v>
      </c>
      <c r="CG211">
        <f t="shared" si="72"/>
        <v>4776</v>
      </c>
      <c r="CH211">
        <f t="shared" si="72"/>
        <v>4512</v>
      </c>
      <c r="CI211">
        <f t="shared" si="72"/>
        <v>4471</v>
      </c>
      <c r="CJ211">
        <f t="shared" si="72"/>
        <v>4447</v>
      </c>
      <c r="CK211">
        <f t="shared" si="72"/>
        <v>4422</v>
      </c>
      <c r="CL211">
        <f t="shared" si="72"/>
        <v>4350</v>
      </c>
      <c r="CN211" s="21"/>
      <c r="CO211" s="19"/>
      <c r="EG211" s="19"/>
      <c r="EH211" s="19"/>
      <c r="EI211">
        <v>52</v>
      </c>
      <c r="EJ211" s="1">
        <f t="shared" si="63"/>
        <v>31446.333333333398</v>
      </c>
      <c r="EK211" s="1">
        <f t="shared" si="64"/>
        <v>31446.66666666673</v>
      </c>
      <c r="EL211" s="73">
        <f ca="1">AVERAGE(D94:OFFSET(D94,72-1,0,,))</f>
        <v>10857</v>
      </c>
      <c r="EM211" s="73">
        <f ca="1">AVERAGE(E94:OFFSET(E94,72-1,0,,))</f>
        <v>14565.611111111111</v>
      </c>
      <c r="EN211" s="73">
        <f ca="1">AVERAGE(F94:OFFSET(F94,72-1,0,,))</f>
        <v>10602.208333333334</v>
      </c>
      <c r="EO211" s="73">
        <f ca="1">AVERAGE(G94:OFFSET(G94,72-1,0,,))</f>
        <v>9796.9305555555547</v>
      </c>
      <c r="EP211" s="73">
        <f ca="1">AVERAGE(H94:OFFSET(H94,72-1,0,,))</f>
        <v>8148</v>
      </c>
      <c r="EQ211" s="73">
        <f ca="1">AVERAGE(I94:OFFSET(I94,72-1,0,,))</f>
        <v>12757.986111111111</v>
      </c>
      <c r="ER211" s="73">
        <f ca="1">AVERAGE(J94:OFFSET(J94,72-1,0,,))</f>
        <v>9547.3611111111113</v>
      </c>
      <c r="ES211" s="73">
        <f ca="1">AVERAGE(K94:OFFSET(K94,72-1,0,,))</f>
        <v>13089.388888888889</v>
      </c>
      <c r="ET211" s="73">
        <f ca="1">AVERAGE(L94:OFFSET(L94,72-1,0,,))</f>
        <v>12471.666666666666</v>
      </c>
      <c r="EU211" s="73">
        <f ca="1">AVERAGE(M94:OFFSET(M94,72-1,0,,))</f>
        <v>7711.7777777777774</v>
      </c>
      <c r="EV211" s="73">
        <f ca="1">AVERAGE(N94:OFFSET(N94,72-1,0,,))</f>
        <v>9824.2222222222226</v>
      </c>
      <c r="EW211" s="73">
        <f ca="1">AVERAGE(O94:OFFSET(O94,72-1,0,,))</f>
        <v>9776.1388888888887</v>
      </c>
      <c r="EX211" s="73">
        <f ca="1">AVERAGE(P94:OFFSET(P94,72-1,0,,))</f>
        <v>16047.944444444445</v>
      </c>
      <c r="EY211" s="73">
        <f ca="1">AVERAGE(Q94:OFFSET(Q94,72-1,0,,))</f>
        <v>9294.7083333333339</v>
      </c>
      <c r="EZ211" s="73">
        <f ca="1">AVERAGE(R94:OFFSET(R94,72-1,0,,))</f>
        <v>9856.3333333333339</v>
      </c>
      <c r="FA211" s="73">
        <f ca="1">AVERAGE(S94:OFFSET(S94,72-1,0,,))</f>
        <v>9228.4861111111113</v>
      </c>
      <c r="FB211" s="73">
        <f ca="1">AVERAGE(T94:OFFSET(T94,72-1,0,,))</f>
        <v>11514.986111111111</v>
      </c>
      <c r="FC211" s="73">
        <f ca="1">AVERAGE(U94:OFFSET(U94,72-1,0,,))</f>
        <v>10648.555555555555</v>
      </c>
      <c r="FD211" s="73">
        <f ca="1">AVERAGE(V94:OFFSET(V94,72-1,0,,))</f>
        <v>10469</v>
      </c>
      <c r="FE211" s="73">
        <f ca="1">AVERAGE(W94:OFFSET(W94,72-1,0,,))</f>
        <v>16704.263888888891</v>
      </c>
      <c r="FF211" s="73">
        <f ca="1">AVERAGE(X94:OFFSET(X94,72-1,0,,))</f>
        <v>10119.152777777777</v>
      </c>
      <c r="FG211" s="73">
        <f ca="1">AVERAGE(Y94:OFFSET(Y94,72-1,0,,))</f>
        <v>12374.847222222223</v>
      </c>
      <c r="FH211" s="73">
        <f ca="1">AVERAGE(Z94:OFFSET(Z94,72-1,0,,))</f>
        <v>12349.25</v>
      </c>
      <c r="FI211" s="73">
        <f ca="1">AVERAGE(AA94:OFFSET(AA94,72-1,0,,))</f>
        <v>8694.9166666666661</v>
      </c>
      <c r="FJ211" s="73">
        <f ca="1">AVERAGE(AB94:OFFSET(AB94,72-1,0,,))</f>
        <v>9713.0277777777774</v>
      </c>
      <c r="FK211" s="73">
        <f ca="1">AVERAGE(AC94:OFFSET(AC94,72-1,0,,))</f>
        <v>11538.75</v>
      </c>
      <c r="FL211" s="73">
        <f ca="1">AVERAGE(AD94:OFFSET(AD94,72-1,0,,))</f>
        <v>9269.2083333333339</v>
      </c>
      <c r="FM211" s="73">
        <f ca="1">AVERAGE(AE94:OFFSET(AE94,72-1,0,,))</f>
        <v>15291.361111111111</v>
      </c>
      <c r="FN211" s="73">
        <f ca="1">AVERAGE(AF94:OFFSET(AF94,72-1,0,,))</f>
        <v>9826.3611111111113</v>
      </c>
      <c r="FO211" s="73">
        <f ca="1">AVERAGE(AG94:OFFSET(AG94,72-1,0,,))</f>
        <v>9830.8194444444453</v>
      </c>
      <c r="FP211" s="73">
        <f ca="1">AVERAGE(AH94:OFFSET(AH94,72-1,0,,))</f>
        <v>12379.402777777777</v>
      </c>
      <c r="FQ211" s="73">
        <f ca="1">AVERAGE(AI94:OFFSET(AI94,72-1,0,,))</f>
        <v>10781.555555555555</v>
      </c>
      <c r="FR211" s="73">
        <f ca="1">AVERAGE(AJ94:OFFSET(AJ94,72-1,0,,))</f>
        <v>9709.5833333333339</v>
      </c>
      <c r="FS211" s="73">
        <f ca="1">AVERAGE(AK94:OFFSET(AK94,72-1,0,,))</f>
        <v>9172.625</v>
      </c>
      <c r="FT211" s="73">
        <f ca="1">AVERAGE(AL94:OFFSET(AL94,72-1,0,,))</f>
        <v>11048.888888888889</v>
      </c>
      <c r="FU211" s="73">
        <f ca="1">AVERAGE(AM94:OFFSET(AM94,72-1,0,,))</f>
        <v>7379.7777777777774</v>
      </c>
      <c r="FV211" s="73">
        <f ca="1">AVERAGE(AN94:OFFSET(AN94,72-1,0,,))</f>
        <v>12807.472222222223</v>
      </c>
      <c r="FW211" s="73">
        <f ca="1">AVERAGE(AO94:OFFSET(AO94,72-1,0,,))</f>
        <v>8411.2083333333339</v>
      </c>
      <c r="FX211" s="73">
        <f ca="1">AVERAGE(AP94:OFFSET(AP94,72-1,0,,))</f>
        <v>13427.083333333334</v>
      </c>
      <c r="FY211" s="73">
        <f ca="1">AVERAGE(AQ94:OFFSET(AQ94,72-1,0,,))</f>
        <v>14365.763888888889</v>
      </c>
      <c r="FZ211" s="73">
        <f ca="1">AVERAGE(AR94:OFFSET(AR94,72-1,0,,))</f>
        <v>17000.791666666668</v>
      </c>
      <c r="GA211" s="73">
        <f ca="1">AVERAGE(AS94:OFFSET(AS94,72-1,0,,))</f>
        <v>8600.1527777777774</v>
      </c>
      <c r="GB211" s="19"/>
      <c r="GC211" s="19"/>
      <c r="GD211" s="19"/>
      <c r="GE211" s="19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</row>
    <row r="212" spans="1:198" x14ac:dyDescent="0.25">
      <c r="A212">
        <v>170</v>
      </c>
      <c r="B212" s="1">
        <f t="shared" si="66"/>
        <v>31451.250000000207</v>
      </c>
      <c r="C212" s="1">
        <f t="shared" si="67"/>
        <v>31451.583333333539</v>
      </c>
      <c r="D212" s="73">
        <v>5576</v>
      </c>
      <c r="E212" s="74">
        <v>6629</v>
      </c>
      <c r="F212" s="74">
        <v>5510</v>
      </c>
      <c r="G212" s="74">
        <v>5269</v>
      </c>
      <c r="H212" s="74">
        <v>5082</v>
      </c>
      <c r="I212" s="74">
        <v>6122</v>
      </c>
      <c r="J212" s="74">
        <v>5198</v>
      </c>
      <c r="K212" s="74">
        <v>6333</v>
      </c>
      <c r="L212" s="74">
        <v>6087</v>
      </c>
      <c r="M212" s="74">
        <v>4680</v>
      </c>
      <c r="N212" s="74">
        <v>5214</v>
      </c>
      <c r="O212" s="74">
        <v>5253</v>
      </c>
      <c r="P212" s="74">
        <v>7473</v>
      </c>
      <c r="Q212" s="74">
        <v>5205</v>
      </c>
      <c r="R212" s="74">
        <v>6250</v>
      </c>
      <c r="S212" s="74">
        <v>5130</v>
      </c>
      <c r="T212" s="74">
        <v>5795</v>
      </c>
      <c r="U212" s="74">
        <v>6132</v>
      </c>
      <c r="V212" s="74">
        <v>5530</v>
      </c>
      <c r="W212" s="74">
        <v>8010</v>
      </c>
      <c r="X212" s="74">
        <v>5422</v>
      </c>
      <c r="Y212" s="74">
        <v>6345</v>
      </c>
      <c r="Z212" s="74">
        <v>5953</v>
      </c>
      <c r="AA212" s="74">
        <v>4901</v>
      </c>
      <c r="AB212" s="74">
        <v>5237</v>
      </c>
      <c r="AC212" s="74">
        <v>5996</v>
      </c>
      <c r="AD212" s="74">
        <v>5002</v>
      </c>
      <c r="AE212" s="74">
        <v>6847</v>
      </c>
      <c r="AF212" s="74">
        <v>5464</v>
      </c>
      <c r="AG212" s="74">
        <v>5121</v>
      </c>
      <c r="AH212" s="74">
        <v>5907</v>
      </c>
      <c r="AI212" s="74">
        <v>6191</v>
      </c>
      <c r="AJ212" s="74">
        <v>5429</v>
      </c>
      <c r="AK212" s="74">
        <v>5142</v>
      </c>
      <c r="AL212" s="74">
        <v>5708</v>
      </c>
      <c r="AM212" s="74">
        <v>4492</v>
      </c>
      <c r="AN212" s="74">
        <v>6429</v>
      </c>
      <c r="AO212" s="74">
        <v>4869</v>
      </c>
      <c r="AP212" s="74">
        <v>6979</v>
      </c>
      <c r="AQ212" s="74">
        <v>6657</v>
      </c>
      <c r="AR212" s="74">
        <v>7193</v>
      </c>
      <c r="AS212" s="74">
        <v>5053</v>
      </c>
      <c r="BK212" s="15">
        <f t="shared" si="70"/>
        <v>31452.916666666923</v>
      </c>
      <c r="BL212" s="5">
        <f t="shared" si="69"/>
        <v>4714</v>
      </c>
      <c r="BV212">
        <f t="shared" si="74"/>
        <v>206</v>
      </c>
      <c r="BW212" s="37">
        <f t="shared" si="73"/>
        <v>31452.750000000251</v>
      </c>
      <c r="BX212" s="19" cm="1">
        <f t="array" ref="BX212">INDEX('[1]X3WM (NAT)'!$G$14:$G$950,MATCH($BW$6,'[1]X3WM (NAT)'!$E$14:$E$950,)+BV212)</f>
        <v>4785.75</v>
      </c>
      <c r="BY212" s="19"/>
      <c r="CA212" s="37">
        <f t="shared" si="71"/>
        <v>31452.750000000251</v>
      </c>
      <c r="CB212">
        <f t="shared" si="72"/>
        <v>6059</v>
      </c>
      <c r="CC212">
        <f t="shared" si="72"/>
        <v>5771</v>
      </c>
      <c r="CD212">
        <f t="shared" si="72"/>
        <v>5542</v>
      </c>
      <c r="CE212">
        <f t="shared" si="72"/>
        <v>5369</v>
      </c>
      <c r="CF212">
        <f t="shared" si="72"/>
        <v>5225</v>
      </c>
      <c r="CG212">
        <f t="shared" si="72"/>
        <v>4777</v>
      </c>
      <c r="CH212">
        <f t="shared" si="72"/>
        <v>4497</v>
      </c>
      <c r="CI212">
        <f t="shared" si="72"/>
        <v>4477</v>
      </c>
      <c r="CJ212">
        <f t="shared" si="72"/>
        <v>4434</v>
      </c>
      <c r="CK212">
        <f t="shared" si="72"/>
        <v>4405</v>
      </c>
      <c r="CL212">
        <f t="shared" si="72"/>
        <v>4333</v>
      </c>
      <c r="CN212" s="21"/>
      <c r="CO212" s="19"/>
      <c r="EG212" s="19"/>
      <c r="EH212" s="19"/>
      <c r="EI212">
        <v>53</v>
      </c>
      <c r="EJ212" s="1">
        <f t="shared" si="63"/>
        <v>31446.375000000065</v>
      </c>
      <c r="EK212" s="1">
        <f t="shared" si="64"/>
        <v>31446.708333333398</v>
      </c>
      <c r="EL212" s="73">
        <f ca="1">AVERAGE(D95:OFFSET(D95,72-1,0,,))</f>
        <v>10741.611111111111</v>
      </c>
      <c r="EM212" s="73">
        <f ca="1">AVERAGE(E95:OFFSET(E95,72-1,0,,))</f>
        <v>14464.611111111111</v>
      </c>
      <c r="EN212" s="73">
        <f ca="1">AVERAGE(F95:OFFSET(F95,72-1,0,,))</f>
        <v>10478.263888888889</v>
      </c>
      <c r="EO212" s="73">
        <f ca="1">AVERAGE(G95:OFFSET(G95,72-1,0,,))</f>
        <v>9708.6805555555547</v>
      </c>
      <c r="EP212" s="73">
        <f ca="1">AVERAGE(H95:OFFSET(H95,72-1,0,,))</f>
        <v>8106.0555555555557</v>
      </c>
      <c r="EQ212" s="73">
        <f ca="1">AVERAGE(I95:OFFSET(I95,72-1,0,,))</f>
        <v>12621.958333333334</v>
      </c>
      <c r="ER212" s="73">
        <f ca="1">AVERAGE(J95:OFFSET(J95,72-1,0,,))</f>
        <v>9464.1944444444453</v>
      </c>
      <c r="ES212" s="73">
        <f ca="1">AVERAGE(K95:OFFSET(K95,72-1,0,,))</f>
        <v>12934.277777777777</v>
      </c>
      <c r="ET212" s="73">
        <f ca="1">AVERAGE(L95:OFFSET(L95,72-1,0,,))</f>
        <v>12298.944444444445</v>
      </c>
      <c r="EU212" s="73">
        <f ca="1">AVERAGE(M95:OFFSET(M95,72-1,0,,))</f>
        <v>7650.5972222222226</v>
      </c>
      <c r="EV212" s="73">
        <f ca="1">AVERAGE(N95:OFFSET(N95,72-1,0,,))</f>
        <v>9736.2777777777774</v>
      </c>
      <c r="EW212" s="73">
        <f ca="1">AVERAGE(O95:OFFSET(O95,72-1,0,,))</f>
        <v>9705.1805555555547</v>
      </c>
      <c r="EX212" s="73">
        <f ca="1">AVERAGE(P95:OFFSET(P95,72-1,0,,))</f>
        <v>15831.527777777777</v>
      </c>
      <c r="EY212" s="73">
        <f ca="1">AVERAGE(Q95:OFFSET(Q95,72-1,0,,))</f>
        <v>9214.2638888888887</v>
      </c>
      <c r="EZ212" s="73">
        <f ca="1">AVERAGE(R95:OFFSET(R95,72-1,0,,))</f>
        <v>9823.5138888888887</v>
      </c>
      <c r="FA212" s="73">
        <f ca="1">AVERAGE(S95:OFFSET(S95,72-1,0,,))</f>
        <v>9157.25</v>
      </c>
      <c r="FB212" s="73">
        <f ca="1">AVERAGE(T95:OFFSET(T95,72-1,0,,))</f>
        <v>11382.930555555555</v>
      </c>
      <c r="FC212" s="73">
        <f ca="1">AVERAGE(U95:OFFSET(U95,72-1,0,,))</f>
        <v>10596.597222222223</v>
      </c>
      <c r="FD212" s="73">
        <f ca="1">AVERAGE(V95:OFFSET(V95,72-1,0,,))</f>
        <v>10361.402777777777</v>
      </c>
      <c r="FE212" s="73">
        <f ca="1">AVERAGE(W95:OFFSET(W95,72-1,0,,))</f>
        <v>16536.055555555555</v>
      </c>
      <c r="FF212" s="73">
        <f ca="1">AVERAGE(X95:OFFSET(X95,72-1,0,,))</f>
        <v>10027.527777777777</v>
      </c>
      <c r="FG212" s="73">
        <f ca="1">AVERAGE(Y95:OFFSET(Y95,72-1,0,,))</f>
        <v>12282.541666666666</v>
      </c>
      <c r="FH212" s="73">
        <f ca="1">AVERAGE(Z95:OFFSET(Z95,72-1,0,,))</f>
        <v>12213.875</v>
      </c>
      <c r="FI212" s="73">
        <f ca="1">AVERAGE(AA95:OFFSET(AA95,72-1,0,,))</f>
        <v>8619.9027777777774</v>
      </c>
      <c r="FJ212" s="73">
        <f ca="1">AVERAGE(AB95:OFFSET(AB95,72-1,0,,))</f>
        <v>9636.6944444444453</v>
      </c>
      <c r="FK212" s="73">
        <f ca="1">AVERAGE(AC95:OFFSET(AC95,72-1,0,,))</f>
        <v>11411.888888888889</v>
      </c>
      <c r="FL212" s="73">
        <f ca="1">AVERAGE(AD95:OFFSET(AD95,72-1,0,,))</f>
        <v>9171.7916666666661</v>
      </c>
      <c r="FM212" s="73">
        <f ca="1">AVERAGE(AE95:OFFSET(AE95,72-1,0,,))</f>
        <v>15044.861111111111</v>
      </c>
      <c r="FN212" s="73">
        <f ca="1">AVERAGE(AF95:OFFSET(AF95,72-1,0,,))</f>
        <v>9749.2083333333339</v>
      </c>
      <c r="FO212" s="73">
        <f ca="1">AVERAGE(AG95:OFFSET(AG95,72-1,0,,))</f>
        <v>9741.7222222222226</v>
      </c>
      <c r="FP212" s="73">
        <f ca="1">AVERAGE(AH95:OFFSET(AH95,72-1,0,,))</f>
        <v>12244.5</v>
      </c>
      <c r="FQ212" s="73">
        <f ca="1">AVERAGE(AI95:OFFSET(AI95,72-1,0,,))</f>
        <v>10743.388888888889</v>
      </c>
      <c r="FR212" s="73">
        <f ca="1">AVERAGE(AJ95:OFFSET(AJ95,72-1,0,,))</f>
        <v>9634.9027777777774</v>
      </c>
      <c r="FS212" s="73">
        <f ca="1">AVERAGE(AK95:OFFSET(AK95,72-1,0,,))</f>
        <v>9105.4444444444453</v>
      </c>
      <c r="FT212" s="73">
        <f ca="1">AVERAGE(AL95:OFFSET(AL95,72-1,0,,))</f>
        <v>10940.097222222223</v>
      </c>
      <c r="FU212" s="73">
        <f ca="1">AVERAGE(AM95:OFFSET(AM95,72-1,0,,))</f>
        <v>7313</v>
      </c>
      <c r="FV212" s="73">
        <f ca="1">AVERAGE(AN95:OFFSET(AN95,72-1,0,,))</f>
        <v>12691.597222222223</v>
      </c>
      <c r="FW212" s="73">
        <f ca="1">AVERAGE(AO95:OFFSET(AO95,72-1,0,,))</f>
        <v>8322.7638888888887</v>
      </c>
      <c r="FX212" s="73">
        <f ca="1">AVERAGE(AP95:OFFSET(AP95,72-1,0,,))</f>
        <v>13323.027777777777</v>
      </c>
      <c r="FY212" s="73">
        <f ca="1">AVERAGE(AQ95:OFFSET(AQ95,72-1,0,,))</f>
        <v>14212.097222222223</v>
      </c>
      <c r="FZ212" s="73">
        <f ca="1">AVERAGE(AR95:OFFSET(AR95,72-1,0,,))</f>
        <v>16785.555555555555</v>
      </c>
      <c r="GA212" s="73">
        <f ca="1">AVERAGE(AS95:OFFSET(AS95,72-1,0,,))</f>
        <v>8522.0277777777774</v>
      </c>
      <c r="GB212" s="19"/>
      <c r="GC212" s="19"/>
      <c r="GD212" s="19"/>
      <c r="GE212" s="19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</row>
    <row r="213" spans="1:198" x14ac:dyDescent="0.25">
      <c r="A213">
        <v>171</v>
      </c>
      <c r="B213" s="1">
        <f t="shared" si="66"/>
        <v>31451.291666666875</v>
      </c>
      <c r="C213" s="1">
        <f t="shared" si="67"/>
        <v>31451.625000000207</v>
      </c>
      <c r="D213" s="73">
        <v>5550</v>
      </c>
      <c r="E213" s="74">
        <v>6593</v>
      </c>
      <c r="F213" s="74">
        <v>5485</v>
      </c>
      <c r="G213" s="74">
        <v>5245</v>
      </c>
      <c r="H213" s="74">
        <v>5056</v>
      </c>
      <c r="I213" s="74">
        <v>6091</v>
      </c>
      <c r="J213" s="74">
        <v>5176</v>
      </c>
      <c r="K213" s="74">
        <v>6301</v>
      </c>
      <c r="L213" s="74">
        <v>6058</v>
      </c>
      <c r="M213" s="74">
        <v>4664</v>
      </c>
      <c r="N213" s="74">
        <v>5190</v>
      </c>
      <c r="O213" s="74">
        <v>5228</v>
      </c>
      <c r="P213" s="74">
        <v>7428</v>
      </c>
      <c r="Q213" s="74">
        <v>5182</v>
      </c>
      <c r="R213" s="74">
        <v>6208</v>
      </c>
      <c r="S213" s="74">
        <v>5106</v>
      </c>
      <c r="T213" s="74">
        <v>5767</v>
      </c>
      <c r="U213" s="74">
        <v>6098</v>
      </c>
      <c r="V213" s="74">
        <v>5504</v>
      </c>
      <c r="W213" s="74">
        <v>7954</v>
      </c>
      <c r="X213" s="74">
        <v>5396</v>
      </c>
      <c r="Y213" s="74">
        <v>6311</v>
      </c>
      <c r="Z213" s="74">
        <v>5923</v>
      </c>
      <c r="AA213" s="74">
        <v>4880</v>
      </c>
      <c r="AB213" s="74">
        <v>5214</v>
      </c>
      <c r="AC213" s="74">
        <v>5967</v>
      </c>
      <c r="AD213" s="74">
        <v>4982</v>
      </c>
      <c r="AE213" s="74">
        <v>6810</v>
      </c>
      <c r="AF213" s="74">
        <v>5437</v>
      </c>
      <c r="AG213" s="74">
        <v>5099</v>
      </c>
      <c r="AH213" s="74">
        <v>5878</v>
      </c>
      <c r="AI213" s="74">
        <v>6151</v>
      </c>
      <c r="AJ213" s="74">
        <v>5402</v>
      </c>
      <c r="AK213" s="74">
        <v>5119</v>
      </c>
      <c r="AL213" s="74">
        <v>5680</v>
      </c>
      <c r="AM213" s="74">
        <v>4475</v>
      </c>
      <c r="AN213" s="74">
        <v>6390</v>
      </c>
      <c r="AO213" s="74">
        <v>4853</v>
      </c>
      <c r="AP213" s="74">
        <v>6948</v>
      </c>
      <c r="AQ213" s="74">
        <v>6622</v>
      </c>
      <c r="AR213" s="74">
        <v>7150</v>
      </c>
      <c r="AS213" s="74">
        <v>5035</v>
      </c>
      <c r="BK213" s="15">
        <f t="shared" si="70"/>
        <v>31452.95833333359</v>
      </c>
      <c r="BL213" s="5">
        <f t="shared" si="69"/>
        <v>4696</v>
      </c>
      <c r="BV213">
        <f t="shared" si="74"/>
        <v>207</v>
      </c>
      <c r="BW213" s="37">
        <f t="shared" si="73"/>
        <v>31452.791666666919</v>
      </c>
      <c r="BX213" s="19" cm="1">
        <f t="array" ref="BX213">INDEX('[1]X3WM (NAT)'!$G$14:$G$950,MATCH($BW$6,'[1]X3WM (NAT)'!$E$14:$E$950,)+BV213)</f>
        <v>4767.72021484375</v>
      </c>
      <c r="BY213" s="19"/>
      <c r="CA213" s="37">
        <f t="shared" si="71"/>
        <v>31452.791666666919</v>
      </c>
      <c r="CB213">
        <f t="shared" si="72"/>
        <v>6078</v>
      </c>
      <c r="CC213">
        <f t="shared" si="72"/>
        <v>5746</v>
      </c>
      <c r="CD213">
        <f t="shared" si="72"/>
        <v>5517</v>
      </c>
      <c r="CE213">
        <f t="shared" si="72"/>
        <v>5345</v>
      </c>
      <c r="CF213">
        <f t="shared" si="72"/>
        <v>5205</v>
      </c>
      <c r="CG213">
        <f t="shared" si="72"/>
        <v>4788</v>
      </c>
      <c r="CH213">
        <f t="shared" si="72"/>
        <v>4481</v>
      </c>
      <c r="CI213">
        <f t="shared" si="72"/>
        <v>4463</v>
      </c>
      <c r="CJ213">
        <f t="shared" si="72"/>
        <v>4422</v>
      </c>
      <c r="CK213">
        <f t="shared" si="72"/>
        <v>4388</v>
      </c>
      <c r="CL213">
        <f t="shared" si="72"/>
        <v>4317</v>
      </c>
      <c r="CN213" s="21"/>
      <c r="CO213" s="19"/>
      <c r="EG213" s="19"/>
      <c r="EH213" s="19"/>
      <c r="EI213">
        <v>54</v>
      </c>
      <c r="EJ213" s="1">
        <f t="shared" si="63"/>
        <v>31446.416666666733</v>
      </c>
      <c r="EK213" s="1">
        <f t="shared" si="64"/>
        <v>31446.750000000065</v>
      </c>
      <c r="EL213" s="73">
        <f ca="1">AVERAGE(D96:OFFSET(D96,72-1,0,,))</f>
        <v>10628.569444444445</v>
      </c>
      <c r="EM213" s="73">
        <f ca="1">AVERAGE(E96:OFFSET(E96,72-1,0,,))</f>
        <v>14362.291666666666</v>
      </c>
      <c r="EN213" s="73">
        <f ca="1">AVERAGE(F96:OFFSET(F96,72-1,0,,))</f>
        <v>10356.041666666666</v>
      </c>
      <c r="EO213" s="73">
        <f ca="1">AVERAGE(G96:OFFSET(G96,72-1,0,,))</f>
        <v>9621</v>
      </c>
      <c r="EP213" s="73">
        <f ca="1">AVERAGE(H96:OFFSET(H96,72-1,0,,))</f>
        <v>8064.4722222222226</v>
      </c>
      <c r="EQ213" s="73">
        <f ca="1">AVERAGE(I96:OFFSET(I96,72-1,0,,))</f>
        <v>12486.736111111111</v>
      </c>
      <c r="ER213" s="73">
        <f ca="1">AVERAGE(J96:OFFSET(J96,72-1,0,,))</f>
        <v>9382.0972222222226</v>
      </c>
      <c r="ES213" s="73">
        <f ca="1">AVERAGE(K96:OFFSET(K96,72-1,0,,))</f>
        <v>12782.930555555555</v>
      </c>
      <c r="ET213" s="73">
        <f ca="1">AVERAGE(L96:OFFSET(L96,72-1,0,,))</f>
        <v>12131.319444444445</v>
      </c>
      <c r="EU213" s="73">
        <f ca="1">AVERAGE(M96:OFFSET(M96,72-1,0,,))</f>
        <v>7590.583333333333</v>
      </c>
      <c r="EV213" s="73">
        <f ca="1">AVERAGE(N96:OFFSET(N96,72-1,0,,))</f>
        <v>9648.6944444444453</v>
      </c>
      <c r="EW213" s="73">
        <f ca="1">AVERAGE(O96:OFFSET(O96,72-1,0,,))</f>
        <v>9635.1944444444453</v>
      </c>
      <c r="EX213" s="73">
        <f ca="1">AVERAGE(P96:OFFSET(P96,72-1,0,,))</f>
        <v>15623.402777777777</v>
      </c>
      <c r="EY213" s="73">
        <f ca="1">AVERAGE(Q96:OFFSET(Q96,72-1,0,,))</f>
        <v>9134.4027777777774</v>
      </c>
      <c r="EZ213" s="73">
        <f ca="1">AVERAGE(R96:OFFSET(R96,72-1,0,,))</f>
        <v>9791.7083333333339</v>
      </c>
      <c r="FA213" s="73">
        <f ca="1">AVERAGE(S96:OFFSET(S96,72-1,0,,))</f>
        <v>9086.2222222222226</v>
      </c>
      <c r="FB213" s="73">
        <f ca="1">AVERAGE(T96:OFFSET(T96,72-1,0,,))</f>
        <v>11252.611111111111</v>
      </c>
      <c r="FC213" s="73">
        <f ca="1">AVERAGE(U96:OFFSET(U96,72-1,0,,))</f>
        <v>10544.763888888889</v>
      </c>
      <c r="FD213" s="73">
        <f ca="1">AVERAGE(V96:OFFSET(V96,72-1,0,,))</f>
        <v>10254.319444444445</v>
      </c>
      <c r="FE213" s="73">
        <f ca="1">AVERAGE(W96:OFFSET(W96,72-1,0,,))</f>
        <v>16371.777777777777</v>
      </c>
      <c r="FF213" s="73">
        <f ca="1">AVERAGE(X96:OFFSET(X96,72-1,0,,))</f>
        <v>9936.6666666666661</v>
      </c>
      <c r="FG213" s="73">
        <f ca="1">AVERAGE(Y96:OFFSET(Y96,72-1,0,,))</f>
        <v>12191.694444444445</v>
      </c>
      <c r="FH213" s="73">
        <f ca="1">AVERAGE(Z96:OFFSET(Z96,72-1,0,,))</f>
        <v>12080.027777777777</v>
      </c>
      <c r="FI213" s="73">
        <f ca="1">AVERAGE(AA96:OFFSET(AA96,72-1,0,,))</f>
        <v>8546.4305555555547</v>
      </c>
      <c r="FJ213" s="73">
        <f ca="1">AVERAGE(AB96:OFFSET(AB96,72-1,0,,))</f>
        <v>9560.3194444444453</v>
      </c>
      <c r="FK213" s="73">
        <f ca="1">AVERAGE(AC96:OFFSET(AC96,72-1,0,,))</f>
        <v>11287.958333333334</v>
      </c>
      <c r="FL213" s="73">
        <f ca="1">AVERAGE(AD96:OFFSET(AD96,72-1,0,,))</f>
        <v>9075.8194444444453</v>
      </c>
      <c r="FM213" s="73">
        <f ca="1">AVERAGE(AE96:OFFSET(AE96,72-1,0,,))</f>
        <v>14806.541666666666</v>
      </c>
      <c r="FN213" s="73">
        <f ca="1">AVERAGE(AF96:OFFSET(AF96,72-1,0,,))</f>
        <v>9673.0694444444453</v>
      </c>
      <c r="FO213" s="73">
        <f ca="1">AVERAGE(AG96:OFFSET(AG96,72-1,0,,))</f>
        <v>9652.125</v>
      </c>
      <c r="FP213" s="73">
        <f ca="1">AVERAGE(AH96:OFFSET(AH96,72-1,0,,))</f>
        <v>12110.513888888889</v>
      </c>
      <c r="FQ213" s="73">
        <f ca="1">AVERAGE(AI96:OFFSET(AI96,72-1,0,,))</f>
        <v>10704.833333333334</v>
      </c>
      <c r="FR213" s="73">
        <f ca="1">AVERAGE(AJ96:OFFSET(AJ96,72-1,0,,))</f>
        <v>9561.375</v>
      </c>
      <c r="FS213" s="73">
        <f ca="1">AVERAGE(AK96:OFFSET(AK96,72-1,0,,))</f>
        <v>9038.7222222222226</v>
      </c>
      <c r="FT213" s="73">
        <f ca="1">AVERAGE(AL96:OFFSET(AL96,72-1,0,,))</f>
        <v>10832.194444444445</v>
      </c>
      <c r="FU213" s="73">
        <f ca="1">AVERAGE(AM96:OFFSET(AM96,72-1,0,,))</f>
        <v>7247.8194444444443</v>
      </c>
      <c r="FV213" s="73">
        <f ca="1">AVERAGE(AN96:OFFSET(AN96,72-1,0,,))</f>
        <v>12576.833333333334</v>
      </c>
      <c r="FW213" s="73">
        <f ca="1">AVERAGE(AO96:OFFSET(AO96,72-1,0,,))</f>
        <v>8236.4722222222226</v>
      </c>
      <c r="FX213" s="73">
        <f ca="1">AVERAGE(AP96:OFFSET(AP96,72-1,0,,))</f>
        <v>13219.361111111111</v>
      </c>
      <c r="FY213" s="73">
        <f ca="1">AVERAGE(AQ96:OFFSET(AQ96,72-1,0,,))</f>
        <v>14064.319444444445</v>
      </c>
      <c r="FZ213" s="73">
        <f ca="1">AVERAGE(AR96:OFFSET(AR96,72-1,0,,))</f>
        <v>16579.569444444445</v>
      </c>
      <c r="GA213" s="73">
        <f ca="1">AVERAGE(AS96:OFFSET(AS96,72-1,0,,))</f>
        <v>8445.9444444444453</v>
      </c>
      <c r="GB213" s="19"/>
      <c r="GC213" s="19"/>
      <c r="GD213" s="19"/>
      <c r="GE213" s="19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</row>
    <row r="214" spans="1:198" x14ac:dyDescent="0.25">
      <c r="A214">
        <v>172</v>
      </c>
      <c r="B214" s="1">
        <f t="shared" si="66"/>
        <v>31451.333333333543</v>
      </c>
      <c r="C214" s="1">
        <f t="shared" si="67"/>
        <v>31451.666666666875</v>
      </c>
      <c r="D214" s="73">
        <v>5524</v>
      </c>
      <c r="E214" s="74">
        <v>6556</v>
      </c>
      <c r="F214" s="74">
        <v>5459</v>
      </c>
      <c r="G214" s="74">
        <v>5222</v>
      </c>
      <c r="H214" s="74">
        <v>5032</v>
      </c>
      <c r="I214" s="74">
        <v>6060</v>
      </c>
      <c r="J214" s="74">
        <v>5154</v>
      </c>
      <c r="K214" s="74">
        <v>6269</v>
      </c>
      <c r="L214" s="74">
        <v>6029</v>
      </c>
      <c r="M214" s="74">
        <v>4649</v>
      </c>
      <c r="N214" s="74">
        <v>5165</v>
      </c>
      <c r="O214" s="74">
        <v>5204</v>
      </c>
      <c r="P214" s="74">
        <v>7383</v>
      </c>
      <c r="Q214" s="74">
        <v>5160</v>
      </c>
      <c r="R214" s="74">
        <v>6168</v>
      </c>
      <c r="S214" s="74">
        <v>5082</v>
      </c>
      <c r="T214" s="74">
        <v>5739</v>
      </c>
      <c r="U214" s="74">
        <v>6064</v>
      </c>
      <c r="V214" s="74">
        <v>5478</v>
      </c>
      <c r="W214" s="74">
        <v>7898</v>
      </c>
      <c r="X214" s="74">
        <v>5370</v>
      </c>
      <c r="Y214" s="74">
        <v>6278</v>
      </c>
      <c r="Z214" s="74">
        <v>5893</v>
      </c>
      <c r="AA214" s="74">
        <v>4860</v>
      </c>
      <c r="AB214" s="74">
        <v>5191</v>
      </c>
      <c r="AC214" s="74">
        <v>5938</v>
      </c>
      <c r="AD214" s="74">
        <v>4961</v>
      </c>
      <c r="AE214" s="74">
        <v>6774</v>
      </c>
      <c r="AF214" s="74">
        <v>5410</v>
      </c>
      <c r="AG214" s="74">
        <v>5077</v>
      </c>
      <c r="AH214" s="74">
        <v>5849</v>
      </c>
      <c r="AI214" s="74">
        <v>6111</v>
      </c>
      <c r="AJ214" s="74">
        <v>5376</v>
      </c>
      <c r="AK214" s="74">
        <v>5096</v>
      </c>
      <c r="AL214" s="74">
        <v>5653</v>
      </c>
      <c r="AM214" s="74">
        <v>4459</v>
      </c>
      <c r="AN214" s="74">
        <v>6352</v>
      </c>
      <c r="AO214" s="74">
        <v>4838</v>
      </c>
      <c r="AP214" s="74">
        <v>6915</v>
      </c>
      <c r="AQ214" s="74">
        <v>6587</v>
      </c>
      <c r="AR214" s="74">
        <v>7107</v>
      </c>
      <c r="AS214" s="74">
        <v>5017</v>
      </c>
      <c r="BK214" s="15">
        <f t="shared" si="70"/>
        <v>31453.000000000258</v>
      </c>
      <c r="BL214" s="5">
        <f t="shared" si="69"/>
        <v>4679</v>
      </c>
      <c r="BV214">
        <f t="shared" si="74"/>
        <v>208</v>
      </c>
      <c r="BW214" s="37">
        <f t="shared" si="73"/>
        <v>31452.833333333587</v>
      </c>
      <c r="BX214" s="19" cm="1">
        <f t="array" ref="BX214">INDEX('[1]X3WM (NAT)'!$G$14:$G$950,MATCH($BW$6,'[1]X3WM (NAT)'!$E$14:$E$950,)+BV214)</f>
        <v>4749.64990234375</v>
      </c>
      <c r="BY214" s="19"/>
      <c r="CA214" s="37">
        <f t="shared" si="71"/>
        <v>31452.833333333587</v>
      </c>
      <c r="CB214">
        <f t="shared" ref="CB214:CL229" si="75">PERCENTILE($E250:$AS250,1-CB$4)</f>
        <v>6112</v>
      </c>
      <c r="CC214">
        <f t="shared" si="75"/>
        <v>5722</v>
      </c>
      <c r="CD214">
        <f t="shared" si="75"/>
        <v>5494</v>
      </c>
      <c r="CE214">
        <f t="shared" si="75"/>
        <v>5321</v>
      </c>
      <c r="CF214">
        <f t="shared" si="75"/>
        <v>5184</v>
      </c>
      <c r="CG214">
        <f t="shared" si="75"/>
        <v>4846</v>
      </c>
      <c r="CH214">
        <f t="shared" si="75"/>
        <v>4465</v>
      </c>
      <c r="CI214">
        <f t="shared" si="75"/>
        <v>4448</v>
      </c>
      <c r="CJ214">
        <f t="shared" si="75"/>
        <v>4410</v>
      </c>
      <c r="CK214">
        <f t="shared" si="75"/>
        <v>4371</v>
      </c>
      <c r="CL214">
        <f t="shared" si="75"/>
        <v>4301</v>
      </c>
      <c r="CN214" s="21"/>
      <c r="CO214" s="19"/>
      <c r="EG214" s="19"/>
      <c r="EH214" s="19"/>
      <c r="EI214">
        <v>55</v>
      </c>
      <c r="EJ214" s="1">
        <f t="shared" si="63"/>
        <v>31446.458333333401</v>
      </c>
      <c r="EK214" s="1">
        <f t="shared" si="64"/>
        <v>31446.791666666733</v>
      </c>
      <c r="EL214" s="73">
        <f ca="1">AVERAGE(D97:OFFSET(D97,72-1,0,,))</f>
        <v>10518.013888888889</v>
      </c>
      <c r="EM214" s="73">
        <f ca="1">AVERAGE(E97:OFFSET(E97,72-1,0,,))</f>
        <v>14259.291666666666</v>
      </c>
      <c r="EN214" s="73">
        <f ca="1">AVERAGE(F97:OFFSET(F97,72-1,0,,))</f>
        <v>10235.888888888889</v>
      </c>
      <c r="EO214" s="73">
        <f ca="1">AVERAGE(G97:OFFSET(G97,72-1,0,,))</f>
        <v>9534.0972222222226</v>
      </c>
      <c r="EP214" s="73">
        <f ca="1">AVERAGE(H97:OFFSET(H97,72-1,0,,))</f>
        <v>8023.333333333333</v>
      </c>
      <c r="EQ214" s="73">
        <f ca="1">AVERAGE(I97:OFFSET(I97,72-1,0,,))</f>
        <v>12353.069444444445</v>
      </c>
      <c r="ER214" s="73">
        <f ca="1">AVERAGE(J97:OFFSET(J97,72-1,0,,))</f>
        <v>9301.0416666666661</v>
      </c>
      <c r="ES214" s="73">
        <f ca="1">AVERAGE(K97:OFFSET(K97,72-1,0,,))</f>
        <v>12635.25</v>
      </c>
      <c r="ET214" s="73">
        <f ca="1">AVERAGE(L97:OFFSET(L97,72-1,0,,))</f>
        <v>11968.944444444445</v>
      </c>
      <c r="EU214" s="73">
        <f ca="1">AVERAGE(M97:OFFSET(M97,72-1,0,,))</f>
        <v>7531.7638888888887</v>
      </c>
      <c r="EV214" s="73">
        <f ca="1">AVERAGE(N97:OFFSET(N97,72-1,0,,))</f>
        <v>9561.5694444444453</v>
      </c>
      <c r="EW214" s="73">
        <f ca="1">AVERAGE(O97:OFFSET(O97,72-1,0,,))</f>
        <v>9566.2638888888887</v>
      </c>
      <c r="EX214" s="73">
        <f ca="1">AVERAGE(P97:OFFSET(P97,72-1,0,,))</f>
        <v>15423.763888888889</v>
      </c>
      <c r="EY214" s="73">
        <f ca="1">AVERAGE(Q97:OFFSET(Q97,72-1,0,,))</f>
        <v>9055.4027777777774</v>
      </c>
      <c r="EZ214" s="73">
        <f ca="1">AVERAGE(R97:OFFSET(R97,72-1,0,,))</f>
        <v>9760.9722222222226</v>
      </c>
      <c r="FA214" s="73">
        <f ca="1">AVERAGE(S97:OFFSET(S97,72-1,0,,))</f>
        <v>9015.4861111111113</v>
      </c>
      <c r="FB214" s="73">
        <f ca="1">AVERAGE(T97:OFFSET(T97,72-1,0,,))</f>
        <v>11124.555555555555</v>
      </c>
      <c r="FC214" s="73">
        <f ca="1">AVERAGE(U97:OFFSET(U97,72-1,0,,))</f>
        <v>10493.180555555555</v>
      </c>
      <c r="FD214" s="73">
        <f ca="1">AVERAGE(V97:OFFSET(V97,72-1,0,,))</f>
        <v>10148.152777777777</v>
      </c>
      <c r="FE214" s="73">
        <f ca="1">AVERAGE(W97:OFFSET(W97,72-1,0,,))</f>
        <v>16210.916666666666</v>
      </c>
      <c r="FF214" s="73">
        <f ca="1">AVERAGE(X97:OFFSET(X97,72-1,0,,))</f>
        <v>9846.8194444444453</v>
      </c>
      <c r="FG214" s="73">
        <f ca="1">AVERAGE(Y97:OFFSET(Y97,72-1,0,,))</f>
        <v>12102.625</v>
      </c>
      <c r="FH214" s="73">
        <f ca="1">AVERAGE(Z97:OFFSET(Z97,72-1,0,,))</f>
        <v>11948.444444444445</v>
      </c>
      <c r="FI214" s="73">
        <f ca="1">AVERAGE(AA97:OFFSET(AA97,72-1,0,,))</f>
        <v>8474.5</v>
      </c>
      <c r="FJ214" s="73">
        <f ca="1">AVERAGE(AB97:OFFSET(AB97,72-1,0,,))</f>
        <v>9484.0833333333339</v>
      </c>
      <c r="FK214" s="73">
        <f ca="1">AVERAGE(AC97:OFFSET(AC97,72-1,0,,))</f>
        <v>11166.972222222223</v>
      </c>
      <c r="FL214" s="73">
        <f ca="1">AVERAGE(AD97:OFFSET(AD97,72-1,0,,))</f>
        <v>8981.5555555555547</v>
      </c>
      <c r="FM214" s="73">
        <f ca="1">AVERAGE(AE97:OFFSET(AE97,72-1,0,,))</f>
        <v>14576.819444444445</v>
      </c>
      <c r="FN214" s="73">
        <f ca="1">AVERAGE(AF97:OFFSET(AF97,72-1,0,,))</f>
        <v>9598.25</v>
      </c>
      <c r="FO214" s="73">
        <f ca="1">AVERAGE(AG97:OFFSET(AG97,72-1,0,,))</f>
        <v>9562.1111111111113</v>
      </c>
      <c r="FP214" s="73">
        <f ca="1">AVERAGE(AH97:OFFSET(AH97,72-1,0,,))</f>
        <v>11978.138888888889</v>
      </c>
      <c r="FQ214" s="73">
        <f ca="1">AVERAGE(AI97:OFFSET(AI97,72-1,0,,))</f>
        <v>10665.972222222223</v>
      </c>
      <c r="FR214" s="73">
        <f ca="1">AVERAGE(AJ97:OFFSET(AJ97,72-1,0,,))</f>
        <v>9489.1666666666661</v>
      </c>
      <c r="FS214" s="73">
        <f ca="1">AVERAGE(AK97:OFFSET(AK97,72-1,0,,))</f>
        <v>8972.5555555555547</v>
      </c>
      <c r="FT214" s="73">
        <f ca="1">AVERAGE(AL97:OFFSET(AL97,72-1,0,,))</f>
        <v>10725.597222222223</v>
      </c>
      <c r="FU214" s="73">
        <f ca="1">AVERAGE(AM97:OFFSET(AM97,72-1,0,,))</f>
        <v>7184.25</v>
      </c>
      <c r="FV214" s="73">
        <f ca="1">AVERAGE(AN97:OFFSET(AN97,72-1,0,,))</f>
        <v>12463.833333333334</v>
      </c>
      <c r="FW214" s="73">
        <f ca="1">AVERAGE(AO97:OFFSET(AO97,72-1,0,,))</f>
        <v>8152.4305555555557</v>
      </c>
      <c r="FX214" s="73">
        <f ca="1">AVERAGE(AP97:OFFSET(AP97,72-1,0,,))</f>
        <v>13116.180555555555</v>
      </c>
      <c r="FY214" s="73">
        <f ca="1">AVERAGE(AQ97:OFFSET(AQ97,72-1,0,,))</f>
        <v>13922.055555555555</v>
      </c>
      <c r="FZ214" s="73">
        <f ca="1">AVERAGE(AR97:OFFSET(AR97,72-1,0,,))</f>
        <v>16382.805555555555</v>
      </c>
      <c r="GA214" s="73">
        <f ca="1">AVERAGE(AS97:OFFSET(AS97,72-1,0,,))</f>
        <v>8371.9166666666661</v>
      </c>
      <c r="GB214" s="19"/>
      <c r="GC214" s="19"/>
      <c r="GD214" s="19"/>
      <c r="GE214" s="19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</row>
    <row r="215" spans="1:198" x14ac:dyDescent="0.25">
      <c r="A215">
        <v>173</v>
      </c>
      <c r="B215" s="1">
        <f t="shared" si="66"/>
        <v>31451.375000000211</v>
      </c>
      <c r="C215" s="1">
        <f t="shared" si="67"/>
        <v>31451.708333333543</v>
      </c>
      <c r="D215" s="73">
        <v>5498</v>
      </c>
      <c r="E215" s="74">
        <v>6519</v>
      </c>
      <c r="F215" s="74">
        <v>5434</v>
      </c>
      <c r="G215" s="74">
        <v>5198</v>
      </c>
      <c r="H215" s="74">
        <v>5007</v>
      </c>
      <c r="I215" s="74">
        <v>6030</v>
      </c>
      <c r="J215" s="74">
        <v>5132</v>
      </c>
      <c r="K215" s="74">
        <v>6237</v>
      </c>
      <c r="L215" s="74">
        <v>6001</v>
      </c>
      <c r="M215" s="74">
        <v>4634</v>
      </c>
      <c r="N215" s="74">
        <v>5140</v>
      </c>
      <c r="O215" s="74">
        <v>5180</v>
      </c>
      <c r="P215" s="74">
        <v>7339</v>
      </c>
      <c r="Q215" s="74">
        <v>5138</v>
      </c>
      <c r="R215" s="74">
        <v>6128</v>
      </c>
      <c r="S215" s="74">
        <v>5058</v>
      </c>
      <c r="T215" s="74">
        <v>5711</v>
      </c>
      <c r="U215" s="74">
        <v>6031</v>
      </c>
      <c r="V215" s="74">
        <v>5452</v>
      </c>
      <c r="W215" s="74">
        <v>7842</v>
      </c>
      <c r="X215" s="74">
        <v>5345</v>
      </c>
      <c r="Y215" s="74">
        <v>6245</v>
      </c>
      <c r="Z215" s="74">
        <v>5864</v>
      </c>
      <c r="AA215" s="74">
        <v>4840</v>
      </c>
      <c r="AB215" s="74">
        <v>5168</v>
      </c>
      <c r="AC215" s="74">
        <v>5909</v>
      </c>
      <c r="AD215" s="74">
        <v>4941</v>
      </c>
      <c r="AE215" s="74">
        <v>6738</v>
      </c>
      <c r="AF215" s="74">
        <v>5383</v>
      </c>
      <c r="AG215" s="74">
        <v>5055</v>
      </c>
      <c r="AH215" s="74">
        <v>5820</v>
      </c>
      <c r="AI215" s="74">
        <v>6072</v>
      </c>
      <c r="AJ215" s="74">
        <v>5350</v>
      </c>
      <c r="AK215" s="74">
        <v>5074</v>
      </c>
      <c r="AL215" s="74">
        <v>5626</v>
      </c>
      <c r="AM215" s="74">
        <v>4442</v>
      </c>
      <c r="AN215" s="74">
        <v>6314</v>
      </c>
      <c r="AO215" s="74">
        <v>4823</v>
      </c>
      <c r="AP215" s="74">
        <v>6881</v>
      </c>
      <c r="AQ215" s="74">
        <v>6552</v>
      </c>
      <c r="AR215" s="74">
        <v>7064</v>
      </c>
      <c r="AS215" s="74">
        <v>4998</v>
      </c>
      <c r="BK215" s="15">
        <f t="shared" si="70"/>
        <v>31453.041666666926</v>
      </c>
      <c r="BL215" s="5">
        <f t="shared" si="69"/>
        <v>4661</v>
      </c>
      <c r="BV215">
        <f t="shared" si="74"/>
        <v>209</v>
      </c>
      <c r="BW215" s="37">
        <f t="shared" si="73"/>
        <v>31452.875000000255</v>
      </c>
      <c r="BX215" s="19" cm="1">
        <f t="array" ref="BX215">INDEX('[1]X3WM (NAT)'!$G$14:$G$950,MATCH($BW$6,'[1]X3WM (NAT)'!$E$14:$E$950,)+BV215)</f>
        <v>4731.7001953125</v>
      </c>
      <c r="BY215" s="19"/>
      <c r="CA215" s="37">
        <f t="shared" si="71"/>
        <v>31452.875000000255</v>
      </c>
      <c r="CB215">
        <f t="shared" si="75"/>
        <v>6092</v>
      </c>
      <c r="CC215">
        <f t="shared" si="75"/>
        <v>5698</v>
      </c>
      <c r="CD215">
        <f t="shared" si="75"/>
        <v>5470</v>
      </c>
      <c r="CE215">
        <f t="shared" si="75"/>
        <v>5298</v>
      </c>
      <c r="CF215">
        <f t="shared" si="75"/>
        <v>5168</v>
      </c>
      <c r="CG215">
        <f t="shared" si="75"/>
        <v>4860</v>
      </c>
      <c r="CH215">
        <f t="shared" si="75"/>
        <v>4449</v>
      </c>
      <c r="CI215">
        <f t="shared" si="75"/>
        <v>4434</v>
      </c>
      <c r="CJ215">
        <f t="shared" si="75"/>
        <v>4399</v>
      </c>
      <c r="CK215">
        <f t="shared" si="75"/>
        <v>4354</v>
      </c>
      <c r="CL215">
        <f t="shared" si="75"/>
        <v>4285</v>
      </c>
      <c r="CN215" s="21"/>
      <c r="CO215" s="19"/>
      <c r="EG215" s="19"/>
      <c r="EH215" s="19"/>
      <c r="EI215">
        <v>56</v>
      </c>
      <c r="EJ215" s="1">
        <f t="shared" si="63"/>
        <v>31446.500000000069</v>
      </c>
      <c r="EK215" s="1">
        <f t="shared" si="64"/>
        <v>31446.833333333401</v>
      </c>
      <c r="EL215" s="73">
        <f ca="1">AVERAGE(D98:OFFSET(D98,72-1,0,,))</f>
        <v>10409.555555555555</v>
      </c>
      <c r="EM215" s="73">
        <f ca="1">AVERAGE(E98:OFFSET(E98,72-1,0,,))</f>
        <v>14155.041666666666</v>
      </c>
      <c r="EN215" s="73">
        <f ca="1">AVERAGE(F98:OFFSET(F98,72-1,0,,))</f>
        <v>10117.986111111111</v>
      </c>
      <c r="EO215" s="73">
        <f ca="1">AVERAGE(G98:OFFSET(G98,72-1,0,,))</f>
        <v>9447.8194444444453</v>
      </c>
      <c r="EP215" s="73">
        <f ca="1">AVERAGE(H98:OFFSET(H98,72-1,0,,))</f>
        <v>7982.5277777777774</v>
      </c>
      <c r="EQ215" s="73">
        <f ca="1">AVERAGE(I98:OFFSET(I98,72-1,0,,))</f>
        <v>12221.166666666666</v>
      </c>
      <c r="ER215" s="73">
        <f ca="1">AVERAGE(J98:OFFSET(J98,72-1,0,,))</f>
        <v>9220.2916666666661</v>
      </c>
      <c r="ES215" s="73">
        <f ca="1">AVERAGE(K98:OFFSET(K98,72-1,0,,))</f>
        <v>12490.319444444445</v>
      </c>
      <c r="ET215" s="73">
        <f ca="1">AVERAGE(L98:OFFSET(L98,72-1,0,,))</f>
        <v>11811.763888888889</v>
      </c>
      <c r="EU215" s="73">
        <f ca="1">AVERAGE(M98:OFFSET(M98,72-1,0,,))</f>
        <v>7473.9305555555557</v>
      </c>
      <c r="EV215" s="73">
        <f ca="1">AVERAGE(N98:OFFSET(N98,72-1,0,,))</f>
        <v>9474.4166666666661</v>
      </c>
      <c r="EW215" s="73">
        <f ca="1">AVERAGE(O98:OFFSET(O98,72-1,0,,))</f>
        <v>9497.8194444444453</v>
      </c>
      <c r="EX215" s="73">
        <f ca="1">AVERAGE(P98:OFFSET(P98,72-1,0,,))</f>
        <v>15230.972222222223</v>
      </c>
      <c r="EY215" s="73">
        <f ca="1">AVERAGE(Q98:OFFSET(Q98,72-1,0,,))</f>
        <v>8977.0416666666661</v>
      </c>
      <c r="EZ215" s="73">
        <f ca="1">AVERAGE(R98:OFFSET(R98,72-1,0,,))</f>
        <v>9731.0833333333339</v>
      </c>
      <c r="FA215" s="73">
        <f ca="1">AVERAGE(S98:OFFSET(S98,72-1,0,,))</f>
        <v>8944.4444444444453</v>
      </c>
      <c r="FB215" s="73">
        <f ca="1">AVERAGE(T98:OFFSET(T98,72-1,0,,))</f>
        <v>10999.180555555555</v>
      </c>
      <c r="FC215" s="73">
        <f ca="1">AVERAGE(U98:OFFSET(U98,72-1,0,,))</f>
        <v>10441.291666666666</v>
      </c>
      <c r="FD215" s="73">
        <f ca="1">AVERAGE(V98:OFFSET(V98,72-1,0,,))</f>
        <v>10042.861111111111</v>
      </c>
      <c r="FE215" s="73">
        <f ca="1">AVERAGE(W98:OFFSET(W98,72-1,0,,))</f>
        <v>16051.347222222223</v>
      </c>
      <c r="FF215" s="73">
        <f ca="1">AVERAGE(X98:OFFSET(X98,72-1,0,,))</f>
        <v>9757.4444444444453</v>
      </c>
      <c r="FG215" s="73">
        <f ca="1">AVERAGE(Y98:OFFSET(Y98,72-1,0,,))</f>
        <v>12014.597222222223</v>
      </c>
      <c r="FH215" s="73">
        <f ca="1">AVERAGE(Z98:OFFSET(Z98,72-1,0,,))</f>
        <v>11819.347222222223</v>
      </c>
      <c r="FI215" s="73">
        <f ca="1">AVERAGE(AA98:OFFSET(AA98,72-1,0,,))</f>
        <v>8403.4027777777774</v>
      </c>
      <c r="FJ215" s="73">
        <f ca="1">AVERAGE(AB98:OFFSET(AB98,72-1,0,,))</f>
        <v>9407.2222222222226</v>
      </c>
      <c r="FK215" s="73">
        <f ca="1">AVERAGE(AC98:OFFSET(AC98,72-1,0,,))</f>
        <v>11048.472222222223</v>
      </c>
      <c r="FL215" s="73">
        <f ca="1">AVERAGE(AD98:OFFSET(AD98,72-1,0,,))</f>
        <v>8889.0833333333339</v>
      </c>
      <c r="FM215" s="73">
        <f ca="1">AVERAGE(AE98:OFFSET(AE98,72-1,0,,))</f>
        <v>14355.111111111111</v>
      </c>
      <c r="FN215" s="73">
        <f ca="1">AVERAGE(AF98:OFFSET(AF98,72-1,0,,))</f>
        <v>9524.9305555555547</v>
      </c>
      <c r="FO215" s="73">
        <f ca="1">AVERAGE(AG98:OFFSET(AG98,72-1,0,,))</f>
        <v>9471.5277777777774</v>
      </c>
      <c r="FP215" s="73">
        <f ca="1">AVERAGE(AH98:OFFSET(AH98,72-1,0,,))</f>
        <v>11847.805555555555</v>
      </c>
      <c r="FQ215" s="73">
        <f ca="1">AVERAGE(AI98:OFFSET(AI98,72-1,0,,))</f>
        <v>10626.013888888889</v>
      </c>
      <c r="FR215" s="73">
        <f ca="1">AVERAGE(AJ98:OFFSET(AJ98,72-1,0,,))</f>
        <v>9418.1111111111113</v>
      </c>
      <c r="FS215" s="73">
        <f ca="1">AVERAGE(AK98:OFFSET(AK98,72-1,0,,))</f>
        <v>8906.5138888888887</v>
      </c>
      <c r="FT215" s="73">
        <f ca="1">AVERAGE(AL98:OFFSET(AL98,72-1,0,,))</f>
        <v>10620.555555555555</v>
      </c>
      <c r="FU215" s="73">
        <f ca="1">AVERAGE(AM98:OFFSET(AM98,72-1,0,,))</f>
        <v>7122.1388888888887</v>
      </c>
      <c r="FV215" s="73">
        <f ca="1">AVERAGE(AN98:OFFSET(AN98,72-1,0,,))</f>
        <v>12352.652777777777</v>
      </c>
      <c r="FW215" s="73">
        <f ca="1">AVERAGE(AO98:OFFSET(AO98,72-1,0,,))</f>
        <v>8070.208333333333</v>
      </c>
      <c r="FX215" s="73">
        <f ca="1">AVERAGE(AP98:OFFSET(AP98,72-1,0,,))</f>
        <v>13012.027777777777</v>
      </c>
      <c r="FY215" s="73">
        <f ca="1">AVERAGE(AQ98:OFFSET(AQ98,72-1,0,,))</f>
        <v>13785</v>
      </c>
      <c r="FZ215" s="73">
        <f ca="1">AVERAGE(AR98:OFFSET(AR98,72-1,0,,))</f>
        <v>16191.319444444445</v>
      </c>
      <c r="GA215" s="73">
        <f ca="1">AVERAGE(AS98:OFFSET(AS98,72-1,0,,))</f>
        <v>8299.2777777777774</v>
      </c>
      <c r="GB215" s="19"/>
      <c r="GC215" s="19"/>
      <c r="GD215" s="19"/>
      <c r="GE215" s="19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</row>
    <row r="216" spans="1:198" x14ac:dyDescent="0.25">
      <c r="A216">
        <v>174</v>
      </c>
      <c r="B216" s="1">
        <f t="shared" si="66"/>
        <v>31451.416666666879</v>
      </c>
      <c r="C216" s="1">
        <f t="shared" si="67"/>
        <v>31451.750000000211</v>
      </c>
      <c r="D216" s="73">
        <v>5472</v>
      </c>
      <c r="E216" s="74">
        <v>6483</v>
      </c>
      <c r="F216" s="74">
        <v>5409</v>
      </c>
      <c r="G216" s="74">
        <v>5175</v>
      </c>
      <c r="H216" s="74">
        <v>4982</v>
      </c>
      <c r="I216" s="74">
        <v>6000</v>
      </c>
      <c r="J216" s="74">
        <v>5110</v>
      </c>
      <c r="K216" s="74">
        <v>6205</v>
      </c>
      <c r="L216" s="74">
        <v>5972</v>
      </c>
      <c r="M216" s="74">
        <v>4618</v>
      </c>
      <c r="N216" s="74">
        <v>5116</v>
      </c>
      <c r="O216" s="74">
        <v>5156</v>
      </c>
      <c r="P216" s="74">
        <v>7295</v>
      </c>
      <c r="Q216" s="74">
        <v>5116</v>
      </c>
      <c r="R216" s="74">
        <v>6088</v>
      </c>
      <c r="S216" s="74">
        <v>5035</v>
      </c>
      <c r="T216" s="74">
        <v>5684</v>
      </c>
      <c r="U216" s="74">
        <v>5998</v>
      </c>
      <c r="V216" s="74">
        <v>5427</v>
      </c>
      <c r="W216" s="74">
        <v>7787</v>
      </c>
      <c r="X216" s="74">
        <v>5320</v>
      </c>
      <c r="Y216" s="74">
        <v>6212</v>
      </c>
      <c r="Z216" s="74">
        <v>5835</v>
      </c>
      <c r="AA216" s="74">
        <v>4820</v>
      </c>
      <c r="AB216" s="74">
        <v>5145</v>
      </c>
      <c r="AC216" s="74">
        <v>5880</v>
      </c>
      <c r="AD216" s="74">
        <v>4921</v>
      </c>
      <c r="AE216" s="74">
        <v>6703</v>
      </c>
      <c r="AF216" s="74">
        <v>5357</v>
      </c>
      <c r="AG216" s="74">
        <v>5034</v>
      </c>
      <c r="AH216" s="74">
        <v>5792</v>
      </c>
      <c r="AI216" s="74">
        <v>6034</v>
      </c>
      <c r="AJ216" s="74">
        <v>5324</v>
      </c>
      <c r="AK216" s="74">
        <v>5051</v>
      </c>
      <c r="AL216" s="74">
        <v>5599</v>
      </c>
      <c r="AM216" s="74">
        <v>4426</v>
      </c>
      <c r="AN216" s="74">
        <v>6277</v>
      </c>
      <c r="AO216" s="74">
        <v>4808</v>
      </c>
      <c r="AP216" s="74">
        <v>6847</v>
      </c>
      <c r="AQ216" s="74">
        <v>6519</v>
      </c>
      <c r="AR216" s="74">
        <v>7022</v>
      </c>
      <c r="AS216" s="74">
        <v>4978</v>
      </c>
      <c r="BK216" s="15">
        <f t="shared" si="70"/>
        <v>31453.083333333594</v>
      </c>
      <c r="BL216" s="5">
        <f t="shared" si="69"/>
        <v>4644</v>
      </c>
      <c r="BV216">
        <f t="shared" si="74"/>
        <v>210</v>
      </c>
      <c r="BW216" s="37">
        <f t="shared" si="73"/>
        <v>31452.916666666923</v>
      </c>
      <c r="BX216" s="19" cm="1">
        <f t="array" ref="BX216">INDEX('[1]X3WM (NAT)'!$G$14:$G$950,MATCH($BW$6,'[1]X3WM (NAT)'!$E$14:$E$950,)+BV216)</f>
        <v>4713.97021484375</v>
      </c>
      <c r="BY216" s="19"/>
      <c r="CA216" s="37">
        <f t="shared" si="71"/>
        <v>31452.916666666923</v>
      </c>
      <c r="CB216">
        <f t="shared" si="75"/>
        <v>6065</v>
      </c>
      <c r="CC216">
        <f t="shared" si="75"/>
        <v>5674</v>
      </c>
      <c r="CD216">
        <f t="shared" si="75"/>
        <v>5447</v>
      </c>
      <c r="CE216">
        <f t="shared" si="75"/>
        <v>5284</v>
      </c>
      <c r="CF216">
        <f t="shared" si="75"/>
        <v>5270</v>
      </c>
      <c r="CG216">
        <f t="shared" si="75"/>
        <v>4881</v>
      </c>
      <c r="CH216">
        <f t="shared" si="75"/>
        <v>4434</v>
      </c>
      <c r="CI216">
        <f t="shared" si="75"/>
        <v>4420</v>
      </c>
      <c r="CJ216">
        <f t="shared" si="75"/>
        <v>4389</v>
      </c>
      <c r="CK216">
        <f t="shared" si="75"/>
        <v>4337</v>
      </c>
      <c r="CL216">
        <f t="shared" si="75"/>
        <v>4269</v>
      </c>
      <c r="CN216" s="21"/>
      <c r="CO216" s="19"/>
      <c r="EG216" s="19"/>
      <c r="EH216" s="19"/>
      <c r="EI216">
        <v>57</v>
      </c>
      <c r="EJ216" s="1">
        <f t="shared" si="63"/>
        <v>31446.541666666737</v>
      </c>
      <c r="EK216" s="1">
        <f t="shared" si="64"/>
        <v>31446.875000000069</v>
      </c>
      <c r="EL216" s="73">
        <f ca="1">AVERAGE(D99:OFFSET(D99,72-1,0,,))</f>
        <v>10302.958333333334</v>
      </c>
      <c r="EM216" s="73">
        <f ca="1">AVERAGE(E99:OFFSET(E99,72-1,0,,))</f>
        <v>14049.777777777777</v>
      </c>
      <c r="EN216" s="73">
        <f ca="1">AVERAGE(F99:OFFSET(F99,72-1,0,,))</f>
        <v>10002.527777777777</v>
      </c>
      <c r="EO216" s="73">
        <f ca="1">AVERAGE(G99:OFFSET(G99,72-1,0,,))</f>
        <v>9362.2222222222226</v>
      </c>
      <c r="EP216" s="73">
        <f ca="1">AVERAGE(H99:OFFSET(H99,72-1,0,,))</f>
        <v>7942.0694444444443</v>
      </c>
      <c r="EQ216" s="73">
        <f ca="1">AVERAGE(I99:OFFSET(I99,72-1,0,,))</f>
        <v>12090.819444444445</v>
      </c>
      <c r="ER216" s="73">
        <f ca="1">AVERAGE(J99:OFFSET(J99,72-1,0,,))</f>
        <v>9139.7777777777774</v>
      </c>
      <c r="ES216" s="73">
        <f ca="1">AVERAGE(K99:OFFSET(K99,72-1,0,,))</f>
        <v>12347.708333333334</v>
      </c>
      <c r="ET216" s="73">
        <f ca="1">AVERAGE(L99:OFFSET(L99,72-1,0,,))</f>
        <v>11659.347222222223</v>
      </c>
      <c r="EU216" s="73">
        <f ca="1">AVERAGE(M99:OFFSET(M99,72-1,0,,))</f>
        <v>7417.0555555555557</v>
      </c>
      <c r="EV216" s="73">
        <f ca="1">AVERAGE(N99:OFFSET(N99,72-1,0,,))</f>
        <v>9387.1111111111113</v>
      </c>
      <c r="EW216" s="73">
        <f ca="1">AVERAGE(O99:OFFSET(O99,72-1,0,,))</f>
        <v>9429.8194444444453</v>
      </c>
      <c r="EX216" s="73">
        <f ca="1">AVERAGE(P99:OFFSET(P99,72-1,0,,))</f>
        <v>15044.361111111111</v>
      </c>
      <c r="EY216" s="73">
        <f ca="1">AVERAGE(Q99:OFFSET(Q99,72-1,0,,))</f>
        <v>8899.3194444444453</v>
      </c>
      <c r="EZ216" s="73">
        <f ca="1">AVERAGE(R99:OFFSET(R99,72-1,0,,))</f>
        <v>9701.7638888888887</v>
      </c>
      <c r="FA216" s="73">
        <f ca="1">AVERAGE(S99:OFFSET(S99,72-1,0,,))</f>
        <v>8873.0972222222226</v>
      </c>
      <c r="FB216" s="73">
        <f ca="1">AVERAGE(T99:OFFSET(T99,72-1,0,,))</f>
        <v>10876.5</v>
      </c>
      <c r="FC216" s="73">
        <f ca="1">AVERAGE(U99:OFFSET(U99,72-1,0,,))</f>
        <v>10388.805555555555</v>
      </c>
      <c r="FD216" s="73">
        <f ca="1">AVERAGE(V99:OFFSET(V99,72-1,0,,))</f>
        <v>9938.3055555555547</v>
      </c>
      <c r="FE216" s="73">
        <f ca="1">AVERAGE(W99:OFFSET(W99,72-1,0,,))</f>
        <v>15891.277777777777</v>
      </c>
      <c r="FF216" s="73">
        <f ca="1">AVERAGE(X99:OFFSET(X99,72-1,0,,))</f>
        <v>9668.6666666666661</v>
      </c>
      <c r="FG216" s="73">
        <f ca="1">AVERAGE(Y99:OFFSET(Y99,72-1,0,,))</f>
        <v>11927.486111111111</v>
      </c>
      <c r="FH216" s="73">
        <f ca="1">AVERAGE(Z99:OFFSET(Z99,72-1,0,,))</f>
        <v>11692.763888888889</v>
      </c>
      <c r="FI216" s="73">
        <f ca="1">AVERAGE(AA99:OFFSET(AA99,72-1,0,,))</f>
        <v>8333.0972222222226</v>
      </c>
      <c r="FJ216" s="73">
        <f ca="1">AVERAGE(AB99:OFFSET(AB99,72-1,0,,))</f>
        <v>9329.4861111111113</v>
      </c>
      <c r="FK216" s="73">
        <f ca="1">AVERAGE(AC99:OFFSET(AC99,72-1,0,,))</f>
        <v>10932.194444444445</v>
      </c>
      <c r="FL216" s="73">
        <f ca="1">AVERAGE(AD99:OFFSET(AD99,72-1,0,,))</f>
        <v>8798.5138888888887</v>
      </c>
      <c r="FM216" s="73">
        <f ca="1">AVERAGE(AE99:OFFSET(AE99,72-1,0,,))</f>
        <v>14141</v>
      </c>
      <c r="FN216" s="73">
        <f ca="1">AVERAGE(AF99:OFFSET(AF99,72-1,0,,))</f>
        <v>9453.1805555555547</v>
      </c>
      <c r="FO216" s="73">
        <f ca="1">AVERAGE(AG99:OFFSET(AG99,72-1,0,,))</f>
        <v>9380.1805555555547</v>
      </c>
      <c r="FP216" s="73">
        <f ca="1">AVERAGE(AH99:OFFSET(AH99,72-1,0,,))</f>
        <v>11719.583333333334</v>
      </c>
      <c r="FQ216" s="73">
        <f ca="1">AVERAGE(AI99:OFFSET(AI99,72-1,0,,))</f>
        <v>10584.458333333334</v>
      </c>
      <c r="FR216" s="73">
        <f ca="1">AVERAGE(AJ99:OFFSET(AJ99,72-1,0,,))</f>
        <v>9348.1388888888887</v>
      </c>
      <c r="FS216" s="73">
        <f ca="1">AVERAGE(AK99:OFFSET(AK99,72-1,0,,))</f>
        <v>8840.4444444444453</v>
      </c>
      <c r="FT216" s="73">
        <f ca="1">AVERAGE(AL99:OFFSET(AL99,72-1,0,,))</f>
        <v>10517.138888888889</v>
      </c>
      <c r="FU216" s="73">
        <f ca="1">AVERAGE(AM99:OFFSET(AM99,72-1,0,,))</f>
        <v>7061.5</v>
      </c>
      <c r="FV216" s="73">
        <f ca="1">AVERAGE(AN99:OFFSET(AN99,72-1,0,,))</f>
        <v>12243.583333333334</v>
      </c>
      <c r="FW216" s="73">
        <f ca="1">AVERAGE(AO99:OFFSET(AO99,72-1,0,,))</f>
        <v>7989.7638888888887</v>
      </c>
      <c r="FX216" s="73">
        <f ca="1">AVERAGE(AP99:OFFSET(AP99,72-1,0,,))</f>
        <v>12906.236111111111</v>
      </c>
      <c r="FY216" s="73">
        <f ca="1">AVERAGE(AQ99:OFFSET(AQ99,72-1,0,,))</f>
        <v>13652.75</v>
      </c>
      <c r="FZ216" s="73">
        <f ca="1">AVERAGE(AR99:OFFSET(AR99,72-1,0,,))</f>
        <v>16002.208333333334</v>
      </c>
      <c r="GA216" s="73">
        <f ca="1">AVERAGE(AS99:OFFSET(AS99,72-1,0,,))</f>
        <v>8227.9166666666661</v>
      </c>
      <c r="GB216" s="19"/>
      <c r="GC216" s="19"/>
      <c r="GD216" s="19"/>
      <c r="GE216" s="19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</row>
    <row r="217" spans="1:198" x14ac:dyDescent="0.25">
      <c r="A217">
        <v>175</v>
      </c>
      <c r="B217" s="1">
        <f t="shared" si="66"/>
        <v>31451.458333333547</v>
      </c>
      <c r="C217" s="1">
        <f t="shared" si="67"/>
        <v>31451.791666666879</v>
      </c>
      <c r="D217" s="73">
        <v>5446</v>
      </c>
      <c r="E217" s="74">
        <v>6448</v>
      </c>
      <c r="F217" s="74">
        <v>5384</v>
      </c>
      <c r="G217" s="74">
        <v>5152</v>
      </c>
      <c r="H217" s="74">
        <v>4957</v>
      </c>
      <c r="I217" s="74">
        <v>5970</v>
      </c>
      <c r="J217" s="74">
        <v>5088</v>
      </c>
      <c r="K217" s="74">
        <v>6174</v>
      </c>
      <c r="L217" s="74">
        <v>5944</v>
      </c>
      <c r="M217" s="74">
        <v>4602</v>
      </c>
      <c r="N217" s="74">
        <v>5093</v>
      </c>
      <c r="O217" s="74">
        <v>5133</v>
      </c>
      <c r="P217" s="74">
        <v>7252</v>
      </c>
      <c r="Q217" s="74">
        <v>5094</v>
      </c>
      <c r="R217" s="74">
        <v>6051</v>
      </c>
      <c r="S217" s="74">
        <v>5012</v>
      </c>
      <c r="T217" s="74">
        <v>5657</v>
      </c>
      <c r="U217" s="74">
        <v>5965</v>
      </c>
      <c r="V217" s="74">
        <v>5402</v>
      </c>
      <c r="W217" s="74">
        <v>7734</v>
      </c>
      <c r="X217" s="74">
        <v>5295</v>
      </c>
      <c r="Y217" s="74">
        <v>6179</v>
      </c>
      <c r="Z217" s="74">
        <v>5807</v>
      </c>
      <c r="AA217" s="74">
        <v>4801</v>
      </c>
      <c r="AB217" s="74">
        <v>5122</v>
      </c>
      <c r="AC217" s="74">
        <v>5852</v>
      </c>
      <c r="AD217" s="74">
        <v>4901</v>
      </c>
      <c r="AE217" s="74">
        <v>6668</v>
      </c>
      <c r="AF217" s="74">
        <v>5331</v>
      </c>
      <c r="AG217" s="74">
        <v>5013</v>
      </c>
      <c r="AH217" s="74">
        <v>5764</v>
      </c>
      <c r="AI217" s="74">
        <v>5997</v>
      </c>
      <c r="AJ217" s="74">
        <v>5299</v>
      </c>
      <c r="AK217" s="74">
        <v>5029</v>
      </c>
      <c r="AL217" s="74">
        <v>5573</v>
      </c>
      <c r="AM217" s="74">
        <v>4411</v>
      </c>
      <c r="AN217" s="74">
        <v>6240</v>
      </c>
      <c r="AO217" s="74">
        <v>4793</v>
      </c>
      <c r="AP217" s="74">
        <v>6812</v>
      </c>
      <c r="AQ217" s="74">
        <v>6485</v>
      </c>
      <c r="AR217" s="74">
        <v>6981</v>
      </c>
      <c r="AS217" s="74">
        <v>4958</v>
      </c>
      <c r="BK217" s="15">
        <f t="shared" si="70"/>
        <v>31453.125000000262</v>
      </c>
      <c r="BL217" s="5">
        <f t="shared" si="69"/>
        <v>4627</v>
      </c>
      <c r="BV217">
        <f t="shared" si="74"/>
        <v>211</v>
      </c>
      <c r="BW217" s="37">
        <f t="shared" si="73"/>
        <v>31452.95833333359</v>
      </c>
      <c r="BX217" s="19" cm="1">
        <f t="array" ref="BX217">INDEX('[1]X3WM (NAT)'!$G$14:$G$950,MATCH($BW$6,'[1]X3WM (NAT)'!$E$14:$E$950,)+BV217)</f>
        <v>4696.18017578125</v>
      </c>
      <c r="BY217" s="19"/>
      <c r="CA217" s="37">
        <f t="shared" si="71"/>
        <v>31452.95833333359</v>
      </c>
      <c r="CB217">
        <f t="shared" si="75"/>
        <v>6037</v>
      </c>
      <c r="CC217">
        <f t="shared" si="75"/>
        <v>5692</v>
      </c>
      <c r="CD217">
        <f t="shared" si="75"/>
        <v>5557</v>
      </c>
      <c r="CE217">
        <f t="shared" si="75"/>
        <v>5263</v>
      </c>
      <c r="CF217">
        <f t="shared" si="75"/>
        <v>5251</v>
      </c>
      <c r="CG217">
        <f t="shared" si="75"/>
        <v>4864</v>
      </c>
      <c r="CH217">
        <f t="shared" si="75"/>
        <v>4418</v>
      </c>
      <c r="CI217">
        <f t="shared" si="75"/>
        <v>4406</v>
      </c>
      <c r="CJ217">
        <f t="shared" si="75"/>
        <v>4375</v>
      </c>
      <c r="CK217">
        <f t="shared" si="75"/>
        <v>4321</v>
      </c>
      <c r="CL217">
        <f t="shared" si="75"/>
        <v>4253</v>
      </c>
      <c r="CN217" s="21"/>
      <c r="CO217" s="19"/>
      <c r="EG217" s="19"/>
      <c r="EH217" s="19"/>
      <c r="EI217">
        <v>58</v>
      </c>
      <c r="EJ217" s="1">
        <f t="shared" si="63"/>
        <v>31446.583333333405</v>
      </c>
      <c r="EK217" s="1">
        <f t="shared" si="64"/>
        <v>31446.916666666737</v>
      </c>
      <c r="EL217" s="73">
        <f ca="1">AVERAGE(D100:OFFSET(D100,72-1,0,,))</f>
        <v>10197.944444444445</v>
      </c>
      <c r="EM217" s="73">
        <f ca="1">AVERAGE(E100:OFFSET(E100,72-1,0,,))</f>
        <v>13943.333333333334</v>
      </c>
      <c r="EN217" s="73">
        <f ca="1">AVERAGE(F100:OFFSET(F100,72-1,0,,))</f>
        <v>9889.5416666666661</v>
      </c>
      <c r="EO217" s="73">
        <f ca="1">AVERAGE(G100:OFFSET(G100,72-1,0,,))</f>
        <v>9277.3055555555547</v>
      </c>
      <c r="EP217" s="73">
        <f ca="1">AVERAGE(H100:OFFSET(H100,72-1,0,,))</f>
        <v>7901.9305555555557</v>
      </c>
      <c r="EQ217" s="73">
        <f ca="1">AVERAGE(I100:OFFSET(I100,72-1,0,,))</f>
        <v>11961.736111111111</v>
      </c>
      <c r="ER217" s="73">
        <f ca="1">AVERAGE(J100:OFFSET(J100,72-1,0,,))</f>
        <v>9059.4305555555547</v>
      </c>
      <c r="ES217" s="73">
        <f ca="1">AVERAGE(K100:OFFSET(K100,72-1,0,,))</f>
        <v>12207.027777777777</v>
      </c>
      <c r="ET217" s="73">
        <f ca="1">AVERAGE(L100:OFFSET(L100,72-1,0,,))</f>
        <v>11511.166666666666</v>
      </c>
      <c r="EU217" s="73">
        <f ca="1">AVERAGE(M100:OFFSET(M100,72-1,0,,))</f>
        <v>7361.0972222222226</v>
      </c>
      <c r="EV217" s="73">
        <f ca="1">AVERAGE(N100:OFFSET(N100,72-1,0,,))</f>
        <v>9299.5833333333339</v>
      </c>
      <c r="EW217" s="73">
        <f ca="1">AVERAGE(O100:OFFSET(O100,72-1,0,,))</f>
        <v>9362.0555555555547</v>
      </c>
      <c r="EX217" s="73">
        <f ca="1">AVERAGE(P100:OFFSET(P100,72-1,0,,))</f>
        <v>14863.208333333334</v>
      </c>
      <c r="EY217" s="73">
        <f ca="1">AVERAGE(Q100:OFFSET(Q100,72-1,0,,))</f>
        <v>8822.1666666666661</v>
      </c>
      <c r="EZ217" s="73">
        <f ca="1">AVERAGE(R100:OFFSET(R100,72-1,0,,))</f>
        <v>9672.7638888888887</v>
      </c>
      <c r="FA217" s="73">
        <f ca="1">AVERAGE(S100:OFFSET(S100,72-1,0,,))</f>
        <v>8801.4305555555547</v>
      </c>
      <c r="FB217" s="73">
        <f ca="1">AVERAGE(T100:OFFSET(T100,72-1,0,,))</f>
        <v>10756.472222222223</v>
      </c>
      <c r="FC217" s="73">
        <f ca="1">AVERAGE(U100:OFFSET(U100,72-1,0,,))</f>
        <v>10335.541666666666</v>
      </c>
      <c r="FD217" s="73">
        <f ca="1">AVERAGE(V100:OFFSET(V100,72-1,0,,))</f>
        <v>9834.3472222222226</v>
      </c>
      <c r="FE217" s="73">
        <f ca="1">AVERAGE(W100:OFFSET(W100,72-1,0,,))</f>
        <v>15728.916666666666</v>
      </c>
      <c r="FF217" s="73">
        <f ca="1">AVERAGE(X100:OFFSET(X100,72-1,0,,))</f>
        <v>9580.6527777777774</v>
      </c>
      <c r="FG217" s="73">
        <f ca="1">AVERAGE(Y100:OFFSET(Y100,72-1,0,,))</f>
        <v>11841.097222222223</v>
      </c>
      <c r="FH217" s="73">
        <f ca="1">AVERAGE(Z100:OFFSET(Z100,72-1,0,,))</f>
        <v>11568.763888888889</v>
      </c>
      <c r="FI217" s="73">
        <f ca="1">AVERAGE(AA100:OFFSET(AA100,72-1,0,,))</f>
        <v>8263.5694444444453</v>
      </c>
      <c r="FJ217" s="73">
        <f ca="1">AVERAGE(AB100:OFFSET(AB100,72-1,0,,))</f>
        <v>9250.6388888888887</v>
      </c>
      <c r="FK217" s="73">
        <f ca="1">AVERAGE(AC100:OFFSET(AC100,72-1,0,,))</f>
        <v>10817.944444444445</v>
      </c>
      <c r="FL217" s="73">
        <f ca="1">AVERAGE(AD100:OFFSET(AD100,72-1,0,,))</f>
        <v>8709.8611111111113</v>
      </c>
      <c r="FM217" s="73">
        <f ca="1">AVERAGE(AE100:OFFSET(AE100,72-1,0,,))</f>
        <v>13933.861111111111</v>
      </c>
      <c r="FN217" s="73">
        <f ca="1">AVERAGE(AF100:OFFSET(AF100,72-1,0,,))</f>
        <v>9383.0138888888887</v>
      </c>
      <c r="FO217" s="73">
        <f ca="1">AVERAGE(AG100:OFFSET(AG100,72-1,0,,))</f>
        <v>9287.9583333333339</v>
      </c>
      <c r="FP217" s="73">
        <f ca="1">AVERAGE(AH100:OFFSET(AH100,72-1,0,,))</f>
        <v>11593.166666666666</v>
      </c>
      <c r="FQ217" s="73">
        <f ca="1">AVERAGE(AI100:OFFSET(AI100,72-1,0,,))</f>
        <v>10541</v>
      </c>
      <c r="FR217" s="73">
        <f ca="1">AVERAGE(AJ100:OFFSET(AJ100,72-1,0,,))</f>
        <v>9279.1666666666661</v>
      </c>
      <c r="FS217" s="73">
        <f ca="1">AVERAGE(AK100:OFFSET(AK100,72-1,0,,))</f>
        <v>8774.1944444444453</v>
      </c>
      <c r="FT217" s="73">
        <f ca="1">AVERAGE(AL100:OFFSET(AL100,72-1,0,,))</f>
        <v>10415.319444444445</v>
      </c>
      <c r="FU217" s="73">
        <f ca="1">AVERAGE(AM100:OFFSET(AM100,72-1,0,,))</f>
        <v>7002.3055555555557</v>
      </c>
      <c r="FV217" s="73">
        <f ca="1">AVERAGE(AN100:OFFSET(AN100,72-1,0,,))</f>
        <v>12136.694444444445</v>
      </c>
      <c r="FW217" s="73">
        <f ca="1">AVERAGE(AO100:OFFSET(AO100,72-1,0,,))</f>
        <v>7911.0555555555557</v>
      </c>
      <c r="FX217" s="73">
        <f ca="1">AVERAGE(AP100:OFFSET(AP100,72-1,0,,))</f>
        <v>12798.375</v>
      </c>
      <c r="FY217" s="73">
        <f ca="1">AVERAGE(AQ100:OFFSET(AQ100,72-1,0,,))</f>
        <v>13524.361111111111</v>
      </c>
      <c r="FZ217" s="73">
        <f ca="1">AVERAGE(AR100:OFFSET(AR100,72-1,0,,))</f>
        <v>15811.763888888889</v>
      </c>
      <c r="GA217" s="73">
        <f ca="1">AVERAGE(AS100:OFFSET(AS100,72-1,0,,))</f>
        <v>8157.7777777777774</v>
      </c>
      <c r="GB217" s="19"/>
      <c r="GC217" s="19"/>
      <c r="GD217" s="19"/>
      <c r="GE217" s="19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</row>
    <row r="218" spans="1:198" x14ac:dyDescent="0.25">
      <c r="A218">
        <v>176</v>
      </c>
      <c r="B218" s="1">
        <f t="shared" si="66"/>
        <v>31451.500000000215</v>
      </c>
      <c r="C218" s="1">
        <f t="shared" si="67"/>
        <v>31451.833333333547</v>
      </c>
      <c r="D218" s="73">
        <v>5421</v>
      </c>
      <c r="E218" s="74">
        <v>6413</v>
      </c>
      <c r="F218" s="74">
        <v>5360</v>
      </c>
      <c r="G218" s="74">
        <v>5130</v>
      </c>
      <c r="H218" s="74">
        <v>4933</v>
      </c>
      <c r="I218" s="74">
        <v>5941</v>
      </c>
      <c r="J218" s="74">
        <v>5066</v>
      </c>
      <c r="K218" s="74">
        <v>6144</v>
      </c>
      <c r="L218" s="74">
        <v>5916</v>
      </c>
      <c r="M218" s="74">
        <v>4586</v>
      </c>
      <c r="N218" s="74">
        <v>5070</v>
      </c>
      <c r="O218" s="74">
        <v>5111</v>
      </c>
      <c r="P218" s="74">
        <v>7210</v>
      </c>
      <c r="Q218" s="74">
        <v>5072</v>
      </c>
      <c r="R218" s="74">
        <v>6014</v>
      </c>
      <c r="S218" s="74">
        <v>4990</v>
      </c>
      <c r="T218" s="74">
        <v>5630</v>
      </c>
      <c r="U218" s="74">
        <v>5934</v>
      </c>
      <c r="V218" s="74">
        <v>5378</v>
      </c>
      <c r="W218" s="74">
        <v>7682</v>
      </c>
      <c r="X218" s="74">
        <v>5271</v>
      </c>
      <c r="Y218" s="74">
        <v>6147</v>
      </c>
      <c r="Z218" s="74">
        <v>5779</v>
      </c>
      <c r="AA218" s="74">
        <v>4781</v>
      </c>
      <c r="AB218" s="74">
        <v>5100</v>
      </c>
      <c r="AC218" s="74">
        <v>5824</v>
      </c>
      <c r="AD218" s="74">
        <v>4882</v>
      </c>
      <c r="AE218" s="74">
        <v>6634</v>
      </c>
      <c r="AF218" s="74">
        <v>5305</v>
      </c>
      <c r="AG218" s="74">
        <v>4992</v>
      </c>
      <c r="AH218" s="74">
        <v>5737</v>
      </c>
      <c r="AI218" s="74">
        <v>5962</v>
      </c>
      <c r="AJ218" s="74">
        <v>5275</v>
      </c>
      <c r="AK218" s="74">
        <v>5007</v>
      </c>
      <c r="AL218" s="74">
        <v>5547</v>
      </c>
      <c r="AM218" s="74">
        <v>4396</v>
      </c>
      <c r="AN218" s="74">
        <v>6204</v>
      </c>
      <c r="AO218" s="74">
        <v>4778</v>
      </c>
      <c r="AP218" s="74">
        <v>6777</v>
      </c>
      <c r="AQ218" s="74">
        <v>6452</v>
      </c>
      <c r="AR218" s="74">
        <v>6942</v>
      </c>
      <c r="AS218" s="74">
        <v>4939</v>
      </c>
      <c r="BK218" s="15">
        <f t="shared" si="70"/>
        <v>31453.16666666693</v>
      </c>
      <c r="BL218" s="5">
        <f t="shared" si="69"/>
        <v>4610</v>
      </c>
      <c r="BV218">
        <f t="shared" si="74"/>
        <v>212</v>
      </c>
      <c r="BW218" s="37">
        <f t="shared" si="73"/>
        <v>31453.000000000258</v>
      </c>
      <c r="BX218" s="19" cm="1">
        <f t="array" ref="BX218">INDEX('[1]X3WM (NAT)'!$G$14:$G$950,MATCH($BW$6,'[1]X3WM (NAT)'!$E$14:$E$950,)+BV218)</f>
        <v>4678.68994140625</v>
      </c>
      <c r="BY218" s="19"/>
      <c r="CA218" s="37">
        <f t="shared" si="71"/>
        <v>31453.000000000258</v>
      </c>
      <c r="CB218">
        <f t="shared" si="75"/>
        <v>6010</v>
      </c>
      <c r="CC218">
        <f t="shared" si="75"/>
        <v>5952</v>
      </c>
      <c r="CD218">
        <f t="shared" si="75"/>
        <v>5532</v>
      </c>
      <c r="CE218">
        <f t="shared" si="75"/>
        <v>5242</v>
      </c>
      <c r="CF218">
        <f t="shared" si="75"/>
        <v>5229</v>
      </c>
      <c r="CG218">
        <f t="shared" si="75"/>
        <v>4847</v>
      </c>
      <c r="CH218">
        <f t="shared" si="75"/>
        <v>4403</v>
      </c>
      <c r="CI218">
        <f t="shared" si="75"/>
        <v>4393</v>
      </c>
      <c r="CJ218">
        <f t="shared" si="75"/>
        <v>4360</v>
      </c>
      <c r="CK218">
        <f t="shared" si="75"/>
        <v>4305</v>
      </c>
      <c r="CL218">
        <f t="shared" si="75"/>
        <v>4238</v>
      </c>
      <c r="CN218" s="21"/>
      <c r="CO218" s="19"/>
      <c r="EG218" s="19"/>
      <c r="EH218" s="19"/>
      <c r="EI218">
        <v>59</v>
      </c>
      <c r="EJ218" s="1">
        <f t="shared" si="63"/>
        <v>31446.625000000073</v>
      </c>
      <c r="EK218" s="1">
        <f t="shared" si="64"/>
        <v>31446.958333333405</v>
      </c>
      <c r="EL218" s="73">
        <f ca="1">AVERAGE(D101:OFFSET(D101,72-1,0,,))</f>
        <v>10094.222222222223</v>
      </c>
      <c r="EM218" s="73">
        <f ca="1">AVERAGE(E101:OFFSET(E101,72-1,0,,))</f>
        <v>13835.458333333334</v>
      </c>
      <c r="EN218" s="73">
        <f ca="1">AVERAGE(F101:OFFSET(F101,72-1,0,,))</f>
        <v>9779.0138888888887</v>
      </c>
      <c r="EO218" s="73">
        <f ca="1">AVERAGE(G101:OFFSET(G101,72-1,0,,))</f>
        <v>9193.0972222222226</v>
      </c>
      <c r="EP218" s="73">
        <f ca="1">AVERAGE(H101:OFFSET(H101,72-1,0,,))</f>
        <v>7862.0277777777774</v>
      </c>
      <c r="EQ218" s="73">
        <f ca="1">AVERAGE(I101:OFFSET(I101,72-1,0,,))</f>
        <v>11833.75</v>
      </c>
      <c r="ER218" s="73">
        <f ca="1">AVERAGE(J101:OFFSET(J101,72-1,0,,))</f>
        <v>8979.2083333333339</v>
      </c>
      <c r="ES218" s="73">
        <f ca="1">AVERAGE(K101:OFFSET(K101,72-1,0,,))</f>
        <v>12067.958333333334</v>
      </c>
      <c r="ET218" s="73">
        <f ca="1">AVERAGE(L101:OFFSET(L101,72-1,0,,))</f>
        <v>11366.805555555555</v>
      </c>
      <c r="EU218" s="73">
        <f ca="1">AVERAGE(M101:OFFSET(M101,72-1,0,,))</f>
        <v>7306.0277777777774</v>
      </c>
      <c r="EV218" s="73">
        <f ca="1">AVERAGE(N101:OFFSET(N101,72-1,0,,))</f>
        <v>9211.8333333333339</v>
      </c>
      <c r="EW218" s="73">
        <f ca="1">AVERAGE(O101:OFFSET(O101,72-1,0,,))</f>
        <v>9294.5277777777774</v>
      </c>
      <c r="EX218" s="73">
        <f ca="1">AVERAGE(P101:OFFSET(P101,72-1,0,,))</f>
        <v>14687.013888888889</v>
      </c>
      <c r="EY218" s="73">
        <f ca="1">AVERAGE(Q101:OFFSET(Q101,72-1,0,,))</f>
        <v>8745.5416666666661</v>
      </c>
      <c r="EZ218" s="73">
        <f ca="1">AVERAGE(R101:OFFSET(R101,72-1,0,,))</f>
        <v>9643.875</v>
      </c>
      <c r="FA218" s="73">
        <f ca="1">AVERAGE(S101:OFFSET(S101,72-1,0,,))</f>
        <v>8729.4722222222226</v>
      </c>
      <c r="FB218" s="73">
        <f ca="1">AVERAGE(T101:OFFSET(T101,72-1,0,,))</f>
        <v>10639.027777777777</v>
      </c>
      <c r="FC218" s="73">
        <f ca="1">AVERAGE(U101:OFFSET(U101,72-1,0,,))</f>
        <v>10281.347222222223</v>
      </c>
      <c r="FD218" s="73">
        <f ca="1">AVERAGE(V101:OFFSET(V101,72-1,0,,))</f>
        <v>9730.9305555555547</v>
      </c>
      <c r="FE218" s="73">
        <f ca="1">AVERAGE(W101:OFFSET(W101,72-1,0,,))</f>
        <v>15563.472222222223</v>
      </c>
      <c r="FF218" s="73">
        <f ca="1">AVERAGE(X101:OFFSET(X101,72-1,0,,))</f>
        <v>9493.5277777777774</v>
      </c>
      <c r="FG218" s="73">
        <f ca="1">AVERAGE(Y101:OFFSET(Y101,72-1,0,,))</f>
        <v>11755.416666666666</v>
      </c>
      <c r="FH218" s="73">
        <f ca="1">AVERAGE(Z101:OFFSET(Z101,72-1,0,,))</f>
        <v>11447.333333333334</v>
      </c>
      <c r="FI218" s="73">
        <f ca="1">AVERAGE(AA101:OFFSET(AA101,72-1,0,,))</f>
        <v>8194.7638888888887</v>
      </c>
      <c r="FJ218" s="73">
        <f ca="1">AVERAGE(AB101:OFFSET(AB101,72-1,0,,))</f>
        <v>9170.4722222222226</v>
      </c>
      <c r="FK218" s="73">
        <f ca="1">AVERAGE(AC101:OFFSET(AC101,72-1,0,,))</f>
        <v>10705.541666666666</v>
      </c>
      <c r="FL218" s="73">
        <f ca="1">AVERAGE(AD101:OFFSET(AD101,72-1,0,,))</f>
        <v>8623.0972222222226</v>
      </c>
      <c r="FM218" s="73">
        <f ca="1">AVERAGE(AE101:OFFSET(AE101,72-1,0,,))</f>
        <v>13733.208333333334</v>
      </c>
      <c r="FN218" s="73">
        <f ca="1">AVERAGE(AF101:OFFSET(AF101,72-1,0,,))</f>
        <v>9314.3888888888887</v>
      </c>
      <c r="FO218" s="73">
        <f ca="1">AVERAGE(AG101:OFFSET(AG101,72-1,0,,))</f>
        <v>9194.7916666666661</v>
      </c>
      <c r="FP218" s="73">
        <f ca="1">AVERAGE(AH101:OFFSET(AH101,72-1,0,,))</f>
        <v>11468.333333333334</v>
      </c>
      <c r="FQ218" s="73">
        <f ca="1">AVERAGE(AI101:OFFSET(AI101,72-1,0,,))</f>
        <v>10495.458333333334</v>
      </c>
      <c r="FR218" s="73">
        <f ca="1">AVERAGE(AJ101:OFFSET(AJ101,72-1,0,,))</f>
        <v>9211.125</v>
      </c>
      <c r="FS218" s="73">
        <f ca="1">AVERAGE(AK101:OFFSET(AK101,72-1,0,,))</f>
        <v>8707.6666666666661</v>
      </c>
      <c r="FT218" s="73">
        <f ca="1">AVERAGE(AL101:OFFSET(AL101,72-1,0,,))</f>
        <v>10315.097222222223</v>
      </c>
      <c r="FU218" s="73">
        <f ca="1">AVERAGE(AM101:OFFSET(AM101,72-1,0,,))</f>
        <v>6944.4861111111113</v>
      </c>
      <c r="FV218" s="73">
        <f ca="1">AVERAGE(AN101:OFFSET(AN101,72-1,0,,))</f>
        <v>12031.791666666666</v>
      </c>
      <c r="FW218" s="73">
        <f ca="1">AVERAGE(AO101:OFFSET(AO101,72-1,0,,))</f>
        <v>7834.0555555555557</v>
      </c>
      <c r="FX218" s="73">
        <f ca="1">AVERAGE(AP101:OFFSET(AP101,72-1,0,,))</f>
        <v>12688.152777777777</v>
      </c>
      <c r="FY218" s="73">
        <f ca="1">AVERAGE(AQ101:OFFSET(AQ101,72-1,0,,))</f>
        <v>13399.041666666666</v>
      </c>
      <c r="FZ218" s="73">
        <f ca="1">AVERAGE(AR101:OFFSET(AR101,72-1,0,,))</f>
        <v>15618.430555555555</v>
      </c>
      <c r="GA218" s="73">
        <f ca="1">AVERAGE(AS101:OFFSET(AS101,72-1,0,,))</f>
        <v>8088.8055555555557</v>
      </c>
      <c r="GB218" s="19"/>
      <c r="GC218" s="19"/>
      <c r="GD218" s="19"/>
      <c r="GE218" s="19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</row>
    <row r="219" spans="1:198" x14ac:dyDescent="0.25">
      <c r="A219">
        <v>177</v>
      </c>
      <c r="B219" s="1">
        <f t="shared" si="66"/>
        <v>31451.541666666883</v>
      </c>
      <c r="C219" s="1">
        <f t="shared" si="67"/>
        <v>31451.875000000215</v>
      </c>
      <c r="D219" s="73">
        <v>5396</v>
      </c>
      <c r="E219" s="74">
        <v>6378</v>
      </c>
      <c r="F219" s="74">
        <v>5335</v>
      </c>
      <c r="G219" s="74">
        <v>5107</v>
      </c>
      <c r="H219" s="74">
        <v>4909</v>
      </c>
      <c r="I219" s="74">
        <v>5913</v>
      </c>
      <c r="J219" s="74">
        <v>5043</v>
      </c>
      <c r="K219" s="74">
        <v>6113</v>
      </c>
      <c r="L219" s="74">
        <v>5888</v>
      </c>
      <c r="M219" s="74">
        <v>4570</v>
      </c>
      <c r="N219" s="74">
        <v>5048</v>
      </c>
      <c r="O219" s="74">
        <v>5089</v>
      </c>
      <c r="P219" s="74">
        <v>7168</v>
      </c>
      <c r="Q219" s="74">
        <v>5051</v>
      </c>
      <c r="R219" s="74">
        <v>5978</v>
      </c>
      <c r="S219" s="74">
        <v>4968</v>
      </c>
      <c r="T219" s="74">
        <v>5604</v>
      </c>
      <c r="U219" s="74">
        <v>5902</v>
      </c>
      <c r="V219" s="74">
        <v>5355</v>
      </c>
      <c r="W219" s="74">
        <v>7631</v>
      </c>
      <c r="X219" s="74">
        <v>5248</v>
      </c>
      <c r="Y219" s="74">
        <v>6115</v>
      </c>
      <c r="Z219" s="74">
        <v>5751</v>
      </c>
      <c r="AA219" s="74">
        <v>4762</v>
      </c>
      <c r="AB219" s="74">
        <v>5078</v>
      </c>
      <c r="AC219" s="74">
        <v>5796</v>
      </c>
      <c r="AD219" s="74">
        <v>4862</v>
      </c>
      <c r="AE219" s="74">
        <v>6600</v>
      </c>
      <c r="AF219" s="74">
        <v>5280</v>
      </c>
      <c r="AG219" s="74">
        <v>4972</v>
      </c>
      <c r="AH219" s="74">
        <v>5710</v>
      </c>
      <c r="AI219" s="74">
        <v>5927</v>
      </c>
      <c r="AJ219" s="74">
        <v>5250</v>
      </c>
      <c r="AK219" s="74">
        <v>4986</v>
      </c>
      <c r="AL219" s="74">
        <v>5521</v>
      </c>
      <c r="AM219" s="74">
        <v>4381</v>
      </c>
      <c r="AN219" s="74">
        <v>6168</v>
      </c>
      <c r="AO219" s="74">
        <v>4763</v>
      </c>
      <c r="AP219" s="74">
        <v>6743</v>
      </c>
      <c r="AQ219" s="74">
        <v>6420</v>
      </c>
      <c r="AR219" s="74">
        <v>6902</v>
      </c>
      <c r="AS219" s="74">
        <v>4918</v>
      </c>
      <c r="BK219" s="15">
        <f t="shared" si="70"/>
        <v>31453.208333333598</v>
      </c>
      <c r="BL219" s="5">
        <f t="shared" si="69"/>
        <v>4594</v>
      </c>
      <c r="BV219">
        <f t="shared" si="74"/>
        <v>213</v>
      </c>
      <c r="BW219" s="37">
        <f t="shared" si="73"/>
        <v>31453.041666666926</v>
      </c>
      <c r="BX219" s="19" cm="1">
        <f t="array" ref="BX219">INDEX('[1]X3WM (NAT)'!$G$14:$G$950,MATCH($BW$6,'[1]X3WM (NAT)'!$E$14:$E$950,)+BV219)</f>
        <v>4661.330078125</v>
      </c>
      <c r="BY219" s="19"/>
      <c r="CA219" s="37">
        <f t="shared" si="71"/>
        <v>31453.041666666926</v>
      </c>
      <c r="CB219">
        <f t="shared" si="75"/>
        <v>6207</v>
      </c>
      <c r="CC219">
        <f t="shared" si="75"/>
        <v>5943</v>
      </c>
      <c r="CD219">
        <f t="shared" si="75"/>
        <v>5508</v>
      </c>
      <c r="CE219">
        <f t="shared" si="75"/>
        <v>5221</v>
      </c>
      <c r="CF219">
        <f t="shared" si="75"/>
        <v>5208</v>
      </c>
      <c r="CG219">
        <f t="shared" si="75"/>
        <v>4831</v>
      </c>
      <c r="CH219">
        <f t="shared" si="75"/>
        <v>4387</v>
      </c>
      <c r="CI219">
        <f t="shared" si="75"/>
        <v>4379</v>
      </c>
      <c r="CJ219">
        <f t="shared" si="75"/>
        <v>4345</v>
      </c>
      <c r="CK219">
        <f t="shared" si="75"/>
        <v>4288</v>
      </c>
      <c r="CL219">
        <f t="shared" si="75"/>
        <v>4223</v>
      </c>
      <c r="CN219" s="21"/>
      <c r="CO219" s="19"/>
      <c r="EG219" s="19"/>
      <c r="EH219" s="19"/>
      <c r="EI219">
        <v>60</v>
      </c>
      <c r="EJ219" s="1">
        <f t="shared" si="63"/>
        <v>31446.666666666741</v>
      </c>
      <c r="EK219" s="1">
        <f t="shared" si="64"/>
        <v>31447.000000000073</v>
      </c>
      <c r="EL219" s="73">
        <f ca="1">AVERAGE(D102:OFFSET(D102,72-1,0,,))</f>
        <v>9991.5555555555547</v>
      </c>
      <c r="EM219" s="73">
        <f ca="1">AVERAGE(E102:OFFSET(E102,72-1,0,,))</f>
        <v>13725.986111111111</v>
      </c>
      <c r="EN219" s="73">
        <f ca="1">AVERAGE(F102:OFFSET(F102,72-1,0,,))</f>
        <v>9670.9722222222226</v>
      </c>
      <c r="EO219" s="73">
        <f ca="1">AVERAGE(G102:OFFSET(G102,72-1,0,,))</f>
        <v>9109.6388888888887</v>
      </c>
      <c r="EP219" s="73">
        <f ca="1">AVERAGE(H102:OFFSET(H102,72-1,0,,))</f>
        <v>7822.333333333333</v>
      </c>
      <c r="EQ219" s="73">
        <f ca="1">AVERAGE(I102:OFFSET(I102,72-1,0,,))</f>
        <v>11706.819444444445</v>
      </c>
      <c r="ER219" s="73">
        <f ca="1">AVERAGE(J102:OFFSET(J102,72-1,0,,))</f>
        <v>8899.0277777777774</v>
      </c>
      <c r="ES219" s="73">
        <f ca="1">AVERAGE(K102:OFFSET(K102,72-1,0,,))</f>
        <v>11930.305555555555</v>
      </c>
      <c r="ET219" s="73">
        <f ca="1">AVERAGE(L102:OFFSET(L102,72-1,0,,))</f>
        <v>11226.027777777777</v>
      </c>
      <c r="EU219" s="73">
        <f ca="1">AVERAGE(M102:OFFSET(M102,72-1,0,,))</f>
        <v>7251.791666666667</v>
      </c>
      <c r="EV219" s="73">
        <f ca="1">AVERAGE(N102:OFFSET(N102,72-1,0,,))</f>
        <v>9123.9166666666661</v>
      </c>
      <c r="EW219" s="73">
        <f ca="1">AVERAGE(O102:OFFSET(O102,72-1,0,,))</f>
        <v>9227.2777777777774</v>
      </c>
      <c r="EX219" s="73">
        <f ca="1">AVERAGE(P102:OFFSET(P102,72-1,0,,))</f>
        <v>14515.375</v>
      </c>
      <c r="EY219" s="73">
        <f ca="1">AVERAGE(Q102:OFFSET(Q102,72-1,0,,))</f>
        <v>8669.4305555555547</v>
      </c>
      <c r="EZ219" s="73">
        <f ca="1">AVERAGE(R102:OFFSET(R102,72-1,0,,))</f>
        <v>9614.9861111111113</v>
      </c>
      <c r="FA219" s="73">
        <f ca="1">AVERAGE(S102:OFFSET(S102,72-1,0,,))</f>
        <v>8657.25</v>
      </c>
      <c r="FB219" s="73">
        <f ca="1">AVERAGE(T102:OFFSET(T102,72-1,0,,))</f>
        <v>10524.166666666666</v>
      </c>
      <c r="FC219" s="73">
        <f ca="1">AVERAGE(U102:OFFSET(U102,72-1,0,,))</f>
        <v>10226.069444444445</v>
      </c>
      <c r="FD219" s="73">
        <f ca="1">AVERAGE(V102:OFFSET(V102,72-1,0,,))</f>
        <v>9628.0555555555547</v>
      </c>
      <c r="FE219" s="73">
        <f ca="1">AVERAGE(W102:OFFSET(W102,72-1,0,,))</f>
        <v>15394.458333333334</v>
      </c>
      <c r="FF219" s="73">
        <f ca="1">AVERAGE(X102:OFFSET(X102,72-1,0,,))</f>
        <v>9407.375</v>
      </c>
      <c r="FG219" s="73">
        <f ca="1">AVERAGE(Y102:OFFSET(Y102,72-1,0,,))</f>
        <v>11670.513888888889</v>
      </c>
      <c r="FH219" s="73">
        <f ca="1">AVERAGE(Z102:OFFSET(Z102,72-1,0,,))</f>
        <v>11328.513888888889</v>
      </c>
      <c r="FI219" s="73">
        <f ca="1">AVERAGE(AA102:OFFSET(AA102,72-1,0,,))</f>
        <v>8126.708333333333</v>
      </c>
      <c r="FJ219" s="73">
        <f ca="1">AVERAGE(AB102:OFFSET(AB102,72-1,0,,))</f>
        <v>9088.875</v>
      </c>
      <c r="FK219" s="73">
        <f ca="1">AVERAGE(AC102:OFFSET(AC102,72-1,0,,))</f>
        <v>10594.791666666666</v>
      </c>
      <c r="FL219" s="73">
        <f ca="1">AVERAGE(AD102:OFFSET(AD102,72-1,0,,))</f>
        <v>8538.1805555555547</v>
      </c>
      <c r="FM219" s="73">
        <f ca="1">AVERAGE(AE102:OFFSET(AE102,72-1,0,,))</f>
        <v>13538.75</v>
      </c>
      <c r="FN219" s="73">
        <f ca="1">AVERAGE(AF102:OFFSET(AF102,72-1,0,,))</f>
        <v>9247.25</v>
      </c>
      <c r="FO219" s="73">
        <f ca="1">AVERAGE(AG102:OFFSET(AG102,72-1,0,,))</f>
        <v>9100.6666666666661</v>
      </c>
      <c r="FP219" s="73">
        <f ca="1">AVERAGE(AH102:OFFSET(AH102,72-1,0,,))</f>
        <v>11345.041666666666</v>
      </c>
      <c r="FQ219" s="73">
        <f ca="1">AVERAGE(AI102:OFFSET(AI102,72-1,0,,))</f>
        <v>10447.736111111111</v>
      </c>
      <c r="FR219" s="73">
        <f ca="1">AVERAGE(AJ102:OFFSET(AJ102,72-1,0,,))</f>
        <v>9143.9861111111113</v>
      </c>
      <c r="FS219" s="73">
        <f ca="1">AVERAGE(AK102:OFFSET(AK102,72-1,0,,))</f>
        <v>8640.7916666666661</v>
      </c>
      <c r="FT219" s="73">
        <f ca="1">AVERAGE(AL102:OFFSET(AL102,72-1,0,,))</f>
        <v>10216.486111111111</v>
      </c>
      <c r="FU219" s="73">
        <f ca="1">AVERAGE(AM102:OFFSET(AM102,72-1,0,,))</f>
        <v>6888.0277777777774</v>
      </c>
      <c r="FV219" s="73">
        <f ca="1">AVERAGE(AN102:OFFSET(AN102,72-1,0,,))</f>
        <v>11928.75</v>
      </c>
      <c r="FW219" s="73">
        <f ca="1">AVERAGE(AO102:OFFSET(AO102,72-1,0,,))</f>
        <v>7758.7361111111113</v>
      </c>
      <c r="FX219" s="73">
        <f ca="1">AVERAGE(AP102:OFFSET(AP102,72-1,0,,))</f>
        <v>12575.333333333334</v>
      </c>
      <c r="FY219" s="73">
        <f ca="1">AVERAGE(AQ102:OFFSET(AQ102,72-1,0,,))</f>
        <v>13276.375</v>
      </c>
      <c r="FZ219" s="73">
        <f ca="1">AVERAGE(AR102:OFFSET(AR102,72-1,0,,))</f>
        <v>15421.5</v>
      </c>
      <c r="GA219" s="73">
        <f ca="1">AVERAGE(AS102:OFFSET(AS102,72-1,0,,))</f>
        <v>8020.8888888888887</v>
      </c>
      <c r="GB219" s="19"/>
      <c r="GC219" s="19"/>
      <c r="GD219" s="19"/>
      <c r="GE219" s="19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</row>
    <row r="220" spans="1:198" x14ac:dyDescent="0.25">
      <c r="A220">
        <v>178</v>
      </c>
      <c r="B220" s="1">
        <f t="shared" si="66"/>
        <v>31451.58333333355</v>
      </c>
      <c r="C220" s="1">
        <f t="shared" si="67"/>
        <v>31451.916666666883</v>
      </c>
      <c r="D220" s="73">
        <v>5371</v>
      </c>
      <c r="E220" s="74">
        <v>6344</v>
      </c>
      <c r="F220" s="74">
        <v>5311</v>
      </c>
      <c r="G220" s="74">
        <v>5085</v>
      </c>
      <c r="H220" s="74">
        <v>4885</v>
      </c>
      <c r="I220" s="74">
        <v>5886</v>
      </c>
      <c r="J220" s="74">
        <v>5021</v>
      </c>
      <c r="K220" s="74">
        <v>6084</v>
      </c>
      <c r="L220" s="74">
        <v>5859</v>
      </c>
      <c r="M220" s="74">
        <v>4553</v>
      </c>
      <c r="N220" s="74">
        <v>5025</v>
      </c>
      <c r="O220" s="74">
        <v>5067</v>
      </c>
      <c r="P220" s="74">
        <v>7127</v>
      </c>
      <c r="Q220" s="74">
        <v>5029</v>
      </c>
      <c r="R220" s="74">
        <v>5942</v>
      </c>
      <c r="S220" s="74">
        <v>4946</v>
      </c>
      <c r="T220" s="74">
        <v>5578</v>
      </c>
      <c r="U220" s="74">
        <v>5871</v>
      </c>
      <c r="V220" s="74">
        <v>5332</v>
      </c>
      <c r="W220" s="74">
        <v>7580</v>
      </c>
      <c r="X220" s="74">
        <v>5225</v>
      </c>
      <c r="Y220" s="74">
        <v>6083</v>
      </c>
      <c r="Z220" s="74">
        <v>5723</v>
      </c>
      <c r="AA220" s="74">
        <v>4743</v>
      </c>
      <c r="AB220" s="74">
        <v>5058</v>
      </c>
      <c r="AC220" s="74">
        <v>5768</v>
      </c>
      <c r="AD220" s="74">
        <v>4843</v>
      </c>
      <c r="AE220" s="74">
        <v>6566</v>
      </c>
      <c r="AF220" s="74">
        <v>5255</v>
      </c>
      <c r="AG220" s="74">
        <v>4951</v>
      </c>
      <c r="AH220" s="74">
        <v>5682</v>
      </c>
      <c r="AI220" s="74">
        <v>5891</v>
      </c>
      <c r="AJ220" s="74">
        <v>5228</v>
      </c>
      <c r="AK220" s="74">
        <v>4966</v>
      </c>
      <c r="AL220" s="74">
        <v>5495</v>
      </c>
      <c r="AM220" s="74">
        <v>4366</v>
      </c>
      <c r="AN220" s="74">
        <v>6132</v>
      </c>
      <c r="AO220" s="74">
        <v>4749</v>
      </c>
      <c r="AP220" s="74">
        <v>6709</v>
      </c>
      <c r="AQ220" s="74">
        <v>6388</v>
      </c>
      <c r="AR220" s="74">
        <v>6863</v>
      </c>
      <c r="AS220" s="74">
        <v>4898</v>
      </c>
      <c r="BK220" s="15">
        <f t="shared" si="70"/>
        <v>31453.250000000266</v>
      </c>
      <c r="BL220" s="5">
        <f t="shared" si="69"/>
        <v>4578</v>
      </c>
      <c r="BV220">
        <f t="shared" si="74"/>
        <v>214</v>
      </c>
      <c r="BW220" s="37">
        <f t="shared" si="73"/>
        <v>31453.083333333594</v>
      </c>
      <c r="BX220" s="19" cm="1">
        <f t="array" ref="BX220">INDEX('[1]X3WM (NAT)'!$G$14:$G$950,MATCH($BW$6,'[1]X3WM (NAT)'!$E$14:$E$950,)+BV220)</f>
        <v>4644.06982421875</v>
      </c>
      <c r="BY220" s="19"/>
      <c r="CA220" s="37">
        <f t="shared" si="71"/>
        <v>31453.083333333594</v>
      </c>
      <c r="CB220">
        <f t="shared" si="75"/>
        <v>6182</v>
      </c>
      <c r="CC220">
        <f t="shared" si="75"/>
        <v>5932</v>
      </c>
      <c r="CD220">
        <f t="shared" si="75"/>
        <v>5484</v>
      </c>
      <c r="CE220">
        <f t="shared" si="75"/>
        <v>5342</v>
      </c>
      <c r="CF220">
        <f t="shared" si="75"/>
        <v>5200</v>
      </c>
      <c r="CG220">
        <f t="shared" si="75"/>
        <v>4814</v>
      </c>
      <c r="CH220">
        <f t="shared" si="75"/>
        <v>4372</v>
      </c>
      <c r="CI220">
        <f t="shared" si="75"/>
        <v>4366</v>
      </c>
      <c r="CJ220">
        <f t="shared" si="75"/>
        <v>4331</v>
      </c>
      <c r="CK220">
        <f t="shared" si="75"/>
        <v>4272</v>
      </c>
      <c r="CL220">
        <f t="shared" si="75"/>
        <v>4207</v>
      </c>
      <c r="CN220" s="21"/>
      <c r="CO220" s="19"/>
      <c r="EG220" s="19"/>
      <c r="EH220" s="19"/>
      <c r="EI220">
        <v>61</v>
      </c>
      <c r="EJ220" s="1">
        <f t="shared" si="63"/>
        <v>31446.708333333409</v>
      </c>
      <c r="EK220" s="1">
        <f t="shared" si="64"/>
        <v>31447.041666666741</v>
      </c>
      <c r="EL220" s="73">
        <f ca="1">AVERAGE(D103:OFFSET(D103,72-1,0,,))</f>
        <v>9889.7638888888887</v>
      </c>
      <c r="EM220" s="73">
        <f ca="1">AVERAGE(E103:OFFSET(E103,72-1,0,,))</f>
        <v>13614.416666666666</v>
      </c>
      <c r="EN220" s="73">
        <f ca="1">AVERAGE(F103:OFFSET(F103,72-1,0,,))</f>
        <v>9565.375</v>
      </c>
      <c r="EO220" s="73">
        <f ca="1">AVERAGE(G103:OFFSET(G103,72-1,0,,))</f>
        <v>9026.9166666666661</v>
      </c>
      <c r="EP220" s="73">
        <f ca="1">AVERAGE(H103:OFFSET(H103,72-1,0,,))</f>
        <v>7782.8472222222226</v>
      </c>
      <c r="EQ220" s="73">
        <f ca="1">AVERAGE(I103:OFFSET(I103,72-1,0,,))</f>
        <v>11580.875</v>
      </c>
      <c r="ER220" s="73">
        <f ca="1">AVERAGE(J103:OFFSET(J103,72-1,0,,))</f>
        <v>8818.8333333333339</v>
      </c>
      <c r="ES220" s="73">
        <f ca="1">AVERAGE(K103:OFFSET(K103,72-1,0,,))</f>
        <v>11794</v>
      </c>
      <c r="ET220" s="73">
        <f ca="1">AVERAGE(L103:OFFSET(L103,72-1,0,,))</f>
        <v>11088.652777777777</v>
      </c>
      <c r="EU220" s="73">
        <f ca="1">AVERAGE(M103:OFFSET(M103,72-1,0,,))</f>
        <v>7198.375</v>
      </c>
      <c r="EV220" s="73">
        <f ca="1">AVERAGE(N103:OFFSET(N103,72-1,0,,))</f>
        <v>9035.8472222222226</v>
      </c>
      <c r="EW220" s="73">
        <f ca="1">AVERAGE(O103:OFFSET(O103,72-1,0,,))</f>
        <v>9160.3194444444453</v>
      </c>
      <c r="EX220" s="73">
        <f ca="1">AVERAGE(P103:OFFSET(P103,72-1,0,,))</f>
        <v>14347.902777777777</v>
      </c>
      <c r="EY220" s="73">
        <f ca="1">AVERAGE(Q103:OFFSET(Q103,72-1,0,,))</f>
        <v>8593.8472222222226</v>
      </c>
      <c r="EZ220" s="73">
        <f ca="1">AVERAGE(R103:OFFSET(R103,72-1,0,,))</f>
        <v>9586.0138888888887</v>
      </c>
      <c r="FA220" s="73">
        <f ca="1">AVERAGE(S103:OFFSET(S103,72-1,0,,))</f>
        <v>8584.8194444444453</v>
      </c>
      <c r="FB220" s="73">
        <f ca="1">AVERAGE(T103:OFFSET(T103,72-1,0,,))</f>
        <v>10411.833333333334</v>
      </c>
      <c r="FC220" s="73">
        <f ca="1">AVERAGE(U103:OFFSET(U103,72-1,0,,))</f>
        <v>10169.638888888889</v>
      </c>
      <c r="FD220" s="73">
        <f ca="1">AVERAGE(V103:OFFSET(V103,72-1,0,,))</f>
        <v>9525.7222222222226</v>
      </c>
      <c r="FE220" s="73">
        <f ca="1">AVERAGE(W103:OFFSET(W103,72-1,0,,))</f>
        <v>15222.236111111111</v>
      </c>
      <c r="FF220" s="73">
        <f ca="1">AVERAGE(X103:OFFSET(X103,72-1,0,,))</f>
        <v>9322.3055555555547</v>
      </c>
      <c r="FG220" s="73">
        <f ca="1">AVERAGE(Y103:OFFSET(Y103,72-1,0,,))</f>
        <v>11586.291666666666</v>
      </c>
      <c r="FH220" s="73">
        <f ca="1">AVERAGE(Z103:OFFSET(Z103,72-1,0,,))</f>
        <v>11212.194444444445</v>
      </c>
      <c r="FI220" s="73">
        <f ca="1">AVERAGE(AA103:OFFSET(AA103,72-1,0,,))</f>
        <v>8059.3888888888887</v>
      </c>
      <c r="FJ220" s="73">
        <f ca="1">AVERAGE(AB103:OFFSET(AB103,72-1,0,,))</f>
        <v>9005.8194444444453</v>
      </c>
      <c r="FK220" s="73">
        <f ca="1">AVERAGE(AC103:OFFSET(AC103,72-1,0,,))</f>
        <v>10485.541666666666</v>
      </c>
      <c r="FL220" s="73">
        <f ca="1">AVERAGE(AD103:OFFSET(AD103,72-1,0,,))</f>
        <v>8455.0833333333339</v>
      </c>
      <c r="FM220" s="73">
        <f ca="1">AVERAGE(AE103:OFFSET(AE103,72-1,0,,))</f>
        <v>13350.25</v>
      </c>
      <c r="FN220" s="73">
        <f ca="1">AVERAGE(AF103:OFFSET(AF103,72-1,0,,))</f>
        <v>9181.5833333333339</v>
      </c>
      <c r="FO220" s="73">
        <f ca="1">AVERAGE(AG103:OFFSET(AG103,72-1,0,,))</f>
        <v>9005.5416666666661</v>
      </c>
      <c r="FP220" s="73">
        <f ca="1">AVERAGE(AH103:OFFSET(AH103,72-1,0,,))</f>
        <v>11223.208333333334</v>
      </c>
      <c r="FQ220" s="73">
        <f ca="1">AVERAGE(AI103:OFFSET(AI103,72-1,0,,))</f>
        <v>10397.777777777777</v>
      </c>
      <c r="FR220" s="73">
        <f ca="1">AVERAGE(AJ103:OFFSET(AJ103,72-1,0,,))</f>
        <v>9077.7638888888887</v>
      </c>
      <c r="FS220" s="73">
        <f ca="1">AVERAGE(AK103:OFFSET(AK103,72-1,0,,))</f>
        <v>8573.5416666666661</v>
      </c>
      <c r="FT220" s="73">
        <f ca="1">AVERAGE(AL103:OFFSET(AL103,72-1,0,,))</f>
        <v>10119.555555555555</v>
      </c>
      <c r="FU220" s="73">
        <f ca="1">AVERAGE(AM103:OFFSET(AM103,72-1,0,,))</f>
        <v>6832.916666666667</v>
      </c>
      <c r="FV220" s="73">
        <f ca="1">AVERAGE(AN103:OFFSET(AN103,72-1,0,,))</f>
        <v>11827.263888888889</v>
      </c>
      <c r="FW220" s="73">
        <f ca="1">AVERAGE(AO103:OFFSET(AO103,72-1,0,,))</f>
        <v>7685.083333333333</v>
      </c>
      <c r="FX220" s="73">
        <f ca="1">AVERAGE(AP103:OFFSET(AP103,72-1,0,,))</f>
        <v>12459.722222222223</v>
      </c>
      <c r="FY220" s="73">
        <f ca="1">AVERAGE(AQ103:OFFSET(AQ103,72-1,0,,))</f>
        <v>13155.819444444445</v>
      </c>
      <c r="FZ220" s="73">
        <f ca="1">AVERAGE(AR103:OFFSET(AR103,72-1,0,,))</f>
        <v>15220.458333333334</v>
      </c>
      <c r="GA220" s="73">
        <f ca="1">AVERAGE(AS103:OFFSET(AS103,72-1,0,,))</f>
        <v>7953.9305555555557</v>
      </c>
      <c r="GB220" s="19"/>
      <c r="GC220" s="19"/>
      <c r="GD220" s="19"/>
      <c r="GE220" s="19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</row>
    <row r="221" spans="1:198" x14ac:dyDescent="0.25">
      <c r="A221">
        <v>179</v>
      </c>
      <c r="B221" s="1">
        <f t="shared" si="66"/>
        <v>31451.625000000218</v>
      </c>
      <c r="C221" s="1">
        <f t="shared" si="67"/>
        <v>31451.95833333355</v>
      </c>
      <c r="D221" s="73">
        <v>5347</v>
      </c>
      <c r="E221" s="74">
        <v>6310</v>
      </c>
      <c r="F221" s="74">
        <v>5287</v>
      </c>
      <c r="G221" s="74">
        <v>5063</v>
      </c>
      <c r="H221" s="74">
        <v>4862</v>
      </c>
      <c r="I221" s="74">
        <v>5858</v>
      </c>
      <c r="J221" s="74">
        <v>4999</v>
      </c>
      <c r="K221" s="74">
        <v>6054</v>
      </c>
      <c r="L221" s="74">
        <v>5830</v>
      </c>
      <c r="M221" s="74">
        <v>4536</v>
      </c>
      <c r="N221" s="74">
        <v>5003</v>
      </c>
      <c r="O221" s="74">
        <v>5045</v>
      </c>
      <c r="P221" s="74">
        <v>7086</v>
      </c>
      <c r="Q221" s="74">
        <v>5008</v>
      </c>
      <c r="R221" s="74">
        <v>5907</v>
      </c>
      <c r="S221" s="74">
        <v>4924</v>
      </c>
      <c r="T221" s="74">
        <v>5553</v>
      </c>
      <c r="U221" s="74">
        <v>5839</v>
      </c>
      <c r="V221" s="74">
        <v>5309</v>
      </c>
      <c r="W221" s="74">
        <v>7530</v>
      </c>
      <c r="X221" s="74">
        <v>5202</v>
      </c>
      <c r="Y221" s="74">
        <v>6051</v>
      </c>
      <c r="Z221" s="74">
        <v>5696</v>
      </c>
      <c r="AA221" s="74">
        <v>4724</v>
      </c>
      <c r="AB221" s="74">
        <v>5038</v>
      </c>
      <c r="AC221" s="74">
        <v>5741</v>
      </c>
      <c r="AD221" s="74">
        <v>4824</v>
      </c>
      <c r="AE221" s="74">
        <v>6533</v>
      </c>
      <c r="AF221" s="74">
        <v>5231</v>
      </c>
      <c r="AG221" s="74">
        <v>4931</v>
      </c>
      <c r="AH221" s="74">
        <v>5656</v>
      </c>
      <c r="AI221" s="74">
        <v>5856</v>
      </c>
      <c r="AJ221" s="74">
        <v>5205</v>
      </c>
      <c r="AK221" s="74">
        <v>4946</v>
      </c>
      <c r="AL221" s="74">
        <v>5470</v>
      </c>
      <c r="AM221" s="74">
        <v>4352</v>
      </c>
      <c r="AN221" s="74">
        <v>6097</v>
      </c>
      <c r="AO221" s="74">
        <v>4734</v>
      </c>
      <c r="AP221" s="74">
        <v>6676</v>
      </c>
      <c r="AQ221" s="74">
        <v>6356</v>
      </c>
      <c r="AR221" s="74">
        <v>6825</v>
      </c>
      <c r="AS221" s="74">
        <v>4877</v>
      </c>
      <c r="BK221" s="15">
        <f t="shared" si="70"/>
        <v>31453.291666666933</v>
      </c>
      <c r="BL221" s="5">
        <f t="shared" si="69"/>
        <v>4562</v>
      </c>
      <c r="BV221">
        <f t="shared" si="74"/>
        <v>215</v>
      </c>
      <c r="BW221" s="37">
        <f t="shared" si="73"/>
        <v>31453.125000000262</v>
      </c>
      <c r="BX221" s="19" cm="1">
        <f t="array" ref="BX221">INDEX('[1]X3WM (NAT)'!$G$14:$G$950,MATCH($BW$6,'[1]X3WM (NAT)'!$E$14:$E$950,)+BV221)</f>
        <v>4627.009765625</v>
      </c>
      <c r="BY221" s="19"/>
      <c r="CA221" s="37">
        <f t="shared" si="71"/>
        <v>31453.125000000262</v>
      </c>
      <c r="CB221">
        <f t="shared" si="75"/>
        <v>6151</v>
      </c>
      <c r="CC221">
        <f t="shared" si="75"/>
        <v>5920</v>
      </c>
      <c r="CD221">
        <f t="shared" si="75"/>
        <v>5493</v>
      </c>
      <c r="CE221">
        <f t="shared" si="75"/>
        <v>5334</v>
      </c>
      <c r="CF221">
        <f t="shared" si="75"/>
        <v>5180</v>
      </c>
      <c r="CG221">
        <f t="shared" si="75"/>
        <v>4798</v>
      </c>
      <c r="CH221">
        <f t="shared" si="75"/>
        <v>4357</v>
      </c>
      <c r="CI221">
        <f t="shared" si="75"/>
        <v>4356</v>
      </c>
      <c r="CJ221">
        <f t="shared" si="75"/>
        <v>4317</v>
      </c>
      <c r="CK221">
        <f t="shared" si="75"/>
        <v>4256</v>
      </c>
      <c r="CL221">
        <f t="shared" si="75"/>
        <v>4192</v>
      </c>
      <c r="CN221" s="21"/>
      <c r="CO221" s="19"/>
      <c r="EG221" s="19"/>
      <c r="EH221" s="19"/>
      <c r="EI221">
        <v>62</v>
      </c>
      <c r="EJ221" s="1">
        <f t="shared" si="63"/>
        <v>31446.750000000076</v>
      </c>
      <c r="EK221" s="1">
        <f t="shared" si="64"/>
        <v>31447.083333333409</v>
      </c>
      <c r="EL221" s="73">
        <f ca="1">AVERAGE(D104:OFFSET(D104,72-1,0,,))</f>
        <v>9789.1666666666661</v>
      </c>
      <c r="EM221" s="73">
        <f ca="1">AVERAGE(E104:OFFSET(E104,72-1,0,,))</f>
        <v>13501.458333333334</v>
      </c>
      <c r="EN221" s="73">
        <f ca="1">AVERAGE(F104:OFFSET(F104,72-1,0,,))</f>
        <v>9463</v>
      </c>
      <c r="EO221" s="73">
        <f ca="1">AVERAGE(G104:OFFSET(G104,72-1,0,,))</f>
        <v>8945.0277777777774</v>
      </c>
      <c r="EP221" s="73">
        <f ca="1">AVERAGE(H104:OFFSET(H104,72-1,0,,))</f>
        <v>7743.5277777777774</v>
      </c>
      <c r="EQ221" s="73">
        <f ca="1">AVERAGE(I104:OFFSET(I104,72-1,0,,))</f>
        <v>11457.152777777777</v>
      </c>
      <c r="ER221" s="73">
        <f ca="1">AVERAGE(J104:OFFSET(J104,72-1,0,,))</f>
        <v>8739.1666666666661</v>
      </c>
      <c r="ES221" s="73">
        <f ca="1">AVERAGE(K104:OFFSET(K104,72-1,0,,))</f>
        <v>11659.444444444445</v>
      </c>
      <c r="ET221" s="73">
        <f ca="1">AVERAGE(L104:OFFSET(L104,72-1,0,,))</f>
        <v>10954.138888888889</v>
      </c>
      <c r="EU221" s="73">
        <f ca="1">AVERAGE(M104:OFFSET(M104,72-1,0,,))</f>
        <v>7145.6527777777774</v>
      </c>
      <c r="EV221" s="73">
        <f ca="1">AVERAGE(N104:OFFSET(N104,72-1,0,,))</f>
        <v>8948.2916666666661</v>
      </c>
      <c r="EW221" s="73">
        <f ca="1">AVERAGE(O104:OFFSET(O104,72-1,0,,))</f>
        <v>9092.9444444444453</v>
      </c>
      <c r="EX221" s="73">
        <f ca="1">AVERAGE(P104:OFFSET(P104,72-1,0,,))</f>
        <v>14183.833333333334</v>
      </c>
      <c r="EY221" s="73">
        <f ca="1">AVERAGE(Q104:OFFSET(Q104,72-1,0,,))</f>
        <v>8519.1805555555547</v>
      </c>
      <c r="EZ221" s="73">
        <f ca="1">AVERAGE(R104:OFFSET(R104,72-1,0,,))</f>
        <v>9556.7777777777774</v>
      </c>
      <c r="FA221" s="73">
        <f ca="1">AVERAGE(S104:OFFSET(S104,72-1,0,,))</f>
        <v>8512.7777777777774</v>
      </c>
      <c r="FB221" s="73">
        <f ca="1">AVERAGE(T104:OFFSET(T104,72-1,0,,))</f>
        <v>10302.180555555555</v>
      </c>
      <c r="FC221" s="73">
        <f ca="1">AVERAGE(U104:OFFSET(U104,72-1,0,,))</f>
        <v>10112.5</v>
      </c>
      <c r="FD221" s="73">
        <f ca="1">AVERAGE(V104:OFFSET(V104,72-1,0,,))</f>
        <v>9424.9583333333339</v>
      </c>
      <c r="FE221" s="73">
        <f ca="1">AVERAGE(W104:OFFSET(W104,72-1,0,,))</f>
        <v>15047.513888888889</v>
      </c>
      <c r="FF221" s="73">
        <f ca="1">AVERAGE(X104:OFFSET(X104,72-1,0,,))</f>
        <v>9238.3333333333339</v>
      </c>
      <c r="FG221" s="73">
        <f ca="1">AVERAGE(Y104:OFFSET(Y104,72-1,0,,))</f>
        <v>11501.597222222223</v>
      </c>
      <c r="FH221" s="73">
        <f ca="1">AVERAGE(Z104:OFFSET(Z104,72-1,0,,))</f>
        <v>11098.222222222223</v>
      </c>
      <c r="FI221" s="73">
        <f ca="1">AVERAGE(AA104:OFFSET(AA104,72-1,0,,))</f>
        <v>7992.458333333333</v>
      </c>
      <c r="FJ221" s="73">
        <f ca="1">AVERAGE(AB104:OFFSET(AB104,72-1,0,,))</f>
        <v>8922.5</v>
      </c>
      <c r="FK221" s="73">
        <f ca="1">AVERAGE(AC104:OFFSET(AC104,72-1,0,,))</f>
        <v>10378.069444444445</v>
      </c>
      <c r="FL221" s="73">
        <f ca="1">AVERAGE(AD104:OFFSET(AD104,72-1,0,,))</f>
        <v>8373.9027777777774</v>
      </c>
      <c r="FM221" s="73">
        <f ca="1">AVERAGE(AE104:OFFSET(AE104,72-1,0,,))</f>
        <v>13167.416666666666</v>
      </c>
      <c r="FN221" s="73">
        <f ca="1">AVERAGE(AF104:OFFSET(AF104,72-1,0,,))</f>
        <v>9116.9166666666661</v>
      </c>
      <c r="FO221" s="73">
        <f ca="1">AVERAGE(AG104:OFFSET(AG104,72-1,0,,))</f>
        <v>8910.625</v>
      </c>
      <c r="FP221" s="73">
        <f ca="1">AVERAGE(AH104:OFFSET(AH104,72-1,0,,))</f>
        <v>11103.569444444445</v>
      </c>
      <c r="FQ221" s="73">
        <f ca="1">AVERAGE(AI104:OFFSET(AI104,72-1,0,,))</f>
        <v>10346.097222222223</v>
      </c>
      <c r="FR221" s="73">
        <f ca="1">AVERAGE(AJ104:OFFSET(AJ104,72-1,0,,))</f>
        <v>9012.1111111111113</v>
      </c>
      <c r="FS221" s="73">
        <f ca="1">AVERAGE(AK104:OFFSET(AK104,72-1,0,,))</f>
        <v>8506.1666666666661</v>
      </c>
      <c r="FT221" s="73">
        <f ca="1">AVERAGE(AL104:OFFSET(AL104,72-1,0,,))</f>
        <v>10024.402777777777</v>
      </c>
      <c r="FU221" s="73">
        <f ca="1">AVERAGE(AM104:OFFSET(AM104,72-1,0,,))</f>
        <v>6778.916666666667</v>
      </c>
      <c r="FV221" s="73">
        <f ca="1">AVERAGE(AN104:OFFSET(AN104,72-1,0,,))</f>
        <v>11727.763888888889</v>
      </c>
      <c r="FW221" s="73">
        <f ca="1">AVERAGE(AO104:OFFSET(AO104,72-1,0,,))</f>
        <v>7613</v>
      </c>
      <c r="FX221" s="73">
        <f ca="1">AVERAGE(AP104:OFFSET(AP104,72-1,0,,))</f>
        <v>12342.180555555555</v>
      </c>
      <c r="FY221" s="73">
        <f ca="1">AVERAGE(AQ104:OFFSET(AQ104,72-1,0,,))</f>
        <v>13036.833333333334</v>
      </c>
      <c r="FZ221" s="73">
        <f ca="1">AVERAGE(AR104:OFFSET(AR104,72-1,0,,))</f>
        <v>15015.013888888889</v>
      </c>
      <c r="GA221" s="73">
        <f ca="1">AVERAGE(AS104:OFFSET(AS104,72-1,0,,))</f>
        <v>7888.0694444444443</v>
      </c>
      <c r="GB221" s="19"/>
      <c r="GC221" s="19"/>
      <c r="GD221" s="19"/>
      <c r="GE221" s="19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</row>
    <row r="222" spans="1:198" x14ac:dyDescent="0.25">
      <c r="A222">
        <v>180</v>
      </c>
      <c r="B222" s="1">
        <f t="shared" si="66"/>
        <v>31451.666666666886</v>
      </c>
      <c r="C222" s="1">
        <f t="shared" si="67"/>
        <v>31452.000000000218</v>
      </c>
      <c r="D222" s="73">
        <v>5323</v>
      </c>
      <c r="E222" s="74">
        <v>6276</v>
      </c>
      <c r="F222" s="74">
        <v>5264</v>
      </c>
      <c r="G222" s="74">
        <v>5041</v>
      </c>
      <c r="H222" s="74">
        <v>4838</v>
      </c>
      <c r="I222" s="74">
        <v>5831</v>
      </c>
      <c r="J222" s="74">
        <v>4978</v>
      </c>
      <c r="K222" s="74">
        <v>6025</v>
      </c>
      <c r="L222" s="74">
        <v>5802</v>
      </c>
      <c r="M222" s="74">
        <v>4519</v>
      </c>
      <c r="N222" s="74">
        <v>4982</v>
      </c>
      <c r="O222" s="74">
        <v>5023</v>
      </c>
      <c r="P222" s="74">
        <v>7045</v>
      </c>
      <c r="Q222" s="74">
        <v>4989</v>
      </c>
      <c r="R222" s="74">
        <v>5872</v>
      </c>
      <c r="S222" s="74">
        <v>4903</v>
      </c>
      <c r="T222" s="74">
        <v>5528</v>
      </c>
      <c r="U222" s="74">
        <v>5807</v>
      </c>
      <c r="V222" s="74">
        <v>5286</v>
      </c>
      <c r="W222" s="74">
        <v>7480</v>
      </c>
      <c r="X222" s="74">
        <v>5179</v>
      </c>
      <c r="Y222" s="74">
        <v>6020</v>
      </c>
      <c r="Z222" s="74">
        <v>5669</v>
      </c>
      <c r="AA222" s="74">
        <v>4706</v>
      </c>
      <c r="AB222" s="74">
        <v>5017</v>
      </c>
      <c r="AC222" s="74">
        <v>5714</v>
      </c>
      <c r="AD222" s="74">
        <v>4805</v>
      </c>
      <c r="AE222" s="74">
        <v>6500</v>
      </c>
      <c r="AF222" s="74">
        <v>5207</v>
      </c>
      <c r="AG222" s="74">
        <v>4911</v>
      </c>
      <c r="AH222" s="74">
        <v>5629</v>
      </c>
      <c r="AI222" s="74">
        <v>5822</v>
      </c>
      <c r="AJ222" s="74">
        <v>5183</v>
      </c>
      <c r="AK222" s="74">
        <v>4925</v>
      </c>
      <c r="AL222" s="74">
        <v>5445</v>
      </c>
      <c r="AM222" s="74">
        <v>4338</v>
      </c>
      <c r="AN222" s="74">
        <v>6063</v>
      </c>
      <c r="AO222" s="74">
        <v>4719</v>
      </c>
      <c r="AP222" s="74">
        <v>6644</v>
      </c>
      <c r="AQ222" s="74">
        <v>6324</v>
      </c>
      <c r="AR222" s="74">
        <v>6787</v>
      </c>
      <c r="AS222" s="74">
        <v>4856</v>
      </c>
      <c r="BK222" s="15">
        <f t="shared" si="70"/>
        <v>31453.333333333601</v>
      </c>
      <c r="BL222" s="5">
        <f t="shared" si="69"/>
        <v>4546</v>
      </c>
      <c r="BV222">
        <f t="shared" si="74"/>
        <v>216</v>
      </c>
      <c r="BW222" s="37">
        <f t="shared" si="73"/>
        <v>31453.16666666693</v>
      </c>
      <c r="BX222" s="19" cm="1">
        <f t="array" ref="BX222">INDEX('[1]X3WM (NAT)'!$G$14:$G$950,MATCH($BW$6,'[1]X3WM (NAT)'!$E$14:$E$950,)+BV222)</f>
        <v>4610.27978515625</v>
      </c>
      <c r="BY222" s="19"/>
      <c r="CA222" s="37">
        <f t="shared" si="71"/>
        <v>31453.16666666693</v>
      </c>
      <c r="CB222">
        <f t="shared" si="75"/>
        <v>6121</v>
      </c>
      <c r="CC222">
        <f t="shared" si="75"/>
        <v>5908</v>
      </c>
      <c r="CD222">
        <f t="shared" si="75"/>
        <v>5550</v>
      </c>
      <c r="CE222">
        <f t="shared" si="75"/>
        <v>5313</v>
      </c>
      <c r="CF222">
        <f t="shared" si="75"/>
        <v>5160</v>
      </c>
      <c r="CG222">
        <f t="shared" si="75"/>
        <v>4782</v>
      </c>
      <c r="CH222">
        <f t="shared" si="75"/>
        <v>4354</v>
      </c>
      <c r="CI222">
        <f t="shared" si="75"/>
        <v>4342</v>
      </c>
      <c r="CJ222">
        <f t="shared" si="75"/>
        <v>4304</v>
      </c>
      <c r="CK222">
        <f t="shared" si="75"/>
        <v>4240</v>
      </c>
      <c r="CL222">
        <f t="shared" si="75"/>
        <v>4177</v>
      </c>
      <c r="CN222" s="21"/>
      <c r="CO222" s="19"/>
      <c r="EG222" s="19"/>
      <c r="EH222" s="19"/>
      <c r="EI222">
        <v>63</v>
      </c>
      <c r="EJ222" s="1">
        <f t="shared" si="63"/>
        <v>31446.791666666744</v>
      </c>
      <c r="EK222" s="1">
        <f t="shared" si="64"/>
        <v>31447.125000000076</v>
      </c>
      <c r="EL222" s="73">
        <f ca="1">AVERAGE(D105:OFFSET(D105,72-1,0,,))</f>
        <v>9689.625</v>
      </c>
      <c r="EM222" s="73">
        <f ca="1">AVERAGE(E105:OFFSET(E105,72-1,0,,))</f>
        <v>13386.458333333334</v>
      </c>
      <c r="EN222" s="73">
        <f ca="1">AVERAGE(F105:OFFSET(F105,72-1,0,,))</f>
        <v>9363.4444444444453</v>
      </c>
      <c r="EO222" s="73">
        <f ca="1">AVERAGE(G105:OFFSET(G105,72-1,0,,))</f>
        <v>8863.5416666666661</v>
      </c>
      <c r="EP222" s="73">
        <f ca="1">AVERAGE(H105:OFFSET(H105,72-1,0,,))</f>
        <v>7704.4027777777774</v>
      </c>
      <c r="EQ222" s="73">
        <f ca="1">AVERAGE(I105:OFFSET(I105,72-1,0,,))</f>
        <v>11335.763888888889</v>
      </c>
      <c r="ER222" s="73">
        <f ca="1">AVERAGE(J105:OFFSET(J105,72-1,0,,))</f>
        <v>8659.5972222222226</v>
      </c>
      <c r="ES222" s="73">
        <f ca="1">AVERAGE(K105:OFFSET(K105,72-1,0,,))</f>
        <v>11526.361111111111</v>
      </c>
      <c r="ET222" s="73">
        <f ca="1">AVERAGE(L105:OFFSET(L105,72-1,0,,))</f>
        <v>10822.319444444445</v>
      </c>
      <c r="EU222" s="73">
        <f ca="1">AVERAGE(M105:OFFSET(M105,72-1,0,,))</f>
        <v>7093.2222222222226</v>
      </c>
      <c r="EV222" s="73">
        <f ca="1">AVERAGE(N105:OFFSET(N105,72-1,0,,))</f>
        <v>8861.0972222222226</v>
      </c>
      <c r="EW222" s="73">
        <f ca="1">AVERAGE(O105:OFFSET(O105,72-1,0,,))</f>
        <v>9024.6805555555547</v>
      </c>
      <c r="EX222" s="73">
        <f ca="1">AVERAGE(P105:OFFSET(P105,72-1,0,,))</f>
        <v>14023.069444444445</v>
      </c>
      <c r="EY222" s="73">
        <f ca="1">AVERAGE(Q105:OFFSET(Q105,72-1,0,,))</f>
        <v>8445.4305555555547</v>
      </c>
      <c r="EZ222" s="73">
        <f ca="1">AVERAGE(R105:OFFSET(R105,72-1,0,,))</f>
        <v>9526.8888888888887</v>
      </c>
      <c r="FA222" s="73">
        <f ca="1">AVERAGE(S105:OFFSET(S105,72-1,0,,))</f>
        <v>8440.8888888888887</v>
      </c>
      <c r="FB222" s="73">
        <f ca="1">AVERAGE(T105:OFFSET(T105,72-1,0,,))</f>
        <v>10194.958333333334</v>
      </c>
      <c r="FC222" s="73">
        <f ca="1">AVERAGE(U105:OFFSET(U105,72-1,0,,))</f>
        <v>10054.527777777777</v>
      </c>
      <c r="FD222" s="73">
        <f ca="1">AVERAGE(V105:OFFSET(V105,72-1,0,,))</f>
        <v>9326.125</v>
      </c>
      <c r="FE222" s="73">
        <f ca="1">AVERAGE(W105:OFFSET(W105,72-1,0,,))</f>
        <v>14871.263888888889</v>
      </c>
      <c r="FF222" s="73">
        <f ca="1">AVERAGE(X105:OFFSET(X105,72-1,0,,))</f>
        <v>9155.3888888888887</v>
      </c>
      <c r="FG222" s="73">
        <f ca="1">AVERAGE(Y105:OFFSET(Y105,72-1,0,,))</f>
        <v>11415.5</v>
      </c>
      <c r="FH222" s="73">
        <f ca="1">AVERAGE(Z105:OFFSET(Z105,72-1,0,,))</f>
        <v>10986.305555555555</v>
      </c>
      <c r="FI222" s="73">
        <f ca="1">AVERAGE(AA105:OFFSET(AA105,72-1,0,,))</f>
        <v>7925.3611111111113</v>
      </c>
      <c r="FJ222" s="73">
        <f ca="1">AVERAGE(AB105:OFFSET(AB105,72-1,0,,))</f>
        <v>8838.9722222222226</v>
      </c>
      <c r="FK222" s="73">
        <f ca="1">AVERAGE(AC105:OFFSET(AC105,72-1,0,,))</f>
        <v>10272.097222222223</v>
      </c>
      <c r="FL222" s="73">
        <f ca="1">AVERAGE(AD105:OFFSET(AD105,72-1,0,,))</f>
        <v>8293.9861111111113</v>
      </c>
      <c r="FM222" s="73">
        <f ca="1">AVERAGE(AE105:OFFSET(AE105,72-1,0,,))</f>
        <v>12990.097222222223</v>
      </c>
      <c r="FN222" s="73">
        <f ca="1">AVERAGE(AF105:OFFSET(AF105,72-1,0,,))</f>
        <v>9052.4722222222226</v>
      </c>
      <c r="FO222" s="73">
        <f ca="1">AVERAGE(AG105:OFFSET(AG105,72-1,0,,))</f>
        <v>8815.8888888888887</v>
      </c>
      <c r="FP222" s="73">
        <f ca="1">AVERAGE(AH105:OFFSET(AH105,72-1,0,,))</f>
        <v>10985.833333333334</v>
      </c>
      <c r="FQ222" s="73">
        <f ca="1">AVERAGE(AI105:OFFSET(AI105,72-1,0,,))</f>
        <v>10292.402777777777</v>
      </c>
      <c r="FR222" s="73">
        <f ca="1">AVERAGE(AJ105:OFFSET(AJ105,72-1,0,,))</f>
        <v>8946.7083333333339</v>
      </c>
      <c r="FS222" s="73">
        <f ca="1">AVERAGE(AK105:OFFSET(AK105,72-1,0,,))</f>
        <v>8438.5416666666661</v>
      </c>
      <c r="FT222" s="73">
        <f ca="1">AVERAGE(AL105:OFFSET(AL105,72-1,0,,))</f>
        <v>9930.6527777777774</v>
      </c>
      <c r="FU222" s="73">
        <f ca="1">AVERAGE(AM105:OFFSET(AM105,72-1,0,,))</f>
        <v>6725.5972222222226</v>
      </c>
      <c r="FV222" s="73">
        <f ca="1">AVERAGE(AN105:OFFSET(AN105,72-1,0,,))</f>
        <v>11629.694444444445</v>
      </c>
      <c r="FW222" s="73">
        <f ca="1">AVERAGE(AO105:OFFSET(AO105,72-1,0,,))</f>
        <v>7542.416666666667</v>
      </c>
      <c r="FX222" s="73">
        <f ca="1">AVERAGE(AP105:OFFSET(AP105,72-1,0,,))</f>
        <v>12222.5</v>
      </c>
      <c r="FY222" s="73">
        <f ca="1">AVERAGE(AQ105:OFFSET(AQ105,72-1,0,,))</f>
        <v>12918.958333333334</v>
      </c>
      <c r="FZ222" s="73">
        <f ca="1">AVERAGE(AR105:OFFSET(AR105,72-1,0,,))</f>
        <v>14805.375</v>
      </c>
      <c r="GA222" s="73">
        <f ca="1">AVERAGE(AS105:OFFSET(AS105,72-1,0,,))</f>
        <v>7823.1527777777774</v>
      </c>
      <c r="GB222" s="19"/>
      <c r="GC222" s="19"/>
      <c r="GD222" s="19"/>
      <c r="GE222" s="19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</row>
    <row r="223" spans="1:198" x14ac:dyDescent="0.25">
      <c r="A223">
        <v>181</v>
      </c>
      <c r="B223" s="1">
        <f t="shared" si="66"/>
        <v>31451.708333333554</v>
      </c>
      <c r="C223" s="1">
        <f t="shared" si="67"/>
        <v>31452.041666666886</v>
      </c>
      <c r="D223" s="73">
        <v>5300</v>
      </c>
      <c r="E223" s="74">
        <v>6244</v>
      </c>
      <c r="F223" s="74">
        <v>5241</v>
      </c>
      <c r="G223" s="74">
        <v>5020</v>
      </c>
      <c r="H223" s="74">
        <v>4817</v>
      </c>
      <c r="I223" s="74">
        <v>5804</v>
      </c>
      <c r="J223" s="74">
        <v>4957</v>
      </c>
      <c r="K223" s="74">
        <v>5997</v>
      </c>
      <c r="L223" s="74">
        <v>5774</v>
      </c>
      <c r="M223" s="74">
        <v>4502</v>
      </c>
      <c r="N223" s="74">
        <v>4962</v>
      </c>
      <c r="O223" s="74">
        <v>5003</v>
      </c>
      <c r="P223" s="74">
        <v>7006</v>
      </c>
      <c r="Q223" s="74">
        <v>4970</v>
      </c>
      <c r="R223" s="74">
        <v>5839</v>
      </c>
      <c r="S223" s="74">
        <v>4883</v>
      </c>
      <c r="T223" s="74">
        <v>5503</v>
      </c>
      <c r="U223" s="74">
        <v>5777</v>
      </c>
      <c r="V223" s="74">
        <v>5264</v>
      </c>
      <c r="W223" s="74">
        <v>7434</v>
      </c>
      <c r="X223" s="74">
        <v>5158</v>
      </c>
      <c r="Y223" s="74">
        <v>5990</v>
      </c>
      <c r="Z223" s="74">
        <v>5643</v>
      </c>
      <c r="AA223" s="74">
        <v>4688</v>
      </c>
      <c r="AB223" s="74">
        <v>4997</v>
      </c>
      <c r="AC223" s="74">
        <v>5688</v>
      </c>
      <c r="AD223" s="74">
        <v>4787</v>
      </c>
      <c r="AE223" s="74">
        <v>6468</v>
      </c>
      <c r="AF223" s="74">
        <v>5183</v>
      </c>
      <c r="AG223" s="74">
        <v>4893</v>
      </c>
      <c r="AH223" s="74">
        <v>5604</v>
      </c>
      <c r="AI223" s="74">
        <v>5789</v>
      </c>
      <c r="AJ223" s="74">
        <v>5161</v>
      </c>
      <c r="AK223" s="74">
        <v>4905</v>
      </c>
      <c r="AL223" s="74">
        <v>5421</v>
      </c>
      <c r="AM223" s="74">
        <v>4325</v>
      </c>
      <c r="AN223" s="74">
        <v>6030</v>
      </c>
      <c r="AO223" s="74">
        <v>4706</v>
      </c>
      <c r="AP223" s="74">
        <v>6614</v>
      </c>
      <c r="AQ223" s="74">
        <v>6293</v>
      </c>
      <c r="AR223" s="74">
        <v>6751</v>
      </c>
      <c r="AS223" s="74">
        <v>4835</v>
      </c>
      <c r="BK223" s="15">
        <f t="shared" si="70"/>
        <v>31453.375000000269</v>
      </c>
      <c r="BL223" s="5">
        <f t="shared" si="69"/>
        <v>4530</v>
      </c>
      <c r="BV223">
        <f t="shared" si="74"/>
        <v>217</v>
      </c>
      <c r="BW223" s="37">
        <f t="shared" si="73"/>
        <v>31453.208333333598</v>
      </c>
      <c r="BX223" s="19" cm="1">
        <f t="array" ref="BX223">INDEX('[1]X3WM (NAT)'!$G$14:$G$950,MATCH($BW$6,'[1]X3WM (NAT)'!$E$14:$E$950,)+BV223)</f>
        <v>4594.2001953125</v>
      </c>
      <c r="BY223" s="19"/>
      <c r="CA223" s="37">
        <f t="shared" si="71"/>
        <v>31453.208333333598</v>
      </c>
      <c r="CB223">
        <f t="shared" si="75"/>
        <v>6093</v>
      </c>
      <c r="CC223">
        <f t="shared" si="75"/>
        <v>5886</v>
      </c>
      <c r="CD223">
        <f t="shared" si="75"/>
        <v>5533</v>
      </c>
      <c r="CE223">
        <f t="shared" si="75"/>
        <v>5292</v>
      </c>
      <c r="CF223">
        <f t="shared" si="75"/>
        <v>5140</v>
      </c>
      <c r="CG223">
        <f t="shared" si="75"/>
        <v>4767</v>
      </c>
      <c r="CH223">
        <f t="shared" si="75"/>
        <v>4346</v>
      </c>
      <c r="CI223">
        <f t="shared" si="75"/>
        <v>4328</v>
      </c>
      <c r="CJ223">
        <f t="shared" si="75"/>
        <v>4291</v>
      </c>
      <c r="CK223">
        <f t="shared" si="75"/>
        <v>4225</v>
      </c>
      <c r="CL223">
        <f t="shared" si="75"/>
        <v>4163</v>
      </c>
      <c r="CN223" s="21"/>
      <c r="CO223" s="19"/>
      <c r="EG223" s="19"/>
      <c r="EH223" s="19"/>
      <c r="EI223">
        <v>64</v>
      </c>
      <c r="EJ223" s="1">
        <f t="shared" ref="EJ223:EJ279" si="76">EK223-TIME(8,0,0)</f>
        <v>31446.833333333412</v>
      </c>
      <c r="EK223" s="1">
        <f t="shared" si="64"/>
        <v>31447.166666666744</v>
      </c>
      <c r="EL223" s="73">
        <f ca="1">AVERAGE(D106:OFFSET(D106,72-1,0,,))</f>
        <v>9591</v>
      </c>
      <c r="EM223" s="73">
        <f ca="1">AVERAGE(E106:OFFSET(E106,72-1,0,,))</f>
        <v>13268.222222222223</v>
      </c>
      <c r="EN223" s="73">
        <f ca="1">AVERAGE(F106:OFFSET(F106,72-1,0,,))</f>
        <v>9266.3611111111113</v>
      </c>
      <c r="EO223" s="73">
        <f ca="1">AVERAGE(G106:OFFSET(G106,72-1,0,,))</f>
        <v>8782.1388888888887</v>
      </c>
      <c r="EP223" s="73">
        <f ca="1">AVERAGE(H106:OFFSET(H106,72-1,0,,))</f>
        <v>7665.4861111111113</v>
      </c>
      <c r="EQ223" s="73">
        <f ca="1">AVERAGE(I106:OFFSET(I106,72-1,0,,))</f>
        <v>11216.444444444445</v>
      </c>
      <c r="ER223" s="73">
        <f ca="1">AVERAGE(J106:OFFSET(J106,72-1,0,,))</f>
        <v>8579.8611111111113</v>
      </c>
      <c r="ES223" s="73">
        <f ca="1">AVERAGE(K106:OFFSET(K106,72-1,0,,))</f>
        <v>11394.569444444445</v>
      </c>
      <c r="ET223" s="73">
        <f ca="1">AVERAGE(L106:OFFSET(L106,72-1,0,,))</f>
        <v>10693.013888888889</v>
      </c>
      <c r="EU223" s="73">
        <f ca="1">AVERAGE(M106:OFFSET(M106,72-1,0,,))</f>
        <v>7040.833333333333</v>
      </c>
      <c r="EV223" s="73">
        <f ca="1">AVERAGE(N106:OFFSET(N106,72-1,0,,))</f>
        <v>8774.1944444444453</v>
      </c>
      <c r="EW223" s="73">
        <f ca="1">AVERAGE(O106:OFFSET(O106,72-1,0,,))</f>
        <v>8955.1944444444453</v>
      </c>
      <c r="EX223" s="73">
        <f ca="1">AVERAGE(P106:OFFSET(P106,72-1,0,,))</f>
        <v>13865.333333333334</v>
      </c>
      <c r="EY223" s="73">
        <f ca="1">AVERAGE(Q106:OFFSET(Q106,72-1,0,,))</f>
        <v>8372.5694444444453</v>
      </c>
      <c r="EZ223" s="73">
        <f ca="1">AVERAGE(R106:OFFSET(R106,72-1,0,,))</f>
        <v>9496.0277777777774</v>
      </c>
      <c r="FA223" s="73">
        <f ca="1">AVERAGE(S106:OFFSET(S106,72-1,0,,))</f>
        <v>8369.0138888888887</v>
      </c>
      <c r="FB223" s="73">
        <f ca="1">AVERAGE(T106:OFFSET(T106,72-1,0,,))</f>
        <v>10089.902777777777</v>
      </c>
      <c r="FC223" s="73">
        <f ca="1">AVERAGE(U106:OFFSET(U106,72-1,0,,))</f>
        <v>9995.6111111111113</v>
      </c>
      <c r="FD223" s="73">
        <f ca="1">AVERAGE(V106:OFFSET(V106,72-1,0,,))</f>
        <v>9229.4305555555547</v>
      </c>
      <c r="FE223" s="73">
        <f ca="1">AVERAGE(W106:OFFSET(W106,72-1,0,,))</f>
        <v>14694.541666666666</v>
      </c>
      <c r="FF223" s="73">
        <f ca="1">AVERAGE(X106:OFFSET(X106,72-1,0,,))</f>
        <v>9073.3611111111113</v>
      </c>
      <c r="FG223" s="73">
        <f ca="1">AVERAGE(Y106:OFFSET(Y106,72-1,0,,))</f>
        <v>11327.291666666666</v>
      </c>
      <c r="FH223" s="73">
        <f ca="1">AVERAGE(Z106:OFFSET(Z106,72-1,0,,))</f>
        <v>10875.763888888889</v>
      </c>
      <c r="FI223" s="73">
        <f ca="1">AVERAGE(AA106:OFFSET(AA106,72-1,0,,))</f>
        <v>7857.7222222222226</v>
      </c>
      <c r="FJ223" s="73">
        <f ca="1">AVERAGE(AB106:OFFSET(AB106,72-1,0,,))</f>
        <v>8755.2916666666661</v>
      </c>
      <c r="FK223" s="73">
        <f ca="1">AVERAGE(AC106:OFFSET(AC106,72-1,0,,))</f>
        <v>10167.486111111111</v>
      </c>
      <c r="FL223" s="73">
        <f ca="1">AVERAGE(AD106:OFFSET(AD106,72-1,0,,))</f>
        <v>8214.9027777777774</v>
      </c>
      <c r="FM223" s="73">
        <f ca="1">AVERAGE(AE106:OFFSET(AE106,72-1,0,,))</f>
        <v>12817.902777777777</v>
      </c>
      <c r="FN223" s="73">
        <f ca="1">AVERAGE(AF106:OFFSET(AF106,72-1,0,,))</f>
        <v>8987.7222222222226</v>
      </c>
      <c r="FO223" s="73">
        <f ca="1">AVERAGE(AG106:OFFSET(AG106,72-1,0,,))</f>
        <v>8721.3611111111113</v>
      </c>
      <c r="FP223" s="73">
        <f ca="1">AVERAGE(AH106:OFFSET(AH106,72-1,0,,))</f>
        <v>10869.222222222223</v>
      </c>
      <c r="FQ223" s="73">
        <f ca="1">AVERAGE(AI106:OFFSET(AI106,72-1,0,,))</f>
        <v>10236.555555555555</v>
      </c>
      <c r="FR223" s="73">
        <f ca="1">AVERAGE(AJ106:OFFSET(AJ106,72-1,0,,))</f>
        <v>8881.3333333333339</v>
      </c>
      <c r="FS223" s="73">
        <f ca="1">AVERAGE(AK106:OFFSET(AK106,72-1,0,,))</f>
        <v>8370.5694444444453</v>
      </c>
      <c r="FT223" s="73">
        <f ca="1">AVERAGE(AL106:OFFSET(AL106,72-1,0,,))</f>
        <v>9837.9861111111113</v>
      </c>
      <c r="FU223" s="73">
        <f ca="1">AVERAGE(AM106:OFFSET(AM106,72-1,0,,))</f>
        <v>6672.666666666667</v>
      </c>
      <c r="FV223" s="73">
        <f ca="1">AVERAGE(AN106:OFFSET(AN106,72-1,0,,))</f>
        <v>11532.486111111111</v>
      </c>
      <c r="FW223" s="73">
        <f ca="1">AVERAGE(AO106:OFFSET(AO106,72-1,0,,))</f>
        <v>7473.2777777777774</v>
      </c>
      <c r="FX223" s="73">
        <f ca="1">AVERAGE(AP106:OFFSET(AP106,72-1,0,,))</f>
        <v>12100.541666666666</v>
      </c>
      <c r="FY223" s="73">
        <f ca="1">AVERAGE(AQ106:OFFSET(AQ106,72-1,0,,))</f>
        <v>12801.75</v>
      </c>
      <c r="FZ223" s="73">
        <f ca="1">AVERAGE(AR106:OFFSET(AR106,72-1,0,,))</f>
        <v>14592.319444444445</v>
      </c>
      <c r="GA223" s="73">
        <f ca="1">AVERAGE(AS106:OFFSET(AS106,72-1,0,,))</f>
        <v>7759.1111111111113</v>
      </c>
      <c r="GB223" s="19"/>
      <c r="GC223" s="19"/>
      <c r="GD223" s="19"/>
      <c r="GE223" s="19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</row>
    <row r="224" spans="1:198" x14ac:dyDescent="0.25">
      <c r="A224">
        <v>182</v>
      </c>
      <c r="B224" s="1">
        <f t="shared" si="66"/>
        <v>31451.750000000222</v>
      </c>
      <c r="C224" s="1">
        <f t="shared" si="67"/>
        <v>31452.083333333554</v>
      </c>
      <c r="D224" s="73">
        <v>5277</v>
      </c>
      <c r="E224" s="74">
        <v>6212</v>
      </c>
      <c r="F224" s="74">
        <v>5217</v>
      </c>
      <c r="G224" s="74">
        <v>4999</v>
      </c>
      <c r="H224" s="74">
        <v>4795</v>
      </c>
      <c r="I224" s="74">
        <v>5778</v>
      </c>
      <c r="J224" s="74">
        <v>4937</v>
      </c>
      <c r="K224" s="74">
        <v>5969</v>
      </c>
      <c r="L224" s="74">
        <v>5746</v>
      </c>
      <c r="M224" s="74">
        <v>4485</v>
      </c>
      <c r="N224" s="74">
        <v>4941</v>
      </c>
      <c r="O224" s="74">
        <v>4982</v>
      </c>
      <c r="P224" s="74">
        <v>6968</v>
      </c>
      <c r="Q224" s="74">
        <v>4950</v>
      </c>
      <c r="R224" s="74">
        <v>5807</v>
      </c>
      <c r="S224" s="74">
        <v>4862</v>
      </c>
      <c r="T224" s="74">
        <v>5479</v>
      </c>
      <c r="U224" s="74">
        <v>5747</v>
      </c>
      <c r="V224" s="74">
        <v>5242</v>
      </c>
      <c r="W224" s="74">
        <v>7388</v>
      </c>
      <c r="X224" s="74">
        <v>5136</v>
      </c>
      <c r="Y224" s="74">
        <v>5959</v>
      </c>
      <c r="Z224" s="74">
        <v>5617</v>
      </c>
      <c r="AA224" s="74">
        <v>4670</v>
      </c>
      <c r="AB224" s="74">
        <v>4977</v>
      </c>
      <c r="AC224" s="74">
        <v>5663</v>
      </c>
      <c r="AD224" s="74">
        <v>4769</v>
      </c>
      <c r="AE224" s="74">
        <v>6437</v>
      </c>
      <c r="AF224" s="74">
        <v>5160</v>
      </c>
      <c r="AG224" s="74">
        <v>4874</v>
      </c>
      <c r="AH224" s="74">
        <v>5578</v>
      </c>
      <c r="AI224" s="74">
        <v>5756</v>
      </c>
      <c r="AJ224" s="74">
        <v>5138</v>
      </c>
      <c r="AK224" s="74">
        <v>4885</v>
      </c>
      <c r="AL224" s="74">
        <v>5397</v>
      </c>
      <c r="AM224" s="74">
        <v>4312</v>
      </c>
      <c r="AN224" s="74">
        <v>5997</v>
      </c>
      <c r="AO224" s="74">
        <v>4691</v>
      </c>
      <c r="AP224" s="74">
        <v>6584</v>
      </c>
      <c r="AQ224" s="74">
        <v>6261</v>
      </c>
      <c r="AR224" s="74">
        <v>6715</v>
      </c>
      <c r="AS224" s="74">
        <v>4814</v>
      </c>
      <c r="BK224" s="15">
        <f t="shared" si="70"/>
        <v>31453.416666666937</v>
      </c>
      <c r="BL224" s="5">
        <f t="shared" si="69"/>
        <v>4513</v>
      </c>
      <c r="BV224">
        <f t="shared" si="74"/>
        <v>218</v>
      </c>
      <c r="BW224" s="37">
        <f t="shared" si="73"/>
        <v>31453.250000000266</v>
      </c>
      <c r="BX224" s="19" cm="1">
        <f t="array" ref="BX224">INDEX('[1]X3WM (NAT)'!$G$14:$G$950,MATCH($BW$6,'[1]X3WM (NAT)'!$E$14:$E$950,)+BV224)</f>
        <v>4577.77001953125</v>
      </c>
      <c r="BY224" s="19"/>
      <c r="CA224" s="37">
        <f t="shared" si="71"/>
        <v>31453.250000000266</v>
      </c>
      <c r="CB224">
        <f t="shared" si="75"/>
        <v>6064</v>
      </c>
      <c r="CC224">
        <f t="shared" si="75"/>
        <v>5882</v>
      </c>
      <c r="CD224">
        <f t="shared" si="75"/>
        <v>5517</v>
      </c>
      <c r="CE224">
        <f t="shared" si="75"/>
        <v>5271</v>
      </c>
      <c r="CF224">
        <f t="shared" si="75"/>
        <v>5121</v>
      </c>
      <c r="CG224">
        <f t="shared" si="75"/>
        <v>4752</v>
      </c>
      <c r="CH224">
        <f t="shared" si="75"/>
        <v>4333</v>
      </c>
      <c r="CI224">
        <f t="shared" si="75"/>
        <v>4313</v>
      </c>
      <c r="CJ224">
        <f t="shared" si="75"/>
        <v>4278</v>
      </c>
      <c r="CK224">
        <f t="shared" si="75"/>
        <v>4209</v>
      </c>
      <c r="CL224">
        <f t="shared" si="75"/>
        <v>4148</v>
      </c>
      <c r="CN224" s="21"/>
      <c r="CO224" s="19"/>
      <c r="EG224" s="19"/>
      <c r="EH224" s="19"/>
      <c r="EI224">
        <v>65</v>
      </c>
      <c r="EJ224" s="1">
        <f t="shared" si="76"/>
        <v>31446.87500000008</v>
      </c>
      <c r="EK224" s="1">
        <f t="shared" ref="EK224:EK279" si="77">EK223+TIME(1,0,0)</f>
        <v>31447.208333333412</v>
      </c>
      <c r="EL224" s="73">
        <f ca="1">AVERAGE(D107:OFFSET(D107,72-1,0,,))</f>
        <v>9493.0972222222226</v>
      </c>
      <c r="EM224" s="73">
        <f ca="1">AVERAGE(E107:OFFSET(E107,72-1,0,,))</f>
        <v>13145.291666666666</v>
      </c>
      <c r="EN224" s="73">
        <f ca="1">AVERAGE(F107:OFFSET(F107,72-1,0,,))</f>
        <v>9171.4166666666661</v>
      </c>
      <c r="EO224" s="73">
        <f ca="1">AVERAGE(G107:OFFSET(G107,72-1,0,,))</f>
        <v>8700.5694444444453</v>
      </c>
      <c r="EP224" s="73">
        <f ca="1">AVERAGE(H107:OFFSET(H107,72-1,0,,))</f>
        <v>7626.7777777777774</v>
      </c>
      <c r="EQ224" s="73">
        <f ca="1">AVERAGE(I107:OFFSET(I107,72-1,0,,))</f>
        <v>11098.611111111111</v>
      </c>
      <c r="ER224" s="73">
        <f ca="1">AVERAGE(J107:OFFSET(J107,72-1,0,,))</f>
        <v>8499.7638888888887</v>
      </c>
      <c r="ES224" s="73">
        <f ca="1">AVERAGE(K107:OFFSET(K107,72-1,0,,))</f>
        <v>11263.958333333334</v>
      </c>
      <c r="ET224" s="73">
        <f ca="1">AVERAGE(L107:OFFSET(L107,72-1,0,,))</f>
        <v>10566.083333333334</v>
      </c>
      <c r="EU224" s="73">
        <f ca="1">AVERAGE(M107:OFFSET(M107,72-1,0,,))</f>
        <v>6988.291666666667</v>
      </c>
      <c r="EV224" s="73">
        <f ca="1">AVERAGE(N107:OFFSET(N107,72-1,0,,))</f>
        <v>8687.4583333333339</v>
      </c>
      <c r="EW224" s="73">
        <f ca="1">AVERAGE(O107:OFFSET(O107,72-1,0,,))</f>
        <v>8884.2916666666661</v>
      </c>
      <c r="EX224" s="73">
        <f ca="1">AVERAGE(P107:OFFSET(P107,72-1,0,,))</f>
        <v>13710.375</v>
      </c>
      <c r="EY224" s="73">
        <f ca="1">AVERAGE(Q107:OFFSET(Q107,72-1,0,,))</f>
        <v>8300.4722222222226</v>
      </c>
      <c r="EZ224" s="73">
        <f ca="1">AVERAGE(R107:OFFSET(R107,72-1,0,,))</f>
        <v>9463.9444444444453</v>
      </c>
      <c r="FA224" s="73">
        <f ca="1">AVERAGE(S107:OFFSET(S107,72-1,0,,))</f>
        <v>8297.0972222222226</v>
      </c>
      <c r="FB224" s="73">
        <f ca="1">AVERAGE(T107:OFFSET(T107,72-1,0,,))</f>
        <v>9986.6805555555547</v>
      </c>
      <c r="FC224" s="73">
        <f ca="1">AVERAGE(U107:OFFSET(U107,72-1,0,,))</f>
        <v>9935.6388888888887</v>
      </c>
      <c r="FD224" s="73">
        <f ca="1">AVERAGE(V107:OFFSET(V107,72-1,0,,))</f>
        <v>9134.8472222222226</v>
      </c>
      <c r="FE224" s="73">
        <f ca="1">AVERAGE(W107:OFFSET(W107,72-1,0,,))</f>
        <v>14517.777777777777</v>
      </c>
      <c r="FF224" s="73">
        <f ca="1">AVERAGE(X107:OFFSET(X107,72-1,0,,))</f>
        <v>8992.0694444444453</v>
      </c>
      <c r="FG224" s="73">
        <f ca="1">AVERAGE(Y107:OFFSET(Y107,72-1,0,,))</f>
        <v>11236.333333333334</v>
      </c>
      <c r="FH224" s="73">
        <f ca="1">AVERAGE(Z107:OFFSET(Z107,72-1,0,,))</f>
        <v>10765.611111111111</v>
      </c>
      <c r="FI224" s="73">
        <f ca="1">AVERAGE(AA107:OFFSET(AA107,72-1,0,,))</f>
        <v>7789.2638888888887</v>
      </c>
      <c r="FJ224" s="73">
        <f ca="1">AVERAGE(AB107:OFFSET(AB107,72-1,0,,))</f>
        <v>8671.4583333333339</v>
      </c>
      <c r="FK224" s="73">
        <f ca="1">AVERAGE(AC107:OFFSET(AC107,72-1,0,,))</f>
        <v>10064.125</v>
      </c>
      <c r="FL224" s="73">
        <f ca="1">AVERAGE(AD107:OFFSET(AD107,72-1,0,,))</f>
        <v>8136.291666666667</v>
      </c>
      <c r="FM224" s="73">
        <f ca="1">AVERAGE(AE107:OFFSET(AE107,72-1,0,,))</f>
        <v>12650.402777777777</v>
      </c>
      <c r="FN224" s="73">
        <f ca="1">AVERAGE(AF107:OFFSET(AF107,72-1,0,,))</f>
        <v>8922.1111111111113</v>
      </c>
      <c r="FO224" s="73">
        <f ca="1">AVERAGE(AG107:OFFSET(AG107,72-1,0,,))</f>
        <v>8627.0416666666661</v>
      </c>
      <c r="FP224" s="73">
        <f ca="1">AVERAGE(AH107:OFFSET(AH107,72-1,0,,))</f>
        <v>10752.75</v>
      </c>
      <c r="FQ224" s="73">
        <f ca="1">AVERAGE(AI107:OFFSET(AI107,72-1,0,,))</f>
        <v>10178.430555555555</v>
      </c>
      <c r="FR224" s="73">
        <f ca="1">AVERAGE(AJ107:OFFSET(AJ107,72-1,0,,))</f>
        <v>8815.6111111111113</v>
      </c>
      <c r="FS224" s="73">
        <f ca="1">AVERAGE(AK107:OFFSET(AK107,72-1,0,,))</f>
        <v>8302.1944444444453</v>
      </c>
      <c r="FT224" s="73">
        <f ca="1">AVERAGE(AL107:OFFSET(AL107,72-1,0,,))</f>
        <v>9746.0416666666661</v>
      </c>
      <c r="FU224" s="73">
        <f ca="1">AVERAGE(AM107:OFFSET(AM107,72-1,0,,))</f>
        <v>6619.9305555555557</v>
      </c>
      <c r="FV224" s="73">
        <f ca="1">AVERAGE(AN107:OFFSET(AN107,72-1,0,,))</f>
        <v>11435.361111111111</v>
      </c>
      <c r="FW224" s="73">
        <f ca="1">AVERAGE(AO107:OFFSET(AO107,72-1,0,,))</f>
        <v>7405.5694444444443</v>
      </c>
      <c r="FX224" s="73">
        <f ca="1">AVERAGE(AP107:OFFSET(AP107,72-1,0,,))</f>
        <v>11976.319444444445</v>
      </c>
      <c r="FY224" s="73">
        <f ca="1">AVERAGE(AQ107:OFFSET(AQ107,72-1,0,,))</f>
        <v>12684.194444444445</v>
      </c>
      <c r="FZ224" s="73">
        <f ca="1">AVERAGE(AR107:OFFSET(AR107,72-1,0,,))</f>
        <v>14375.972222222223</v>
      </c>
      <c r="GA224" s="73">
        <f ca="1">AVERAGE(AS107:OFFSET(AS107,72-1,0,,))</f>
        <v>7695.8194444444443</v>
      </c>
      <c r="GB224" s="19"/>
      <c r="GC224" s="19"/>
      <c r="GD224" s="19"/>
      <c r="GE224" s="19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</row>
    <row r="225" spans="1:198" x14ac:dyDescent="0.25">
      <c r="A225">
        <v>183</v>
      </c>
      <c r="B225" s="1">
        <f t="shared" si="66"/>
        <v>31451.79166666689</v>
      </c>
      <c r="C225" s="1">
        <f t="shared" si="67"/>
        <v>31452.125000000222</v>
      </c>
      <c r="D225" s="73">
        <v>5255</v>
      </c>
      <c r="E225" s="74">
        <v>6181</v>
      </c>
      <c r="F225" s="74">
        <v>5195</v>
      </c>
      <c r="G225" s="74">
        <v>4979</v>
      </c>
      <c r="H225" s="74">
        <v>4774</v>
      </c>
      <c r="I225" s="74">
        <v>5752</v>
      </c>
      <c r="J225" s="74">
        <v>4917</v>
      </c>
      <c r="K225" s="74">
        <v>5942</v>
      </c>
      <c r="L225" s="74">
        <v>5719</v>
      </c>
      <c r="M225" s="74">
        <v>4468</v>
      </c>
      <c r="N225" s="74">
        <v>4921</v>
      </c>
      <c r="O225" s="74">
        <v>4963</v>
      </c>
      <c r="P225" s="74">
        <v>6930</v>
      </c>
      <c r="Q225" s="74">
        <v>4931</v>
      </c>
      <c r="R225" s="74">
        <v>5776</v>
      </c>
      <c r="S225" s="74">
        <v>4842</v>
      </c>
      <c r="T225" s="74">
        <v>5455</v>
      </c>
      <c r="U225" s="74">
        <v>5717</v>
      </c>
      <c r="V225" s="74">
        <v>5220</v>
      </c>
      <c r="W225" s="74">
        <v>7342</v>
      </c>
      <c r="X225" s="74">
        <v>5115</v>
      </c>
      <c r="Y225" s="74">
        <v>5930</v>
      </c>
      <c r="Z225" s="74">
        <v>5592</v>
      </c>
      <c r="AA225" s="74">
        <v>4653</v>
      </c>
      <c r="AB225" s="74">
        <v>4958</v>
      </c>
      <c r="AC225" s="74">
        <v>5638</v>
      </c>
      <c r="AD225" s="74">
        <v>4752</v>
      </c>
      <c r="AE225" s="74">
        <v>6406</v>
      </c>
      <c r="AF225" s="74">
        <v>5138</v>
      </c>
      <c r="AG225" s="74">
        <v>4856</v>
      </c>
      <c r="AH225" s="74">
        <v>5554</v>
      </c>
      <c r="AI225" s="74">
        <v>5724</v>
      </c>
      <c r="AJ225" s="74">
        <v>5117</v>
      </c>
      <c r="AK225" s="74">
        <v>4865</v>
      </c>
      <c r="AL225" s="74">
        <v>5373</v>
      </c>
      <c r="AM225" s="74">
        <v>4300</v>
      </c>
      <c r="AN225" s="74">
        <v>5965</v>
      </c>
      <c r="AO225" s="74">
        <v>4678</v>
      </c>
      <c r="AP225" s="74">
        <v>6555</v>
      </c>
      <c r="AQ225" s="74">
        <v>6230</v>
      </c>
      <c r="AR225" s="74">
        <v>6680</v>
      </c>
      <c r="AS225" s="74">
        <v>4793</v>
      </c>
      <c r="BK225" s="15">
        <f t="shared" si="70"/>
        <v>31453.458333333605</v>
      </c>
      <c r="BL225" s="5">
        <f t="shared" si="69"/>
        <v>4497</v>
      </c>
      <c r="BV225">
        <f t="shared" si="74"/>
        <v>219</v>
      </c>
      <c r="BW225" s="37">
        <f t="shared" si="73"/>
        <v>31453.291666666933</v>
      </c>
      <c r="BX225" s="19" cm="1">
        <f t="array" ref="BX225">INDEX('[1]X3WM (NAT)'!$G$14:$G$950,MATCH($BW$6,'[1]X3WM (NAT)'!$E$14:$E$950,)+BV225)</f>
        <v>4561.97021484375</v>
      </c>
      <c r="BY225" s="19"/>
      <c r="CA225" s="37">
        <f t="shared" si="71"/>
        <v>31453.291666666933</v>
      </c>
      <c r="CB225">
        <f t="shared" si="75"/>
        <v>6242</v>
      </c>
      <c r="CC225">
        <f t="shared" si="75"/>
        <v>5866</v>
      </c>
      <c r="CD225">
        <f t="shared" si="75"/>
        <v>5501</v>
      </c>
      <c r="CE225">
        <f t="shared" si="75"/>
        <v>5251</v>
      </c>
      <c r="CF225">
        <f t="shared" si="75"/>
        <v>5105</v>
      </c>
      <c r="CG225">
        <f t="shared" si="75"/>
        <v>4738</v>
      </c>
      <c r="CH225">
        <f t="shared" si="75"/>
        <v>4321</v>
      </c>
      <c r="CI225">
        <f t="shared" si="75"/>
        <v>4299</v>
      </c>
      <c r="CJ225">
        <f t="shared" si="75"/>
        <v>4265</v>
      </c>
      <c r="CK225">
        <f t="shared" si="75"/>
        <v>4194</v>
      </c>
      <c r="CL225">
        <f t="shared" si="75"/>
        <v>4134</v>
      </c>
      <c r="CN225" s="21"/>
      <c r="CO225" s="19"/>
      <c r="EG225" s="19"/>
      <c r="EH225" s="19"/>
      <c r="EI225">
        <v>66</v>
      </c>
      <c r="EJ225" s="1">
        <f t="shared" si="76"/>
        <v>31446.916666666748</v>
      </c>
      <c r="EK225" s="1">
        <f t="shared" si="77"/>
        <v>31447.25000000008</v>
      </c>
      <c r="EL225" s="73">
        <f ca="1">AVERAGE(D108:OFFSET(D108,72-1,0,,))</f>
        <v>9395.75</v>
      </c>
      <c r="EM225" s="73">
        <f ca="1">AVERAGE(E108:OFFSET(E108,72-1,0,,))</f>
        <v>13016.638888888889</v>
      </c>
      <c r="EN225" s="73">
        <f ca="1">AVERAGE(F108:OFFSET(F108,72-1,0,,))</f>
        <v>9078.2777777777774</v>
      </c>
      <c r="EO225" s="73">
        <f ca="1">AVERAGE(G108:OFFSET(G108,72-1,0,,))</f>
        <v>8618.5833333333339</v>
      </c>
      <c r="EP225" s="73">
        <f ca="1">AVERAGE(H108:OFFSET(H108,72-1,0,,))</f>
        <v>7588.2638888888887</v>
      </c>
      <c r="EQ225" s="73">
        <f ca="1">AVERAGE(I108:OFFSET(I108,72-1,0,,))</f>
        <v>10981.944444444445</v>
      </c>
      <c r="ER225" s="73">
        <f ca="1">AVERAGE(J108:OFFSET(J108,72-1,0,,))</f>
        <v>8419.1388888888887</v>
      </c>
      <c r="ES225" s="73">
        <f ca="1">AVERAGE(K108:OFFSET(K108,72-1,0,,))</f>
        <v>11134.388888888889</v>
      </c>
      <c r="ET225" s="73">
        <f ca="1">AVERAGE(L108:OFFSET(L108,72-1,0,,))</f>
        <v>10441.472222222223</v>
      </c>
      <c r="EU225" s="73">
        <f ca="1">AVERAGE(M108:OFFSET(M108,72-1,0,,))</f>
        <v>6935.3472222222226</v>
      </c>
      <c r="EV225" s="73">
        <f ca="1">AVERAGE(N108:OFFSET(N108,72-1,0,,))</f>
        <v>8600.9305555555547</v>
      </c>
      <c r="EW225" s="73">
        <f ca="1">AVERAGE(O108:OFFSET(O108,72-1,0,,))</f>
        <v>8811.8333333333339</v>
      </c>
      <c r="EX225" s="73">
        <f ca="1">AVERAGE(P108:OFFSET(P108,72-1,0,,))</f>
        <v>13558.041666666666</v>
      </c>
      <c r="EY225" s="73">
        <f ca="1">AVERAGE(Q108:OFFSET(Q108,72-1,0,,))</f>
        <v>8228.9722222222226</v>
      </c>
      <c r="EZ225" s="73">
        <f ca="1">AVERAGE(R108:OFFSET(R108,72-1,0,,))</f>
        <v>9430.4305555555547</v>
      </c>
      <c r="FA225" s="73">
        <f ca="1">AVERAGE(S108:OFFSET(S108,72-1,0,,))</f>
        <v>8225.0555555555547</v>
      </c>
      <c r="FB225" s="73">
        <f ca="1">AVERAGE(T108:OFFSET(T108,72-1,0,,))</f>
        <v>9884.875</v>
      </c>
      <c r="FC225" s="73">
        <f ca="1">AVERAGE(U108:OFFSET(U108,72-1,0,,))</f>
        <v>9874.4444444444453</v>
      </c>
      <c r="FD225" s="73">
        <f ca="1">AVERAGE(V108:OFFSET(V108,72-1,0,,))</f>
        <v>9042.2222222222226</v>
      </c>
      <c r="FE225" s="73">
        <f ca="1">AVERAGE(W108:OFFSET(W108,72-1,0,,))</f>
        <v>14341.152777777777</v>
      </c>
      <c r="FF225" s="73">
        <f ca="1">AVERAGE(X108:OFFSET(X108,72-1,0,,))</f>
        <v>8911.3194444444453</v>
      </c>
      <c r="FG225" s="73">
        <f ca="1">AVERAGE(Y108:OFFSET(Y108,72-1,0,,))</f>
        <v>11142.097222222223</v>
      </c>
      <c r="FH225" s="73">
        <f ca="1">AVERAGE(Z108:OFFSET(Z108,72-1,0,,))</f>
        <v>10655.111111111111</v>
      </c>
      <c r="FI225" s="73">
        <f ca="1">AVERAGE(AA108:OFFSET(AA108,72-1,0,,))</f>
        <v>7719.7638888888887</v>
      </c>
      <c r="FJ225" s="73">
        <f ca="1">AVERAGE(AB108:OFFSET(AB108,72-1,0,,))</f>
        <v>8587.375</v>
      </c>
      <c r="FK225" s="73">
        <f ca="1">AVERAGE(AC108:OFFSET(AC108,72-1,0,,))</f>
        <v>9961.9583333333339</v>
      </c>
      <c r="FL225" s="73">
        <f ca="1">AVERAGE(AD108:OFFSET(AD108,72-1,0,,))</f>
        <v>8057.833333333333</v>
      </c>
      <c r="FM225" s="73">
        <f ca="1">AVERAGE(AE108:OFFSET(AE108,72-1,0,,))</f>
        <v>12487.291666666666</v>
      </c>
      <c r="FN225" s="73">
        <f ca="1">AVERAGE(AF108:OFFSET(AF108,72-1,0,,))</f>
        <v>8855.0833333333339</v>
      </c>
      <c r="FO225" s="73">
        <f ca="1">AVERAGE(AG108:OFFSET(AG108,72-1,0,,))</f>
        <v>8532.9166666666661</v>
      </c>
      <c r="FP225" s="73">
        <f ca="1">AVERAGE(AH108:OFFSET(AH108,72-1,0,,))</f>
        <v>10635.763888888889</v>
      </c>
      <c r="FQ225" s="73">
        <f ca="1">AVERAGE(AI108:OFFSET(AI108,72-1,0,,))</f>
        <v>10117.875</v>
      </c>
      <c r="FR225" s="73">
        <f ca="1">AVERAGE(AJ108:OFFSET(AJ108,72-1,0,,))</f>
        <v>8749.1805555555547</v>
      </c>
      <c r="FS225" s="73">
        <f ca="1">AVERAGE(AK108:OFFSET(AK108,72-1,0,,))</f>
        <v>8233.3194444444453</v>
      </c>
      <c r="FT225" s="73">
        <f ca="1">AVERAGE(AL108:OFFSET(AL108,72-1,0,,))</f>
        <v>9654.5138888888887</v>
      </c>
      <c r="FU225" s="73">
        <f ca="1">AVERAGE(AM108:OFFSET(AM108,72-1,0,,))</f>
        <v>6567.2777777777774</v>
      </c>
      <c r="FV225" s="73">
        <f ca="1">AVERAGE(AN108:OFFSET(AN108,72-1,0,,))</f>
        <v>11337.458333333334</v>
      </c>
      <c r="FW225" s="73">
        <f ca="1">AVERAGE(AO108:OFFSET(AO108,72-1,0,,))</f>
        <v>7339.2777777777774</v>
      </c>
      <c r="FX225" s="73">
        <f ca="1">AVERAGE(AP108:OFFSET(AP108,72-1,0,,))</f>
        <v>11849.930555555555</v>
      </c>
      <c r="FY225" s="73">
        <f ca="1">AVERAGE(AQ108:OFFSET(AQ108,72-1,0,,))</f>
        <v>12564.791666666666</v>
      </c>
      <c r="FZ225" s="73">
        <f ca="1">AVERAGE(AR108:OFFSET(AR108,72-1,0,,))</f>
        <v>14156.166666666666</v>
      </c>
      <c r="GA225" s="73">
        <f ca="1">AVERAGE(AS108:OFFSET(AS108,72-1,0,,))</f>
        <v>7633.2638888888887</v>
      </c>
      <c r="GB225" s="19"/>
      <c r="GC225" s="19"/>
      <c r="GD225" s="19"/>
      <c r="GE225" s="19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</row>
    <row r="226" spans="1:198" x14ac:dyDescent="0.25">
      <c r="A226">
        <v>184</v>
      </c>
      <c r="B226" s="1">
        <f t="shared" si="66"/>
        <v>31451.833333333558</v>
      </c>
      <c r="C226" s="1">
        <f t="shared" si="67"/>
        <v>31452.16666666689</v>
      </c>
      <c r="D226" s="73">
        <v>5233</v>
      </c>
      <c r="E226" s="74">
        <v>6151</v>
      </c>
      <c r="F226" s="74">
        <v>5173</v>
      </c>
      <c r="G226" s="74">
        <v>4959</v>
      </c>
      <c r="H226" s="74">
        <v>4753</v>
      </c>
      <c r="I226" s="74">
        <v>5726</v>
      </c>
      <c r="J226" s="74">
        <v>4897</v>
      </c>
      <c r="K226" s="74">
        <v>5915</v>
      </c>
      <c r="L226" s="74">
        <v>5693</v>
      </c>
      <c r="M226" s="74">
        <v>4452</v>
      </c>
      <c r="N226" s="74">
        <v>4902</v>
      </c>
      <c r="O226" s="74">
        <v>4943</v>
      </c>
      <c r="P226" s="74">
        <v>6893</v>
      </c>
      <c r="Q226" s="74">
        <v>4911</v>
      </c>
      <c r="R226" s="74">
        <v>5744</v>
      </c>
      <c r="S226" s="74">
        <v>4823</v>
      </c>
      <c r="T226" s="74">
        <v>5432</v>
      </c>
      <c r="U226" s="74">
        <v>5688</v>
      </c>
      <c r="V226" s="74">
        <v>5198</v>
      </c>
      <c r="W226" s="74">
        <v>7297</v>
      </c>
      <c r="X226" s="74">
        <v>5094</v>
      </c>
      <c r="Y226" s="74">
        <v>5902</v>
      </c>
      <c r="Z226" s="74">
        <v>5567</v>
      </c>
      <c r="AA226" s="74">
        <v>4636</v>
      </c>
      <c r="AB226" s="74">
        <v>4938</v>
      </c>
      <c r="AC226" s="74">
        <v>5613</v>
      </c>
      <c r="AD226" s="74">
        <v>4736</v>
      </c>
      <c r="AE226" s="74">
        <v>6375</v>
      </c>
      <c r="AF226" s="74">
        <v>5116</v>
      </c>
      <c r="AG226" s="74">
        <v>4838</v>
      </c>
      <c r="AH226" s="74">
        <v>5529</v>
      </c>
      <c r="AI226" s="74">
        <v>5693</v>
      </c>
      <c r="AJ226" s="74">
        <v>5096</v>
      </c>
      <c r="AK226" s="74">
        <v>4846</v>
      </c>
      <c r="AL226" s="74">
        <v>5350</v>
      </c>
      <c r="AM226" s="74">
        <v>4288</v>
      </c>
      <c r="AN226" s="74">
        <v>5934</v>
      </c>
      <c r="AO226" s="74">
        <v>4665</v>
      </c>
      <c r="AP226" s="74">
        <v>6527</v>
      </c>
      <c r="AQ226" s="74">
        <v>6200</v>
      </c>
      <c r="AR226" s="74">
        <v>6645</v>
      </c>
      <c r="AS226" s="74">
        <v>4773</v>
      </c>
      <c r="BK226" s="15">
        <f t="shared" si="70"/>
        <v>31453.500000000273</v>
      </c>
      <c r="BL226" s="5">
        <f t="shared" si="69"/>
        <v>4482</v>
      </c>
      <c r="BV226">
        <f t="shared" si="74"/>
        <v>220</v>
      </c>
      <c r="BW226" s="37">
        <f t="shared" si="73"/>
        <v>31453.333333333601</v>
      </c>
      <c r="BX226" s="19" cm="1">
        <f t="array" ref="BX226">INDEX('[1]X3WM (NAT)'!$G$14:$G$950,MATCH($BW$6,'[1]X3WM (NAT)'!$E$14:$E$950,)+BV226)</f>
        <v>4546.259765625</v>
      </c>
      <c r="BY226" s="19"/>
      <c r="CA226" s="37">
        <f t="shared" si="71"/>
        <v>31453.333333333601</v>
      </c>
      <c r="CB226">
        <f t="shared" si="75"/>
        <v>6473</v>
      </c>
      <c r="CC226">
        <f t="shared" si="75"/>
        <v>5847</v>
      </c>
      <c r="CD226">
        <f t="shared" si="75"/>
        <v>5487</v>
      </c>
      <c r="CE226">
        <f t="shared" si="75"/>
        <v>5257</v>
      </c>
      <c r="CF226">
        <f t="shared" si="75"/>
        <v>5089</v>
      </c>
      <c r="CG226">
        <f t="shared" si="75"/>
        <v>4723</v>
      </c>
      <c r="CH226">
        <f t="shared" si="75"/>
        <v>4308</v>
      </c>
      <c r="CI226">
        <f t="shared" si="75"/>
        <v>4285</v>
      </c>
      <c r="CJ226">
        <f t="shared" si="75"/>
        <v>4253</v>
      </c>
      <c r="CK226">
        <f t="shared" si="75"/>
        <v>4179</v>
      </c>
      <c r="CL226">
        <f t="shared" si="75"/>
        <v>4120</v>
      </c>
      <c r="CN226" s="21"/>
      <c r="CO226" s="19"/>
      <c r="EG226" s="19"/>
      <c r="EH226" s="19"/>
      <c r="EI226">
        <v>67</v>
      </c>
      <c r="EJ226" s="1">
        <f t="shared" si="76"/>
        <v>31446.958333333416</v>
      </c>
      <c r="EK226" s="1">
        <f t="shared" si="77"/>
        <v>31447.291666666748</v>
      </c>
      <c r="EL226" s="73">
        <f ca="1">AVERAGE(D109:OFFSET(D109,72-1,0,,))</f>
        <v>9298.8611111111113</v>
      </c>
      <c r="EM226" s="73">
        <f ca="1">AVERAGE(E109:OFFSET(E109,72-1,0,,))</f>
        <v>12881.763888888889</v>
      </c>
      <c r="EN226" s="73">
        <f ca="1">AVERAGE(F109:OFFSET(F109,72-1,0,,))</f>
        <v>8986.6944444444453</v>
      </c>
      <c r="EO226" s="73">
        <f ca="1">AVERAGE(G109:OFFSET(G109,72-1,0,,))</f>
        <v>8535.9722222222226</v>
      </c>
      <c r="EP226" s="73">
        <f ca="1">AVERAGE(H109:OFFSET(H109,72-1,0,,))</f>
        <v>7549.9305555555557</v>
      </c>
      <c r="EQ226" s="73">
        <f ca="1">AVERAGE(I109:OFFSET(I109,72-1,0,,))</f>
        <v>10866.236111111111</v>
      </c>
      <c r="ER226" s="73">
        <f ca="1">AVERAGE(J109:OFFSET(J109,72-1,0,,))</f>
        <v>8337.75</v>
      </c>
      <c r="ES226" s="73">
        <f ca="1">AVERAGE(K109:OFFSET(K109,72-1,0,,))</f>
        <v>11005.777777777777</v>
      </c>
      <c r="ET226" s="73">
        <f ca="1">AVERAGE(L109:OFFSET(L109,72-1,0,,))</f>
        <v>10319.069444444445</v>
      </c>
      <c r="EU226" s="73">
        <f ca="1">AVERAGE(M109:OFFSET(M109,72-1,0,,))</f>
        <v>6881.8888888888887</v>
      </c>
      <c r="EV226" s="73">
        <f ca="1">AVERAGE(N109:OFFSET(N109,72-1,0,,))</f>
        <v>8514.5833333333339</v>
      </c>
      <c r="EW226" s="73">
        <f ca="1">AVERAGE(O109:OFFSET(O109,72-1,0,,))</f>
        <v>8737.5555555555547</v>
      </c>
      <c r="EX226" s="73">
        <f ca="1">AVERAGE(P109:OFFSET(P109,72-1,0,,))</f>
        <v>13408.194444444445</v>
      </c>
      <c r="EY226" s="73">
        <f ca="1">AVERAGE(Q109:OFFSET(Q109,72-1,0,,))</f>
        <v>8157.958333333333</v>
      </c>
      <c r="EZ226" s="73">
        <f ca="1">AVERAGE(R109:OFFSET(R109,72-1,0,,))</f>
        <v>9395.3194444444453</v>
      </c>
      <c r="FA226" s="73">
        <f ca="1">AVERAGE(S109:OFFSET(S109,72-1,0,,))</f>
        <v>8152.7777777777774</v>
      </c>
      <c r="FB226" s="73">
        <f ca="1">AVERAGE(T109:OFFSET(T109,72-1,0,,))</f>
        <v>9784.1805555555547</v>
      </c>
      <c r="FC226" s="73">
        <f ca="1">AVERAGE(U109:OFFSET(U109,72-1,0,,))</f>
        <v>9811.9722222222226</v>
      </c>
      <c r="FD226" s="73">
        <f ca="1">AVERAGE(V109:OFFSET(V109,72-1,0,,))</f>
        <v>8951.4166666666661</v>
      </c>
      <c r="FE226" s="73">
        <f ca="1">AVERAGE(W109:OFFSET(W109,72-1,0,,))</f>
        <v>14164.861111111111</v>
      </c>
      <c r="FF226" s="73">
        <f ca="1">AVERAGE(X109:OFFSET(X109,72-1,0,,))</f>
        <v>8830.9722222222226</v>
      </c>
      <c r="FG226" s="73">
        <f ca="1">AVERAGE(Y109:OFFSET(Y109,72-1,0,,))</f>
        <v>11044.180555555555</v>
      </c>
      <c r="FH226" s="73">
        <f ca="1">AVERAGE(Z109:OFFSET(Z109,72-1,0,,))</f>
        <v>10543.805555555555</v>
      </c>
      <c r="FI226" s="73">
        <f ca="1">AVERAGE(AA109:OFFSET(AA109,72-1,0,,))</f>
        <v>7648.8611111111113</v>
      </c>
      <c r="FJ226" s="73">
        <f ca="1">AVERAGE(AB109:OFFSET(AB109,72-1,0,,))</f>
        <v>8502.9583333333339</v>
      </c>
      <c r="FK226" s="73">
        <f ca="1">AVERAGE(AC109:OFFSET(AC109,72-1,0,,))</f>
        <v>9860.8888888888887</v>
      </c>
      <c r="FL226" s="73">
        <f ca="1">AVERAGE(AD109:OFFSET(AD109,72-1,0,,))</f>
        <v>7979.333333333333</v>
      </c>
      <c r="FM226" s="73">
        <f ca="1">AVERAGE(AE109:OFFSET(AE109,72-1,0,,))</f>
        <v>12328.361111111111</v>
      </c>
      <c r="FN226" s="73">
        <f ca="1">AVERAGE(AF109:OFFSET(AF109,72-1,0,,))</f>
        <v>8786.2638888888887</v>
      </c>
      <c r="FO226" s="73">
        <f ca="1">AVERAGE(AG109:OFFSET(AG109,72-1,0,,))</f>
        <v>8438.9583333333339</v>
      </c>
      <c r="FP226" s="73">
        <f ca="1">AVERAGE(AH109:OFFSET(AH109,72-1,0,,))</f>
        <v>10517.902777777777</v>
      </c>
      <c r="FQ226" s="73">
        <f ca="1">AVERAGE(AI109:OFFSET(AI109,72-1,0,,))</f>
        <v>10054.763888888889</v>
      </c>
      <c r="FR226" s="73">
        <f ca="1">AVERAGE(AJ109:OFFSET(AJ109,72-1,0,,))</f>
        <v>8681.8472222222226</v>
      </c>
      <c r="FS226" s="73">
        <f ca="1">AVERAGE(AK109:OFFSET(AK109,72-1,0,,))</f>
        <v>8163.8611111111113</v>
      </c>
      <c r="FT226" s="73">
        <f ca="1">AVERAGE(AL109:OFFSET(AL109,72-1,0,,))</f>
        <v>9563.1805555555547</v>
      </c>
      <c r="FU226" s="73">
        <f ca="1">AVERAGE(AM109:OFFSET(AM109,72-1,0,,))</f>
        <v>6514.6111111111113</v>
      </c>
      <c r="FV226" s="73">
        <f ca="1">AVERAGE(AN109:OFFSET(AN109,72-1,0,,))</f>
        <v>11238.069444444445</v>
      </c>
      <c r="FW226" s="73">
        <f ca="1">AVERAGE(AO109:OFFSET(AO109,72-1,0,,))</f>
        <v>7274.3888888888887</v>
      </c>
      <c r="FX226" s="73">
        <f ca="1">AVERAGE(AP109:OFFSET(AP109,72-1,0,,))</f>
        <v>11721.555555555555</v>
      </c>
      <c r="FY226" s="73">
        <f ca="1">AVERAGE(AQ109:OFFSET(AQ109,72-1,0,,))</f>
        <v>12441.472222222223</v>
      </c>
      <c r="FZ226" s="73">
        <f ca="1">AVERAGE(AR109:OFFSET(AR109,72-1,0,,))</f>
        <v>13932.638888888889</v>
      </c>
      <c r="GA226" s="73">
        <f ca="1">AVERAGE(AS109:OFFSET(AS109,72-1,0,,))</f>
        <v>7571.4305555555557</v>
      </c>
      <c r="GB226" s="19"/>
      <c r="GC226" s="19"/>
      <c r="GD226" s="19"/>
      <c r="GE226" s="19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</row>
    <row r="227" spans="1:198" x14ac:dyDescent="0.25">
      <c r="A227">
        <v>185</v>
      </c>
      <c r="B227" s="1">
        <f t="shared" si="66"/>
        <v>31451.875000000226</v>
      </c>
      <c r="C227" s="1">
        <f t="shared" si="67"/>
        <v>31452.208333333558</v>
      </c>
      <c r="D227" s="73">
        <v>5210</v>
      </c>
      <c r="E227" s="74">
        <v>6120</v>
      </c>
      <c r="F227" s="74">
        <v>5150</v>
      </c>
      <c r="G227" s="74">
        <v>4940</v>
      </c>
      <c r="H227" s="74">
        <v>4731</v>
      </c>
      <c r="I227" s="74">
        <v>5700</v>
      </c>
      <c r="J227" s="74">
        <v>4877</v>
      </c>
      <c r="K227" s="74">
        <v>5888</v>
      </c>
      <c r="L227" s="74">
        <v>5666</v>
      </c>
      <c r="M227" s="74">
        <v>4435</v>
      </c>
      <c r="N227" s="74">
        <v>4882</v>
      </c>
      <c r="O227" s="74">
        <v>4923</v>
      </c>
      <c r="P227" s="74">
        <v>6856</v>
      </c>
      <c r="Q227" s="74">
        <v>4892</v>
      </c>
      <c r="R227" s="74">
        <v>5712</v>
      </c>
      <c r="S227" s="74">
        <v>4803</v>
      </c>
      <c r="T227" s="74">
        <v>5408</v>
      </c>
      <c r="U227" s="74">
        <v>5659</v>
      </c>
      <c r="V227" s="74">
        <v>5176</v>
      </c>
      <c r="W227" s="74">
        <v>7252</v>
      </c>
      <c r="X227" s="74">
        <v>5072</v>
      </c>
      <c r="Y227" s="74">
        <v>5873</v>
      </c>
      <c r="Z227" s="74">
        <v>5542</v>
      </c>
      <c r="AA227" s="74">
        <v>4618</v>
      </c>
      <c r="AB227" s="74">
        <v>4918</v>
      </c>
      <c r="AC227" s="74">
        <v>5588</v>
      </c>
      <c r="AD227" s="74">
        <v>4718</v>
      </c>
      <c r="AE227" s="74">
        <v>6344</v>
      </c>
      <c r="AF227" s="74">
        <v>5093</v>
      </c>
      <c r="AG227" s="74">
        <v>4820</v>
      </c>
      <c r="AH227" s="74">
        <v>5505</v>
      </c>
      <c r="AI227" s="74">
        <v>5661</v>
      </c>
      <c r="AJ227" s="74">
        <v>5074</v>
      </c>
      <c r="AK227" s="74">
        <v>4827</v>
      </c>
      <c r="AL227" s="74">
        <v>5327</v>
      </c>
      <c r="AM227" s="74">
        <v>4276</v>
      </c>
      <c r="AN227" s="74">
        <v>5903</v>
      </c>
      <c r="AO227" s="74">
        <v>4653</v>
      </c>
      <c r="AP227" s="74">
        <v>6498</v>
      </c>
      <c r="AQ227" s="74">
        <v>6169</v>
      </c>
      <c r="AR227" s="74">
        <v>6610</v>
      </c>
      <c r="AS227" s="74">
        <v>4752</v>
      </c>
      <c r="BK227" s="15">
        <f t="shared" si="70"/>
        <v>31453.541666666941</v>
      </c>
      <c r="BL227" s="5">
        <f t="shared" si="69"/>
        <v>4466</v>
      </c>
      <c r="BV227">
        <f t="shared" si="74"/>
        <v>221</v>
      </c>
      <c r="BW227" s="37">
        <f t="shared" si="73"/>
        <v>31453.375000000269</v>
      </c>
      <c r="BX227" s="19" cm="1">
        <f t="array" ref="BX227">INDEX('[1]X3WM (NAT)'!$G$14:$G$950,MATCH($BW$6,'[1]X3WM (NAT)'!$E$14:$E$950,)+BV227)</f>
        <v>4530.14013671875</v>
      </c>
      <c r="BY227" s="19"/>
      <c r="CA227" s="37">
        <f t="shared" si="71"/>
        <v>31453.375000000269</v>
      </c>
      <c r="CB227">
        <f t="shared" si="75"/>
        <v>6697</v>
      </c>
      <c r="CC227">
        <f t="shared" si="75"/>
        <v>5828</v>
      </c>
      <c r="CD227">
        <f t="shared" si="75"/>
        <v>5472</v>
      </c>
      <c r="CE227">
        <f t="shared" si="75"/>
        <v>5267</v>
      </c>
      <c r="CF227">
        <f t="shared" si="75"/>
        <v>5070</v>
      </c>
      <c r="CG227">
        <f t="shared" si="75"/>
        <v>4708</v>
      </c>
      <c r="CH227">
        <f t="shared" si="75"/>
        <v>4296</v>
      </c>
      <c r="CI227">
        <f t="shared" si="75"/>
        <v>4271</v>
      </c>
      <c r="CJ227">
        <f t="shared" si="75"/>
        <v>4241</v>
      </c>
      <c r="CK227">
        <f t="shared" si="75"/>
        <v>4164</v>
      </c>
      <c r="CL227">
        <f t="shared" si="75"/>
        <v>4106</v>
      </c>
      <c r="CN227" s="21"/>
      <c r="CO227" s="19"/>
      <c r="EG227" s="19"/>
      <c r="EH227" s="19"/>
      <c r="EI227">
        <v>68</v>
      </c>
      <c r="EJ227" s="1">
        <f t="shared" si="76"/>
        <v>31447.000000000084</v>
      </c>
      <c r="EK227" s="1">
        <f t="shared" si="77"/>
        <v>31447.333333333416</v>
      </c>
      <c r="EL227" s="73">
        <f ca="1">AVERAGE(D110:OFFSET(D110,72-1,0,,))</f>
        <v>9202.7222222222226</v>
      </c>
      <c r="EM227" s="73">
        <f ca="1">AVERAGE(E110:OFFSET(E110,72-1,0,,))</f>
        <v>12741.611111111111</v>
      </c>
      <c r="EN227" s="73">
        <f ca="1">AVERAGE(F110:OFFSET(F110,72-1,0,,))</f>
        <v>8896.5138888888887</v>
      </c>
      <c r="EO227" s="73">
        <f ca="1">AVERAGE(G110:OFFSET(G110,72-1,0,,))</f>
        <v>8453.375</v>
      </c>
      <c r="EP227" s="73">
        <f ca="1">AVERAGE(H110:OFFSET(H110,72-1,0,,))</f>
        <v>7511.8194444444443</v>
      </c>
      <c r="EQ227" s="73">
        <f ca="1">AVERAGE(I110:OFFSET(I110,72-1,0,,))</f>
        <v>10751.305555555555</v>
      </c>
      <c r="ER227" s="73">
        <f ca="1">AVERAGE(J110:OFFSET(J110,72-1,0,,))</f>
        <v>8256.5138888888887</v>
      </c>
      <c r="ES227" s="73">
        <f ca="1">AVERAGE(K110:OFFSET(K110,72-1,0,,))</f>
        <v>10878.680555555555</v>
      </c>
      <c r="ET227" s="73">
        <f ca="1">AVERAGE(L110:OFFSET(L110,72-1,0,,))</f>
        <v>10198.833333333334</v>
      </c>
      <c r="EU227" s="73">
        <f ca="1">AVERAGE(M110:OFFSET(M110,72-1,0,,))</f>
        <v>6828.3472222222226</v>
      </c>
      <c r="EV227" s="73">
        <f ca="1">AVERAGE(N110:OFFSET(N110,72-1,0,,))</f>
        <v>8429.3333333333339</v>
      </c>
      <c r="EW227" s="73">
        <f ca="1">AVERAGE(O110:OFFSET(O110,72-1,0,,))</f>
        <v>8661.875</v>
      </c>
      <c r="EX227" s="73">
        <f ca="1">AVERAGE(P110:OFFSET(P110,72-1,0,,))</f>
        <v>13260.111111111111</v>
      </c>
      <c r="EY227" s="73">
        <f ca="1">AVERAGE(Q110:OFFSET(Q110,72-1,0,,))</f>
        <v>8087.5138888888887</v>
      </c>
      <c r="EZ227" s="73">
        <f ca="1">AVERAGE(R110:OFFSET(R110,72-1,0,,))</f>
        <v>9358.8055555555547</v>
      </c>
      <c r="FA227" s="73">
        <f ca="1">AVERAGE(S110:OFFSET(S110,72-1,0,,))</f>
        <v>8081.125</v>
      </c>
      <c r="FB227" s="73">
        <f ca="1">AVERAGE(T110:OFFSET(T110,72-1,0,,))</f>
        <v>9684.4583333333339</v>
      </c>
      <c r="FC227" s="73">
        <f ca="1">AVERAGE(U110:OFFSET(U110,72-1,0,,))</f>
        <v>9748.6805555555547</v>
      </c>
      <c r="FD227" s="73">
        <f ca="1">AVERAGE(V110:OFFSET(V110,72-1,0,,))</f>
        <v>8862.3472222222226</v>
      </c>
      <c r="FE227" s="73">
        <f ca="1">AVERAGE(W110:OFFSET(W110,72-1,0,,))</f>
        <v>13990.138888888889</v>
      </c>
      <c r="FF227" s="73">
        <f ca="1">AVERAGE(X110:OFFSET(X110,72-1,0,,))</f>
        <v>8751.6527777777774</v>
      </c>
      <c r="FG227" s="73">
        <f ca="1">AVERAGE(Y110:OFFSET(Y110,72-1,0,,))</f>
        <v>10943.388888888889</v>
      </c>
      <c r="FH227" s="73">
        <f ca="1">AVERAGE(Z110:OFFSET(Z110,72-1,0,,))</f>
        <v>10431.652777777777</v>
      </c>
      <c r="FI227" s="73">
        <f ca="1">AVERAGE(AA110:OFFSET(AA110,72-1,0,,))</f>
        <v>7577.3888888888887</v>
      </c>
      <c r="FJ227" s="73">
        <f ca="1">AVERAGE(AB110:OFFSET(AB110,72-1,0,,))</f>
        <v>8418.9166666666661</v>
      </c>
      <c r="FK227" s="73">
        <f ca="1">AVERAGE(AC110:OFFSET(AC110,72-1,0,,))</f>
        <v>9761.2361111111113</v>
      </c>
      <c r="FL227" s="73">
        <f ca="1">AVERAGE(AD110:OFFSET(AD110,72-1,0,,))</f>
        <v>7900.8055555555557</v>
      </c>
      <c r="FM227" s="73">
        <f ca="1">AVERAGE(AE110:OFFSET(AE110,72-1,0,,))</f>
        <v>12172.944444444445</v>
      </c>
      <c r="FN227" s="73">
        <f ca="1">AVERAGE(AF110:OFFSET(AF110,72-1,0,,))</f>
        <v>8715.7083333333339</v>
      </c>
      <c r="FO227" s="73">
        <f ca="1">AVERAGE(AG110:OFFSET(AG110,72-1,0,,))</f>
        <v>8346.0416666666661</v>
      </c>
      <c r="FP227" s="73">
        <f ca="1">AVERAGE(AH110:OFFSET(AH110,72-1,0,,))</f>
        <v>10398.916666666666</v>
      </c>
      <c r="FQ227" s="73">
        <f ca="1">AVERAGE(AI110:OFFSET(AI110,72-1,0,,))</f>
        <v>9990.1527777777774</v>
      </c>
      <c r="FR227" s="73">
        <f ca="1">AVERAGE(AJ110:OFFSET(AJ110,72-1,0,,))</f>
        <v>8613.5138888888887</v>
      </c>
      <c r="FS227" s="73">
        <f ca="1">AVERAGE(AK110:OFFSET(AK110,72-1,0,,))</f>
        <v>8094.2222222222226</v>
      </c>
      <c r="FT227" s="73">
        <f ca="1">AVERAGE(AL110:OFFSET(AL110,72-1,0,,))</f>
        <v>9471.8472222222226</v>
      </c>
      <c r="FU227" s="73">
        <f ca="1">AVERAGE(AM110:OFFSET(AM110,72-1,0,,))</f>
        <v>6462.0555555555557</v>
      </c>
      <c r="FV227" s="73">
        <f ca="1">AVERAGE(AN110:OFFSET(AN110,72-1,0,,))</f>
        <v>11136.694444444445</v>
      </c>
      <c r="FW227" s="73">
        <f ca="1">AVERAGE(AO110:OFFSET(AO110,72-1,0,,))</f>
        <v>7210.9444444444443</v>
      </c>
      <c r="FX227" s="73">
        <f ca="1">AVERAGE(AP110:OFFSET(AP110,72-1,0,,))</f>
        <v>11592.680555555555</v>
      </c>
      <c r="FY227" s="73">
        <f ca="1">AVERAGE(AQ110:OFFSET(AQ110,72-1,0,,))</f>
        <v>12311.847222222223</v>
      </c>
      <c r="FZ227" s="73">
        <f ca="1">AVERAGE(AR110:OFFSET(AR110,72-1,0,,))</f>
        <v>13708.486111111111</v>
      </c>
      <c r="GA227" s="73">
        <f ca="1">AVERAGE(AS110:OFFSET(AS110,72-1,0,,))</f>
        <v>7510.8055555555557</v>
      </c>
      <c r="GB227" s="19"/>
      <c r="GC227" s="19"/>
      <c r="GD227" s="19"/>
      <c r="GE227" s="19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</row>
    <row r="228" spans="1:198" x14ac:dyDescent="0.25">
      <c r="A228">
        <v>186</v>
      </c>
      <c r="B228" s="1">
        <f t="shared" si="66"/>
        <v>31451.916666666893</v>
      </c>
      <c r="C228" s="1">
        <f t="shared" si="67"/>
        <v>31452.250000000226</v>
      </c>
      <c r="D228" s="73">
        <v>5187</v>
      </c>
      <c r="E228" s="74">
        <v>6088</v>
      </c>
      <c r="F228" s="74">
        <v>5127</v>
      </c>
      <c r="G228" s="74">
        <v>4920</v>
      </c>
      <c r="H228" s="74">
        <v>4709</v>
      </c>
      <c r="I228" s="74">
        <v>5674</v>
      </c>
      <c r="J228" s="74">
        <v>4856</v>
      </c>
      <c r="K228" s="74">
        <v>5860</v>
      </c>
      <c r="L228" s="74">
        <v>5639</v>
      </c>
      <c r="M228" s="74">
        <v>4418</v>
      </c>
      <c r="N228" s="74">
        <v>4861</v>
      </c>
      <c r="O228" s="74">
        <v>4902</v>
      </c>
      <c r="P228" s="74">
        <v>6818</v>
      </c>
      <c r="Q228" s="74">
        <v>4871</v>
      </c>
      <c r="R228" s="74">
        <v>5680</v>
      </c>
      <c r="S228" s="74">
        <v>4782</v>
      </c>
      <c r="T228" s="74">
        <v>5384</v>
      </c>
      <c r="U228" s="74">
        <v>5629</v>
      </c>
      <c r="V228" s="74">
        <v>5153</v>
      </c>
      <c r="W228" s="74">
        <v>7206</v>
      </c>
      <c r="X228" s="74">
        <v>5050</v>
      </c>
      <c r="Y228" s="74">
        <v>5843</v>
      </c>
      <c r="Z228" s="74">
        <v>5517</v>
      </c>
      <c r="AA228" s="74">
        <v>4600</v>
      </c>
      <c r="AB228" s="74">
        <v>4897</v>
      </c>
      <c r="AC228" s="74">
        <v>5561</v>
      </c>
      <c r="AD228" s="74">
        <v>4700</v>
      </c>
      <c r="AE228" s="74">
        <v>6312</v>
      </c>
      <c r="AF228" s="74">
        <v>5070</v>
      </c>
      <c r="AG228" s="74">
        <v>4800</v>
      </c>
      <c r="AH228" s="74">
        <v>5479</v>
      </c>
      <c r="AI228" s="74">
        <v>5628</v>
      </c>
      <c r="AJ228" s="74">
        <v>5052</v>
      </c>
      <c r="AK228" s="74">
        <v>4807</v>
      </c>
      <c r="AL228" s="74">
        <v>5303</v>
      </c>
      <c r="AM228" s="74">
        <v>4263</v>
      </c>
      <c r="AN228" s="74">
        <v>5872</v>
      </c>
      <c r="AO228" s="74">
        <v>4640</v>
      </c>
      <c r="AP228" s="74">
        <v>6470</v>
      </c>
      <c r="AQ228" s="74">
        <v>6137</v>
      </c>
      <c r="AR228" s="74">
        <v>6574</v>
      </c>
      <c r="AS228" s="74">
        <v>4730</v>
      </c>
      <c r="BK228" s="15">
        <f t="shared" si="70"/>
        <v>31453.583333333609</v>
      </c>
      <c r="BL228" s="5">
        <f t="shared" si="69"/>
        <v>4450</v>
      </c>
      <c r="BV228">
        <f t="shared" si="74"/>
        <v>222</v>
      </c>
      <c r="BW228" s="37">
        <f t="shared" si="73"/>
        <v>31453.416666666937</v>
      </c>
      <c r="BX228" s="19" cm="1">
        <f t="array" ref="BX228">INDEX('[1]X3WM (NAT)'!$G$14:$G$950,MATCH($BW$6,'[1]X3WM (NAT)'!$E$14:$E$950,)+BV228)</f>
        <v>4513.3701171875</v>
      </c>
      <c r="BY228" s="19"/>
      <c r="CA228" s="37">
        <f t="shared" si="71"/>
        <v>31453.416666666937</v>
      </c>
      <c r="CB228">
        <f t="shared" si="75"/>
        <v>6914</v>
      </c>
      <c r="CC228">
        <f t="shared" si="75"/>
        <v>5807</v>
      </c>
      <c r="CD228">
        <f t="shared" si="75"/>
        <v>5455</v>
      </c>
      <c r="CE228">
        <f t="shared" si="75"/>
        <v>5275</v>
      </c>
      <c r="CF228">
        <f t="shared" si="75"/>
        <v>5050</v>
      </c>
      <c r="CG228">
        <f t="shared" si="75"/>
        <v>4692</v>
      </c>
      <c r="CH228">
        <f t="shared" si="75"/>
        <v>4283</v>
      </c>
      <c r="CI228">
        <f t="shared" si="75"/>
        <v>4256</v>
      </c>
      <c r="CJ228">
        <f t="shared" si="75"/>
        <v>4229</v>
      </c>
      <c r="CK228">
        <f t="shared" si="75"/>
        <v>4149</v>
      </c>
      <c r="CL228">
        <f t="shared" si="75"/>
        <v>4091</v>
      </c>
      <c r="CN228" s="21"/>
      <c r="CO228" s="19"/>
      <c r="EG228" s="19"/>
      <c r="EH228" s="19"/>
      <c r="EI228">
        <v>69</v>
      </c>
      <c r="EJ228" s="1">
        <f t="shared" si="76"/>
        <v>31447.041666666752</v>
      </c>
      <c r="EK228" s="1">
        <f t="shared" si="77"/>
        <v>31447.375000000084</v>
      </c>
      <c r="EL228" s="73">
        <f ca="1">AVERAGE(D111:OFFSET(D111,72-1,0,,))</f>
        <v>9107.5138888888887</v>
      </c>
      <c r="EM228" s="73">
        <f ca="1">AVERAGE(E111:OFFSET(E111,72-1,0,,))</f>
        <v>12596.305555555555</v>
      </c>
      <c r="EN228" s="73">
        <f ca="1">AVERAGE(F111:OFFSET(F111,72-1,0,,))</f>
        <v>8807.7222222222226</v>
      </c>
      <c r="EO228" s="73">
        <f ca="1">AVERAGE(G111:OFFSET(G111,72-1,0,,))</f>
        <v>8371.0833333333339</v>
      </c>
      <c r="EP228" s="73">
        <f ca="1">AVERAGE(H111:OFFSET(H111,72-1,0,,))</f>
        <v>7473.958333333333</v>
      </c>
      <c r="EQ228" s="73">
        <f ca="1">AVERAGE(I111:OFFSET(I111,72-1,0,,))</f>
        <v>10637.027777777777</v>
      </c>
      <c r="ER228" s="73">
        <f ca="1">AVERAGE(J111:OFFSET(J111,72-1,0,,))</f>
        <v>8176.0555555555557</v>
      </c>
      <c r="ES228" s="73">
        <f ca="1">AVERAGE(K111:OFFSET(K111,72-1,0,,))</f>
        <v>10753.625</v>
      </c>
      <c r="ET228" s="73">
        <f ca="1">AVERAGE(L111:OFFSET(L111,72-1,0,,))</f>
        <v>10081.152777777777</v>
      </c>
      <c r="EU228" s="73">
        <f ca="1">AVERAGE(M111:OFFSET(M111,72-1,0,,))</f>
        <v>6775.208333333333</v>
      </c>
      <c r="EV228" s="73">
        <f ca="1">AVERAGE(N111:OFFSET(N111,72-1,0,,))</f>
        <v>8345.5</v>
      </c>
      <c r="EW228" s="73">
        <f ca="1">AVERAGE(O111:OFFSET(O111,72-1,0,,))</f>
        <v>8585.0277777777774</v>
      </c>
      <c r="EX228" s="73">
        <f ca="1">AVERAGE(P111:OFFSET(P111,72-1,0,,))</f>
        <v>13114.041666666666</v>
      </c>
      <c r="EY228" s="73">
        <f ca="1">AVERAGE(Q111:OFFSET(Q111,72-1,0,,))</f>
        <v>8017.583333333333</v>
      </c>
      <c r="EZ228" s="73">
        <f ca="1">AVERAGE(R111:OFFSET(R111,72-1,0,,))</f>
        <v>9321.3194444444453</v>
      </c>
      <c r="FA228" s="73">
        <f ca="1">AVERAGE(S111:OFFSET(S111,72-1,0,,))</f>
        <v>8010.208333333333</v>
      </c>
      <c r="FB228" s="73">
        <f ca="1">AVERAGE(T111:OFFSET(T111,72-1,0,,))</f>
        <v>9585.7777777777774</v>
      </c>
      <c r="FC228" s="73">
        <f ca="1">AVERAGE(U111:OFFSET(U111,72-1,0,,))</f>
        <v>9684.9027777777774</v>
      </c>
      <c r="FD228" s="73">
        <f ca="1">AVERAGE(V111:OFFSET(V111,72-1,0,,))</f>
        <v>8775.0277777777774</v>
      </c>
      <c r="FE228" s="73">
        <f ca="1">AVERAGE(W111:OFFSET(W111,72-1,0,,))</f>
        <v>13818.944444444445</v>
      </c>
      <c r="FF228" s="73">
        <f ca="1">AVERAGE(X111:OFFSET(X111,72-1,0,,))</f>
        <v>8673.4027777777774</v>
      </c>
      <c r="FG228" s="73">
        <f ca="1">AVERAGE(Y111:OFFSET(Y111,72-1,0,,))</f>
        <v>10839.791666666666</v>
      </c>
      <c r="FH228" s="73">
        <f ca="1">AVERAGE(Z111:OFFSET(Z111,72-1,0,,))</f>
        <v>10318.819444444445</v>
      </c>
      <c r="FI228" s="73">
        <f ca="1">AVERAGE(AA111:OFFSET(AA111,72-1,0,,))</f>
        <v>7506.125</v>
      </c>
      <c r="FJ228" s="73">
        <f ca="1">AVERAGE(AB111:OFFSET(AB111,72-1,0,,))</f>
        <v>8335.5694444444453</v>
      </c>
      <c r="FK228" s="73">
        <f ca="1">AVERAGE(AC111:OFFSET(AC111,72-1,0,,))</f>
        <v>9663.3194444444453</v>
      </c>
      <c r="FL228" s="73">
        <f ca="1">AVERAGE(AD111:OFFSET(AD111,72-1,0,,))</f>
        <v>7822.6805555555557</v>
      </c>
      <c r="FM228" s="73">
        <f ca="1">AVERAGE(AE111:OFFSET(AE111,72-1,0,,))</f>
        <v>12021.138888888889</v>
      </c>
      <c r="FN228" s="73">
        <f ca="1">AVERAGE(AF111:OFFSET(AF111,72-1,0,,))</f>
        <v>8643.9027777777774</v>
      </c>
      <c r="FO228" s="73">
        <f ca="1">AVERAGE(AG111:OFFSET(AG111,72-1,0,,))</f>
        <v>8254.5416666666661</v>
      </c>
      <c r="FP228" s="73">
        <f ca="1">AVERAGE(AH111:OFFSET(AH111,72-1,0,,))</f>
        <v>10278.944444444445</v>
      </c>
      <c r="FQ228" s="73">
        <f ca="1">AVERAGE(AI111:OFFSET(AI111,72-1,0,,))</f>
        <v>9924.7083333333339</v>
      </c>
      <c r="FR228" s="73">
        <f ca="1">AVERAGE(AJ111:OFFSET(AJ111,72-1,0,,))</f>
        <v>8544.4583333333339</v>
      </c>
      <c r="FS228" s="73">
        <f ca="1">AVERAGE(AK111:OFFSET(AK111,72-1,0,,))</f>
        <v>8024.5</v>
      </c>
      <c r="FT228" s="73">
        <f ca="1">AVERAGE(AL111:OFFSET(AL111,72-1,0,,))</f>
        <v>9380.6944444444453</v>
      </c>
      <c r="FU228" s="73">
        <f ca="1">AVERAGE(AM111:OFFSET(AM111,72-1,0,,))</f>
        <v>6410.0694444444443</v>
      </c>
      <c r="FV228" s="73">
        <f ca="1">AVERAGE(AN111:OFFSET(AN111,72-1,0,,))</f>
        <v>11033.069444444445</v>
      </c>
      <c r="FW228" s="73">
        <f ca="1">AVERAGE(AO111:OFFSET(AO111,72-1,0,,))</f>
        <v>7148.875</v>
      </c>
      <c r="FX228" s="73">
        <f ca="1">AVERAGE(AP111:OFFSET(AP111,72-1,0,,))</f>
        <v>11464.041666666666</v>
      </c>
      <c r="FY228" s="73">
        <f ca="1">AVERAGE(AQ111:OFFSET(AQ111,72-1,0,,))</f>
        <v>12174.986111111111</v>
      </c>
      <c r="FZ228" s="73">
        <f ca="1">AVERAGE(AR111:OFFSET(AR111,72-1,0,,))</f>
        <v>13487.736111111111</v>
      </c>
      <c r="GA228" s="73">
        <f ca="1">AVERAGE(AS111:OFFSET(AS111,72-1,0,,))</f>
        <v>7451.4027777777774</v>
      </c>
      <c r="GB228" s="19"/>
      <c r="GC228" s="19"/>
      <c r="GD228" s="19"/>
      <c r="GE228" s="19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</row>
    <row r="229" spans="1:198" x14ac:dyDescent="0.25">
      <c r="A229">
        <v>187</v>
      </c>
      <c r="B229" s="1">
        <f t="shared" si="66"/>
        <v>31451.958333333561</v>
      </c>
      <c r="C229" s="1">
        <f t="shared" si="67"/>
        <v>31452.291666666893</v>
      </c>
      <c r="D229" s="73">
        <v>5165</v>
      </c>
      <c r="E229" s="74">
        <v>6058</v>
      </c>
      <c r="F229" s="74">
        <v>5105</v>
      </c>
      <c r="G229" s="74">
        <v>4901</v>
      </c>
      <c r="H229" s="74">
        <v>4688</v>
      </c>
      <c r="I229" s="74">
        <v>5649</v>
      </c>
      <c r="J229" s="74">
        <v>4836</v>
      </c>
      <c r="K229" s="74">
        <v>5833</v>
      </c>
      <c r="L229" s="74">
        <v>5613</v>
      </c>
      <c r="M229" s="74">
        <v>4403</v>
      </c>
      <c r="N229" s="74">
        <v>4842</v>
      </c>
      <c r="O229" s="74">
        <v>4882</v>
      </c>
      <c r="P229" s="74">
        <v>6782</v>
      </c>
      <c r="Q229" s="74">
        <v>4852</v>
      </c>
      <c r="R229" s="74">
        <v>5649</v>
      </c>
      <c r="S229" s="74">
        <v>4762</v>
      </c>
      <c r="T229" s="74">
        <v>5360</v>
      </c>
      <c r="U229" s="74">
        <v>5601</v>
      </c>
      <c r="V229" s="74">
        <v>5132</v>
      </c>
      <c r="W229" s="74">
        <v>7162</v>
      </c>
      <c r="X229" s="74">
        <v>5029</v>
      </c>
      <c r="Y229" s="74">
        <v>5815</v>
      </c>
      <c r="Z229" s="74">
        <v>5492</v>
      </c>
      <c r="AA229" s="74">
        <v>4582</v>
      </c>
      <c r="AB229" s="74">
        <v>4878</v>
      </c>
      <c r="AC229" s="74">
        <v>5537</v>
      </c>
      <c r="AD229" s="74">
        <v>4682</v>
      </c>
      <c r="AE229" s="74">
        <v>6281</v>
      </c>
      <c r="AF229" s="74">
        <v>5048</v>
      </c>
      <c r="AG229" s="74">
        <v>4782</v>
      </c>
      <c r="AH229" s="74">
        <v>5455</v>
      </c>
      <c r="AI229" s="74">
        <v>5597</v>
      </c>
      <c r="AJ229" s="74">
        <v>5030</v>
      </c>
      <c r="AK229" s="74">
        <v>4788</v>
      </c>
      <c r="AL229" s="74">
        <v>5280</v>
      </c>
      <c r="AM229" s="74">
        <v>4251</v>
      </c>
      <c r="AN229" s="74">
        <v>5842</v>
      </c>
      <c r="AO229" s="74">
        <v>4629</v>
      </c>
      <c r="AP229" s="74">
        <v>6444</v>
      </c>
      <c r="AQ229" s="74">
        <v>6107</v>
      </c>
      <c r="AR229" s="74">
        <v>6540</v>
      </c>
      <c r="AS229" s="74">
        <v>4710</v>
      </c>
      <c r="BK229" s="15">
        <f t="shared" si="70"/>
        <v>31453.625000000276</v>
      </c>
      <c r="BL229" s="5">
        <f t="shared" si="69"/>
        <v>4435</v>
      </c>
      <c r="BV229">
        <f t="shared" si="74"/>
        <v>223</v>
      </c>
      <c r="BW229" s="37">
        <f t="shared" si="73"/>
        <v>31453.458333333605</v>
      </c>
      <c r="BX229" s="19" cm="1">
        <f t="array" ref="BX229">INDEX('[1]X3WM (NAT)'!$G$14:$G$950,MATCH($BW$6,'[1]X3WM (NAT)'!$E$14:$E$950,)+BV229)</f>
        <v>4497.47021484375</v>
      </c>
      <c r="BY229" s="19"/>
      <c r="CA229" s="37">
        <f t="shared" si="71"/>
        <v>31453.458333333605</v>
      </c>
      <c r="CB229">
        <f t="shared" si="75"/>
        <v>7129</v>
      </c>
      <c r="CC229">
        <f t="shared" si="75"/>
        <v>5786</v>
      </c>
      <c r="CD229">
        <f t="shared" si="75"/>
        <v>5440</v>
      </c>
      <c r="CE229">
        <f t="shared" si="75"/>
        <v>5283</v>
      </c>
      <c r="CF229">
        <f t="shared" si="75"/>
        <v>5030</v>
      </c>
      <c r="CG229">
        <f t="shared" si="75"/>
        <v>4677</v>
      </c>
      <c r="CH229">
        <f t="shared" si="75"/>
        <v>4270</v>
      </c>
      <c r="CI229">
        <f t="shared" si="75"/>
        <v>4241</v>
      </c>
      <c r="CJ229">
        <f t="shared" si="75"/>
        <v>4218</v>
      </c>
      <c r="CK229">
        <f t="shared" si="75"/>
        <v>4134</v>
      </c>
      <c r="CL229">
        <f t="shared" si="75"/>
        <v>4077</v>
      </c>
      <c r="CN229" s="21"/>
      <c r="CO229" s="19"/>
      <c r="EG229" s="19"/>
      <c r="EH229" s="19"/>
      <c r="EI229">
        <v>70</v>
      </c>
      <c r="EJ229" s="1">
        <f t="shared" si="76"/>
        <v>31447.083333333419</v>
      </c>
      <c r="EK229" s="1">
        <f t="shared" si="77"/>
        <v>31447.416666666752</v>
      </c>
      <c r="EL229" s="73">
        <f ca="1">AVERAGE(D112:OFFSET(D112,72-1,0,,))</f>
        <v>9013.3888888888887</v>
      </c>
      <c r="EM229" s="73">
        <f ca="1">AVERAGE(E112:OFFSET(E112,72-1,0,,))</f>
        <v>12446.777777777777</v>
      </c>
      <c r="EN229" s="73">
        <f ca="1">AVERAGE(F112:OFFSET(F112,72-1,0,,))</f>
        <v>8720.2916666666661</v>
      </c>
      <c r="EO229" s="73">
        <f ca="1">AVERAGE(G112:OFFSET(G112,72-1,0,,))</f>
        <v>8289.2916666666661</v>
      </c>
      <c r="EP229" s="73">
        <f ca="1">AVERAGE(H112:OFFSET(H112,72-1,0,,))</f>
        <v>7436.3611111111113</v>
      </c>
      <c r="EQ229" s="73">
        <f ca="1">AVERAGE(I112:OFFSET(I112,72-1,0,,))</f>
        <v>10523.388888888889</v>
      </c>
      <c r="ER229" s="73">
        <f ca="1">AVERAGE(J112:OFFSET(J112,72-1,0,,))</f>
        <v>8096.7361111111113</v>
      </c>
      <c r="ES229" s="73">
        <f ca="1">AVERAGE(K112:OFFSET(K112,72-1,0,,))</f>
        <v>10630.972222222223</v>
      </c>
      <c r="ET229" s="73">
        <f ca="1">AVERAGE(L112:OFFSET(L112,72-1,0,,))</f>
        <v>9966.25</v>
      </c>
      <c r="EU229" s="73">
        <f ca="1">AVERAGE(M112:OFFSET(M112,72-1,0,,))</f>
        <v>6722.75</v>
      </c>
      <c r="EV229" s="73">
        <f ca="1">AVERAGE(N112:OFFSET(N112,72-1,0,,))</f>
        <v>8263.3194444444453</v>
      </c>
      <c r="EW229" s="73">
        <f ca="1">AVERAGE(O112:OFFSET(O112,72-1,0,,))</f>
        <v>8507.1944444444453</v>
      </c>
      <c r="EX229" s="73">
        <f ca="1">AVERAGE(P112:OFFSET(P112,72-1,0,,))</f>
        <v>12970.319444444445</v>
      </c>
      <c r="EY229" s="73">
        <f ca="1">AVERAGE(Q112:OFFSET(Q112,72-1,0,,))</f>
        <v>7948.1805555555557</v>
      </c>
      <c r="EZ229" s="73">
        <f ca="1">AVERAGE(R112:OFFSET(R112,72-1,0,,))</f>
        <v>9283.1666666666661</v>
      </c>
      <c r="FA229" s="73">
        <f ca="1">AVERAGE(S112:OFFSET(S112,72-1,0,,))</f>
        <v>7940.1527777777774</v>
      </c>
      <c r="FB229" s="73">
        <f ca="1">AVERAGE(T112:OFFSET(T112,72-1,0,,))</f>
        <v>9488.2083333333339</v>
      </c>
      <c r="FC229" s="73">
        <f ca="1">AVERAGE(U112:OFFSET(U112,72-1,0,,))</f>
        <v>9620.8472222222226</v>
      </c>
      <c r="FD229" s="73">
        <f ca="1">AVERAGE(V112:OFFSET(V112,72-1,0,,))</f>
        <v>8689.5</v>
      </c>
      <c r="FE229" s="73">
        <f ca="1">AVERAGE(W112:OFFSET(W112,72-1,0,,))</f>
        <v>13653.388888888889</v>
      </c>
      <c r="FF229" s="73">
        <f ca="1">AVERAGE(X112:OFFSET(X112,72-1,0,,))</f>
        <v>8596.2777777777774</v>
      </c>
      <c r="FG229" s="73">
        <f ca="1">AVERAGE(Y112:OFFSET(Y112,72-1,0,,))</f>
        <v>10733.458333333334</v>
      </c>
      <c r="FH229" s="73">
        <f ca="1">AVERAGE(Z112:OFFSET(Z112,72-1,0,,))</f>
        <v>10205.638888888889</v>
      </c>
      <c r="FI229" s="73">
        <f ca="1">AVERAGE(AA112:OFFSET(AA112,72-1,0,,))</f>
        <v>7435.5</v>
      </c>
      <c r="FJ229" s="73">
        <f ca="1">AVERAGE(AB112:OFFSET(AB112,72-1,0,,))</f>
        <v>8253.1666666666661</v>
      </c>
      <c r="FK229" s="73">
        <f ca="1">AVERAGE(AC112:OFFSET(AC112,72-1,0,,))</f>
        <v>9567.3888888888887</v>
      </c>
      <c r="FL229" s="73">
        <f ca="1">AVERAGE(AD112:OFFSET(AD112,72-1,0,,))</f>
        <v>7745.1805555555557</v>
      </c>
      <c r="FM229" s="73">
        <f ca="1">AVERAGE(AE112:OFFSET(AE112,72-1,0,,))</f>
        <v>11872.930555555555</v>
      </c>
      <c r="FN229" s="73">
        <f ca="1">AVERAGE(AF112:OFFSET(AF112,72-1,0,,))</f>
        <v>8571.1666666666661</v>
      </c>
      <c r="FO229" s="73">
        <f ca="1">AVERAGE(AG112:OFFSET(AG112,72-1,0,,))</f>
        <v>8164.6805555555557</v>
      </c>
      <c r="FP229" s="73">
        <f ca="1">AVERAGE(AH112:OFFSET(AH112,72-1,0,,))</f>
        <v>10158.611111111111</v>
      </c>
      <c r="FQ229" s="73">
        <f ca="1">AVERAGE(AI112:OFFSET(AI112,72-1,0,,))</f>
        <v>9858.875</v>
      </c>
      <c r="FR229" s="73">
        <f ca="1">AVERAGE(AJ112:OFFSET(AJ112,72-1,0,,))</f>
        <v>8474.875</v>
      </c>
      <c r="FS229" s="73">
        <f ca="1">AVERAGE(AK112:OFFSET(AK112,72-1,0,,))</f>
        <v>7954.833333333333</v>
      </c>
      <c r="FT229" s="73">
        <f ca="1">AVERAGE(AL112:OFFSET(AL112,72-1,0,,))</f>
        <v>9289.8472222222226</v>
      </c>
      <c r="FU229" s="73">
        <f ca="1">AVERAGE(AM112:OFFSET(AM112,72-1,0,,))</f>
        <v>6359.0277777777774</v>
      </c>
      <c r="FV229" s="73">
        <f ca="1">AVERAGE(AN112:OFFSET(AN112,72-1,0,,))</f>
        <v>10927.263888888889</v>
      </c>
      <c r="FW229" s="73">
        <f ca="1">AVERAGE(AO112:OFFSET(AO112,72-1,0,,))</f>
        <v>7088.1805555555557</v>
      </c>
      <c r="FX229" s="73">
        <f ca="1">AVERAGE(AP112:OFFSET(AP112,72-1,0,,))</f>
        <v>11336.125</v>
      </c>
      <c r="FY229" s="73">
        <f ca="1">AVERAGE(AQ112:OFFSET(AQ112,72-1,0,,))</f>
        <v>12031.222222222223</v>
      </c>
      <c r="FZ229" s="73">
        <f ca="1">AVERAGE(AR112:OFFSET(AR112,72-1,0,,))</f>
        <v>13274.319444444445</v>
      </c>
      <c r="GA229" s="73">
        <f ca="1">AVERAGE(AS112:OFFSET(AS112,72-1,0,,))</f>
        <v>7393.2222222222226</v>
      </c>
      <c r="GB229" s="19"/>
      <c r="GC229" s="19"/>
      <c r="GD229" s="19"/>
      <c r="GE229" s="19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</row>
    <row r="230" spans="1:198" x14ac:dyDescent="0.25">
      <c r="A230">
        <v>188</v>
      </c>
      <c r="B230" s="1">
        <f t="shared" si="66"/>
        <v>31452.000000000229</v>
      </c>
      <c r="C230" s="1">
        <f t="shared" si="67"/>
        <v>31452.333333333561</v>
      </c>
      <c r="D230" s="73">
        <v>5144</v>
      </c>
      <c r="E230" s="74">
        <v>6028</v>
      </c>
      <c r="F230" s="74">
        <v>5084</v>
      </c>
      <c r="G230" s="74">
        <v>4881</v>
      </c>
      <c r="H230" s="74">
        <v>4667</v>
      </c>
      <c r="I230" s="74">
        <v>5625</v>
      </c>
      <c r="J230" s="74">
        <v>4817</v>
      </c>
      <c r="K230" s="74">
        <v>5806</v>
      </c>
      <c r="L230" s="74">
        <v>5587</v>
      </c>
      <c r="M230" s="74">
        <v>4387</v>
      </c>
      <c r="N230" s="74">
        <v>4822</v>
      </c>
      <c r="O230" s="74">
        <v>4862</v>
      </c>
      <c r="P230" s="74">
        <v>6746</v>
      </c>
      <c r="Q230" s="74">
        <v>4832</v>
      </c>
      <c r="R230" s="74">
        <v>5619</v>
      </c>
      <c r="S230" s="74">
        <v>4743</v>
      </c>
      <c r="T230" s="74">
        <v>5337</v>
      </c>
      <c r="U230" s="74">
        <v>5574</v>
      </c>
      <c r="V230" s="74">
        <v>5110</v>
      </c>
      <c r="W230" s="74">
        <v>7119</v>
      </c>
      <c r="X230" s="74">
        <v>5007</v>
      </c>
      <c r="Y230" s="74">
        <v>5787</v>
      </c>
      <c r="Z230" s="74">
        <v>5469</v>
      </c>
      <c r="AA230" s="74">
        <v>4565</v>
      </c>
      <c r="AB230" s="74">
        <v>4858</v>
      </c>
      <c r="AC230" s="74">
        <v>5511</v>
      </c>
      <c r="AD230" s="74">
        <v>4665</v>
      </c>
      <c r="AE230" s="74">
        <v>6251</v>
      </c>
      <c r="AF230" s="74">
        <v>5026</v>
      </c>
      <c r="AG230" s="74">
        <v>4764</v>
      </c>
      <c r="AH230" s="74">
        <v>5431</v>
      </c>
      <c r="AI230" s="74">
        <v>5567</v>
      </c>
      <c r="AJ230" s="74">
        <v>5009</v>
      </c>
      <c r="AK230" s="74">
        <v>4768</v>
      </c>
      <c r="AL230" s="74">
        <v>5257</v>
      </c>
      <c r="AM230" s="74">
        <v>4239</v>
      </c>
      <c r="AN230" s="74">
        <v>5813</v>
      </c>
      <c r="AO230" s="74">
        <v>4617</v>
      </c>
      <c r="AP230" s="74">
        <v>6420</v>
      </c>
      <c r="AQ230" s="74">
        <v>6077</v>
      </c>
      <c r="AR230" s="74">
        <v>6507</v>
      </c>
      <c r="AS230" s="74">
        <v>4691</v>
      </c>
      <c r="BK230" s="15">
        <f t="shared" si="70"/>
        <v>31453.666666666944</v>
      </c>
      <c r="BL230" s="5">
        <f t="shared" si="69"/>
        <v>4419</v>
      </c>
      <c r="BV230">
        <f t="shared" si="74"/>
        <v>224</v>
      </c>
      <c r="BW230" s="37">
        <f t="shared" si="73"/>
        <v>31453.500000000273</v>
      </c>
      <c r="BX230" s="19" cm="1">
        <f t="array" ref="BX230">INDEX('[1]X3WM (NAT)'!$G$14:$G$950,MATCH($BW$6,'[1]X3WM (NAT)'!$E$14:$E$950,)+BV230)</f>
        <v>4481.6201171875</v>
      </c>
      <c r="BY230" s="19"/>
      <c r="CA230" s="37">
        <f t="shared" si="71"/>
        <v>31453.500000000273</v>
      </c>
      <c r="CB230">
        <f t="shared" ref="CB230:CL245" si="78">PERCENTILE($E266:$AS266,1-CB$4)</f>
        <v>7342</v>
      </c>
      <c r="CC230">
        <f t="shared" si="78"/>
        <v>5764</v>
      </c>
      <c r="CD230">
        <f t="shared" si="78"/>
        <v>5424</v>
      </c>
      <c r="CE230">
        <f t="shared" si="78"/>
        <v>5291</v>
      </c>
      <c r="CF230">
        <f t="shared" si="78"/>
        <v>5009</v>
      </c>
      <c r="CG230">
        <f t="shared" si="78"/>
        <v>4661</v>
      </c>
      <c r="CH230">
        <f t="shared" si="78"/>
        <v>4258</v>
      </c>
      <c r="CI230">
        <f t="shared" si="78"/>
        <v>4227</v>
      </c>
      <c r="CJ230">
        <f t="shared" si="78"/>
        <v>4206</v>
      </c>
      <c r="CK230">
        <f t="shared" si="78"/>
        <v>4119</v>
      </c>
      <c r="CL230">
        <f t="shared" si="78"/>
        <v>4063</v>
      </c>
      <c r="CN230" s="21"/>
      <c r="CO230" s="19"/>
      <c r="EG230" s="19"/>
      <c r="EH230" s="19"/>
      <c r="EI230">
        <v>71</v>
      </c>
      <c r="EJ230" s="1">
        <f t="shared" si="76"/>
        <v>31447.125000000087</v>
      </c>
      <c r="EK230" s="1">
        <f t="shared" si="77"/>
        <v>31447.458333333419</v>
      </c>
      <c r="EL230" s="73">
        <f ca="1">AVERAGE(D113:OFFSET(D113,72-1,0,,))</f>
        <v>8920.4444444444453</v>
      </c>
      <c r="EM230" s="73">
        <f ca="1">AVERAGE(E113:OFFSET(E113,72-1,0,,))</f>
        <v>12294.083333333334</v>
      </c>
      <c r="EN230" s="73">
        <f ca="1">AVERAGE(F113:OFFSET(F113,72-1,0,,))</f>
        <v>8634.1388888888887</v>
      </c>
      <c r="EO230" s="73">
        <f ca="1">AVERAGE(G113:OFFSET(G113,72-1,0,,))</f>
        <v>8208.1111111111113</v>
      </c>
      <c r="EP230" s="73">
        <f ca="1">AVERAGE(H113:OFFSET(H113,72-1,0,,))</f>
        <v>7399.0694444444443</v>
      </c>
      <c r="EQ230" s="73">
        <f ca="1">AVERAGE(I113:OFFSET(I113,72-1,0,,))</f>
        <v>10410.319444444445</v>
      </c>
      <c r="ER230" s="73">
        <f ca="1">AVERAGE(J113:OFFSET(J113,72-1,0,,))</f>
        <v>8018.7361111111113</v>
      </c>
      <c r="ES230" s="73">
        <f ca="1">AVERAGE(K113:OFFSET(K113,72-1,0,,))</f>
        <v>10510.833333333334</v>
      </c>
      <c r="ET230" s="73">
        <f ca="1">AVERAGE(L113:OFFSET(L113,72-1,0,,))</f>
        <v>9854.1944444444453</v>
      </c>
      <c r="EU230" s="73">
        <f ca="1">AVERAGE(M113:OFFSET(M113,72-1,0,,))</f>
        <v>6671.125</v>
      </c>
      <c r="EV230" s="73">
        <f ca="1">AVERAGE(N113:OFFSET(N113,72-1,0,,))</f>
        <v>8182.8611111111113</v>
      </c>
      <c r="EW230" s="73">
        <f ca="1">AVERAGE(O113:OFFSET(O113,72-1,0,,))</f>
        <v>8428.4722222222226</v>
      </c>
      <c r="EX230" s="73">
        <f ca="1">AVERAGE(P113:OFFSET(P113,72-1,0,,))</f>
        <v>12829.222222222223</v>
      </c>
      <c r="EY230" s="73">
        <f ca="1">AVERAGE(Q113:OFFSET(Q113,72-1,0,,))</f>
        <v>7879.2361111111113</v>
      </c>
      <c r="EZ230" s="73">
        <f ca="1">AVERAGE(R113:OFFSET(R113,72-1,0,,))</f>
        <v>9244.5</v>
      </c>
      <c r="FA230" s="73">
        <f ca="1">AVERAGE(S113:OFFSET(S113,72-1,0,,))</f>
        <v>7871</v>
      </c>
      <c r="FB230" s="73">
        <f ca="1">AVERAGE(T113:OFFSET(T113,72-1,0,,))</f>
        <v>9391.6527777777774</v>
      </c>
      <c r="FC230" s="73">
        <f ca="1">AVERAGE(U113:OFFSET(U113,72-1,0,,))</f>
        <v>9556.625</v>
      </c>
      <c r="FD230" s="73">
        <f ca="1">AVERAGE(V113:OFFSET(V113,72-1,0,,))</f>
        <v>8605.6944444444453</v>
      </c>
      <c r="FE230" s="73">
        <f ca="1">AVERAGE(W113:OFFSET(W113,72-1,0,,))</f>
        <v>13494.333333333334</v>
      </c>
      <c r="FF230" s="73">
        <f ca="1">AVERAGE(X113:OFFSET(X113,72-1,0,,))</f>
        <v>8520.1944444444453</v>
      </c>
      <c r="FG230" s="73">
        <f ca="1">AVERAGE(Y113:OFFSET(Y113,72-1,0,,))</f>
        <v>10624.638888888889</v>
      </c>
      <c r="FH230" s="73">
        <f ca="1">AVERAGE(Z113:OFFSET(Z113,72-1,0,,))</f>
        <v>10092.444444444445</v>
      </c>
      <c r="FI230" s="73">
        <f ca="1">AVERAGE(AA113:OFFSET(AA113,72-1,0,,))</f>
        <v>7365.7638888888887</v>
      </c>
      <c r="FJ230" s="73">
        <f ca="1">AVERAGE(AB113:OFFSET(AB113,72-1,0,,))</f>
        <v>8171.8055555555557</v>
      </c>
      <c r="FK230" s="73">
        <f ca="1">AVERAGE(AC113:OFFSET(AC113,72-1,0,,))</f>
        <v>9473.5416666666661</v>
      </c>
      <c r="FL230" s="73">
        <f ca="1">AVERAGE(AD113:OFFSET(AD113,72-1,0,,))</f>
        <v>7668.375</v>
      </c>
      <c r="FM230" s="73">
        <f ca="1">AVERAGE(AE113:OFFSET(AE113,72-1,0,,))</f>
        <v>11728.208333333334</v>
      </c>
      <c r="FN230" s="73">
        <f ca="1">AVERAGE(AF113:OFFSET(AF113,72-1,0,,))</f>
        <v>8497.7083333333339</v>
      </c>
      <c r="FO230" s="73">
        <f ca="1">AVERAGE(AG113:OFFSET(AG113,72-1,0,,))</f>
        <v>8076.5694444444443</v>
      </c>
      <c r="FP230" s="73">
        <f ca="1">AVERAGE(AH113:OFFSET(AH113,72-1,0,,))</f>
        <v>10038.527777777777</v>
      </c>
      <c r="FQ230" s="73">
        <f ca="1">AVERAGE(AI113:OFFSET(AI113,72-1,0,,))</f>
        <v>9792.8472222222226</v>
      </c>
      <c r="FR230" s="73">
        <f ca="1">AVERAGE(AJ113:OFFSET(AJ113,72-1,0,,))</f>
        <v>8404.9027777777774</v>
      </c>
      <c r="FS230" s="73">
        <f ca="1">AVERAGE(AK113:OFFSET(AK113,72-1,0,,))</f>
        <v>7885.2777777777774</v>
      </c>
      <c r="FT230" s="73">
        <f ca="1">AVERAGE(AL113:OFFSET(AL113,72-1,0,,))</f>
        <v>9199.3194444444453</v>
      </c>
      <c r="FU230" s="73">
        <f ca="1">AVERAGE(AM113:OFFSET(AM113,72-1,0,,))</f>
        <v>6309.0972222222226</v>
      </c>
      <c r="FV230" s="73">
        <f ca="1">AVERAGE(AN113:OFFSET(AN113,72-1,0,,))</f>
        <v>10819.625</v>
      </c>
      <c r="FW230" s="73">
        <f ca="1">AVERAGE(AO113:OFFSET(AO113,72-1,0,,))</f>
        <v>7028.833333333333</v>
      </c>
      <c r="FX230" s="73">
        <f ca="1">AVERAGE(AP113:OFFSET(AP113,72-1,0,,))</f>
        <v>11209.138888888889</v>
      </c>
      <c r="FY230" s="73">
        <f ca="1">AVERAGE(AQ113:OFFSET(AQ113,72-1,0,,))</f>
        <v>11881.611111111111</v>
      </c>
      <c r="FZ230" s="73">
        <f ca="1">AVERAGE(AR113:OFFSET(AR113,72-1,0,,))</f>
        <v>13069.583333333334</v>
      </c>
      <c r="GA230" s="73">
        <f ca="1">AVERAGE(AS113:OFFSET(AS113,72-1,0,,))</f>
        <v>7336.2777777777774</v>
      </c>
      <c r="GB230" s="19"/>
      <c r="GC230" s="19"/>
      <c r="GD230" s="19"/>
      <c r="GE230" s="19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</row>
    <row r="231" spans="1:198" x14ac:dyDescent="0.25">
      <c r="A231">
        <v>189</v>
      </c>
      <c r="B231" s="1">
        <f t="shared" si="66"/>
        <v>31452.041666666897</v>
      </c>
      <c r="C231" s="1">
        <f t="shared" si="67"/>
        <v>31452.375000000229</v>
      </c>
      <c r="D231" s="73">
        <v>5122</v>
      </c>
      <c r="E231" s="74">
        <v>5998</v>
      </c>
      <c r="F231" s="74">
        <v>5062</v>
      </c>
      <c r="G231" s="74">
        <v>4861</v>
      </c>
      <c r="H231" s="74">
        <v>4647</v>
      </c>
      <c r="I231" s="74">
        <v>5600</v>
      </c>
      <c r="J231" s="74">
        <v>4797</v>
      </c>
      <c r="K231" s="74">
        <v>5779</v>
      </c>
      <c r="L231" s="74">
        <v>5561</v>
      </c>
      <c r="M231" s="74">
        <v>4371</v>
      </c>
      <c r="N231" s="74">
        <v>4802</v>
      </c>
      <c r="O231" s="74">
        <v>4842</v>
      </c>
      <c r="P231" s="74">
        <v>6711</v>
      </c>
      <c r="Q231" s="74">
        <v>4812</v>
      </c>
      <c r="R231" s="74">
        <v>5588</v>
      </c>
      <c r="S231" s="74">
        <v>4723</v>
      </c>
      <c r="T231" s="74">
        <v>5315</v>
      </c>
      <c r="U231" s="74">
        <v>5546</v>
      </c>
      <c r="V231" s="74">
        <v>5088</v>
      </c>
      <c r="W231" s="74">
        <v>7077</v>
      </c>
      <c r="X231" s="74">
        <v>4986</v>
      </c>
      <c r="Y231" s="74">
        <v>5759</v>
      </c>
      <c r="Z231" s="74">
        <v>5445</v>
      </c>
      <c r="AA231" s="74">
        <v>4547</v>
      </c>
      <c r="AB231" s="74">
        <v>4838</v>
      </c>
      <c r="AC231" s="74">
        <v>5487</v>
      </c>
      <c r="AD231" s="74">
        <v>4647</v>
      </c>
      <c r="AE231" s="74">
        <v>6222</v>
      </c>
      <c r="AF231" s="74">
        <v>5004</v>
      </c>
      <c r="AG231" s="74">
        <v>4746</v>
      </c>
      <c r="AH231" s="74">
        <v>5407</v>
      </c>
      <c r="AI231" s="74">
        <v>5537</v>
      </c>
      <c r="AJ231" s="74">
        <v>4987</v>
      </c>
      <c r="AK231" s="74">
        <v>4749</v>
      </c>
      <c r="AL231" s="74">
        <v>5234</v>
      </c>
      <c r="AM231" s="74">
        <v>4228</v>
      </c>
      <c r="AN231" s="74">
        <v>5783</v>
      </c>
      <c r="AO231" s="74">
        <v>4605</v>
      </c>
      <c r="AP231" s="74">
        <v>6396</v>
      </c>
      <c r="AQ231" s="74">
        <v>6048</v>
      </c>
      <c r="AR231" s="74">
        <v>6474</v>
      </c>
      <c r="AS231" s="74">
        <v>4671</v>
      </c>
      <c r="BK231" s="15">
        <f t="shared" si="70"/>
        <v>31453.708333333612</v>
      </c>
      <c r="BL231" s="5">
        <f t="shared" si="69"/>
        <v>4404</v>
      </c>
      <c r="BV231">
        <f t="shared" si="74"/>
        <v>225</v>
      </c>
      <c r="BW231" s="37">
        <f t="shared" si="73"/>
        <v>31453.541666666941</v>
      </c>
      <c r="BX231" s="19" cm="1">
        <f t="array" ref="BX231">INDEX('[1]X3WM (NAT)'!$G$14:$G$950,MATCH($BW$6,'[1]X3WM (NAT)'!$E$14:$E$950,)+BV231)</f>
        <v>4465.58984375</v>
      </c>
      <c r="BY231" s="19"/>
      <c r="CA231" s="37">
        <f t="shared" si="71"/>
        <v>31453.541666666941</v>
      </c>
      <c r="CB231">
        <f t="shared" si="78"/>
        <v>7565</v>
      </c>
      <c r="CC231">
        <f t="shared" si="78"/>
        <v>5742</v>
      </c>
      <c r="CD231">
        <f t="shared" si="78"/>
        <v>5406</v>
      </c>
      <c r="CE231">
        <f t="shared" si="78"/>
        <v>5299</v>
      </c>
      <c r="CF231">
        <f t="shared" si="78"/>
        <v>4988</v>
      </c>
      <c r="CG231">
        <f t="shared" si="78"/>
        <v>4646</v>
      </c>
      <c r="CH231">
        <f t="shared" si="78"/>
        <v>4244</v>
      </c>
      <c r="CI231">
        <f t="shared" si="78"/>
        <v>4212</v>
      </c>
      <c r="CJ231">
        <f t="shared" si="78"/>
        <v>4195</v>
      </c>
      <c r="CK231">
        <f t="shared" si="78"/>
        <v>4105</v>
      </c>
      <c r="CL231">
        <f t="shared" si="78"/>
        <v>4049</v>
      </c>
      <c r="CN231" s="21"/>
      <c r="CO231" s="19"/>
      <c r="EG231" s="19"/>
      <c r="EH231" s="19"/>
      <c r="EI231">
        <v>72</v>
      </c>
      <c r="EJ231" s="1">
        <f t="shared" si="76"/>
        <v>31447.166666666755</v>
      </c>
      <c r="EK231" s="1">
        <f t="shared" si="77"/>
        <v>31447.500000000087</v>
      </c>
      <c r="EL231" s="73">
        <f ca="1">AVERAGE(D114:OFFSET(D114,72-1,0,,))</f>
        <v>8828.8611111111113</v>
      </c>
      <c r="EM231" s="73">
        <f ca="1">AVERAGE(E114:OFFSET(E114,72-1,0,,))</f>
        <v>12138.902777777777</v>
      </c>
      <c r="EN231" s="73">
        <f ca="1">AVERAGE(F114:OFFSET(F114,72-1,0,,))</f>
        <v>8549.2222222222226</v>
      </c>
      <c r="EO231" s="73">
        <f ca="1">AVERAGE(G114:OFFSET(G114,72-1,0,,))</f>
        <v>8127.708333333333</v>
      </c>
      <c r="EP231" s="73">
        <f ca="1">AVERAGE(H114:OFFSET(H114,72-1,0,,))</f>
        <v>7362.0555555555557</v>
      </c>
      <c r="EQ231" s="73">
        <f ca="1">AVERAGE(I114:OFFSET(I114,72-1,0,,))</f>
        <v>10297.694444444445</v>
      </c>
      <c r="ER231" s="73">
        <f ca="1">AVERAGE(J114:OFFSET(J114,72-1,0,,))</f>
        <v>7942.166666666667</v>
      </c>
      <c r="ES231" s="73">
        <f ca="1">AVERAGE(K114:OFFSET(K114,72-1,0,,))</f>
        <v>10393.291666666666</v>
      </c>
      <c r="ET231" s="73">
        <f ca="1">AVERAGE(L114:OFFSET(L114,72-1,0,,))</f>
        <v>9745.0555555555547</v>
      </c>
      <c r="EU231" s="73">
        <f ca="1">AVERAGE(M114:OFFSET(M114,72-1,0,,))</f>
        <v>6620.4027777777774</v>
      </c>
      <c r="EV231" s="73">
        <f ca="1">AVERAGE(N114:OFFSET(N114,72-1,0,,))</f>
        <v>8104.1805555555557</v>
      </c>
      <c r="EW231" s="73">
        <f ca="1">AVERAGE(O114:OFFSET(O114,72-1,0,,))</f>
        <v>8348.9444444444453</v>
      </c>
      <c r="EX231" s="73">
        <f ca="1">AVERAGE(P114:OFFSET(P114,72-1,0,,))</f>
        <v>12690.944444444445</v>
      </c>
      <c r="EY231" s="73">
        <f ca="1">AVERAGE(Q114:OFFSET(Q114,72-1,0,,))</f>
        <v>7810.708333333333</v>
      </c>
      <c r="EZ231" s="73">
        <f ca="1">AVERAGE(R114:OFFSET(R114,72-1,0,,))</f>
        <v>9205.3333333333339</v>
      </c>
      <c r="FA231" s="73">
        <f ca="1">AVERAGE(S114:OFFSET(S114,72-1,0,,))</f>
        <v>7802.791666666667</v>
      </c>
      <c r="FB231" s="73">
        <f ca="1">AVERAGE(T114:OFFSET(T114,72-1,0,,))</f>
        <v>9295.9166666666661</v>
      </c>
      <c r="FC231" s="73">
        <f ca="1">AVERAGE(U114:OFFSET(U114,72-1,0,,))</f>
        <v>9492.3472222222226</v>
      </c>
      <c r="FD231" s="73">
        <f ca="1">AVERAGE(V114:OFFSET(V114,72-1,0,,))</f>
        <v>8523.5833333333339</v>
      </c>
      <c r="FE231" s="73">
        <f ca="1">AVERAGE(W114:OFFSET(W114,72-1,0,,))</f>
        <v>13342.222222222223</v>
      </c>
      <c r="FF231" s="73">
        <f ca="1">AVERAGE(X114:OFFSET(X114,72-1,0,,))</f>
        <v>8445.1805555555547</v>
      </c>
      <c r="FG231" s="73">
        <f ca="1">AVERAGE(Y114:OFFSET(Y114,72-1,0,,))</f>
        <v>10513.777777777777</v>
      </c>
      <c r="FH231" s="73">
        <f ca="1">AVERAGE(Z114:OFFSET(Z114,72-1,0,,))</f>
        <v>9979.2916666666661</v>
      </c>
      <c r="FI231" s="73">
        <f ca="1">AVERAGE(AA114:OFFSET(AA114,72-1,0,,))</f>
        <v>7297.0555555555557</v>
      </c>
      <c r="FJ231" s="73">
        <f ca="1">AVERAGE(AB114:OFFSET(AB114,72-1,0,,))</f>
        <v>8091.5555555555557</v>
      </c>
      <c r="FK231" s="73">
        <f ca="1">AVERAGE(AC114:OFFSET(AC114,72-1,0,,))</f>
        <v>9381.8472222222226</v>
      </c>
      <c r="FL231" s="73">
        <f ca="1">AVERAGE(AD114:OFFSET(AD114,72-1,0,,))</f>
        <v>7592.3055555555557</v>
      </c>
      <c r="FM231" s="73">
        <f ca="1">AVERAGE(AE114:OFFSET(AE114,72-1,0,,))</f>
        <v>11587.027777777777</v>
      </c>
      <c r="FN231" s="73">
        <f ca="1">AVERAGE(AF114:OFFSET(AF114,72-1,0,,))</f>
        <v>8423.6944444444453</v>
      </c>
      <c r="FO231" s="73">
        <f ca="1">AVERAGE(AG114:OFFSET(AG114,72-1,0,,))</f>
        <v>7990.291666666667</v>
      </c>
      <c r="FP231" s="73">
        <f ca="1">AVERAGE(AH114:OFFSET(AH114,72-1,0,,))</f>
        <v>9918.9861111111113</v>
      </c>
      <c r="FQ231" s="73">
        <f ca="1">AVERAGE(AI114:OFFSET(AI114,72-1,0,,))</f>
        <v>9726.7638888888887</v>
      </c>
      <c r="FR231" s="73">
        <f ca="1">AVERAGE(AJ114:OFFSET(AJ114,72-1,0,,))</f>
        <v>8334.625</v>
      </c>
      <c r="FS231" s="73">
        <f ca="1">AVERAGE(AK114:OFFSET(AK114,72-1,0,,))</f>
        <v>7815.8888888888887</v>
      </c>
      <c r="FT231" s="73">
        <f ca="1">AVERAGE(AL114:OFFSET(AL114,72-1,0,,))</f>
        <v>9109.0694444444453</v>
      </c>
      <c r="FU231" s="73">
        <f ca="1">AVERAGE(AM114:OFFSET(AM114,72-1,0,,))</f>
        <v>6260.3194444444443</v>
      </c>
      <c r="FV231" s="73">
        <f ca="1">AVERAGE(AN114:OFFSET(AN114,72-1,0,,))</f>
        <v>10710.430555555555</v>
      </c>
      <c r="FW231" s="73">
        <f ca="1">AVERAGE(AO114:OFFSET(AO114,72-1,0,,))</f>
        <v>6970.8055555555557</v>
      </c>
      <c r="FX231" s="73">
        <f ca="1">AVERAGE(AP114:OFFSET(AP114,72-1,0,,))</f>
        <v>11083.180555555555</v>
      </c>
      <c r="FY231" s="73">
        <f ca="1">AVERAGE(AQ114:OFFSET(AQ114,72-1,0,,))</f>
        <v>11728.458333333334</v>
      </c>
      <c r="FZ231" s="73">
        <f ca="1">AVERAGE(AR114:OFFSET(AR114,72-1,0,,))</f>
        <v>12874.111111111111</v>
      </c>
      <c r="GA231" s="73">
        <f ca="1">AVERAGE(AS114:OFFSET(AS114,72-1,0,,))</f>
        <v>7280.583333333333</v>
      </c>
      <c r="GB231" s="19"/>
      <c r="GC231" s="19"/>
      <c r="GD231" s="19"/>
      <c r="GE231" s="19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</row>
    <row r="232" spans="1:198" x14ac:dyDescent="0.25">
      <c r="A232">
        <v>190</v>
      </c>
      <c r="B232" s="1">
        <f t="shared" si="66"/>
        <v>31452.083333333565</v>
      </c>
      <c r="C232" s="1">
        <f t="shared" si="67"/>
        <v>31452.416666666897</v>
      </c>
      <c r="D232" s="73">
        <v>5101</v>
      </c>
      <c r="E232" s="74">
        <v>5969</v>
      </c>
      <c r="F232" s="74">
        <v>5041</v>
      </c>
      <c r="G232" s="74">
        <v>4842</v>
      </c>
      <c r="H232" s="74">
        <v>4626</v>
      </c>
      <c r="I232" s="74">
        <v>5576</v>
      </c>
      <c r="J232" s="74">
        <v>4778</v>
      </c>
      <c r="K232" s="74">
        <v>5753</v>
      </c>
      <c r="L232" s="74">
        <v>5537</v>
      </c>
      <c r="M232" s="74">
        <v>4356</v>
      </c>
      <c r="N232" s="74">
        <v>4783</v>
      </c>
      <c r="O232" s="74">
        <v>4823</v>
      </c>
      <c r="P232" s="74">
        <v>6678</v>
      </c>
      <c r="Q232" s="74">
        <v>4793</v>
      </c>
      <c r="R232" s="74">
        <v>5559</v>
      </c>
      <c r="S232" s="74">
        <v>4704</v>
      </c>
      <c r="T232" s="74">
        <v>5293</v>
      </c>
      <c r="U232" s="74">
        <v>5520</v>
      </c>
      <c r="V232" s="74">
        <v>5067</v>
      </c>
      <c r="W232" s="74">
        <v>7035</v>
      </c>
      <c r="X232" s="74">
        <v>4966</v>
      </c>
      <c r="Y232" s="74">
        <v>5733</v>
      </c>
      <c r="Z232" s="74">
        <v>5422</v>
      </c>
      <c r="AA232" s="74">
        <v>4530</v>
      </c>
      <c r="AB232" s="74">
        <v>4819</v>
      </c>
      <c r="AC232" s="74">
        <v>5463</v>
      </c>
      <c r="AD232" s="74">
        <v>4630</v>
      </c>
      <c r="AE232" s="74">
        <v>6193</v>
      </c>
      <c r="AF232" s="74">
        <v>4983</v>
      </c>
      <c r="AG232" s="74">
        <v>4728</v>
      </c>
      <c r="AH232" s="74">
        <v>5384</v>
      </c>
      <c r="AI232" s="74">
        <v>5507</v>
      </c>
      <c r="AJ232" s="74">
        <v>4967</v>
      </c>
      <c r="AK232" s="74">
        <v>4731</v>
      </c>
      <c r="AL232" s="74">
        <v>5212</v>
      </c>
      <c r="AM232" s="74">
        <v>4218</v>
      </c>
      <c r="AN232" s="74">
        <v>5755</v>
      </c>
      <c r="AO232" s="74">
        <v>4595</v>
      </c>
      <c r="AP232" s="74">
        <v>6373</v>
      </c>
      <c r="AQ232" s="74">
        <v>6020</v>
      </c>
      <c r="AR232" s="74">
        <v>6442</v>
      </c>
      <c r="AS232" s="74">
        <v>4653</v>
      </c>
      <c r="BK232" s="15">
        <f t="shared" si="70"/>
        <v>31453.75000000028</v>
      </c>
      <c r="BL232" s="5">
        <f t="shared" si="69"/>
        <v>4388</v>
      </c>
      <c r="BV232">
        <f t="shared" si="74"/>
        <v>226</v>
      </c>
      <c r="BW232" s="37">
        <f t="shared" si="73"/>
        <v>31453.583333333609</v>
      </c>
      <c r="BX232" s="19" cm="1">
        <f t="array" ref="BX232">INDEX('[1]X3WM (NAT)'!$G$14:$G$950,MATCH($BW$6,'[1]X3WM (NAT)'!$E$14:$E$950,)+BV232)</f>
        <v>4450.0498046875</v>
      </c>
      <c r="BY232" s="19"/>
      <c r="CA232" s="37">
        <f t="shared" si="71"/>
        <v>31453.583333333609</v>
      </c>
      <c r="CB232">
        <f t="shared" si="78"/>
        <v>7789</v>
      </c>
      <c r="CC232">
        <f t="shared" si="78"/>
        <v>5720</v>
      </c>
      <c r="CD232">
        <f t="shared" si="78"/>
        <v>5387</v>
      </c>
      <c r="CE232">
        <f t="shared" si="78"/>
        <v>5299</v>
      </c>
      <c r="CF232">
        <f t="shared" si="78"/>
        <v>4969</v>
      </c>
      <c r="CG232">
        <f t="shared" si="78"/>
        <v>4630</v>
      </c>
      <c r="CH232">
        <f t="shared" si="78"/>
        <v>4230</v>
      </c>
      <c r="CI232">
        <f t="shared" si="78"/>
        <v>4198</v>
      </c>
      <c r="CJ232">
        <f t="shared" si="78"/>
        <v>4184</v>
      </c>
      <c r="CK232">
        <f t="shared" si="78"/>
        <v>4090</v>
      </c>
      <c r="CL232">
        <f t="shared" si="78"/>
        <v>4035</v>
      </c>
      <c r="CN232" s="21"/>
      <c r="CO232" s="19"/>
      <c r="EG232" s="19"/>
      <c r="EH232" s="19"/>
      <c r="EI232">
        <v>73</v>
      </c>
      <c r="EJ232" s="1">
        <f t="shared" si="76"/>
        <v>31447.208333333423</v>
      </c>
      <c r="EK232" s="1">
        <f t="shared" si="77"/>
        <v>31447.541666666755</v>
      </c>
      <c r="EL232" s="73">
        <f ca="1">AVERAGE(D115:OFFSET(D115,72-1,0,,))</f>
        <v>8738.7916666666661</v>
      </c>
      <c r="EM232" s="73">
        <f ca="1">AVERAGE(E115:OFFSET(E115,72-1,0,,))</f>
        <v>11982.083333333334</v>
      </c>
      <c r="EN232" s="73">
        <f ca="1">AVERAGE(F115:OFFSET(F115,72-1,0,,))</f>
        <v>8465.5833333333339</v>
      </c>
      <c r="EO232" s="73">
        <f ca="1">AVERAGE(G115:OFFSET(G115,72-1,0,,))</f>
        <v>8048.2638888888887</v>
      </c>
      <c r="EP232" s="73">
        <f ca="1">AVERAGE(H115:OFFSET(H115,72-1,0,,))</f>
        <v>7325.333333333333</v>
      </c>
      <c r="EQ232" s="73">
        <f ca="1">AVERAGE(I115:OFFSET(I115,72-1,0,,))</f>
        <v>10185.388888888889</v>
      </c>
      <c r="ER232" s="73">
        <f ca="1">AVERAGE(J115:OFFSET(J115,72-1,0,,))</f>
        <v>7867.0694444444443</v>
      </c>
      <c r="ES232" s="73">
        <f ca="1">AVERAGE(K115:OFFSET(K115,72-1,0,,))</f>
        <v>10278.361111111111</v>
      </c>
      <c r="ET232" s="73">
        <f ca="1">AVERAGE(L115:OFFSET(L115,72-1,0,,))</f>
        <v>9638.8888888888887</v>
      </c>
      <c r="EU232" s="73">
        <f ca="1">AVERAGE(M115:OFFSET(M115,72-1,0,,))</f>
        <v>6570.6388888888887</v>
      </c>
      <c r="EV232" s="73">
        <f ca="1">AVERAGE(N115:OFFSET(N115,72-1,0,,))</f>
        <v>8027.2638888888887</v>
      </c>
      <c r="EW232" s="73">
        <f ca="1">AVERAGE(O115:OFFSET(O115,72-1,0,,))</f>
        <v>8268.6388888888887</v>
      </c>
      <c r="EX232" s="73">
        <f ca="1">AVERAGE(P115:OFFSET(P115,72-1,0,,))</f>
        <v>12555.694444444445</v>
      </c>
      <c r="EY232" s="73">
        <f ca="1">AVERAGE(Q115:OFFSET(Q115,72-1,0,,))</f>
        <v>7742.6111111111113</v>
      </c>
      <c r="EZ232" s="73">
        <f ca="1">AVERAGE(R115:OFFSET(R115,72-1,0,,))</f>
        <v>9165.6527777777774</v>
      </c>
      <c r="FA232" s="73">
        <f ca="1">AVERAGE(S115:OFFSET(S115,72-1,0,,))</f>
        <v>7735.541666666667</v>
      </c>
      <c r="FB232" s="73">
        <f ca="1">AVERAGE(T115:OFFSET(T115,72-1,0,,))</f>
        <v>9200.8333333333339</v>
      </c>
      <c r="FC232" s="73">
        <f ca="1">AVERAGE(U115:OFFSET(U115,72-1,0,,))</f>
        <v>9428.0972222222226</v>
      </c>
      <c r="FD232" s="73">
        <f ca="1">AVERAGE(V115:OFFSET(V115,72-1,0,,))</f>
        <v>8443.1388888888887</v>
      </c>
      <c r="FE232" s="73">
        <f ca="1">AVERAGE(W115:OFFSET(W115,72-1,0,,))</f>
        <v>13197.361111111111</v>
      </c>
      <c r="FF232" s="73">
        <f ca="1">AVERAGE(X115:OFFSET(X115,72-1,0,,))</f>
        <v>8371.1666666666661</v>
      </c>
      <c r="FG232" s="73">
        <f ca="1">AVERAGE(Y115:OFFSET(Y115,72-1,0,,))</f>
        <v>10401.291666666666</v>
      </c>
      <c r="FH232" s="73">
        <f ca="1">AVERAGE(Z115:OFFSET(Z115,72-1,0,,))</f>
        <v>9866.1666666666661</v>
      </c>
      <c r="FI232" s="73">
        <f ca="1">AVERAGE(AA115:OFFSET(AA115,72-1,0,,))</f>
        <v>7229.4305555555557</v>
      </c>
      <c r="FJ232" s="73">
        <f ca="1">AVERAGE(AB115:OFFSET(AB115,72-1,0,,))</f>
        <v>8012.458333333333</v>
      </c>
      <c r="FK232" s="73">
        <f ca="1">AVERAGE(AC115:OFFSET(AC115,72-1,0,,))</f>
        <v>9292.2916666666661</v>
      </c>
      <c r="FL232" s="73">
        <f ca="1">AVERAGE(AD115:OFFSET(AD115,72-1,0,,))</f>
        <v>7517</v>
      </c>
      <c r="FM232" s="73">
        <f ca="1">AVERAGE(AE115:OFFSET(AE115,72-1,0,,))</f>
        <v>11449.430555555555</v>
      </c>
      <c r="FN232" s="73">
        <f ca="1">AVERAGE(AF115:OFFSET(AF115,72-1,0,,))</f>
        <v>8349.2638888888887</v>
      </c>
      <c r="FO232" s="73">
        <f ca="1">AVERAGE(AG115:OFFSET(AG115,72-1,0,,))</f>
        <v>7905.8611111111113</v>
      </c>
      <c r="FP232" s="73">
        <f ca="1">AVERAGE(AH115:OFFSET(AH115,72-1,0,,))</f>
        <v>9800.0972222222226</v>
      </c>
      <c r="FQ232" s="73">
        <f ca="1">AVERAGE(AI115:OFFSET(AI115,72-1,0,,))</f>
        <v>9660.7361111111113</v>
      </c>
      <c r="FR232" s="73">
        <f ca="1">AVERAGE(AJ115:OFFSET(AJ115,72-1,0,,))</f>
        <v>8264.0972222222226</v>
      </c>
      <c r="FS232" s="73">
        <f ca="1">AVERAGE(AK115:OFFSET(AK115,72-1,0,,))</f>
        <v>7746.6944444444443</v>
      </c>
      <c r="FT232" s="73">
        <f ca="1">AVERAGE(AL115:OFFSET(AL115,72-1,0,,))</f>
        <v>9019.1111111111113</v>
      </c>
      <c r="FU232" s="73">
        <f ca="1">AVERAGE(AM115:OFFSET(AM115,72-1,0,,))</f>
        <v>6212.7638888888887</v>
      </c>
      <c r="FV232" s="73">
        <f ca="1">AVERAGE(AN115:OFFSET(AN115,72-1,0,,))</f>
        <v>10599.986111111111</v>
      </c>
      <c r="FW232" s="73">
        <f ca="1">AVERAGE(AO115:OFFSET(AO115,72-1,0,,))</f>
        <v>6914.083333333333</v>
      </c>
      <c r="FX232" s="73">
        <f ca="1">AVERAGE(AP115:OFFSET(AP115,72-1,0,,))</f>
        <v>10958.305555555555</v>
      </c>
      <c r="FY232" s="73">
        <f ca="1">AVERAGE(AQ115:OFFSET(AQ115,72-1,0,,))</f>
        <v>11574</v>
      </c>
      <c r="FZ232" s="73">
        <f ca="1">AVERAGE(AR115:OFFSET(AR115,72-1,0,,))</f>
        <v>12688.180555555555</v>
      </c>
      <c r="GA232" s="73">
        <f ca="1">AVERAGE(AS115:OFFSET(AS115,72-1,0,,))</f>
        <v>7226.1111111111113</v>
      </c>
      <c r="GB232" s="19"/>
      <c r="GC232" s="19"/>
      <c r="GD232" s="19"/>
      <c r="GE232" s="19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</row>
    <row r="233" spans="1:198" x14ac:dyDescent="0.25">
      <c r="A233">
        <v>191</v>
      </c>
      <c r="B233" s="1">
        <f t="shared" si="66"/>
        <v>31452.125000000233</v>
      </c>
      <c r="C233" s="1">
        <f t="shared" si="67"/>
        <v>31452.458333333565</v>
      </c>
      <c r="D233" s="73">
        <v>5080</v>
      </c>
      <c r="E233" s="74">
        <v>5940</v>
      </c>
      <c r="F233" s="74">
        <v>5020</v>
      </c>
      <c r="G233" s="74">
        <v>4823</v>
      </c>
      <c r="H233" s="74">
        <v>4607</v>
      </c>
      <c r="I233" s="74">
        <v>5552</v>
      </c>
      <c r="J233" s="74">
        <v>4759</v>
      </c>
      <c r="K233" s="74">
        <v>5728</v>
      </c>
      <c r="L233" s="74">
        <v>5514</v>
      </c>
      <c r="M233" s="74">
        <v>4342</v>
      </c>
      <c r="N233" s="74">
        <v>4765</v>
      </c>
      <c r="O233" s="74">
        <v>4804</v>
      </c>
      <c r="P233" s="74">
        <v>6645</v>
      </c>
      <c r="Q233" s="74">
        <v>4775</v>
      </c>
      <c r="R233" s="74">
        <v>5530</v>
      </c>
      <c r="S233" s="74">
        <v>4686</v>
      </c>
      <c r="T233" s="74">
        <v>5271</v>
      </c>
      <c r="U233" s="74">
        <v>5496</v>
      </c>
      <c r="V233" s="74">
        <v>5047</v>
      </c>
      <c r="W233" s="74">
        <v>6993</v>
      </c>
      <c r="X233" s="74">
        <v>4946</v>
      </c>
      <c r="Y233" s="74">
        <v>5709</v>
      </c>
      <c r="Z233" s="74">
        <v>5399</v>
      </c>
      <c r="AA233" s="74">
        <v>4513</v>
      </c>
      <c r="AB233" s="74">
        <v>4800</v>
      </c>
      <c r="AC233" s="74">
        <v>5439</v>
      </c>
      <c r="AD233" s="74">
        <v>4613</v>
      </c>
      <c r="AE233" s="74">
        <v>6165</v>
      </c>
      <c r="AF233" s="74">
        <v>4963</v>
      </c>
      <c r="AG233" s="74">
        <v>4711</v>
      </c>
      <c r="AH233" s="74">
        <v>5361</v>
      </c>
      <c r="AI233" s="74">
        <v>5479</v>
      </c>
      <c r="AJ233" s="74">
        <v>4947</v>
      </c>
      <c r="AK233" s="74">
        <v>4713</v>
      </c>
      <c r="AL233" s="74">
        <v>5190</v>
      </c>
      <c r="AM233" s="74">
        <v>4208</v>
      </c>
      <c r="AN233" s="74">
        <v>5728</v>
      </c>
      <c r="AO233" s="74">
        <v>4586</v>
      </c>
      <c r="AP233" s="74">
        <v>6351</v>
      </c>
      <c r="AQ233" s="74">
        <v>5995</v>
      </c>
      <c r="AR233" s="74">
        <v>6410</v>
      </c>
      <c r="AS233" s="74">
        <v>4636</v>
      </c>
      <c r="BK233" s="15">
        <f t="shared" si="70"/>
        <v>31453.791666666948</v>
      </c>
      <c r="BL233" s="5">
        <f t="shared" si="69"/>
        <v>4373</v>
      </c>
      <c r="BV233">
        <f t="shared" si="74"/>
        <v>227</v>
      </c>
      <c r="BW233" s="37">
        <f t="shared" si="73"/>
        <v>31453.625000000276</v>
      </c>
      <c r="BX233" s="19" cm="1">
        <f t="array" ref="BX233">INDEX('[1]X3WM (NAT)'!$G$14:$G$950,MATCH($BW$6,'[1]X3WM (NAT)'!$E$14:$E$950,)+BV233)</f>
        <v>4434.7900390625</v>
      </c>
      <c r="BY233" s="19"/>
      <c r="CA233" s="37">
        <f t="shared" si="71"/>
        <v>31453.625000000276</v>
      </c>
      <c r="CB233">
        <f t="shared" si="78"/>
        <v>7953</v>
      </c>
      <c r="CC233">
        <f t="shared" si="78"/>
        <v>5698</v>
      </c>
      <c r="CD233">
        <f t="shared" si="78"/>
        <v>5367</v>
      </c>
      <c r="CE233">
        <f t="shared" si="78"/>
        <v>5282</v>
      </c>
      <c r="CF233">
        <f t="shared" si="78"/>
        <v>4951</v>
      </c>
      <c r="CG233">
        <f t="shared" si="78"/>
        <v>4615</v>
      </c>
      <c r="CH233">
        <f t="shared" si="78"/>
        <v>4216</v>
      </c>
      <c r="CI233">
        <f t="shared" si="78"/>
        <v>4185</v>
      </c>
      <c r="CJ233">
        <f t="shared" si="78"/>
        <v>4173</v>
      </c>
      <c r="CK233">
        <f t="shared" si="78"/>
        <v>4077</v>
      </c>
      <c r="CL233">
        <f t="shared" si="78"/>
        <v>4022</v>
      </c>
      <c r="CN233" s="21"/>
      <c r="CO233" s="19"/>
      <c r="EG233" s="19"/>
      <c r="EH233" s="19"/>
      <c r="EI233">
        <v>74</v>
      </c>
      <c r="EJ233" s="1">
        <f t="shared" si="76"/>
        <v>31447.250000000091</v>
      </c>
      <c r="EK233" s="1">
        <f t="shared" si="77"/>
        <v>31447.583333333423</v>
      </c>
      <c r="EL233" s="73">
        <f ca="1">AVERAGE(D116:OFFSET(D116,72-1,0,,))</f>
        <v>8650.4305555555547</v>
      </c>
      <c r="EM233" s="73">
        <f ca="1">AVERAGE(E116:OFFSET(E116,72-1,0,,))</f>
        <v>11824.708333333334</v>
      </c>
      <c r="EN233" s="73">
        <f ca="1">AVERAGE(F116:OFFSET(F116,72-1,0,,))</f>
        <v>8383.3888888888887</v>
      </c>
      <c r="EO233" s="73">
        <f ca="1">AVERAGE(G116:OFFSET(G116,72-1,0,,))</f>
        <v>7970.25</v>
      </c>
      <c r="EP233" s="73">
        <f ca="1">AVERAGE(H116:OFFSET(H116,72-1,0,,))</f>
        <v>7288.9444444444443</v>
      </c>
      <c r="EQ233" s="73">
        <f ca="1">AVERAGE(I116:OFFSET(I116,72-1,0,,))</f>
        <v>10073.583333333334</v>
      </c>
      <c r="ER233" s="73">
        <f ca="1">AVERAGE(J116:OFFSET(J116,72-1,0,,))</f>
        <v>7793.625</v>
      </c>
      <c r="ES233" s="73">
        <f ca="1">AVERAGE(K116:OFFSET(K116,72-1,0,,))</f>
        <v>10165.819444444445</v>
      </c>
      <c r="ET233" s="73">
        <f ca="1">AVERAGE(L116:OFFSET(L116,72-1,0,,))</f>
        <v>9535.4861111111113</v>
      </c>
      <c r="EU233" s="73">
        <f ca="1">AVERAGE(M116:OFFSET(M116,72-1,0,,))</f>
        <v>6521.8472222222226</v>
      </c>
      <c r="EV233" s="73">
        <f ca="1">AVERAGE(N116:OFFSET(N116,72-1,0,,))</f>
        <v>7952.1527777777774</v>
      </c>
      <c r="EW233" s="73">
        <f ca="1">AVERAGE(O116:OFFSET(O116,72-1,0,,))</f>
        <v>8188.7638888888887</v>
      </c>
      <c r="EX233" s="73">
        <f ca="1">AVERAGE(P116:OFFSET(P116,72-1,0,,))</f>
        <v>12423.291666666666</v>
      </c>
      <c r="EY233" s="73">
        <f ca="1">AVERAGE(Q116:OFFSET(Q116,72-1,0,,))</f>
        <v>7675.0972222222226</v>
      </c>
      <c r="EZ233" s="73">
        <f ca="1">AVERAGE(R116:OFFSET(R116,72-1,0,,))</f>
        <v>9125.5138888888887</v>
      </c>
      <c r="FA233" s="73">
        <f ca="1">AVERAGE(S116:OFFSET(S116,72-1,0,,))</f>
        <v>7669.3611111111113</v>
      </c>
      <c r="FB233" s="73">
        <f ca="1">AVERAGE(T116:OFFSET(T116,72-1,0,,))</f>
        <v>9106.3194444444453</v>
      </c>
      <c r="FC233" s="73">
        <f ca="1">AVERAGE(U116:OFFSET(U116,72-1,0,,))</f>
        <v>9364.4444444444453</v>
      </c>
      <c r="FD233" s="73">
        <f ca="1">AVERAGE(V116:OFFSET(V116,72-1,0,,))</f>
        <v>8364.2777777777774</v>
      </c>
      <c r="FE233" s="73">
        <f ca="1">AVERAGE(W116:OFFSET(W116,72-1,0,,))</f>
        <v>13059.125</v>
      </c>
      <c r="FF233" s="73">
        <f ca="1">AVERAGE(X116:OFFSET(X116,72-1,0,,))</f>
        <v>8298.2916666666661</v>
      </c>
      <c r="FG233" s="73">
        <f ca="1">AVERAGE(Y116:OFFSET(Y116,72-1,0,,))</f>
        <v>10289.138888888889</v>
      </c>
      <c r="FH233" s="73">
        <f ca="1">AVERAGE(Z116:OFFSET(Z116,72-1,0,,))</f>
        <v>9753</v>
      </c>
      <c r="FI233" s="73">
        <f ca="1">AVERAGE(AA116:OFFSET(AA116,72-1,0,,))</f>
        <v>7163.208333333333</v>
      </c>
      <c r="FJ233" s="73">
        <f ca="1">AVERAGE(AB116:OFFSET(AB116,72-1,0,,))</f>
        <v>7934.75</v>
      </c>
      <c r="FK233" s="73">
        <f ca="1">AVERAGE(AC116:OFFSET(AC116,72-1,0,,))</f>
        <v>9204.6666666666661</v>
      </c>
      <c r="FL233" s="73">
        <f ca="1">AVERAGE(AD116:OFFSET(AD116,72-1,0,,))</f>
        <v>7442.5694444444443</v>
      </c>
      <c r="FM233" s="73">
        <f ca="1">AVERAGE(AE116:OFFSET(AE116,72-1,0,,))</f>
        <v>11315.152777777777</v>
      </c>
      <c r="FN233" s="73">
        <f ca="1">AVERAGE(AF116:OFFSET(AF116,72-1,0,,))</f>
        <v>8274.5138888888887</v>
      </c>
      <c r="FO233" s="73">
        <f ca="1">AVERAGE(AG116:OFFSET(AG116,72-1,0,,))</f>
        <v>7823.4722222222226</v>
      </c>
      <c r="FP233" s="73">
        <f ca="1">AVERAGE(AH116:OFFSET(AH116,72-1,0,,))</f>
        <v>9682.0694444444453</v>
      </c>
      <c r="FQ233" s="73">
        <f ca="1">AVERAGE(AI116:OFFSET(AI116,72-1,0,,))</f>
        <v>9595.3194444444453</v>
      </c>
      <c r="FR233" s="73">
        <f ca="1">AVERAGE(AJ116:OFFSET(AJ116,72-1,0,,))</f>
        <v>8193.4722222222226</v>
      </c>
      <c r="FS233" s="73">
        <f ca="1">AVERAGE(AK116:OFFSET(AK116,72-1,0,,))</f>
        <v>7678.1805555555557</v>
      </c>
      <c r="FT233" s="73">
        <f ca="1">AVERAGE(AL116:OFFSET(AL116,72-1,0,,))</f>
        <v>8929.6388888888887</v>
      </c>
      <c r="FU233" s="73">
        <f ca="1">AVERAGE(AM116:OFFSET(AM116,72-1,0,,))</f>
        <v>6166.291666666667</v>
      </c>
      <c r="FV233" s="73">
        <f ca="1">AVERAGE(AN116:OFFSET(AN116,72-1,0,,))</f>
        <v>10488.736111111111</v>
      </c>
      <c r="FW233" s="73">
        <f ca="1">AVERAGE(AO116:OFFSET(AO116,72-1,0,,))</f>
        <v>6858.4444444444443</v>
      </c>
      <c r="FX233" s="73">
        <f ca="1">AVERAGE(AP116:OFFSET(AP116,72-1,0,,))</f>
        <v>10835.472222222223</v>
      </c>
      <c r="FY233" s="73">
        <f ca="1">AVERAGE(AQ116:OFFSET(AQ116,72-1,0,,))</f>
        <v>11419.652777777777</v>
      </c>
      <c r="FZ233" s="73">
        <f ca="1">AVERAGE(AR116:OFFSET(AR116,72-1,0,,))</f>
        <v>12511.611111111111</v>
      </c>
      <c r="GA233" s="73">
        <f ca="1">AVERAGE(AS116:OFFSET(AS116,72-1,0,,))</f>
        <v>7172.958333333333</v>
      </c>
      <c r="GB233" s="19"/>
      <c r="GC233" s="19"/>
      <c r="GD233" s="19"/>
      <c r="GE233" s="19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</row>
    <row r="234" spans="1:198" x14ac:dyDescent="0.25">
      <c r="A234">
        <v>192</v>
      </c>
      <c r="B234" s="1">
        <f t="shared" ref="B234:B297" si="79">C234-TIME(8,0,0)</f>
        <v>31452.166666666901</v>
      </c>
      <c r="C234" s="1">
        <f t="shared" si="67"/>
        <v>31452.500000000233</v>
      </c>
      <c r="D234" s="73">
        <v>5059</v>
      </c>
      <c r="E234" s="74">
        <v>5912</v>
      </c>
      <c r="F234" s="74">
        <v>4999</v>
      </c>
      <c r="G234" s="74">
        <v>4804</v>
      </c>
      <c r="H234" s="74">
        <v>4587</v>
      </c>
      <c r="I234" s="74">
        <v>5529</v>
      </c>
      <c r="J234" s="74">
        <v>4741</v>
      </c>
      <c r="K234" s="74">
        <v>5702</v>
      </c>
      <c r="L234" s="74">
        <v>5491</v>
      </c>
      <c r="M234" s="74">
        <v>4330</v>
      </c>
      <c r="N234" s="74">
        <v>4746</v>
      </c>
      <c r="O234" s="74">
        <v>4785</v>
      </c>
      <c r="P234" s="74">
        <v>6613</v>
      </c>
      <c r="Q234" s="74">
        <v>4756</v>
      </c>
      <c r="R234" s="74">
        <v>5500</v>
      </c>
      <c r="S234" s="74">
        <v>4668</v>
      </c>
      <c r="T234" s="74">
        <v>5249</v>
      </c>
      <c r="U234" s="74">
        <v>5472</v>
      </c>
      <c r="V234" s="74">
        <v>5026</v>
      </c>
      <c r="W234" s="74">
        <v>6952</v>
      </c>
      <c r="X234" s="74">
        <v>4926</v>
      </c>
      <c r="Y234" s="74">
        <v>5685</v>
      </c>
      <c r="Z234" s="74">
        <v>5376</v>
      </c>
      <c r="AA234" s="74">
        <v>4497</v>
      </c>
      <c r="AB234" s="74">
        <v>4781</v>
      </c>
      <c r="AC234" s="74">
        <v>5416</v>
      </c>
      <c r="AD234" s="74">
        <v>4596</v>
      </c>
      <c r="AE234" s="74">
        <v>6137</v>
      </c>
      <c r="AF234" s="74">
        <v>4943</v>
      </c>
      <c r="AG234" s="74">
        <v>4694</v>
      </c>
      <c r="AH234" s="74">
        <v>5338</v>
      </c>
      <c r="AI234" s="74">
        <v>5450</v>
      </c>
      <c r="AJ234" s="74">
        <v>4926</v>
      </c>
      <c r="AK234" s="74">
        <v>4695</v>
      </c>
      <c r="AL234" s="74">
        <v>5168</v>
      </c>
      <c r="AM234" s="74">
        <v>4199</v>
      </c>
      <c r="AN234" s="74">
        <v>5701</v>
      </c>
      <c r="AO234" s="74">
        <v>4577</v>
      </c>
      <c r="AP234" s="74">
        <v>6328</v>
      </c>
      <c r="AQ234" s="74">
        <v>5971</v>
      </c>
      <c r="AR234" s="74">
        <v>6378</v>
      </c>
      <c r="AS234" s="74">
        <v>4620</v>
      </c>
      <c r="BK234" s="15">
        <f t="shared" si="70"/>
        <v>31453.833333333616</v>
      </c>
      <c r="BL234" s="5">
        <f t="shared" si="69"/>
        <v>4358</v>
      </c>
      <c r="BV234">
        <f t="shared" si="74"/>
        <v>228</v>
      </c>
      <c r="BW234" s="37">
        <f t="shared" si="73"/>
        <v>31453.666666666944</v>
      </c>
      <c r="BX234" s="19" cm="1">
        <f t="array" ref="BX234">INDEX('[1]X3WM (NAT)'!$G$14:$G$950,MATCH($BW$6,'[1]X3WM (NAT)'!$E$14:$E$950,)+BV234)</f>
        <v>4419.47998046875</v>
      </c>
      <c r="BY234" s="19"/>
      <c r="CA234" s="37">
        <f t="shared" si="71"/>
        <v>31453.666666666944</v>
      </c>
      <c r="CB234">
        <f t="shared" si="78"/>
        <v>8023</v>
      </c>
      <c r="CC234">
        <f t="shared" si="78"/>
        <v>5676</v>
      </c>
      <c r="CD234">
        <f t="shared" si="78"/>
        <v>5347</v>
      </c>
      <c r="CE234">
        <f t="shared" si="78"/>
        <v>5264</v>
      </c>
      <c r="CF234">
        <f t="shared" si="78"/>
        <v>4933</v>
      </c>
      <c r="CG234">
        <f t="shared" si="78"/>
        <v>4599</v>
      </c>
      <c r="CH234">
        <f t="shared" si="78"/>
        <v>4202</v>
      </c>
      <c r="CI234">
        <f t="shared" si="78"/>
        <v>4171</v>
      </c>
      <c r="CJ234">
        <f t="shared" si="78"/>
        <v>4161</v>
      </c>
      <c r="CK234">
        <f t="shared" si="78"/>
        <v>4063</v>
      </c>
      <c r="CL234">
        <f t="shared" si="78"/>
        <v>4009</v>
      </c>
      <c r="CN234" s="21"/>
      <c r="CO234" s="19"/>
      <c r="EG234" s="19"/>
      <c r="EH234" s="19"/>
      <c r="EI234">
        <v>75</v>
      </c>
      <c r="EJ234" s="1">
        <f t="shared" si="76"/>
        <v>31447.291666666759</v>
      </c>
      <c r="EK234" s="1">
        <f t="shared" si="77"/>
        <v>31447.625000000091</v>
      </c>
      <c r="EL234" s="73">
        <f ca="1">AVERAGE(D117:OFFSET(D117,72-1,0,,))</f>
        <v>8563.8194444444453</v>
      </c>
      <c r="EM234" s="73">
        <f ca="1">AVERAGE(E117:OFFSET(E117,72-1,0,,))</f>
        <v>11667.472222222223</v>
      </c>
      <c r="EN234" s="73">
        <f ca="1">AVERAGE(F117:OFFSET(F117,72-1,0,,))</f>
        <v>8302.75</v>
      </c>
      <c r="EO234" s="73">
        <f ca="1">AVERAGE(G117:OFFSET(G117,72-1,0,,))</f>
        <v>7893.8055555555557</v>
      </c>
      <c r="EP234" s="73">
        <f ca="1">AVERAGE(H117:OFFSET(H117,72-1,0,,))</f>
        <v>7252.8888888888887</v>
      </c>
      <c r="EQ234" s="73">
        <f ca="1">AVERAGE(I117:OFFSET(I117,72-1,0,,))</f>
        <v>9962.1666666666661</v>
      </c>
      <c r="ER234" s="73">
        <f ca="1">AVERAGE(J117:OFFSET(J117,72-1,0,,))</f>
        <v>7721.75</v>
      </c>
      <c r="ES234" s="73">
        <f ca="1">AVERAGE(K117:OFFSET(K117,72-1,0,,))</f>
        <v>10055.722222222223</v>
      </c>
      <c r="ET234" s="73">
        <f ca="1">AVERAGE(L117:OFFSET(L117,72-1,0,,))</f>
        <v>9434.8055555555547</v>
      </c>
      <c r="EU234" s="73">
        <f ca="1">AVERAGE(M117:OFFSET(M117,72-1,0,,))</f>
        <v>6474.125</v>
      </c>
      <c r="EV234" s="73">
        <f ca="1">AVERAGE(N117:OFFSET(N117,72-1,0,,))</f>
        <v>7878.7638888888887</v>
      </c>
      <c r="EW234" s="73">
        <f ca="1">AVERAGE(O117:OFFSET(O117,72-1,0,,))</f>
        <v>8109.6944444444443</v>
      </c>
      <c r="EX234" s="73">
        <f ca="1">AVERAGE(P117:OFFSET(P117,72-1,0,,))</f>
        <v>12293.597222222223</v>
      </c>
      <c r="EY234" s="73">
        <f ca="1">AVERAGE(Q117:OFFSET(Q117,72-1,0,,))</f>
        <v>7608.3888888888887</v>
      </c>
      <c r="EZ234" s="73">
        <f ca="1">AVERAGE(R117:OFFSET(R117,72-1,0,,))</f>
        <v>9085.0277777777774</v>
      </c>
      <c r="FA234" s="73">
        <f ca="1">AVERAGE(S117:OFFSET(S117,72-1,0,,))</f>
        <v>7604.2777777777774</v>
      </c>
      <c r="FB234" s="73">
        <f ca="1">AVERAGE(T117:OFFSET(T117,72-1,0,,))</f>
        <v>9012.375</v>
      </c>
      <c r="FC234" s="73">
        <f ca="1">AVERAGE(U117:OFFSET(U117,72-1,0,,))</f>
        <v>9301.6111111111113</v>
      </c>
      <c r="FD234" s="73">
        <f ca="1">AVERAGE(V117:OFFSET(V117,72-1,0,,))</f>
        <v>8287.0277777777774</v>
      </c>
      <c r="FE234" s="73">
        <f ca="1">AVERAGE(W117:OFFSET(W117,72-1,0,,))</f>
        <v>12927</v>
      </c>
      <c r="FF234" s="73">
        <f ca="1">AVERAGE(X117:OFFSET(X117,72-1,0,,))</f>
        <v>8226.4861111111113</v>
      </c>
      <c r="FG234" s="73">
        <f ca="1">AVERAGE(Y117:OFFSET(Y117,72-1,0,,))</f>
        <v>10178.333333333334</v>
      </c>
      <c r="FH234" s="73">
        <f ca="1">AVERAGE(Z117:OFFSET(Z117,72-1,0,,))</f>
        <v>9639.8055555555547</v>
      </c>
      <c r="FI234" s="73">
        <f ca="1">AVERAGE(AA117:OFFSET(AA117,72-1,0,,))</f>
        <v>7098.291666666667</v>
      </c>
      <c r="FJ234" s="73">
        <f ca="1">AVERAGE(AB117:OFFSET(AB117,72-1,0,,))</f>
        <v>7858.5</v>
      </c>
      <c r="FK234" s="73">
        <f ca="1">AVERAGE(AC117:OFFSET(AC117,72-1,0,,))</f>
        <v>9118.9027777777774</v>
      </c>
      <c r="FL234" s="73">
        <f ca="1">AVERAGE(AD117:OFFSET(AD117,72-1,0,,))</f>
        <v>7369.25</v>
      </c>
      <c r="FM234" s="73">
        <f ca="1">AVERAGE(AE117:OFFSET(AE117,72-1,0,,))</f>
        <v>11184.152777777777</v>
      </c>
      <c r="FN234" s="73">
        <f ca="1">AVERAGE(AF117:OFFSET(AF117,72-1,0,,))</f>
        <v>8199.6805555555547</v>
      </c>
      <c r="FO234" s="73">
        <f ca="1">AVERAGE(AG117:OFFSET(AG117,72-1,0,,))</f>
        <v>7743</v>
      </c>
      <c r="FP234" s="73">
        <f ca="1">AVERAGE(AH117:OFFSET(AH117,72-1,0,,))</f>
        <v>9565.2638888888887</v>
      </c>
      <c r="FQ234" s="73">
        <f ca="1">AVERAGE(AI117:OFFSET(AI117,72-1,0,,))</f>
        <v>9530.6666666666661</v>
      </c>
      <c r="FR234" s="73">
        <f ca="1">AVERAGE(AJ117:OFFSET(AJ117,72-1,0,,))</f>
        <v>8122.916666666667</v>
      </c>
      <c r="FS234" s="73">
        <f ca="1">AVERAGE(AK117:OFFSET(AK117,72-1,0,,))</f>
        <v>7610.5</v>
      </c>
      <c r="FT234" s="73">
        <f ca="1">AVERAGE(AL117:OFFSET(AL117,72-1,0,,))</f>
        <v>8840.875</v>
      </c>
      <c r="FU234" s="73">
        <f ca="1">AVERAGE(AM117:OFFSET(AM117,72-1,0,,))</f>
        <v>6120.916666666667</v>
      </c>
      <c r="FV234" s="73">
        <f ca="1">AVERAGE(AN117:OFFSET(AN117,72-1,0,,))</f>
        <v>10376.902777777777</v>
      </c>
      <c r="FW234" s="73">
        <f ca="1">AVERAGE(AO117:OFFSET(AO117,72-1,0,,))</f>
        <v>6803.8611111111113</v>
      </c>
      <c r="FX234" s="73">
        <f ca="1">AVERAGE(AP117:OFFSET(AP117,72-1,0,,))</f>
        <v>10715.013888888889</v>
      </c>
      <c r="FY234" s="73">
        <f ca="1">AVERAGE(AQ117:OFFSET(AQ117,72-1,0,,))</f>
        <v>11266.361111111111</v>
      </c>
      <c r="FZ234" s="73">
        <f ca="1">AVERAGE(AR117:OFFSET(AR117,72-1,0,,))</f>
        <v>12343.25</v>
      </c>
      <c r="GA234" s="73">
        <f ca="1">AVERAGE(AS117:OFFSET(AS117,72-1,0,,))</f>
        <v>7121.0694444444443</v>
      </c>
      <c r="GB234" s="19"/>
      <c r="GC234" s="19"/>
      <c r="GD234" s="19"/>
      <c r="GE234" s="19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</row>
    <row r="235" spans="1:198" x14ac:dyDescent="0.25">
      <c r="A235">
        <v>193</v>
      </c>
      <c r="B235" s="1">
        <f t="shared" si="79"/>
        <v>31452.208333333569</v>
      </c>
      <c r="C235" s="1">
        <f t="shared" ref="C235:C298" si="80">C234+TIME(1,0,0)</f>
        <v>31452.541666666901</v>
      </c>
      <c r="D235" s="73">
        <v>5038</v>
      </c>
      <c r="E235" s="74">
        <v>5883</v>
      </c>
      <c r="F235" s="74">
        <v>4978</v>
      </c>
      <c r="G235" s="74">
        <v>4785</v>
      </c>
      <c r="H235" s="74">
        <v>4567</v>
      </c>
      <c r="I235" s="74">
        <v>5506</v>
      </c>
      <c r="J235" s="74">
        <v>4722</v>
      </c>
      <c r="K235" s="74">
        <v>5676</v>
      </c>
      <c r="L235" s="74">
        <v>5468</v>
      </c>
      <c r="M235" s="74">
        <v>4317</v>
      </c>
      <c r="N235" s="74">
        <v>4727</v>
      </c>
      <c r="O235" s="74">
        <v>4766</v>
      </c>
      <c r="P235" s="74">
        <v>6581</v>
      </c>
      <c r="Q235" s="74">
        <v>4738</v>
      </c>
      <c r="R235" s="74">
        <v>5471</v>
      </c>
      <c r="S235" s="74">
        <v>4649</v>
      </c>
      <c r="T235" s="74">
        <v>5226</v>
      </c>
      <c r="U235" s="74">
        <v>5449</v>
      </c>
      <c r="V235" s="74">
        <v>5006</v>
      </c>
      <c r="W235" s="74">
        <v>6911</v>
      </c>
      <c r="X235" s="74">
        <v>4907</v>
      </c>
      <c r="Y235" s="74">
        <v>5661</v>
      </c>
      <c r="Z235" s="74">
        <v>5352</v>
      </c>
      <c r="AA235" s="74">
        <v>4480</v>
      </c>
      <c r="AB235" s="74">
        <v>4762</v>
      </c>
      <c r="AC235" s="74">
        <v>5392</v>
      </c>
      <c r="AD235" s="74">
        <v>4579</v>
      </c>
      <c r="AE235" s="74">
        <v>6110</v>
      </c>
      <c r="AF235" s="74">
        <v>4924</v>
      </c>
      <c r="AG235" s="74">
        <v>4676</v>
      </c>
      <c r="AH235" s="74">
        <v>5314</v>
      </c>
      <c r="AI235" s="74">
        <v>5422</v>
      </c>
      <c r="AJ235" s="74">
        <v>4906</v>
      </c>
      <c r="AK235" s="74">
        <v>4677</v>
      </c>
      <c r="AL235" s="74">
        <v>5146</v>
      </c>
      <c r="AM235" s="74">
        <v>4191</v>
      </c>
      <c r="AN235" s="74">
        <v>5675</v>
      </c>
      <c r="AO235" s="74">
        <v>4568</v>
      </c>
      <c r="AP235" s="74">
        <v>6306</v>
      </c>
      <c r="AQ235" s="74">
        <v>5948</v>
      </c>
      <c r="AR235" s="74">
        <v>6346</v>
      </c>
      <c r="AS235" s="74">
        <v>4605</v>
      </c>
      <c r="BK235" s="15">
        <f t="shared" si="70"/>
        <v>31453.875000000284</v>
      </c>
      <c r="BL235" s="5">
        <f t="shared" si="69"/>
        <v>4343</v>
      </c>
      <c r="BV235">
        <f t="shared" si="74"/>
        <v>229</v>
      </c>
      <c r="BW235" s="37">
        <f t="shared" si="73"/>
        <v>31453.708333333612</v>
      </c>
      <c r="BX235" s="19" cm="1">
        <f t="array" ref="BX235">INDEX('[1]X3WM (NAT)'!$G$14:$G$950,MATCH($BW$6,'[1]X3WM (NAT)'!$E$14:$E$950,)+BV235)</f>
        <v>4403.7900390625</v>
      </c>
      <c r="BY235" s="19"/>
      <c r="CA235" s="37">
        <f t="shared" si="71"/>
        <v>31453.708333333612</v>
      </c>
      <c r="CB235">
        <f t="shared" si="78"/>
        <v>8009</v>
      </c>
      <c r="CC235">
        <f t="shared" si="78"/>
        <v>5654</v>
      </c>
      <c r="CD235">
        <f t="shared" si="78"/>
        <v>5325</v>
      </c>
      <c r="CE235">
        <f t="shared" si="78"/>
        <v>5243</v>
      </c>
      <c r="CF235">
        <f t="shared" si="78"/>
        <v>4915</v>
      </c>
      <c r="CG235">
        <f t="shared" si="78"/>
        <v>4582</v>
      </c>
      <c r="CH235">
        <f t="shared" si="78"/>
        <v>4187</v>
      </c>
      <c r="CI235">
        <f t="shared" si="78"/>
        <v>4157</v>
      </c>
      <c r="CJ235">
        <f t="shared" si="78"/>
        <v>4148</v>
      </c>
      <c r="CK235">
        <f t="shared" si="78"/>
        <v>4049</v>
      </c>
      <c r="CL235">
        <f t="shared" si="78"/>
        <v>3995</v>
      </c>
      <c r="CN235" s="21"/>
      <c r="CO235" s="19"/>
      <c r="EG235" s="19"/>
      <c r="EH235" s="19"/>
      <c r="EI235">
        <v>76</v>
      </c>
      <c r="EJ235" s="1">
        <f t="shared" si="76"/>
        <v>31447.333333333427</v>
      </c>
      <c r="EK235" s="1">
        <f t="shared" si="77"/>
        <v>31447.666666666759</v>
      </c>
      <c r="EL235" s="73">
        <f ca="1">AVERAGE(D118:OFFSET(D118,72-1,0,,))</f>
        <v>8478.9722222222226</v>
      </c>
      <c r="EM235" s="73">
        <f ca="1">AVERAGE(E118:OFFSET(E118,72-1,0,,))</f>
        <v>11511.319444444445</v>
      </c>
      <c r="EN235" s="73">
        <f ca="1">AVERAGE(F118:OFFSET(F118,72-1,0,,))</f>
        <v>8223.75</v>
      </c>
      <c r="EO235" s="73">
        <f ca="1">AVERAGE(G118:OFFSET(G118,72-1,0,,))</f>
        <v>7819</v>
      </c>
      <c r="EP235" s="73">
        <f ca="1">AVERAGE(H118:OFFSET(H118,72-1,0,,))</f>
        <v>7217.2361111111113</v>
      </c>
      <c r="EQ235" s="73">
        <f ca="1">AVERAGE(I118:OFFSET(I118,72-1,0,,))</f>
        <v>9851.2361111111113</v>
      </c>
      <c r="ER235" s="73">
        <f ca="1">AVERAGE(J118:OFFSET(J118,72-1,0,,))</f>
        <v>7651.4861111111113</v>
      </c>
      <c r="ES235" s="73">
        <f ca="1">AVERAGE(K118:OFFSET(K118,72-1,0,,))</f>
        <v>9948.1388888888887</v>
      </c>
      <c r="ET235" s="73">
        <f ca="1">AVERAGE(L118:OFFSET(L118,72-1,0,,))</f>
        <v>9336.7916666666661</v>
      </c>
      <c r="EU235" s="73">
        <f ca="1">AVERAGE(M118:OFFSET(M118,72-1,0,,))</f>
        <v>6427.541666666667</v>
      </c>
      <c r="EV235" s="73">
        <f ca="1">AVERAGE(N118:OFFSET(N118,72-1,0,,))</f>
        <v>7807.0555555555557</v>
      </c>
      <c r="EW235" s="73">
        <f ca="1">AVERAGE(O118:OFFSET(O118,72-1,0,,))</f>
        <v>8031.708333333333</v>
      </c>
      <c r="EX235" s="73">
        <f ca="1">AVERAGE(P118:OFFSET(P118,72-1,0,,))</f>
        <v>12166.777777777777</v>
      </c>
      <c r="EY235" s="73">
        <f ca="1">AVERAGE(Q118:OFFSET(Q118,72-1,0,,))</f>
        <v>7542.6944444444443</v>
      </c>
      <c r="EZ235" s="73">
        <f ca="1">AVERAGE(R118:OFFSET(R118,72-1,0,,))</f>
        <v>9044.3194444444453</v>
      </c>
      <c r="FA235" s="73">
        <f ca="1">AVERAGE(S118:OFFSET(S118,72-1,0,,))</f>
        <v>7540.4027777777774</v>
      </c>
      <c r="FB235" s="73">
        <f ca="1">AVERAGE(T118:OFFSET(T118,72-1,0,,))</f>
        <v>8919.1388888888887</v>
      </c>
      <c r="FC235" s="73">
        <f ca="1">AVERAGE(U118:OFFSET(U118,72-1,0,,))</f>
        <v>9239.7638888888887</v>
      </c>
      <c r="FD235" s="73">
        <f ca="1">AVERAGE(V118:OFFSET(V118,72-1,0,,))</f>
        <v>8211.4722222222226</v>
      </c>
      <c r="FE235" s="73">
        <f ca="1">AVERAGE(W118:OFFSET(W118,72-1,0,,))</f>
        <v>12800.180555555555</v>
      </c>
      <c r="FF235" s="73">
        <f ca="1">AVERAGE(X118:OFFSET(X118,72-1,0,,))</f>
        <v>8155.7638888888887</v>
      </c>
      <c r="FG235" s="73">
        <f ca="1">AVERAGE(Y118:OFFSET(Y118,72-1,0,,))</f>
        <v>10069.5</v>
      </c>
      <c r="FH235" s="73">
        <f ca="1">AVERAGE(Z118:OFFSET(Z118,72-1,0,,))</f>
        <v>9526.9166666666661</v>
      </c>
      <c r="FI235" s="73">
        <f ca="1">AVERAGE(AA118:OFFSET(AA118,72-1,0,,))</f>
        <v>7034.7222222222226</v>
      </c>
      <c r="FJ235" s="73">
        <f ca="1">AVERAGE(AB118:OFFSET(AB118,72-1,0,,))</f>
        <v>7783.708333333333</v>
      </c>
      <c r="FK235" s="73">
        <f ca="1">AVERAGE(AC118:OFFSET(AC118,72-1,0,,))</f>
        <v>9035.0694444444453</v>
      </c>
      <c r="FL235" s="73">
        <f ca="1">AVERAGE(AD118:OFFSET(AD118,72-1,0,,))</f>
        <v>7297.166666666667</v>
      </c>
      <c r="FM235" s="73">
        <f ca="1">AVERAGE(AE118:OFFSET(AE118,72-1,0,,))</f>
        <v>11056.444444444445</v>
      </c>
      <c r="FN235" s="73">
        <f ca="1">AVERAGE(AF118:OFFSET(AF118,72-1,0,,))</f>
        <v>8124.9861111111113</v>
      </c>
      <c r="FO235" s="73">
        <f ca="1">AVERAGE(AG118:OFFSET(AG118,72-1,0,,))</f>
        <v>7664.5277777777774</v>
      </c>
      <c r="FP235" s="73">
        <f ca="1">AVERAGE(AH118:OFFSET(AH118,72-1,0,,))</f>
        <v>9450.1805555555547</v>
      </c>
      <c r="FQ235" s="73">
        <f ca="1">AVERAGE(AI118:OFFSET(AI118,72-1,0,,))</f>
        <v>9466.8888888888887</v>
      </c>
      <c r="FR235" s="73">
        <f ca="1">AVERAGE(AJ118:OFFSET(AJ118,72-1,0,,))</f>
        <v>8052.625</v>
      </c>
      <c r="FS235" s="73">
        <f ca="1">AVERAGE(AK118:OFFSET(AK118,72-1,0,,))</f>
        <v>7543.791666666667</v>
      </c>
      <c r="FT235" s="73">
        <f ca="1">AVERAGE(AL118:OFFSET(AL118,72-1,0,,))</f>
        <v>8753</v>
      </c>
      <c r="FU235" s="73">
        <f ca="1">AVERAGE(AM118:OFFSET(AM118,72-1,0,,))</f>
        <v>6076.6805555555557</v>
      </c>
      <c r="FV235" s="73">
        <f ca="1">AVERAGE(AN118:OFFSET(AN118,72-1,0,,))</f>
        <v>10264.694444444445</v>
      </c>
      <c r="FW235" s="73">
        <f ca="1">AVERAGE(AO118:OFFSET(AO118,72-1,0,,))</f>
        <v>6750.3472222222226</v>
      </c>
      <c r="FX235" s="73">
        <f ca="1">AVERAGE(AP118:OFFSET(AP118,72-1,0,,))</f>
        <v>10597.194444444445</v>
      </c>
      <c r="FY235" s="73">
        <f ca="1">AVERAGE(AQ118:OFFSET(AQ118,72-1,0,,))</f>
        <v>11114.902777777777</v>
      </c>
      <c r="FZ235" s="73">
        <f ca="1">AVERAGE(AR118:OFFSET(AR118,72-1,0,,))</f>
        <v>12181.430555555555</v>
      </c>
      <c r="GA235" s="73">
        <f ca="1">AVERAGE(AS118:OFFSET(AS118,72-1,0,,))</f>
        <v>7070.416666666667</v>
      </c>
      <c r="GB235" s="19"/>
      <c r="GC235" s="19"/>
      <c r="GD235" s="19"/>
      <c r="GE235" s="19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</row>
    <row r="236" spans="1:198" x14ac:dyDescent="0.25">
      <c r="A236">
        <v>194</v>
      </c>
      <c r="B236" s="1">
        <f t="shared" si="79"/>
        <v>31452.250000000236</v>
      </c>
      <c r="C236" s="1">
        <f t="shared" si="80"/>
        <v>31452.583333333569</v>
      </c>
      <c r="D236" s="73">
        <v>5018</v>
      </c>
      <c r="E236" s="74">
        <v>5855</v>
      </c>
      <c r="F236" s="74">
        <v>4958</v>
      </c>
      <c r="G236" s="74">
        <v>4766</v>
      </c>
      <c r="H236" s="74">
        <v>4548</v>
      </c>
      <c r="I236" s="74">
        <v>5483</v>
      </c>
      <c r="J236" s="74">
        <v>4704</v>
      </c>
      <c r="K236" s="74">
        <v>5651</v>
      </c>
      <c r="L236" s="74">
        <v>5446</v>
      </c>
      <c r="M236" s="74">
        <v>4305</v>
      </c>
      <c r="N236" s="74">
        <v>4709</v>
      </c>
      <c r="O236" s="74">
        <v>4748</v>
      </c>
      <c r="P236" s="74">
        <v>6549</v>
      </c>
      <c r="Q236" s="74">
        <v>4719</v>
      </c>
      <c r="R236" s="74">
        <v>5443</v>
      </c>
      <c r="S236" s="74">
        <v>4631</v>
      </c>
      <c r="T236" s="74">
        <v>5205</v>
      </c>
      <c r="U236" s="74">
        <v>5427</v>
      </c>
      <c r="V236" s="74">
        <v>4986</v>
      </c>
      <c r="W236" s="74">
        <v>6872</v>
      </c>
      <c r="X236" s="74">
        <v>4889</v>
      </c>
      <c r="Y236" s="74">
        <v>5639</v>
      </c>
      <c r="Z236" s="74">
        <v>5329</v>
      </c>
      <c r="AA236" s="74">
        <v>4464</v>
      </c>
      <c r="AB236" s="74">
        <v>4744</v>
      </c>
      <c r="AC236" s="74">
        <v>5369</v>
      </c>
      <c r="AD236" s="74">
        <v>4562</v>
      </c>
      <c r="AE236" s="74">
        <v>6083</v>
      </c>
      <c r="AF236" s="74">
        <v>4906</v>
      </c>
      <c r="AG236" s="74">
        <v>4660</v>
      </c>
      <c r="AH236" s="74">
        <v>5292</v>
      </c>
      <c r="AI236" s="74">
        <v>5394</v>
      </c>
      <c r="AJ236" s="74">
        <v>4886</v>
      </c>
      <c r="AK236" s="74">
        <v>4660</v>
      </c>
      <c r="AL236" s="74">
        <v>5124</v>
      </c>
      <c r="AM236" s="74">
        <v>4183</v>
      </c>
      <c r="AN236" s="74">
        <v>5649</v>
      </c>
      <c r="AO236" s="74">
        <v>4561</v>
      </c>
      <c r="AP236" s="74">
        <v>6284</v>
      </c>
      <c r="AQ236" s="74">
        <v>5928</v>
      </c>
      <c r="AR236" s="74">
        <v>6315</v>
      </c>
      <c r="AS236" s="74">
        <v>4590</v>
      </c>
      <c r="BK236" s="15">
        <f t="shared" si="70"/>
        <v>31453.916666666952</v>
      </c>
      <c r="BL236" s="5">
        <f t="shared" si="69"/>
        <v>4328</v>
      </c>
      <c r="BV236">
        <f t="shared" si="74"/>
        <v>230</v>
      </c>
      <c r="BW236" s="37">
        <f t="shared" si="73"/>
        <v>31453.75000000028</v>
      </c>
      <c r="BX236" s="19" cm="1">
        <f t="array" ref="BX236">INDEX('[1]X3WM (NAT)'!$G$14:$G$950,MATCH($BW$6,'[1]X3WM (NAT)'!$E$14:$E$950,)+BV236)</f>
        <v>4388.41015625</v>
      </c>
      <c r="BY236" s="19"/>
      <c r="CA236" s="37">
        <f t="shared" si="71"/>
        <v>31453.75000000028</v>
      </c>
      <c r="CB236">
        <f t="shared" si="78"/>
        <v>7916</v>
      </c>
      <c r="CC236">
        <f t="shared" si="78"/>
        <v>5633</v>
      </c>
      <c r="CD236">
        <f t="shared" si="78"/>
        <v>5304</v>
      </c>
      <c r="CE236">
        <f t="shared" si="78"/>
        <v>5216</v>
      </c>
      <c r="CF236">
        <f t="shared" si="78"/>
        <v>4897</v>
      </c>
      <c r="CG236">
        <f t="shared" si="78"/>
        <v>4565</v>
      </c>
      <c r="CH236">
        <f t="shared" si="78"/>
        <v>4172</v>
      </c>
      <c r="CI236">
        <f t="shared" si="78"/>
        <v>4144</v>
      </c>
      <c r="CJ236">
        <f t="shared" si="78"/>
        <v>4136</v>
      </c>
      <c r="CK236">
        <f t="shared" si="78"/>
        <v>4035</v>
      </c>
      <c r="CL236">
        <f t="shared" si="78"/>
        <v>3982</v>
      </c>
      <c r="CN236" s="21"/>
      <c r="CO236" s="19"/>
      <c r="EG236" s="19"/>
      <c r="EH236" s="19"/>
      <c r="EI236">
        <v>77</v>
      </c>
      <c r="EJ236" s="1">
        <f t="shared" si="76"/>
        <v>31447.375000000095</v>
      </c>
      <c r="EK236" s="1">
        <f t="shared" si="77"/>
        <v>31447.708333333427</v>
      </c>
      <c r="EL236" s="73">
        <f ca="1">AVERAGE(D119:OFFSET(D119,72-1,0,,))</f>
        <v>8395.8472222222226</v>
      </c>
      <c r="EM236" s="73">
        <f ca="1">AVERAGE(E119:OFFSET(E119,72-1,0,,))</f>
        <v>11356.986111111111</v>
      </c>
      <c r="EN236" s="73">
        <f ca="1">AVERAGE(F119:OFFSET(F119,72-1,0,,))</f>
        <v>8146.4722222222226</v>
      </c>
      <c r="EO236" s="73">
        <f ca="1">AVERAGE(G119:OFFSET(G119,72-1,0,,))</f>
        <v>7745.7777777777774</v>
      </c>
      <c r="EP236" s="73">
        <f ca="1">AVERAGE(H119:OFFSET(H119,72-1,0,,))</f>
        <v>7182.0138888888887</v>
      </c>
      <c r="EQ236" s="73">
        <f ca="1">AVERAGE(I119:OFFSET(I119,72-1,0,,))</f>
        <v>9741</v>
      </c>
      <c r="ER236" s="73">
        <f ca="1">AVERAGE(J119:OFFSET(J119,72-1,0,,))</f>
        <v>7582.8888888888887</v>
      </c>
      <c r="ES236" s="73">
        <f ca="1">AVERAGE(K119:OFFSET(K119,72-1,0,,))</f>
        <v>9843.0416666666661</v>
      </c>
      <c r="ET236" s="73">
        <f ca="1">AVERAGE(L119:OFFSET(L119,72-1,0,,))</f>
        <v>9241.4027777777774</v>
      </c>
      <c r="EU236" s="73">
        <f ca="1">AVERAGE(M119:OFFSET(M119,72-1,0,,))</f>
        <v>6382.0972222222226</v>
      </c>
      <c r="EV236" s="73">
        <f ca="1">AVERAGE(N119:OFFSET(N119,72-1,0,,))</f>
        <v>7737.0555555555557</v>
      </c>
      <c r="EW236" s="73">
        <f ca="1">AVERAGE(O119:OFFSET(O119,72-1,0,,))</f>
        <v>7954.9305555555557</v>
      </c>
      <c r="EX236" s="73">
        <f ca="1">AVERAGE(P119:OFFSET(P119,72-1,0,,))</f>
        <v>12042.902777777777</v>
      </c>
      <c r="EY236" s="73">
        <f ca="1">AVERAGE(Q119:OFFSET(Q119,72-1,0,,))</f>
        <v>7478.1111111111113</v>
      </c>
      <c r="EZ236" s="73">
        <f ca="1">AVERAGE(R119:OFFSET(R119,72-1,0,,))</f>
        <v>9003.6527777777774</v>
      </c>
      <c r="FA236" s="73">
        <f ca="1">AVERAGE(S119:OFFSET(S119,72-1,0,,))</f>
        <v>7477.7638888888887</v>
      </c>
      <c r="FB236" s="73">
        <f ca="1">AVERAGE(T119:OFFSET(T119,72-1,0,,))</f>
        <v>8826.8888888888887</v>
      </c>
      <c r="FC236" s="73">
        <f ca="1">AVERAGE(U119:OFFSET(U119,72-1,0,,))</f>
        <v>9178.9722222222226</v>
      </c>
      <c r="FD236" s="73">
        <f ca="1">AVERAGE(V119:OFFSET(V119,72-1,0,,))</f>
        <v>8137.6111111111113</v>
      </c>
      <c r="FE236" s="73">
        <f ca="1">AVERAGE(W119:OFFSET(W119,72-1,0,,))</f>
        <v>12678.222222222223</v>
      </c>
      <c r="FF236" s="73">
        <f ca="1">AVERAGE(X119:OFFSET(X119,72-1,0,,))</f>
        <v>8086.083333333333</v>
      </c>
      <c r="FG236" s="73">
        <f ca="1">AVERAGE(Y119:OFFSET(Y119,72-1,0,,))</f>
        <v>9962.9583333333339</v>
      </c>
      <c r="FH236" s="73">
        <f ca="1">AVERAGE(Z119:OFFSET(Z119,72-1,0,,))</f>
        <v>9414.8472222222226</v>
      </c>
      <c r="FI236" s="73">
        <f ca="1">AVERAGE(AA119:OFFSET(AA119,72-1,0,,))</f>
        <v>6972.5694444444443</v>
      </c>
      <c r="FJ236" s="73">
        <f ca="1">AVERAGE(AB119:OFFSET(AB119,72-1,0,,))</f>
        <v>7710.4027777777774</v>
      </c>
      <c r="FK236" s="73">
        <f ca="1">AVERAGE(AC119:OFFSET(AC119,72-1,0,,))</f>
        <v>8953.1805555555547</v>
      </c>
      <c r="FL236" s="73">
        <f ca="1">AVERAGE(AD119:OFFSET(AD119,72-1,0,,))</f>
        <v>7226.583333333333</v>
      </c>
      <c r="FM236" s="73">
        <f ca="1">AVERAGE(AE119:OFFSET(AE119,72-1,0,,))</f>
        <v>10932.041666666666</v>
      </c>
      <c r="FN236" s="73">
        <f ca="1">AVERAGE(AF119:OFFSET(AF119,72-1,0,,))</f>
        <v>8050.791666666667</v>
      </c>
      <c r="FO236" s="73">
        <f ca="1">AVERAGE(AG119:OFFSET(AG119,72-1,0,,))</f>
        <v>7588.041666666667</v>
      </c>
      <c r="FP236" s="73">
        <f ca="1">AVERAGE(AH119:OFFSET(AH119,72-1,0,,))</f>
        <v>9337.3055555555547</v>
      </c>
      <c r="FQ236" s="73">
        <f ca="1">AVERAGE(AI119:OFFSET(AI119,72-1,0,,))</f>
        <v>9404.0416666666661</v>
      </c>
      <c r="FR236" s="73">
        <f ca="1">AVERAGE(AJ119:OFFSET(AJ119,72-1,0,,))</f>
        <v>7982.9027777777774</v>
      </c>
      <c r="FS236" s="73">
        <f ca="1">AVERAGE(AK119:OFFSET(AK119,72-1,0,,))</f>
        <v>7478.1111111111113</v>
      </c>
      <c r="FT236" s="73">
        <f ca="1">AVERAGE(AL119:OFFSET(AL119,72-1,0,,))</f>
        <v>8666.25</v>
      </c>
      <c r="FU236" s="73">
        <f ca="1">AVERAGE(AM119:OFFSET(AM119,72-1,0,,))</f>
        <v>6033.583333333333</v>
      </c>
      <c r="FV236" s="73">
        <f ca="1">AVERAGE(AN119:OFFSET(AN119,72-1,0,,))</f>
        <v>10152.472222222223</v>
      </c>
      <c r="FW236" s="73">
        <f ca="1">AVERAGE(AO119:OFFSET(AO119,72-1,0,,))</f>
        <v>6697.8611111111113</v>
      </c>
      <c r="FX236" s="73">
        <f ca="1">AVERAGE(AP119:OFFSET(AP119,72-1,0,,))</f>
        <v>10482.097222222223</v>
      </c>
      <c r="FY236" s="73">
        <f ca="1">AVERAGE(AQ119:OFFSET(AQ119,72-1,0,,))</f>
        <v>10966.055555555555</v>
      </c>
      <c r="FZ236" s="73">
        <f ca="1">AVERAGE(AR119:OFFSET(AR119,72-1,0,,))</f>
        <v>12025.597222222223</v>
      </c>
      <c r="GA236" s="73">
        <f ca="1">AVERAGE(AS119:OFFSET(AS119,72-1,0,,))</f>
        <v>7020.9722222222226</v>
      </c>
      <c r="GB236" s="19"/>
      <c r="GC236" s="19"/>
      <c r="GD236" s="19"/>
      <c r="GE236" s="19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</row>
    <row r="237" spans="1:198" x14ac:dyDescent="0.25">
      <c r="A237">
        <v>195</v>
      </c>
      <c r="B237" s="1">
        <f t="shared" si="79"/>
        <v>31452.291666666904</v>
      </c>
      <c r="C237" s="1">
        <f t="shared" si="80"/>
        <v>31452.625000000236</v>
      </c>
      <c r="D237" s="73">
        <v>4997</v>
      </c>
      <c r="E237" s="74">
        <v>5827</v>
      </c>
      <c r="F237" s="74">
        <v>4938</v>
      </c>
      <c r="G237" s="74">
        <v>4747</v>
      </c>
      <c r="H237" s="74">
        <v>4529</v>
      </c>
      <c r="I237" s="74">
        <v>5461</v>
      </c>
      <c r="J237" s="74">
        <v>4685</v>
      </c>
      <c r="K237" s="74">
        <v>5626</v>
      </c>
      <c r="L237" s="74">
        <v>5424</v>
      </c>
      <c r="M237" s="74">
        <v>4294</v>
      </c>
      <c r="N237" s="74">
        <v>4691</v>
      </c>
      <c r="O237" s="74">
        <v>4729</v>
      </c>
      <c r="P237" s="74">
        <v>6518</v>
      </c>
      <c r="Q237" s="74">
        <v>4701</v>
      </c>
      <c r="R237" s="74">
        <v>5415</v>
      </c>
      <c r="S237" s="74">
        <v>4613</v>
      </c>
      <c r="T237" s="74">
        <v>5183</v>
      </c>
      <c r="U237" s="74">
        <v>5406</v>
      </c>
      <c r="V237" s="74">
        <v>4966</v>
      </c>
      <c r="W237" s="74">
        <v>6833</v>
      </c>
      <c r="X237" s="74">
        <v>4872</v>
      </c>
      <c r="Y237" s="74">
        <v>5617</v>
      </c>
      <c r="Z237" s="74">
        <v>5306</v>
      </c>
      <c r="AA237" s="74">
        <v>4447</v>
      </c>
      <c r="AB237" s="74">
        <v>4725</v>
      </c>
      <c r="AC237" s="74">
        <v>5347</v>
      </c>
      <c r="AD237" s="74">
        <v>4546</v>
      </c>
      <c r="AE237" s="74">
        <v>6056</v>
      </c>
      <c r="AF237" s="74">
        <v>4890</v>
      </c>
      <c r="AG237" s="74">
        <v>4644</v>
      </c>
      <c r="AH237" s="74">
        <v>5269</v>
      </c>
      <c r="AI237" s="74">
        <v>5367</v>
      </c>
      <c r="AJ237" s="74">
        <v>4866</v>
      </c>
      <c r="AK237" s="74">
        <v>4643</v>
      </c>
      <c r="AL237" s="74">
        <v>5103</v>
      </c>
      <c r="AM237" s="74">
        <v>4178</v>
      </c>
      <c r="AN237" s="74">
        <v>5624</v>
      </c>
      <c r="AO237" s="74">
        <v>4553</v>
      </c>
      <c r="AP237" s="74">
        <v>6262</v>
      </c>
      <c r="AQ237" s="74">
        <v>5908</v>
      </c>
      <c r="AR237" s="74">
        <v>6284</v>
      </c>
      <c r="AS237" s="74">
        <v>4577</v>
      </c>
      <c r="BK237" s="15">
        <f t="shared" si="70"/>
        <v>31453.95833333362</v>
      </c>
      <c r="BL237" s="5">
        <f t="shared" si="69"/>
        <v>4313</v>
      </c>
      <c r="BV237">
        <f t="shared" si="74"/>
        <v>231</v>
      </c>
      <c r="BW237" s="37">
        <f t="shared" si="73"/>
        <v>31453.791666666948</v>
      </c>
      <c r="BX237" s="19" cm="1">
        <f t="array" ref="BX237">INDEX('[1]X3WM (NAT)'!$G$14:$G$950,MATCH($BW$6,'[1]X3WM (NAT)'!$E$14:$E$950,)+BV237)</f>
        <v>4373.1201171875</v>
      </c>
      <c r="BY237" s="19"/>
      <c r="CA237" s="37">
        <f t="shared" si="71"/>
        <v>31453.791666666948</v>
      </c>
      <c r="CB237">
        <f t="shared" si="78"/>
        <v>7818</v>
      </c>
      <c r="CC237">
        <f t="shared" si="78"/>
        <v>5612</v>
      </c>
      <c r="CD237">
        <f t="shared" si="78"/>
        <v>5284</v>
      </c>
      <c r="CE237">
        <f t="shared" si="78"/>
        <v>5185</v>
      </c>
      <c r="CF237">
        <f t="shared" si="78"/>
        <v>4879</v>
      </c>
      <c r="CG237">
        <f t="shared" si="78"/>
        <v>4549</v>
      </c>
      <c r="CH237">
        <f t="shared" si="78"/>
        <v>4158</v>
      </c>
      <c r="CI237">
        <f t="shared" si="78"/>
        <v>4131</v>
      </c>
      <c r="CJ237">
        <f t="shared" si="78"/>
        <v>4124</v>
      </c>
      <c r="CK237">
        <f t="shared" si="78"/>
        <v>4021</v>
      </c>
      <c r="CL237">
        <f t="shared" si="78"/>
        <v>3970</v>
      </c>
      <c r="CN237" s="21"/>
      <c r="CO237" s="19"/>
      <c r="EG237" s="19"/>
      <c r="EH237" s="19"/>
      <c r="EI237">
        <v>78</v>
      </c>
      <c r="EJ237" s="1">
        <f t="shared" si="76"/>
        <v>31447.416666666762</v>
      </c>
      <c r="EK237" s="1">
        <f t="shared" si="77"/>
        <v>31447.750000000095</v>
      </c>
      <c r="EL237" s="73">
        <f ca="1">AVERAGE(D120:OFFSET(D120,72-1,0,,))</f>
        <v>8314.4166666666661</v>
      </c>
      <c r="EM237" s="73">
        <f ca="1">AVERAGE(E120:OFFSET(E120,72-1,0,,))</f>
        <v>11205.041666666666</v>
      </c>
      <c r="EN237" s="73">
        <f ca="1">AVERAGE(F120:OFFSET(F120,72-1,0,,))</f>
        <v>8071</v>
      </c>
      <c r="EO237" s="73">
        <f ca="1">AVERAGE(G120:OFFSET(G120,72-1,0,,))</f>
        <v>7674.1388888888887</v>
      </c>
      <c r="EP237" s="73">
        <f ca="1">AVERAGE(H120:OFFSET(H120,72-1,0,,))</f>
        <v>7147.208333333333</v>
      </c>
      <c r="EQ237" s="73">
        <f ca="1">AVERAGE(I120:OFFSET(I120,72-1,0,,))</f>
        <v>9631.7083333333339</v>
      </c>
      <c r="ER237" s="73">
        <f ca="1">AVERAGE(J120:OFFSET(J120,72-1,0,,))</f>
        <v>7515.9444444444443</v>
      </c>
      <c r="ES237" s="73">
        <f ca="1">AVERAGE(K120:OFFSET(K120,72-1,0,,))</f>
        <v>9740.4166666666661</v>
      </c>
      <c r="ET237" s="73">
        <f ca="1">AVERAGE(L120:OFFSET(L120,72-1,0,,))</f>
        <v>9148.5972222222226</v>
      </c>
      <c r="EU237" s="73">
        <f ca="1">AVERAGE(M120:OFFSET(M120,72-1,0,,))</f>
        <v>6337.708333333333</v>
      </c>
      <c r="EV237" s="73">
        <f ca="1">AVERAGE(N120:OFFSET(N120,72-1,0,,))</f>
        <v>7668.7638888888887</v>
      </c>
      <c r="EW237" s="73">
        <f ca="1">AVERAGE(O120:OFFSET(O120,72-1,0,,))</f>
        <v>7879.416666666667</v>
      </c>
      <c r="EX237" s="73">
        <f ca="1">AVERAGE(P120:OFFSET(P120,72-1,0,,))</f>
        <v>11921.958333333334</v>
      </c>
      <c r="EY237" s="73">
        <f ca="1">AVERAGE(Q120:OFFSET(Q120,72-1,0,,))</f>
        <v>7414.6944444444443</v>
      </c>
      <c r="EZ237" s="73">
        <f ca="1">AVERAGE(R120:OFFSET(R120,72-1,0,,))</f>
        <v>8963.2777777777774</v>
      </c>
      <c r="FA237" s="73">
        <f ca="1">AVERAGE(S120:OFFSET(S120,72-1,0,,))</f>
        <v>7416.3888888888887</v>
      </c>
      <c r="FB237" s="73">
        <f ca="1">AVERAGE(T120:OFFSET(T120,72-1,0,,))</f>
        <v>8735.9722222222226</v>
      </c>
      <c r="FC237" s="73">
        <f ca="1">AVERAGE(U120:OFFSET(U120,72-1,0,,))</f>
        <v>9119.2361111111113</v>
      </c>
      <c r="FD237" s="73">
        <f ca="1">AVERAGE(V120:OFFSET(V120,72-1,0,,))</f>
        <v>8065.458333333333</v>
      </c>
      <c r="FE237" s="73">
        <f ca="1">AVERAGE(W120:OFFSET(W120,72-1,0,,))</f>
        <v>12560.694444444445</v>
      </c>
      <c r="FF237" s="73">
        <f ca="1">AVERAGE(X120:OFFSET(X120,72-1,0,,))</f>
        <v>8017.4444444444443</v>
      </c>
      <c r="FG237" s="73">
        <f ca="1">AVERAGE(Y120:OFFSET(Y120,72-1,0,,))</f>
        <v>9858.8333333333339</v>
      </c>
      <c r="FH237" s="73">
        <f ca="1">AVERAGE(Z120:OFFSET(Z120,72-1,0,,))</f>
        <v>9304.1666666666661</v>
      </c>
      <c r="FI237" s="73">
        <f ca="1">AVERAGE(AA120:OFFSET(AA120,72-1,0,,))</f>
        <v>6911.833333333333</v>
      </c>
      <c r="FJ237" s="73">
        <f ca="1">AVERAGE(AB120:OFFSET(AB120,72-1,0,,))</f>
        <v>7638.6111111111113</v>
      </c>
      <c r="FK237" s="73">
        <f ca="1">AVERAGE(AC120:OFFSET(AC120,72-1,0,,))</f>
        <v>8873.2222222222226</v>
      </c>
      <c r="FL237" s="73">
        <f ca="1">AVERAGE(AD120:OFFSET(AD120,72-1,0,,))</f>
        <v>7157.75</v>
      </c>
      <c r="FM237" s="73">
        <f ca="1">AVERAGE(AE120:OFFSET(AE120,72-1,0,,))</f>
        <v>10810.875</v>
      </c>
      <c r="FN237" s="73">
        <f ca="1">AVERAGE(AF120:OFFSET(AF120,72-1,0,,))</f>
        <v>7977.458333333333</v>
      </c>
      <c r="FO237" s="73">
        <f ca="1">AVERAGE(AG120:OFFSET(AG120,72-1,0,,))</f>
        <v>7513.5277777777774</v>
      </c>
      <c r="FP237" s="73">
        <f ca="1">AVERAGE(AH120:OFFSET(AH120,72-1,0,,))</f>
        <v>9226.9305555555547</v>
      </c>
      <c r="FQ237" s="73">
        <f ca="1">AVERAGE(AI120:OFFSET(AI120,72-1,0,,))</f>
        <v>9342.1666666666661</v>
      </c>
      <c r="FR237" s="73">
        <f ca="1">AVERAGE(AJ120:OFFSET(AJ120,72-1,0,,))</f>
        <v>7914.125</v>
      </c>
      <c r="FS237" s="73">
        <f ca="1">AVERAGE(AK120:OFFSET(AK120,72-1,0,,))</f>
        <v>7413.5</v>
      </c>
      <c r="FT237" s="73">
        <f ca="1">AVERAGE(AL120:OFFSET(AL120,72-1,0,,))</f>
        <v>8580.8333333333339</v>
      </c>
      <c r="FU237" s="73">
        <f ca="1">AVERAGE(AM120:OFFSET(AM120,72-1,0,,))</f>
        <v>5991.625</v>
      </c>
      <c r="FV237" s="73">
        <f ca="1">AVERAGE(AN120:OFFSET(AN120,72-1,0,,))</f>
        <v>10040.972222222223</v>
      </c>
      <c r="FW237" s="73">
        <f ca="1">AVERAGE(AO120:OFFSET(AO120,72-1,0,,))</f>
        <v>6646.4444444444443</v>
      </c>
      <c r="FX237" s="73">
        <f ca="1">AVERAGE(AP120:OFFSET(AP120,72-1,0,,))</f>
        <v>10369.694444444445</v>
      </c>
      <c r="FY237" s="73">
        <f ca="1">AVERAGE(AQ120:OFFSET(AQ120,72-1,0,,))</f>
        <v>10820.736111111111</v>
      </c>
      <c r="FZ237" s="73">
        <f ca="1">AVERAGE(AR120:OFFSET(AR120,72-1,0,,))</f>
        <v>11875.472222222223</v>
      </c>
      <c r="GA237" s="73">
        <f ca="1">AVERAGE(AS120:OFFSET(AS120,72-1,0,,))</f>
        <v>6972.6944444444443</v>
      </c>
      <c r="GB237" s="19"/>
      <c r="GC237" s="19"/>
      <c r="GD237" s="19"/>
      <c r="GE237" s="19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</row>
    <row r="238" spans="1:198" x14ac:dyDescent="0.25">
      <c r="A238">
        <v>196</v>
      </c>
      <c r="B238" s="1">
        <f t="shared" si="79"/>
        <v>31452.333333333572</v>
      </c>
      <c r="C238" s="1">
        <f t="shared" si="80"/>
        <v>31452.666666666904</v>
      </c>
      <c r="D238" s="73">
        <v>4977</v>
      </c>
      <c r="E238" s="74">
        <v>5800</v>
      </c>
      <c r="F238" s="74">
        <v>4918</v>
      </c>
      <c r="G238" s="74">
        <v>4729</v>
      </c>
      <c r="H238" s="74">
        <v>4510</v>
      </c>
      <c r="I238" s="74">
        <v>5439</v>
      </c>
      <c r="J238" s="74">
        <v>4667</v>
      </c>
      <c r="K238" s="74">
        <v>5601</v>
      </c>
      <c r="L238" s="74">
        <v>5401</v>
      </c>
      <c r="M238" s="74">
        <v>4282</v>
      </c>
      <c r="N238" s="74">
        <v>4672</v>
      </c>
      <c r="O238" s="74">
        <v>4711</v>
      </c>
      <c r="P238" s="74">
        <v>6487</v>
      </c>
      <c r="Q238" s="74">
        <v>4683</v>
      </c>
      <c r="R238" s="74">
        <v>5388</v>
      </c>
      <c r="S238" s="74">
        <v>4596</v>
      </c>
      <c r="T238" s="74">
        <v>5161</v>
      </c>
      <c r="U238" s="74">
        <v>5384</v>
      </c>
      <c r="V238" s="74">
        <v>4946</v>
      </c>
      <c r="W238" s="74">
        <v>6795</v>
      </c>
      <c r="X238" s="74">
        <v>4857</v>
      </c>
      <c r="Y238" s="74">
        <v>5595</v>
      </c>
      <c r="Z238" s="74">
        <v>5284</v>
      </c>
      <c r="AA238" s="74">
        <v>4431</v>
      </c>
      <c r="AB238" s="74">
        <v>4707</v>
      </c>
      <c r="AC238" s="74">
        <v>5324</v>
      </c>
      <c r="AD238" s="74">
        <v>4529</v>
      </c>
      <c r="AE238" s="74">
        <v>6029</v>
      </c>
      <c r="AF238" s="74">
        <v>4875</v>
      </c>
      <c r="AG238" s="74">
        <v>4628</v>
      </c>
      <c r="AH238" s="74">
        <v>5247</v>
      </c>
      <c r="AI238" s="74">
        <v>5340</v>
      </c>
      <c r="AJ238" s="74">
        <v>4847</v>
      </c>
      <c r="AK238" s="74">
        <v>4625</v>
      </c>
      <c r="AL238" s="74">
        <v>5082</v>
      </c>
      <c r="AM238" s="74">
        <v>4175</v>
      </c>
      <c r="AN238" s="74">
        <v>5599</v>
      </c>
      <c r="AO238" s="74">
        <v>4545</v>
      </c>
      <c r="AP238" s="74">
        <v>6238</v>
      </c>
      <c r="AQ238" s="74">
        <v>5889</v>
      </c>
      <c r="AR238" s="74">
        <v>6253</v>
      </c>
      <c r="AS238" s="74">
        <v>4563</v>
      </c>
      <c r="BK238" s="15">
        <f t="shared" si="70"/>
        <v>31454.000000000287</v>
      </c>
      <c r="BL238" s="5">
        <f t="shared" si="69"/>
        <v>4298</v>
      </c>
      <c r="BV238">
        <f t="shared" si="74"/>
        <v>232</v>
      </c>
      <c r="BW238" s="37">
        <f t="shared" si="73"/>
        <v>31453.833333333616</v>
      </c>
      <c r="BX238" s="19" cm="1">
        <f t="array" ref="BX238">INDEX('[1]X3WM (NAT)'!$G$14:$G$950,MATCH($BW$6,'[1]X3WM (NAT)'!$E$14:$E$950,)+BV238)</f>
        <v>4357.81005859375</v>
      </c>
      <c r="BY238" s="19"/>
      <c r="CA238" s="37">
        <f t="shared" si="71"/>
        <v>31453.833333333616</v>
      </c>
      <c r="CB238">
        <f t="shared" si="78"/>
        <v>7723</v>
      </c>
      <c r="CC238">
        <f t="shared" si="78"/>
        <v>5591</v>
      </c>
      <c r="CD238">
        <f t="shared" si="78"/>
        <v>5265</v>
      </c>
      <c r="CE238">
        <f t="shared" si="78"/>
        <v>5156</v>
      </c>
      <c r="CF238">
        <f t="shared" si="78"/>
        <v>4861</v>
      </c>
      <c r="CG238">
        <f t="shared" si="78"/>
        <v>4532</v>
      </c>
      <c r="CH238">
        <f t="shared" si="78"/>
        <v>4144</v>
      </c>
      <c r="CI238">
        <f t="shared" si="78"/>
        <v>4117</v>
      </c>
      <c r="CJ238">
        <f t="shared" si="78"/>
        <v>4113</v>
      </c>
      <c r="CK238">
        <f t="shared" si="78"/>
        <v>4008</v>
      </c>
      <c r="CL238">
        <f t="shared" si="78"/>
        <v>3957</v>
      </c>
      <c r="CN238" s="21"/>
      <c r="CO238" s="19"/>
      <c r="EG238" s="19"/>
      <c r="EH238" s="19"/>
      <c r="EI238">
        <v>79</v>
      </c>
      <c r="EJ238" s="1">
        <f t="shared" si="76"/>
        <v>31447.45833333343</v>
      </c>
      <c r="EK238" s="1">
        <f t="shared" si="77"/>
        <v>31447.791666666762</v>
      </c>
      <c r="EL238" s="73">
        <f ca="1">AVERAGE(D121:OFFSET(D121,72-1,0,,))</f>
        <v>8234.6805555555547</v>
      </c>
      <c r="EM238" s="73">
        <f ca="1">AVERAGE(E121:OFFSET(E121,72-1,0,,))</f>
        <v>11056.125</v>
      </c>
      <c r="EN238" s="73">
        <f ca="1">AVERAGE(F121:OFFSET(F121,72-1,0,,))</f>
        <v>7997.3611111111113</v>
      </c>
      <c r="EO238" s="73">
        <f ca="1">AVERAGE(G121:OFFSET(G121,72-1,0,,))</f>
        <v>7604.041666666667</v>
      </c>
      <c r="EP238" s="73">
        <f ca="1">AVERAGE(H121:OFFSET(H121,72-1,0,,))</f>
        <v>7112.8194444444443</v>
      </c>
      <c r="EQ238" s="73">
        <f ca="1">AVERAGE(I121:OFFSET(I121,72-1,0,,))</f>
        <v>9523.6666666666661</v>
      </c>
      <c r="ER238" s="73">
        <f ca="1">AVERAGE(J121:OFFSET(J121,72-1,0,,))</f>
        <v>7450.6527777777774</v>
      </c>
      <c r="ES238" s="73">
        <f ca="1">AVERAGE(K121:OFFSET(K121,72-1,0,,))</f>
        <v>9640.25</v>
      </c>
      <c r="ET238" s="73">
        <f ca="1">AVERAGE(L121:OFFSET(L121,72-1,0,,))</f>
        <v>9058.3472222222226</v>
      </c>
      <c r="EU238" s="73">
        <f ca="1">AVERAGE(M121:OFFSET(M121,72-1,0,,))</f>
        <v>6294.4305555555557</v>
      </c>
      <c r="EV238" s="73">
        <f ca="1">AVERAGE(N121:OFFSET(N121,72-1,0,,))</f>
        <v>7602.1527777777774</v>
      </c>
      <c r="EW238" s="73">
        <f ca="1">AVERAGE(O121:OFFSET(O121,72-1,0,,))</f>
        <v>7805.125</v>
      </c>
      <c r="EX238" s="73">
        <f ca="1">AVERAGE(P121:OFFSET(P121,72-1,0,,))</f>
        <v>11803.972222222223</v>
      </c>
      <c r="EY238" s="73">
        <f ca="1">AVERAGE(Q121:OFFSET(Q121,72-1,0,,))</f>
        <v>7352.4722222222226</v>
      </c>
      <c r="EZ238" s="73">
        <f ca="1">AVERAGE(R121:OFFSET(R121,72-1,0,,))</f>
        <v>8923.3611111111113</v>
      </c>
      <c r="FA238" s="73">
        <f ca="1">AVERAGE(S121:OFFSET(S121,72-1,0,,))</f>
        <v>7356.291666666667</v>
      </c>
      <c r="FB238" s="73">
        <f ca="1">AVERAGE(T121:OFFSET(T121,72-1,0,,))</f>
        <v>8646.6388888888887</v>
      </c>
      <c r="FC238" s="73">
        <f ca="1">AVERAGE(U121:OFFSET(U121,72-1,0,,))</f>
        <v>9060.5138888888887</v>
      </c>
      <c r="FD238" s="73">
        <f ca="1">AVERAGE(V121:OFFSET(V121,72-1,0,,))</f>
        <v>7995</v>
      </c>
      <c r="FE238" s="73">
        <f ca="1">AVERAGE(W121:OFFSET(W121,72-1,0,,))</f>
        <v>12447.569444444445</v>
      </c>
      <c r="FF238" s="73">
        <f ca="1">AVERAGE(X121:OFFSET(X121,72-1,0,,))</f>
        <v>7949.8194444444443</v>
      </c>
      <c r="FG238" s="73">
        <f ca="1">AVERAGE(Y121:OFFSET(Y121,72-1,0,,))</f>
        <v>9757.2083333333339</v>
      </c>
      <c r="FH238" s="73">
        <f ca="1">AVERAGE(Z121:OFFSET(Z121,72-1,0,,))</f>
        <v>9195.4861111111113</v>
      </c>
      <c r="FI238" s="73">
        <f ca="1">AVERAGE(AA121:OFFSET(AA121,72-1,0,,))</f>
        <v>6852.5277777777774</v>
      </c>
      <c r="FJ238" s="73">
        <f ca="1">AVERAGE(AB121:OFFSET(AB121,72-1,0,,))</f>
        <v>7568.3611111111113</v>
      </c>
      <c r="FK238" s="73">
        <f ca="1">AVERAGE(AC121:OFFSET(AC121,72-1,0,,))</f>
        <v>8795.1388888888887</v>
      </c>
      <c r="FL238" s="73">
        <f ca="1">AVERAGE(AD121:OFFSET(AD121,72-1,0,,))</f>
        <v>7090.75</v>
      </c>
      <c r="FM238" s="73">
        <f ca="1">AVERAGE(AE121:OFFSET(AE121,72-1,0,,))</f>
        <v>10692.861111111111</v>
      </c>
      <c r="FN238" s="73">
        <f ca="1">AVERAGE(AF121:OFFSET(AF121,72-1,0,,))</f>
        <v>7905.2222222222226</v>
      </c>
      <c r="FO238" s="73">
        <f ca="1">AVERAGE(AG121:OFFSET(AG121,72-1,0,,))</f>
        <v>7440.9722222222226</v>
      </c>
      <c r="FP238" s="73">
        <f ca="1">AVERAGE(AH121:OFFSET(AH121,72-1,0,,))</f>
        <v>9119.2638888888887</v>
      </c>
      <c r="FQ238" s="73">
        <f ca="1">AVERAGE(AI121:OFFSET(AI121,72-1,0,,))</f>
        <v>9281.3055555555547</v>
      </c>
      <c r="FR238" s="73">
        <f ca="1">AVERAGE(AJ121:OFFSET(AJ121,72-1,0,,))</f>
        <v>7846.4722222222226</v>
      </c>
      <c r="FS238" s="73">
        <f ca="1">AVERAGE(AK121:OFFSET(AK121,72-1,0,,))</f>
        <v>7349.958333333333</v>
      </c>
      <c r="FT238" s="73">
        <f ca="1">AVERAGE(AL121:OFFSET(AL121,72-1,0,,))</f>
        <v>8496.875</v>
      </c>
      <c r="FU238" s="73">
        <f ca="1">AVERAGE(AM121:OFFSET(AM121,72-1,0,,))</f>
        <v>5950.7777777777774</v>
      </c>
      <c r="FV238" s="73">
        <f ca="1">AVERAGE(AN121:OFFSET(AN121,72-1,0,,))</f>
        <v>9931.0416666666661</v>
      </c>
      <c r="FW238" s="73">
        <f ca="1">AVERAGE(AO121:OFFSET(AO121,72-1,0,,))</f>
        <v>6596.083333333333</v>
      </c>
      <c r="FX238" s="73">
        <f ca="1">AVERAGE(AP121:OFFSET(AP121,72-1,0,,))</f>
        <v>10259.944444444445</v>
      </c>
      <c r="FY238" s="73">
        <f ca="1">AVERAGE(AQ121:OFFSET(AQ121,72-1,0,,))</f>
        <v>10679.944444444445</v>
      </c>
      <c r="FZ238" s="73">
        <f ca="1">AVERAGE(AR121:OFFSET(AR121,72-1,0,,))</f>
        <v>11730.75</v>
      </c>
      <c r="GA238" s="73">
        <f ca="1">AVERAGE(AS121:OFFSET(AS121,72-1,0,,))</f>
        <v>6925.5555555555557</v>
      </c>
      <c r="GB238" s="19"/>
      <c r="GC238" s="19"/>
      <c r="GD238" s="19"/>
      <c r="GE238" s="19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</row>
    <row r="239" spans="1:198" x14ac:dyDescent="0.25">
      <c r="A239">
        <v>197</v>
      </c>
      <c r="B239" s="1">
        <f t="shared" si="79"/>
        <v>31452.37500000024</v>
      </c>
      <c r="C239" s="1">
        <f t="shared" si="80"/>
        <v>31452.708333333572</v>
      </c>
      <c r="D239" s="73">
        <v>4957</v>
      </c>
      <c r="E239" s="74">
        <v>5773</v>
      </c>
      <c r="F239" s="74">
        <v>4898</v>
      </c>
      <c r="G239" s="74">
        <v>4710</v>
      </c>
      <c r="H239" s="74">
        <v>4491</v>
      </c>
      <c r="I239" s="74">
        <v>5417</v>
      </c>
      <c r="J239" s="74">
        <v>4649</v>
      </c>
      <c r="K239" s="74">
        <v>5576</v>
      </c>
      <c r="L239" s="74">
        <v>5379</v>
      </c>
      <c r="M239" s="74">
        <v>4270</v>
      </c>
      <c r="N239" s="74">
        <v>4654</v>
      </c>
      <c r="O239" s="74">
        <v>4692</v>
      </c>
      <c r="P239" s="74">
        <v>6456</v>
      </c>
      <c r="Q239" s="74">
        <v>4665</v>
      </c>
      <c r="R239" s="74">
        <v>5360</v>
      </c>
      <c r="S239" s="74">
        <v>4578</v>
      </c>
      <c r="T239" s="74">
        <v>5140</v>
      </c>
      <c r="U239" s="74">
        <v>5362</v>
      </c>
      <c r="V239" s="74">
        <v>4927</v>
      </c>
      <c r="W239" s="74">
        <v>6756</v>
      </c>
      <c r="X239" s="74">
        <v>4843</v>
      </c>
      <c r="Y239" s="74">
        <v>5571</v>
      </c>
      <c r="Z239" s="74">
        <v>5261</v>
      </c>
      <c r="AA239" s="74">
        <v>4415</v>
      </c>
      <c r="AB239" s="74">
        <v>4689</v>
      </c>
      <c r="AC239" s="74">
        <v>5302</v>
      </c>
      <c r="AD239" s="74">
        <v>4512</v>
      </c>
      <c r="AE239" s="74">
        <v>6003</v>
      </c>
      <c r="AF239" s="74">
        <v>4859</v>
      </c>
      <c r="AG239" s="74">
        <v>4612</v>
      </c>
      <c r="AH239" s="74">
        <v>5225</v>
      </c>
      <c r="AI239" s="74">
        <v>5313</v>
      </c>
      <c r="AJ239" s="74">
        <v>4827</v>
      </c>
      <c r="AK239" s="74">
        <v>4608</v>
      </c>
      <c r="AL239" s="74">
        <v>5061</v>
      </c>
      <c r="AM239" s="74">
        <v>4173</v>
      </c>
      <c r="AN239" s="74">
        <v>5575</v>
      </c>
      <c r="AO239" s="74">
        <v>4536</v>
      </c>
      <c r="AP239" s="74">
        <v>6215</v>
      </c>
      <c r="AQ239" s="74">
        <v>5871</v>
      </c>
      <c r="AR239" s="74">
        <v>6222</v>
      </c>
      <c r="AS239" s="74">
        <v>4549</v>
      </c>
      <c r="BK239" s="15">
        <f t="shared" si="70"/>
        <v>31454.041666666955</v>
      </c>
      <c r="BL239" s="5">
        <f t="shared" si="69"/>
        <v>4283</v>
      </c>
      <c r="BV239">
        <f t="shared" si="74"/>
        <v>233</v>
      </c>
      <c r="BW239" s="37">
        <f t="shared" si="73"/>
        <v>31453.875000000284</v>
      </c>
      <c r="BX239" s="19" cm="1">
        <f t="array" ref="BX239">INDEX('[1]X3WM (NAT)'!$G$14:$G$950,MATCH($BW$6,'[1]X3WM (NAT)'!$E$14:$E$950,)+BV239)</f>
        <v>4342.6298828125</v>
      </c>
      <c r="BY239" s="19"/>
      <c r="CA239" s="37">
        <f t="shared" si="71"/>
        <v>31453.875000000284</v>
      </c>
      <c r="CB239">
        <f t="shared" si="78"/>
        <v>7634</v>
      </c>
      <c r="CC239">
        <f t="shared" si="78"/>
        <v>5570</v>
      </c>
      <c r="CD239">
        <f t="shared" si="78"/>
        <v>5247</v>
      </c>
      <c r="CE239">
        <f t="shared" si="78"/>
        <v>5133</v>
      </c>
      <c r="CF239">
        <f t="shared" si="78"/>
        <v>4843</v>
      </c>
      <c r="CG239">
        <f t="shared" si="78"/>
        <v>4516</v>
      </c>
      <c r="CH239">
        <f t="shared" si="78"/>
        <v>4130</v>
      </c>
      <c r="CI239">
        <f t="shared" si="78"/>
        <v>4105</v>
      </c>
      <c r="CJ239">
        <f t="shared" si="78"/>
        <v>4100</v>
      </c>
      <c r="CK239">
        <f t="shared" si="78"/>
        <v>3995</v>
      </c>
      <c r="CL239">
        <f t="shared" si="78"/>
        <v>3944</v>
      </c>
      <c r="CN239" s="21"/>
      <c r="CO239" s="19"/>
      <c r="EG239" s="19"/>
      <c r="EH239" s="19"/>
      <c r="EI239">
        <v>80</v>
      </c>
      <c r="EJ239" s="1">
        <f t="shared" si="76"/>
        <v>31447.500000000098</v>
      </c>
      <c r="EK239" s="1">
        <f t="shared" si="77"/>
        <v>31447.83333333343</v>
      </c>
      <c r="EL239" s="73">
        <f ca="1">AVERAGE(D122:OFFSET(D122,72-1,0,,))</f>
        <v>8156.625</v>
      </c>
      <c r="EM239" s="73">
        <f ca="1">AVERAGE(E122:OFFSET(E122,72-1,0,,))</f>
        <v>10910.888888888889</v>
      </c>
      <c r="EN239" s="73">
        <f ca="1">AVERAGE(F122:OFFSET(F122,72-1,0,,))</f>
        <v>7925.4861111111113</v>
      </c>
      <c r="EO239" s="73">
        <f ca="1">AVERAGE(G122:OFFSET(G122,72-1,0,,))</f>
        <v>7535.5277777777774</v>
      </c>
      <c r="EP239" s="73">
        <f ca="1">AVERAGE(H122:OFFSET(H122,72-1,0,,))</f>
        <v>7078.875</v>
      </c>
      <c r="EQ239" s="73">
        <f ca="1">AVERAGE(I122:OFFSET(I122,72-1,0,,))</f>
        <v>9417.125</v>
      </c>
      <c r="ER239" s="73">
        <f ca="1">AVERAGE(J122:OFFSET(J122,72-1,0,,))</f>
        <v>7386.916666666667</v>
      </c>
      <c r="ES239" s="73">
        <f ca="1">AVERAGE(K122:OFFSET(K122,72-1,0,,))</f>
        <v>9542.4027777777774</v>
      </c>
      <c r="ET239" s="73">
        <f ca="1">AVERAGE(L122:OFFSET(L122,72-1,0,,))</f>
        <v>8970.5</v>
      </c>
      <c r="EU239" s="73">
        <f ca="1">AVERAGE(M122:OFFSET(M122,72-1,0,,))</f>
        <v>6252.2361111111113</v>
      </c>
      <c r="EV239" s="73">
        <f ca="1">AVERAGE(N122:OFFSET(N122,72-1,0,,))</f>
        <v>7537.125</v>
      </c>
      <c r="EW239" s="73">
        <f ca="1">AVERAGE(O122:OFFSET(O122,72-1,0,,))</f>
        <v>7732.166666666667</v>
      </c>
      <c r="EX239" s="73">
        <f ca="1">AVERAGE(P122:OFFSET(P122,72-1,0,,))</f>
        <v>11688.944444444445</v>
      </c>
      <c r="EY239" s="73">
        <f ca="1">AVERAGE(Q122:OFFSET(Q122,72-1,0,,))</f>
        <v>7291.4305555555557</v>
      </c>
      <c r="EZ239" s="73">
        <f ca="1">AVERAGE(R122:OFFSET(R122,72-1,0,,))</f>
        <v>8883.9722222222226</v>
      </c>
      <c r="FA239" s="73">
        <f ca="1">AVERAGE(S122:OFFSET(S122,72-1,0,,))</f>
        <v>7297.4305555555557</v>
      </c>
      <c r="FB239" s="73">
        <f ca="1">AVERAGE(T122:OFFSET(T122,72-1,0,,))</f>
        <v>8559.0416666666661</v>
      </c>
      <c r="FC239" s="73">
        <f ca="1">AVERAGE(U122:OFFSET(U122,72-1,0,,))</f>
        <v>9002.9583333333339</v>
      </c>
      <c r="FD239" s="73">
        <f ca="1">AVERAGE(V122:OFFSET(V122,72-1,0,,))</f>
        <v>7926.0694444444443</v>
      </c>
      <c r="FE239" s="73">
        <f ca="1">AVERAGE(W122:OFFSET(W122,72-1,0,,))</f>
        <v>12338.708333333334</v>
      </c>
      <c r="FF239" s="73">
        <f ca="1">AVERAGE(X122:OFFSET(X122,72-1,0,,))</f>
        <v>7883.2777777777774</v>
      </c>
      <c r="FG239" s="73">
        <f ca="1">AVERAGE(Y122:OFFSET(Y122,72-1,0,,))</f>
        <v>9658.3055555555547</v>
      </c>
      <c r="FH239" s="73">
        <f ca="1">AVERAGE(Z122:OFFSET(Z122,72-1,0,,))</f>
        <v>9089.2777777777774</v>
      </c>
      <c r="FI239" s="73">
        <f ca="1">AVERAGE(AA122:OFFSET(AA122,72-1,0,,))</f>
        <v>6794.625</v>
      </c>
      <c r="FJ239" s="73">
        <f ca="1">AVERAGE(AB122:OFFSET(AB122,72-1,0,,))</f>
        <v>7499.666666666667</v>
      </c>
      <c r="FK239" s="73">
        <f ca="1">AVERAGE(AC122:OFFSET(AC122,72-1,0,,))</f>
        <v>8718.7638888888887</v>
      </c>
      <c r="FL239" s="73">
        <f ca="1">AVERAGE(AD122:OFFSET(AD122,72-1,0,,))</f>
        <v>7025.5694444444443</v>
      </c>
      <c r="FM239" s="73">
        <f ca="1">AVERAGE(AE122:OFFSET(AE122,72-1,0,,))</f>
        <v>10577.805555555555</v>
      </c>
      <c r="FN239" s="73">
        <f ca="1">AVERAGE(AF122:OFFSET(AF122,72-1,0,,))</f>
        <v>7834.208333333333</v>
      </c>
      <c r="FO239" s="73">
        <f ca="1">AVERAGE(AG122:OFFSET(AG122,72-1,0,,))</f>
        <v>7370.166666666667</v>
      </c>
      <c r="FP239" s="73">
        <f ca="1">AVERAGE(AH122:OFFSET(AH122,72-1,0,,))</f>
        <v>9014.4722222222226</v>
      </c>
      <c r="FQ239" s="73">
        <f ca="1">AVERAGE(AI122:OFFSET(AI122,72-1,0,,))</f>
        <v>9221.6111111111113</v>
      </c>
      <c r="FR239" s="73">
        <f ca="1">AVERAGE(AJ122:OFFSET(AJ122,72-1,0,,))</f>
        <v>7780.0277777777774</v>
      </c>
      <c r="FS239" s="73">
        <f ca="1">AVERAGE(AK122:OFFSET(AK122,72-1,0,,))</f>
        <v>7287.5277777777774</v>
      </c>
      <c r="FT239" s="73">
        <f ca="1">AVERAGE(AL122:OFFSET(AL122,72-1,0,,))</f>
        <v>8414.4583333333339</v>
      </c>
      <c r="FU239" s="73">
        <f ca="1">AVERAGE(AM122:OFFSET(AM122,72-1,0,,))</f>
        <v>5910.9027777777774</v>
      </c>
      <c r="FV239" s="73">
        <f ca="1">AVERAGE(AN122:OFFSET(AN122,72-1,0,,))</f>
        <v>9823.3611111111113</v>
      </c>
      <c r="FW239" s="73">
        <f ca="1">AVERAGE(AO122:OFFSET(AO122,72-1,0,,))</f>
        <v>6546.6805555555557</v>
      </c>
      <c r="FX239" s="73">
        <f ca="1">AVERAGE(AP122:OFFSET(AP122,72-1,0,,))</f>
        <v>10152.847222222223</v>
      </c>
      <c r="FY239" s="73">
        <f ca="1">AVERAGE(AQ122:OFFSET(AQ122,72-1,0,,))</f>
        <v>10544.319444444445</v>
      </c>
      <c r="FZ239" s="73">
        <f ca="1">AVERAGE(AR122:OFFSET(AR122,72-1,0,,))</f>
        <v>11591.388888888889</v>
      </c>
      <c r="GA239" s="73">
        <f ca="1">AVERAGE(AS122:OFFSET(AS122,72-1,0,,))</f>
        <v>6879.5277777777774</v>
      </c>
      <c r="GB239" s="19"/>
      <c r="GC239" s="19"/>
      <c r="GD239" s="19"/>
      <c r="GE239" s="19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</row>
    <row r="240" spans="1:198" x14ac:dyDescent="0.25">
      <c r="A240">
        <v>198</v>
      </c>
      <c r="B240" s="1">
        <f t="shared" si="79"/>
        <v>31452.416666666908</v>
      </c>
      <c r="C240" s="1">
        <f t="shared" si="80"/>
        <v>31452.75000000024</v>
      </c>
      <c r="D240" s="73">
        <v>4937</v>
      </c>
      <c r="E240" s="74">
        <v>5746</v>
      </c>
      <c r="F240" s="74">
        <v>4879</v>
      </c>
      <c r="G240" s="74">
        <v>4692</v>
      </c>
      <c r="H240" s="74">
        <v>4473</v>
      </c>
      <c r="I240" s="74">
        <v>5395</v>
      </c>
      <c r="J240" s="74">
        <v>4631</v>
      </c>
      <c r="K240" s="74">
        <v>5552</v>
      </c>
      <c r="L240" s="74">
        <v>5357</v>
      </c>
      <c r="M240" s="74">
        <v>4257</v>
      </c>
      <c r="N240" s="74">
        <v>4636</v>
      </c>
      <c r="O240" s="74">
        <v>4674</v>
      </c>
      <c r="P240" s="74">
        <v>6425</v>
      </c>
      <c r="Q240" s="74">
        <v>4648</v>
      </c>
      <c r="R240" s="74">
        <v>5333</v>
      </c>
      <c r="S240" s="74">
        <v>4560</v>
      </c>
      <c r="T240" s="74">
        <v>5119</v>
      </c>
      <c r="U240" s="74">
        <v>5339</v>
      </c>
      <c r="V240" s="74">
        <v>4907</v>
      </c>
      <c r="W240" s="74">
        <v>6719</v>
      </c>
      <c r="X240" s="74">
        <v>4829</v>
      </c>
      <c r="Y240" s="74">
        <v>5547</v>
      </c>
      <c r="Z240" s="74">
        <v>5239</v>
      </c>
      <c r="AA240" s="74">
        <v>4399</v>
      </c>
      <c r="AB240" s="74">
        <v>4672</v>
      </c>
      <c r="AC240" s="74">
        <v>5280</v>
      </c>
      <c r="AD240" s="74">
        <v>4496</v>
      </c>
      <c r="AE240" s="74">
        <v>5976</v>
      </c>
      <c r="AF240" s="74">
        <v>4844</v>
      </c>
      <c r="AG240" s="74">
        <v>4597</v>
      </c>
      <c r="AH240" s="74">
        <v>5203</v>
      </c>
      <c r="AI240" s="74">
        <v>5287</v>
      </c>
      <c r="AJ240" s="74">
        <v>4808</v>
      </c>
      <c r="AK240" s="74">
        <v>4591</v>
      </c>
      <c r="AL240" s="74">
        <v>5040</v>
      </c>
      <c r="AM240" s="74">
        <v>4171</v>
      </c>
      <c r="AN240" s="74">
        <v>5551</v>
      </c>
      <c r="AO240" s="74">
        <v>4527</v>
      </c>
      <c r="AP240" s="74">
        <v>6191</v>
      </c>
      <c r="AQ240" s="74">
        <v>5852</v>
      </c>
      <c r="AR240" s="74">
        <v>6192</v>
      </c>
      <c r="AS240" s="74">
        <v>4534</v>
      </c>
      <c r="BK240" s="15">
        <f t="shared" si="70"/>
        <v>31454.083333333623</v>
      </c>
      <c r="BL240" s="5">
        <f t="shared" si="69"/>
        <v>4269</v>
      </c>
      <c r="BV240">
        <f t="shared" si="74"/>
        <v>234</v>
      </c>
      <c r="BW240" s="37">
        <f t="shared" si="73"/>
        <v>31453.916666666952</v>
      </c>
      <c r="BX240" s="19" cm="1">
        <f t="array" ref="BX240">INDEX('[1]X3WM (NAT)'!$G$14:$G$950,MATCH($BW$6,'[1]X3WM (NAT)'!$E$14:$E$950,)+BV240)</f>
        <v>4327.72021484375</v>
      </c>
      <c r="BY240" s="19"/>
      <c r="CA240" s="37">
        <f t="shared" si="71"/>
        <v>31453.916666666952</v>
      </c>
      <c r="CB240">
        <f t="shared" si="78"/>
        <v>7550</v>
      </c>
      <c r="CC240">
        <f t="shared" si="78"/>
        <v>5550</v>
      </c>
      <c r="CD240">
        <f t="shared" si="78"/>
        <v>5230</v>
      </c>
      <c r="CE240">
        <f t="shared" si="78"/>
        <v>5111</v>
      </c>
      <c r="CF240">
        <f t="shared" si="78"/>
        <v>4826</v>
      </c>
      <c r="CG240">
        <f t="shared" si="78"/>
        <v>4500</v>
      </c>
      <c r="CH240">
        <f t="shared" si="78"/>
        <v>4116</v>
      </c>
      <c r="CI240">
        <f t="shared" si="78"/>
        <v>4092</v>
      </c>
      <c r="CJ240">
        <f t="shared" si="78"/>
        <v>4087</v>
      </c>
      <c r="CK240">
        <f t="shared" si="78"/>
        <v>3982</v>
      </c>
      <c r="CL240">
        <f t="shared" si="78"/>
        <v>3932</v>
      </c>
      <c r="CN240" s="21"/>
      <c r="CO240" s="19"/>
      <c r="EG240" s="19"/>
      <c r="EH240" s="19"/>
      <c r="EI240">
        <v>81</v>
      </c>
      <c r="EJ240" s="1">
        <f t="shared" si="76"/>
        <v>31447.541666666766</v>
      </c>
      <c r="EK240" s="1">
        <f t="shared" si="77"/>
        <v>31447.875000000098</v>
      </c>
      <c r="EL240" s="73">
        <f ca="1">AVERAGE(D123:OFFSET(D123,72-1,0,,))</f>
        <v>8080.3194444444443</v>
      </c>
      <c r="EM240" s="73">
        <f ca="1">AVERAGE(E123:OFFSET(E123,72-1,0,,))</f>
        <v>10769.652777777777</v>
      </c>
      <c r="EN240" s="73">
        <f ca="1">AVERAGE(F123:OFFSET(F123,72-1,0,,))</f>
        <v>7855.3611111111113</v>
      </c>
      <c r="EO240" s="73">
        <f ca="1">AVERAGE(G123:OFFSET(G123,72-1,0,,))</f>
        <v>7468.5972222222226</v>
      </c>
      <c r="EP240" s="73">
        <f ca="1">AVERAGE(H123:OFFSET(H123,72-1,0,,))</f>
        <v>7045.4027777777774</v>
      </c>
      <c r="EQ240" s="73">
        <f ca="1">AVERAGE(I123:OFFSET(I123,72-1,0,,))</f>
        <v>9312.4027777777774</v>
      </c>
      <c r="ER240" s="73">
        <f ca="1">AVERAGE(J123:OFFSET(J123,72-1,0,,))</f>
        <v>7324.7222222222226</v>
      </c>
      <c r="ES240" s="73">
        <f ca="1">AVERAGE(K123:OFFSET(K123,72-1,0,,))</f>
        <v>9446.8472222222226</v>
      </c>
      <c r="ET240" s="73">
        <f ca="1">AVERAGE(L123:OFFSET(L123,72-1,0,,))</f>
        <v>8884.9166666666661</v>
      </c>
      <c r="EU240" s="73">
        <f ca="1">AVERAGE(M123:OFFSET(M123,72-1,0,,))</f>
        <v>6211.0972222222226</v>
      </c>
      <c r="EV240" s="73">
        <f ca="1">AVERAGE(N123:OFFSET(N123,72-1,0,,))</f>
        <v>7473.6527777777774</v>
      </c>
      <c r="EW240" s="73">
        <f ca="1">AVERAGE(O123:OFFSET(O123,72-1,0,,))</f>
        <v>7660.6111111111113</v>
      </c>
      <c r="EX240" s="73">
        <f ca="1">AVERAGE(P123:OFFSET(P123,72-1,0,,))</f>
        <v>11576.861111111111</v>
      </c>
      <c r="EY240" s="73">
        <f ca="1">AVERAGE(Q123:OFFSET(Q123,72-1,0,,))</f>
        <v>7231.5694444444443</v>
      </c>
      <c r="EZ240" s="73">
        <f ca="1">AVERAGE(R123:OFFSET(R123,72-1,0,,))</f>
        <v>8845.25</v>
      </c>
      <c r="FA240" s="73">
        <f ca="1">AVERAGE(S123:OFFSET(S123,72-1,0,,))</f>
        <v>7239.8472222222226</v>
      </c>
      <c r="FB240" s="73">
        <f ca="1">AVERAGE(T123:OFFSET(T123,72-1,0,,))</f>
        <v>8473.3055555555547</v>
      </c>
      <c r="FC240" s="73">
        <f ca="1">AVERAGE(U123:OFFSET(U123,72-1,0,,))</f>
        <v>8946.5972222222226</v>
      </c>
      <c r="FD240" s="73">
        <f ca="1">AVERAGE(V123:OFFSET(V123,72-1,0,,))</f>
        <v>7858.625</v>
      </c>
      <c r="FE240" s="73">
        <f ca="1">AVERAGE(W123:OFFSET(W123,72-1,0,,))</f>
        <v>12233.722222222223</v>
      </c>
      <c r="FF240" s="73">
        <f ca="1">AVERAGE(X123:OFFSET(X123,72-1,0,,))</f>
        <v>7817.8888888888887</v>
      </c>
      <c r="FG240" s="73">
        <f ca="1">AVERAGE(Y123:OFFSET(Y123,72-1,0,,))</f>
        <v>9562.0694444444453</v>
      </c>
      <c r="FH240" s="73">
        <f ca="1">AVERAGE(Z123:OFFSET(Z123,72-1,0,,))</f>
        <v>8985.9166666666661</v>
      </c>
      <c r="FI240" s="73">
        <f ca="1">AVERAGE(AA123:OFFSET(AA123,72-1,0,,))</f>
        <v>6738.0694444444443</v>
      </c>
      <c r="FJ240" s="73">
        <f ca="1">AVERAGE(AB123:OFFSET(AB123,72-1,0,,))</f>
        <v>7432.5277777777774</v>
      </c>
      <c r="FK240" s="73">
        <f ca="1">AVERAGE(AC123:OFFSET(AC123,72-1,0,,))</f>
        <v>8644.0416666666661</v>
      </c>
      <c r="FL240" s="73">
        <f ca="1">AVERAGE(AD123:OFFSET(AD123,72-1,0,,))</f>
        <v>6962.1805555555557</v>
      </c>
      <c r="FM240" s="73">
        <f ca="1">AVERAGE(AE123:OFFSET(AE123,72-1,0,,))</f>
        <v>10465.583333333334</v>
      </c>
      <c r="FN240" s="73">
        <f ca="1">AVERAGE(AF123:OFFSET(AF123,72-1,0,,))</f>
        <v>7764.5694444444443</v>
      </c>
      <c r="FO240" s="73">
        <f ca="1">AVERAGE(AG123:OFFSET(AG123,72-1,0,,))</f>
        <v>7301.0694444444443</v>
      </c>
      <c r="FP240" s="73">
        <f ca="1">AVERAGE(AH123:OFFSET(AH123,72-1,0,,))</f>
        <v>8912.6527777777774</v>
      </c>
      <c r="FQ240" s="73">
        <f ca="1">AVERAGE(AI123:OFFSET(AI123,72-1,0,,))</f>
        <v>9163.1944444444453</v>
      </c>
      <c r="FR240" s="73">
        <f ca="1">AVERAGE(AJ123:OFFSET(AJ123,72-1,0,,))</f>
        <v>7714.9444444444443</v>
      </c>
      <c r="FS240" s="73">
        <f ca="1">AVERAGE(AK123:OFFSET(AK123,72-1,0,,))</f>
        <v>7226.2361111111113</v>
      </c>
      <c r="FT240" s="73">
        <f ca="1">AVERAGE(AL123:OFFSET(AL123,72-1,0,,))</f>
        <v>8333.7361111111113</v>
      </c>
      <c r="FU240" s="73">
        <f ca="1">AVERAGE(AM123:OFFSET(AM123,72-1,0,,))</f>
        <v>5871.9444444444443</v>
      </c>
      <c r="FV240" s="73">
        <f ca="1">AVERAGE(AN123:OFFSET(AN123,72-1,0,,))</f>
        <v>9718.4861111111113</v>
      </c>
      <c r="FW240" s="73">
        <f ca="1">AVERAGE(AO123:OFFSET(AO123,72-1,0,,))</f>
        <v>6498.3055555555557</v>
      </c>
      <c r="FX240" s="73">
        <f ca="1">AVERAGE(AP123:OFFSET(AP123,72-1,0,,))</f>
        <v>10048.444444444445</v>
      </c>
      <c r="FY240" s="73">
        <f ca="1">AVERAGE(AQ123:OFFSET(AQ123,72-1,0,,))</f>
        <v>10414.125</v>
      </c>
      <c r="FZ240" s="73">
        <f ca="1">AVERAGE(AR123:OFFSET(AR123,72-1,0,,))</f>
        <v>11456.958333333334</v>
      </c>
      <c r="GA240" s="73">
        <f ca="1">AVERAGE(AS123:OFFSET(AS123,72-1,0,,))</f>
        <v>6834.5694444444443</v>
      </c>
      <c r="GB240" s="19"/>
      <c r="GC240" s="19"/>
      <c r="GD240" s="19"/>
      <c r="GE240" s="19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</row>
    <row r="241" spans="1:198" x14ac:dyDescent="0.25">
      <c r="A241">
        <v>199</v>
      </c>
      <c r="B241" s="1">
        <f t="shared" si="79"/>
        <v>31452.458333333576</v>
      </c>
      <c r="C241" s="1">
        <f t="shared" si="80"/>
        <v>31452.791666666908</v>
      </c>
      <c r="D241" s="73">
        <v>4917</v>
      </c>
      <c r="E241" s="74">
        <v>5719</v>
      </c>
      <c r="F241" s="74">
        <v>4859</v>
      </c>
      <c r="G241" s="74">
        <v>4674</v>
      </c>
      <c r="H241" s="74">
        <v>4454</v>
      </c>
      <c r="I241" s="74">
        <v>5373</v>
      </c>
      <c r="J241" s="74">
        <v>4614</v>
      </c>
      <c r="K241" s="74">
        <v>5528</v>
      </c>
      <c r="L241" s="74">
        <v>5336</v>
      </c>
      <c r="M241" s="74">
        <v>4244</v>
      </c>
      <c r="N241" s="74">
        <v>4618</v>
      </c>
      <c r="O241" s="74">
        <v>4656</v>
      </c>
      <c r="P241" s="74">
        <v>6394</v>
      </c>
      <c r="Q241" s="74">
        <v>4630</v>
      </c>
      <c r="R241" s="74">
        <v>5307</v>
      </c>
      <c r="S241" s="74">
        <v>4543</v>
      </c>
      <c r="T241" s="74">
        <v>5098</v>
      </c>
      <c r="U241" s="74">
        <v>5317</v>
      </c>
      <c r="V241" s="74">
        <v>4888</v>
      </c>
      <c r="W241" s="74">
        <v>6682</v>
      </c>
      <c r="X241" s="74">
        <v>4816</v>
      </c>
      <c r="Y241" s="74">
        <v>5523</v>
      </c>
      <c r="Z241" s="74">
        <v>5217</v>
      </c>
      <c r="AA241" s="74">
        <v>4383</v>
      </c>
      <c r="AB241" s="74">
        <v>4654</v>
      </c>
      <c r="AC241" s="74">
        <v>5258</v>
      </c>
      <c r="AD241" s="74">
        <v>4480</v>
      </c>
      <c r="AE241" s="74">
        <v>5950</v>
      </c>
      <c r="AF241" s="74">
        <v>4829</v>
      </c>
      <c r="AG241" s="74">
        <v>4582</v>
      </c>
      <c r="AH241" s="74">
        <v>5181</v>
      </c>
      <c r="AI241" s="74">
        <v>5261</v>
      </c>
      <c r="AJ241" s="74">
        <v>4789</v>
      </c>
      <c r="AK241" s="74">
        <v>4573</v>
      </c>
      <c r="AL241" s="74">
        <v>5019</v>
      </c>
      <c r="AM241" s="74">
        <v>4173</v>
      </c>
      <c r="AN241" s="74">
        <v>5526</v>
      </c>
      <c r="AO241" s="74">
        <v>4517</v>
      </c>
      <c r="AP241" s="74">
        <v>6169</v>
      </c>
      <c r="AQ241" s="74">
        <v>5834</v>
      </c>
      <c r="AR241" s="74">
        <v>6162</v>
      </c>
      <c r="AS241" s="74">
        <v>4520</v>
      </c>
      <c r="BK241" s="15">
        <f t="shared" si="70"/>
        <v>31454.125000000291</v>
      </c>
      <c r="BL241" s="5">
        <f t="shared" si="69"/>
        <v>4254</v>
      </c>
      <c r="BV241">
        <f t="shared" si="74"/>
        <v>235</v>
      </c>
      <c r="BW241" s="37">
        <f t="shared" si="73"/>
        <v>31453.95833333362</v>
      </c>
      <c r="BX241" s="19" cm="1">
        <f t="array" ref="BX241">INDEX('[1]X3WM (NAT)'!$G$14:$G$950,MATCH($BW$6,'[1]X3WM (NAT)'!$E$14:$E$950,)+BV241)</f>
        <v>4312.72021484375</v>
      </c>
      <c r="BY241" s="19"/>
      <c r="CA241" s="37">
        <f t="shared" si="71"/>
        <v>31453.95833333362</v>
      </c>
      <c r="CB241">
        <f t="shared" si="78"/>
        <v>7465</v>
      </c>
      <c r="CC241">
        <f t="shared" si="78"/>
        <v>5531</v>
      </c>
      <c r="CD241">
        <f t="shared" si="78"/>
        <v>5213</v>
      </c>
      <c r="CE241">
        <f t="shared" si="78"/>
        <v>5088</v>
      </c>
      <c r="CF241">
        <f t="shared" si="78"/>
        <v>4808</v>
      </c>
      <c r="CG241">
        <f t="shared" si="78"/>
        <v>4484</v>
      </c>
      <c r="CH241">
        <f t="shared" si="78"/>
        <v>4103</v>
      </c>
      <c r="CI241">
        <f t="shared" si="78"/>
        <v>4080</v>
      </c>
      <c r="CJ241">
        <f t="shared" si="78"/>
        <v>4074</v>
      </c>
      <c r="CK241">
        <f t="shared" si="78"/>
        <v>3969</v>
      </c>
      <c r="CL241">
        <f t="shared" si="78"/>
        <v>3920</v>
      </c>
      <c r="CN241" s="21"/>
      <c r="CO241" s="19"/>
      <c r="EG241" s="19"/>
      <c r="EH241" s="19"/>
      <c r="EI241">
        <v>82</v>
      </c>
      <c r="EJ241" s="1">
        <f t="shared" si="76"/>
        <v>31447.583333333434</v>
      </c>
      <c r="EK241" s="1">
        <f t="shared" si="77"/>
        <v>31447.916666666766</v>
      </c>
      <c r="EL241" s="73">
        <f ca="1">AVERAGE(D124:OFFSET(D124,72-1,0,,))</f>
        <v>8005.7361111111113</v>
      </c>
      <c r="EM241" s="73">
        <f ca="1">AVERAGE(E124:OFFSET(E124,72-1,0,,))</f>
        <v>10632.444444444445</v>
      </c>
      <c r="EN241" s="73">
        <f ca="1">AVERAGE(F124:OFFSET(F124,72-1,0,,))</f>
        <v>7786.9444444444443</v>
      </c>
      <c r="EO241" s="73">
        <f ca="1">AVERAGE(G124:OFFSET(G124,72-1,0,,))</f>
        <v>7403.1805555555557</v>
      </c>
      <c r="EP241" s="73">
        <f ca="1">AVERAGE(H124:OFFSET(H124,72-1,0,,))</f>
        <v>7012.4027777777774</v>
      </c>
      <c r="EQ241" s="73">
        <f ca="1">AVERAGE(I124:OFFSET(I124,72-1,0,,))</f>
        <v>9209.75</v>
      </c>
      <c r="ER241" s="73">
        <f ca="1">AVERAGE(J124:OFFSET(J124,72-1,0,,))</f>
        <v>7264</v>
      </c>
      <c r="ES241" s="73">
        <f ca="1">AVERAGE(K124:OFFSET(K124,72-1,0,,))</f>
        <v>9353.5138888888887</v>
      </c>
      <c r="ET241" s="73">
        <f ca="1">AVERAGE(L124:OFFSET(L124,72-1,0,,))</f>
        <v>8801.4305555555547</v>
      </c>
      <c r="EU241" s="73">
        <f ca="1">AVERAGE(M124:OFFSET(M124,72-1,0,,))</f>
        <v>6170.958333333333</v>
      </c>
      <c r="EV241" s="73">
        <f ca="1">AVERAGE(N124:OFFSET(N124,72-1,0,,))</f>
        <v>7411.7222222222226</v>
      </c>
      <c r="EW241" s="73">
        <f ca="1">AVERAGE(O124:OFFSET(O124,72-1,0,,))</f>
        <v>7590.5138888888887</v>
      </c>
      <c r="EX241" s="73">
        <f ca="1">AVERAGE(P124:OFFSET(P124,72-1,0,,))</f>
        <v>11467.611111111111</v>
      </c>
      <c r="EY241" s="73">
        <f ca="1">AVERAGE(Q124:OFFSET(Q124,72-1,0,,))</f>
        <v>7172.9027777777774</v>
      </c>
      <c r="EZ241" s="73">
        <f ca="1">AVERAGE(R124:OFFSET(R124,72-1,0,,))</f>
        <v>8807.2361111111113</v>
      </c>
      <c r="FA241" s="73">
        <f ca="1">AVERAGE(S124:OFFSET(S124,72-1,0,,))</f>
        <v>7183.5277777777774</v>
      </c>
      <c r="FB241" s="73">
        <f ca="1">AVERAGE(T124:OFFSET(T124,72-1,0,,))</f>
        <v>8389.4722222222226</v>
      </c>
      <c r="FC241" s="73">
        <f ca="1">AVERAGE(U124:OFFSET(U124,72-1,0,,))</f>
        <v>8891.4027777777774</v>
      </c>
      <c r="FD241" s="73">
        <f ca="1">AVERAGE(V124:OFFSET(V124,72-1,0,,))</f>
        <v>7792.708333333333</v>
      </c>
      <c r="FE241" s="73">
        <f ca="1">AVERAGE(W124:OFFSET(W124,72-1,0,,))</f>
        <v>12132.138888888889</v>
      </c>
      <c r="FF241" s="73">
        <f ca="1">AVERAGE(X124:OFFSET(X124,72-1,0,,))</f>
        <v>7753.6527777777774</v>
      </c>
      <c r="FG241" s="73">
        <f ca="1">AVERAGE(Y124:OFFSET(Y124,72-1,0,,))</f>
        <v>9468.4166666666661</v>
      </c>
      <c r="FH241" s="73">
        <f ca="1">AVERAGE(Z124:OFFSET(Z124,72-1,0,,))</f>
        <v>8885.5972222222226</v>
      </c>
      <c r="FI241" s="73">
        <f ca="1">AVERAGE(AA124:OFFSET(AA124,72-1,0,,))</f>
        <v>6682.8194444444443</v>
      </c>
      <c r="FJ241" s="73">
        <f ca="1">AVERAGE(AB124:OFFSET(AB124,72-1,0,,))</f>
        <v>7366.875</v>
      </c>
      <c r="FK241" s="73">
        <f ca="1">AVERAGE(AC124:OFFSET(AC124,72-1,0,,))</f>
        <v>8570.9027777777774</v>
      </c>
      <c r="FL241" s="73">
        <f ca="1">AVERAGE(AD124:OFFSET(AD124,72-1,0,,))</f>
        <v>6900.5555555555557</v>
      </c>
      <c r="FM241" s="73">
        <f ca="1">AVERAGE(AE124:OFFSET(AE124,72-1,0,,))</f>
        <v>10356.111111111111</v>
      </c>
      <c r="FN241" s="73">
        <f ca="1">AVERAGE(AF124:OFFSET(AF124,72-1,0,,))</f>
        <v>7696.3888888888887</v>
      </c>
      <c r="FO241" s="73">
        <f ca="1">AVERAGE(AG124:OFFSET(AG124,72-1,0,,))</f>
        <v>7233.6388888888887</v>
      </c>
      <c r="FP241" s="73">
        <f ca="1">AVERAGE(AH124:OFFSET(AH124,72-1,0,,))</f>
        <v>8813.7222222222226</v>
      </c>
      <c r="FQ241" s="73">
        <f ca="1">AVERAGE(AI124:OFFSET(AI124,72-1,0,,))</f>
        <v>9106.0833333333339</v>
      </c>
      <c r="FR241" s="73">
        <f ca="1">AVERAGE(AJ124:OFFSET(AJ124,72-1,0,,))</f>
        <v>7651.3194444444443</v>
      </c>
      <c r="FS241" s="73">
        <f ca="1">AVERAGE(AK124:OFFSET(AK124,72-1,0,,))</f>
        <v>7166.125</v>
      </c>
      <c r="FT241" s="73">
        <f ca="1">AVERAGE(AL124:OFFSET(AL124,72-1,0,,))</f>
        <v>8254.7916666666661</v>
      </c>
      <c r="FU241" s="73">
        <f ca="1">AVERAGE(AM124:OFFSET(AM124,72-1,0,,))</f>
        <v>5833.8194444444443</v>
      </c>
      <c r="FV241" s="73">
        <f ca="1">AVERAGE(AN124:OFFSET(AN124,72-1,0,,))</f>
        <v>9616.6527777777774</v>
      </c>
      <c r="FW241" s="73">
        <f ca="1">AVERAGE(AO124:OFFSET(AO124,72-1,0,,))</f>
        <v>6450.9722222222226</v>
      </c>
      <c r="FX241" s="73">
        <f ca="1">AVERAGE(AP124:OFFSET(AP124,72-1,0,,))</f>
        <v>9946.7916666666661</v>
      </c>
      <c r="FY241" s="73">
        <f ca="1">AVERAGE(AQ124:OFFSET(AQ124,72-1,0,,))</f>
        <v>10289.416666666666</v>
      </c>
      <c r="FZ241" s="73">
        <f ca="1">AVERAGE(AR124:OFFSET(AR124,72-1,0,,))</f>
        <v>11326.819444444445</v>
      </c>
      <c r="GA241" s="73">
        <f ca="1">AVERAGE(AS124:OFFSET(AS124,72-1,0,,))</f>
        <v>6790.6388888888887</v>
      </c>
      <c r="GB241" s="19"/>
      <c r="GC241" s="19"/>
      <c r="GD241" s="19"/>
      <c r="GE241" s="19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</row>
    <row r="242" spans="1:198" x14ac:dyDescent="0.25">
      <c r="A242">
        <v>200</v>
      </c>
      <c r="B242" s="1">
        <f t="shared" si="79"/>
        <v>31452.500000000244</v>
      </c>
      <c r="C242" s="1">
        <f t="shared" si="80"/>
        <v>31452.833333333576</v>
      </c>
      <c r="D242" s="73">
        <v>4897</v>
      </c>
      <c r="E242" s="74">
        <v>5693</v>
      </c>
      <c r="F242" s="74">
        <v>4840</v>
      </c>
      <c r="G242" s="74">
        <v>4655</v>
      </c>
      <c r="H242" s="74">
        <v>4436</v>
      </c>
      <c r="I242" s="74">
        <v>5352</v>
      </c>
      <c r="J242" s="74">
        <v>4596</v>
      </c>
      <c r="K242" s="74">
        <v>5504</v>
      </c>
      <c r="L242" s="74">
        <v>5314</v>
      </c>
      <c r="M242" s="74">
        <v>4230</v>
      </c>
      <c r="N242" s="74">
        <v>4600</v>
      </c>
      <c r="O242" s="74">
        <v>4638</v>
      </c>
      <c r="P242" s="74">
        <v>6363</v>
      </c>
      <c r="Q242" s="74">
        <v>4613</v>
      </c>
      <c r="R242" s="74">
        <v>5281</v>
      </c>
      <c r="S242" s="74">
        <v>4525</v>
      </c>
      <c r="T242" s="74">
        <v>5077</v>
      </c>
      <c r="U242" s="74">
        <v>5294</v>
      </c>
      <c r="V242" s="74">
        <v>4869</v>
      </c>
      <c r="W242" s="74">
        <v>6646</v>
      </c>
      <c r="X242" s="74">
        <v>4803</v>
      </c>
      <c r="Y242" s="74">
        <v>5499</v>
      </c>
      <c r="Z242" s="74">
        <v>5195</v>
      </c>
      <c r="AA242" s="74">
        <v>4367</v>
      </c>
      <c r="AB242" s="74">
        <v>4636</v>
      </c>
      <c r="AC242" s="74">
        <v>5237</v>
      </c>
      <c r="AD242" s="74">
        <v>4464</v>
      </c>
      <c r="AE242" s="74">
        <v>5924</v>
      </c>
      <c r="AF242" s="74">
        <v>4815</v>
      </c>
      <c r="AG242" s="74">
        <v>4566</v>
      </c>
      <c r="AH242" s="74">
        <v>5160</v>
      </c>
      <c r="AI242" s="74">
        <v>5236</v>
      </c>
      <c r="AJ242" s="74">
        <v>4770</v>
      </c>
      <c r="AK242" s="74">
        <v>4556</v>
      </c>
      <c r="AL242" s="74">
        <v>4999</v>
      </c>
      <c r="AM242" s="74">
        <v>4183</v>
      </c>
      <c r="AN242" s="74">
        <v>5502</v>
      </c>
      <c r="AO242" s="74">
        <v>4507</v>
      </c>
      <c r="AP242" s="74">
        <v>6147</v>
      </c>
      <c r="AQ242" s="74">
        <v>5815</v>
      </c>
      <c r="AR242" s="74">
        <v>6134</v>
      </c>
      <c r="AS242" s="74">
        <v>4504</v>
      </c>
      <c r="BK242" s="15">
        <f t="shared" si="70"/>
        <v>31454.166666666959</v>
      </c>
      <c r="BL242" s="5">
        <f t="shared" si="69"/>
        <v>4240</v>
      </c>
      <c r="BV242">
        <f t="shared" si="74"/>
        <v>236</v>
      </c>
      <c r="BW242" s="37">
        <f t="shared" si="73"/>
        <v>31454.000000000287</v>
      </c>
      <c r="BX242" s="19" cm="1">
        <f t="array" ref="BX242">INDEX('[1]X3WM (NAT)'!$G$14:$G$950,MATCH($BW$6,'[1]X3WM (NAT)'!$E$14:$E$950,)+BV242)</f>
        <v>4298</v>
      </c>
      <c r="BY242" s="19"/>
      <c r="CA242" s="37">
        <f t="shared" si="71"/>
        <v>31454.000000000287</v>
      </c>
      <c r="CB242">
        <f t="shared" si="78"/>
        <v>7377</v>
      </c>
      <c r="CC242">
        <f t="shared" si="78"/>
        <v>5511</v>
      </c>
      <c r="CD242">
        <f t="shared" si="78"/>
        <v>5197</v>
      </c>
      <c r="CE242">
        <f t="shared" si="78"/>
        <v>5065</v>
      </c>
      <c r="CF242">
        <f t="shared" si="78"/>
        <v>4791</v>
      </c>
      <c r="CG242">
        <f t="shared" si="78"/>
        <v>4468</v>
      </c>
      <c r="CH242">
        <f t="shared" si="78"/>
        <v>4091</v>
      </c>
      <c r="CI242">
        <f t="shared" si="78"/>
        <v>4070</v>
      </c>
      <c r="CJ242">
        <f t="shared" si="78"/>
        <v>4061</v>
      </c>
      <c r="CK242">
        <f t="shared" si="78"/>
        <v>3957</v>
      </c>
      <c r="CL242">
        <f t="shared" si="78"/>
        <v>3908</v>
      </c>
      <c r="CN242" s="21"/>
      <c r="CO242" s="19"/>
      <c r="EG242" s="19"/>
      <c r="EH242" s="19"/>
      <c r="EI242">
        <v>83</v>
      </c>
      <c r="EJ242" s="1">
        <f t="shared" si="76"/>
        <v>31447.625000000102</v>
      </c>
      <c r="EK242" s="1">
        <f t="shared" si="77"/>
        <v>31447.958333333434</v>
      </c>
      <c r="EL242" s="73">
        <f ca="1">AVERAGE(D125:OFFSET(D125,72-1,0,,))</f>
        <v>7932.8888888888887</v>
      </c>
      <c r="EM242" s="73">
        <f ca="1">AVERAGE(E125:OFFSET(E125,72-1,0,,))</f>
        <v>10499.166666666666</v>
      </c>
      <c r="EN242" s="73">
        <f ca="1">AVERAGE(F125:OFFSET(F125,72-1,0,,))</f>
        <v>7720.2222222222226</v>
      </c>
      <c r="EO242" s="73">
        <f ca="1">AVERAGE(G125:OFFSET(G125,72-1,0,,))</f>
        <v>7339.291666666667</v>
      </c>
      <c r="EP242" s="73">
        <f ca="1">AVERAGE(H125:OFFSET(H125,72-1,0,,))</f>
        <v>6979.875</v>
      </c>
      <c r="EQ242" s="73">
        <f ca="1">AVERAGE(I125:OFFSET(I125,72-1,0,,))</f>
        <v>9109.375</v>
      </c>
      <c r="ER242" s="73">
        <f ca="1">AVERAGE(J125:OFFSET(J125,72-1,0,,))</f>
        <v>7204.7361111111113</v>
      </c>
      <c r="ES242" s="73">
        <f ca="1">AVERAGE(K125:OFFSET(K125,72-1,0,,))</f>
        <v>9262.4166666666661</v>
      </c>
      <c r="ET242" s="73">
        <f ca="1">AVERAGE(L125:OFFSET(L125,72-1,0,,))</f>
        <v>8719.9583333333339</v>
      </c>
      <c r="EU242" s="73">
        <f ca="1">AVERAGE(M125:OFFSET(M125,72-1,0,,))</f>
        <v>6131.7777777777774</v>
      </c>
      <c r="EV242" s="73">
        <f ca="1">AVERAGE(N125:OFFSET(N125,72-1,0,,))</f>
        <v>7351.333333333333</v>
      </c>
      <c r="EW242" s="73">
        <f ca="1">AVERAGE(O125:OFFSET(O125,72-1,0,,))</f>
        <v>7521.8888888888887</v>
      </c>
      <c r="EX242" s="73">
        <f ca="1">AVERAGE(P125:OFFSET(P125,72-1,0,,))</f>
        <v>11361.125</v>
      </c>
      <c r="EY242" s="73">
        <f ca="1">AVERAGE(Q125:OFFSET(Q125,72-1,0,,))</f>
        <v>7115.5</v>
      </c>
      <c r="EZ242" s="73">
        <f ca="1">AVERAGE(R125:OFFSET(R125,72-1,0,,))</f>
        <v>8769.9583333333339</v>
      </c>
      <c r="FA242" s="73">
        <f ca="1">AVERAGE(S125:OFFSET(S125,72-1,0,,))</f>
        <v>7128.4722222222226</v>
      </c>
      <c r="FB242" s="73">
        <f ca="1">AVERAGE(T125:OFFSET(T125,72-1,0,,))</f>
        <v>8307.625</v>
      </c>
      <c r="FC242" s="73">
        <f ca="1">AVERAGE(U125:OFFSET(U125,72-1,0,,))</f>
        <v>8837.3055555555547</v>
      </c>
      <c r="FD242" s="73">
        <f ca="1">AVERAGE(V125:OFFSET(V125,72-1,0,,))</f>
        <v>7728.333333333333</v>
      </c>
      <c r="FE242" s="73">
        <f ca="1">AVERAGE(W125:OFFSET(W125,72-1,0,,))</f>
        <v>12033.763888888889</v>
      </c>
      <c r="FF242" s="73">
        <f ca="1">AVERAGE(X125:OFFSET(X125,72-1,0,,))</f>
        <v>7690.6388888888887</v>
      </c>
      <c r="FG242" s="73">
        <f ca="1">AVERAGE(Y125:OFFSET(Y125,72-1,0,,))</f>
        <v>9377.2638888888887</v>
      </c>
      <c r="FH242" s="73">
        <f ca="1">AVERAGE(Z125:OFFSET(Z125,72-1,0,,))</f>
        <v>8788.4305555555547</v>
      </c>
      <c r="FI242" s="73">
        <f ca="1">AVERAGE(AA125:OFFSET(AA125,72-1,0,,))</f>
        <v>6628.833333333333</v>
      </c>
      <c r="FJ242" s="73">
        <f ca="1">AVERAGE(AB125:OFFSET(AB125,72-1,0,,))</f>
        <v>7302.6805555555557</v>
      </c>
      <c r="FK242" s="73">
        <f ca="1">AVERAGE(AC125:OFFSET(AC125,72-1,0,,))</f>
        <v>8499.3888888888887</v>
      </c>
      <c r="FL242" s="73">
        <f ca="1">AVERAGE(AD125:OFFSET(AD125,72-1,0,,))</f>
        <v>6840.625</v>
      </c>
      <c r="FM242" s="73">
        <f ca="1">AVERAGE(AE125:OFFSET(AE125,72-1,0,,))</f>
        <v>10249.375</v>
      </c>
      <c r="FN242" s="73">
        <f ca="1">AVERAGE(AF125:OFFSET(AF125,72-1,0,,))</f>
        <v>7629.75</v>
      </c>
      <c r="FO242" s="73">
        <f ca="1">AVERAGE(AG125:OFFSET(AG125,72-1,0,,))</f>
        <v>7167.916666666667</v>
      </c>
      <c r="FP242" s="73">
        <f ca="1">AVERAGE(AH125:OFFSET(AH125,72-1,0,,))</f>
        <v>8717.6666666666661</v>
      </c>
      <c r="FQ242" s="73">
        <f ca="1">AVERAGE(AI125:OFFSET(AI125,72-1,0,,))</f>
        <v>9050.3055555555547</v>
      </c>
      <c r="FR242" s="73">
        <f ca="1">AVERAGE(AJ125:OFFSET(AJ125,72-1,0,,))</f>
        <v>7589.1805555555557</v>
      </c>
      <c r="FS242" s="73">
        <f ca="1">AVERAGE(AK125:OFFSET(AK125,72-1,0,,))</f>
        <v>7107.2222222222226</v>
      </c>
      <c r="FT242" s="73">
        <f ca="1">AVERAGE(AL125:OFFSET(AL125,72-1,0,,))</f>
        <v>8177.7361111111113</v>
      </c>
      <c r="FU242" s="73">
        <f ca="1">AVERAGE(AM125:OFFSET(AM125,72-1,0,,))</f>
        <v>5796.4722222222226</v>
      </c>
      <c r="FV242" s="73">
        <f ca="1">AVERAGE(AN125:OFFSET(AN125,72-1,0,,))</f>
        <v>9517.9444444444453</v>
      </c>
      <c r="FW242" s="73">
        <f ca="1">AVERAGE(AO125:OFFSET(AO125,72-1,0,,))</f>
        <v>6404.6944444444443</v>
      </c>
      <c r="FX242" s="73">
        <f ca="1">AVERAGE(AP125:OFFSET(AP125,72-1,0,,))</f>
        <v>9847.9027777777774</v>
      </c>
      <c r="FY242" s="73">
        <f ca="1">AVERAGE(AQ125:OFFSET(AQ125,72-1,0,,))</f>
        <v>10169.875</v>
      </c>
      <c r="FZ242" s="73">
        <f ca="1">AVERAGE(AR125:OFFSET(AR125,72-1,0,,))</f>
        <v>11200.763888888889</v>
      </c>
      <c r="GA242" s="73">
        <f ca="1">AVERAGE(AS125:OFFSET(AS125,72-1,0,,))</f>
        <v>6747.708333333333</v>
      </c>
      <c r="GB242" s="19"/>
      <c r="GC242" s="19"/>
      <c r="GD242" s="19"/>
      <c r="GE242" s="19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</row>
    <row r="243" spans="1:198" x14ac:dyDescent="0.25">
      <c r="A243">
        <v>201</v>
      </c>
      <c r="B243" s="1">
        <f t="shared" si="79"/>
        <v>31452.541666666912</v>
      </c>
      <c r="C243" s="1">
        <f t="shared" si="80"/>
        <v>31452.875000000244</v>
      </c>
      <c r="D243" s="73">
        <v>4877</v>
      </c>
      <c r="E243" s="74">
        <v>5667</v>
      </c>
      <c r="F243" s="74">
        <v>4821</v>
      </c>
      <c r="G243" s="74">
        <v>4637</v>
      </c>
      <c r="H243" s="74">
        <v>4419</v>
      </c>
      <c r="I243" s="74">
        <v>5330</v>
      </c>
      <c r="J243" s="74">
        <v>4579</v>
      </c>
      <c r="K243" s="74">
        <v>5482</v>
      </c>
      <c r="L243" s="74">
        <v>5293</v>
      </c>
      <c r="M243" s="74">
        <v>4216</v>
      </c>
      <c r="N243" s="74">
        <v>4582</v>
      </c>
      <c r="O243" s="74">
        <v>4621</v>
      </c>
      <c r="P243" s="74">
        <v>6333</v>
      </c>
      <c r="Q243" s="74">
        <v>4595</v>
      </c>
      <c r="R243" s="74">
        <v>5255</v>
      </c>
      <c r="S243" s="74">
        <v>4508</v>
      </c>
      <c r="T243" s="74">
        <v>5057</v>
      </c>
      <c r="U243" s="74">
        <v>5271</v>
      </c>
      <c r="V243" s="74">
        <v>4850</v>
      </c>
      <c r="W243" s="74">
        <v>6610</v>
      </c>
      <c r="X243" s="74">
        <v>4793</v>
      </c>
      <c r="Y243" s="74">
        <v>5475</v>
      </c>
      <c r="Z243" s="74">
        <v>5174</v>
      </c>
      <c r="AA243" s="74">
        <v>4352</v>
      </c>
      <c r="AB243" s="74">
        <v>4619</v>
      </c>
      <c r="AC243" s="74">
        <v>5216</v>
      </c>
      <c r="AD243" s="74">
        <v>4447</v>
      </c>
      <c r="AE243" s="74">
        <v>5898</v>
      </c>
      <c r="AF243" s="74">
        <v>4802</v>
      </c>
      <c r="AG243" s="74">
        <v>4551</v>
      </c>
      <c r="AH243" s="74">
        <v>5138</v>
      </c>
      <c r="AI243" s="74">
        <v>5212</v>
      </c>
      <c r="AJ243" s="74">
        <v>4751</v>
      </c>
      <c r="AK243" s="74">
        <v>4539</v>
      </c>
      <c r="AL243" s="74">
        <v>4979</v>
      </c>
      <c r="AM243" s="74">
        <v>4210</v>
      </c>
      <c r="AN243" s="74">
        <v>5480</v>
      </c>
      <c r="AO243" s="74">
        <v>4496</v>
      </c>
      <c r="AP243" s="74">
        <v>6126</v>
      </c>
      <c r="AQ243" s="74">
        <v>5796</v>
      </c>
      <c r="AR243" s="74">
        <v>6109</v>
      </c>
      <c r="AS243" s="74">
        <v>4489</v>
      </c>
      <c r="BK243" s="15">
        <f t="shared" si="70"/>
        <v>31454.208333333627</v>
      </c>
      <c r="BL243" s="5">
        <f t="shared" si="69"/>
        <v>4226</v>
      </c>
      <c r="BV243">
        <f t="shared" si="74"/>
        <v>237</v>
      </c>
      <c r="BW243" s="37">
        <f t="shared" si="73"/>
        <v>31454.041666666955</v>
      </c>
      <c r="BX243" s="19" cm="1">
        <f t="array" ref="BX243">INDEX('[1]X3WM (NAT)'!$G$14:$G$950,MATCH($BW$6,'[1]X3WM (NAT)'!$E$14:$E$950,)+BV243)</f>
        <v>4283.35009765625</v>
      </c>
      <c r="BY243" s="19"/>
      <c r="CA243" s="37">
        <f t="shared" si="71"/>
        <v>31454.041666666955</v>
      </c>
      <c r="CB243">
        <f t="shared" si="78"/>
        <v>7291</v>
      </c>
      <c r="CC243">
        <f t="shared" si="78"/>
        <v>5491</v>
      </c>
      <c r="CD243">
        <f t="shared" si="78"/>
        <v>5182</v>
      </c>
      <c r="CE243">
        <f t="shared" si="78"/>
        <v>5040</v>
      </c>
      <c r="CF243">
        <f t="shared" si="78"/>
        <v>4774</v>
      </c>
      <c r="CG243">
        <f t="shared" si="78"/>
        <v>4452</v>
      </c>
      <c r="CH243">
        <f t="shared" si="78"/>
        <v>4078</v>
      </c>
      <c r="CI243">
        <f t="shared" si="78"/>
        <v>4060</v>
      </c>
      <c r="CJ243">
        <f t="shared" si="78"/>
        <v>4048</v>
      </c>
      <c r="CK243">
        <f t="shared" si="78"/>
        <v>3945</v>
      </c>
      <c r="CL243">
        <f t="shared" si="78"/>
        <v>3896</v>
      </c>
      <c r="CN243" s="21"/>
      <c r="CO243" s="19"/>
      <c r="EG243" s="19"/>
      <c r="EH243" s="19"/>
      <c r="EI243">
        <v>84</v>
      </c>
      <c r="EJ243" s="1">
        <f t="shared" si="76"/>
        <v>31447.66666666677</v>
      </c>
      <c r="EK243" s="1">
        <f t="shared" si="77"/>
        <v>31448.000000000102</v>
      </c>
      <c r="EL243" s="73">
        <f ca="1">AVERAGE(D126:OFFSET(D126,72-1,0,,))</f>
        <v>7861.7638888888887</v>
      </c>
      <c r="EM243" s="73">
        <f ca="1">AVERAGE(E126:OFFSET(E126,72-1,0,,))</f>
        <v>10369.777777777777</v>
      </c>
      <c r="EN243" s="73">
        <f ca="1">AVERAGE(F126:OFFSET(F126,72-1,0,,))</f>
        <v>7655.1944444444443</v>
      </c>
      <c r="EO243" s="73">
        <f ca="1">AVERAGE(G126:OFFSET(G126,72-1,0,,))</f>
        <v>7276.8888888888887</v>
      </c>
      <c r="EP243" s="73">
        <f ca="1">AVERAGE(H126:OFFSET(H126,72-1,0,,))</f>
        <v>6947.8055555555557</v>
      </c>
      <c r="EQ243" s="73">
        <f ca="1">AVERAGE(I126:OFFSET(I126,72-1,0,,))</f>
        <v>9011.4722222222226</v>
      </c>
      <c r="ER243" s="73">
        <f ca="1">AVERAGE(J126:OFFSET(J126,72-1,0,,))</f>
        <v>7146.9027777777774</v>
      </c>
      <c r="ES243" s="73">
        <f ca="1">AVERAGE(K126:OFFSET(K126,72-1,0,,))</f>
        <v>9173.5138888888887</v>
      </c>
      <c r="ET243" s="73">
        <f ca="1">AVERAGE(L126:OFFSET(L126,72-1,0,,))</f>
        <v>8640.4583333333339</v>
      </c>
      <c r="EU243" s="73">
        <f ca="1">AVERAGE(M126:OFFSET(M126,72-1,0,,))</f>
        <v>6093.541666666667</v>
      </c>
      <c r="EV243" s="73">
        <f ca="1">AVERAGE(N126:OFFSET(N126,72-1,0,,))</f>
        <v>7292.4861111111113</v>
      </c>
      <c r="EW243" s="73">
        <f ca="1">AVERAGE(O126:OFFSET(O126,72-1,0,,))</f>
        <v>7454.75</v>
      </c>
      <c r="EX243" s="73">
        <f ca="1">AVERAGE(P126:OFFSET(P126,72-1,0,,))</f>
        <v>11257.319444444445</v>
      </c>
      <c r="EY243" s="73">
        <f ca="1">AVERAGE(Q126:OFFSET(Q126,72-1,0,,))</f>
        <v>7059.3611111111113</v>
      </c>
      <c r="EZ243" s="73">
        <f ca="1">AVERAGE(R126:OFFSET(R126,72-1,0,,))</f>
        <v>8733.3888888888887</v>
      </c>
      <c r="FA243" s="73">
        <f ca="1">AVERAGE(S126:OFFSET(S126,72-1,0,,))</f>
        <v>7074.6805555555557</v>
      </c>
      <c r="FB243" s="73">
        <f ca="1">AVERAGE(T126:OFFSET(T126,72-1,0,,))</f>
        <v>8227.8472222222226</v>
      </c>
      <c r="FC243" s="73">
        <f ca="1">AVERAGE(U126:OFFSET(U126,72-1,0,,))</f>
        <v>8784.2916666666661</v>
      </c>
      <c r="FD243" s="73">
        <f ca="1">AVERAGE(V126:OFFSET(V126,72-1,0,,))</f>
        <v>7665.5138888888887</v>
      </c>
      <c r="FE243" s="73">
        <f ca="1">AVERAGE(W126:OFFSET(W126,72-1,0,,))</f>
        <v>11938.430555555555</v>
      </c>
      <c r="FF243" s="73">
        <f ca="1">AVERAGE(X126:OFFSET(X126,72-1,0,,))</f>
        <v>7628.916666666667</v>
      </c>
      <c r="FG243" s="73">
        <f ca="1">AVERAGE(Y126:OFFSET(Y126,72-1,0,,))</f>
        <v>9288.5555555555547</v>
      </c>
      <c r="FH243" s="73">
        <f ca="1">AVERAGE(Z126:OFFSET(Z126,72-1,0,,))</f>
        <v>8694.4444444444453</v>
      </c>
      <c r="FI243" s="73">
        <f ca="1">AVERAGE(AA126:OFFSET(AA126,72-1,0,,))</f>
        <v>6576.0972222222226</v>
      </c>
      <c r="FJ243" s="73">
        <f ca="1">AVERAGE(AB126:OFFSET(AB126,72-1,0,,))</f>
        <v>7239.9722222222226</v>
      </c>
      <c r="FK243" s="73">
        <f ca="1">AVERAGE(AC126:OFFSET(AC126,72-1,0,,))</f>
        <v>8429.4861111111113</v>
      </c>
      <c r="FL243" s="73">
        <f ca="1">AVERAGE(AD126:OFFSET(AD126,72-1,0,,))</f>
        <v>6782.3194444444443</v>
      </c>
      <c r="FM243" s="73">
        <f ca="1">AVERAGE(AE126:OFFSET(AE126,72-1,0,,))</f>
        <v>10145.388888888889</v>
      </c>
      <c r="FN243" s="73">
        <f ca="1">AVERAGE(AF126:OFFSET(AF126,72-1,0,,))</f>
        <v>7564.6944444444443</v>
      </c>
      <c r="FO243" s="73">
        <f ca="1">AVERAGE(AG126:OFFSET(AG126,72-1,0,,))</f>
        <v>7103.9027777777774</v>
      </c>
      <c r="FP243" s="73">
        <f ca="1">AVERAGE(AH126:OFFSET(AH126,72-1,0,,))</f>
        <v>8624.4583333333339</v>
      </c>
      <c r="FQ243" s="73">
        <f ca="1">AVERAGE(AI126:OFFSET(AI126,72-1,0,,))</f>
        <v>8995.9027777777774</v>
      </c>
      <c r="FR243" s="73">
        <f ca="1">AVERAGE(AJ126:OFFSET(AJ126,72-1,0,,))</f>
        <v>7528.541666666667</v>
      </c>
      <c r="FS243" s="73">
        <f ca="1">AVERAGE(AK126:OFFSET(AK126,72-1,0,,))</f>
        <v>7049.5138888888887</v>
      </c>
      <c r="FT243" s="73">
        <f ca="1">AVERAGE(AL126:OFFSET(AL126,72-1,0,,))</f>
        <v>8102.6388888888887</v>
      </c>
      <c r="FU243" s="73">
        <f ca="1">AVERAGE(AM126:OFFSET(AM126,72-1,0,,))</f>
        <v>5759.875</v>
      </c>
      <c r="FV243" s="73">
        <f ca="1">AVERAGE(AN126:OFFSET(AN126,72-1,0,,))</f>
        <v>9422.3472222222226</v>
      </c>
      <c r="FW243" s="73">
        <f ca="1">AVERAGE(AO126:OFFSET(AO126,72-1,0,,))</f>
        <v>6359.4722222222226</v>
      </c>
      <c r="FX243" s="73">
        <f ca="1">AVERAGE(AP126:OFFSET(AP126,72-1,0,,))</f>
        <v>9751.7777777777774</v>
      </c>
      <c r="FY243" s="73">
        <f ca="1">AVERAGE(AQ126:OFFSET(AQ126,72-1,0,,))</f>
        <v>10054.847222222223</v>
      </c>
      <c r="FZ243" s="73">
        <f ca="1">AVERAGE(AR126:OFFSET(AR126,72-1,0,,))</f>
        <v>11078.694444444445</v>
      </c>
      <c r="GA243" s="73">
        <f ca="1">AVERAGE(AS126:OFFSET(AS126,72-1,0,,))</f>
        <v>6705.7777777777774</v>
      </c>
      <c r="GB243" s="19"/>
      <c r="GC243" s="19"/>
      <c r="GD243" s="19"/>
      <c r="GE243" s="19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</row>
    <row r="244" spans="1:198" x14ac:dyDescent="0.25">
      <c r="A244">
        <v>202</v>
      </c>
      <c r="B244" s="1">
        <f t="shared" si="79"/>
        <v>31452.58333333358</v>
      </c>
      <c r="C244" s="1">
        <f t="shared" si="80"/>
        <v>31452.916666666912</v>
      </c>
      <c r="D244" s="73">
        <v>4858</v>
      </c>
      <c r="E244" s="74">
        <v>5641</v>
      </c>
      <c r="F244" s="74">
        <v>4804</v>
      </c>
      <c r="G244" s="74">
        <v>4619</v>
      </c>
      <c r="H244" s="74">
        <v>4401</v>
      </c>
      <c r="I244" s="74">
        <v>5309</v>
      </c>
      <c r="J244" s="74">
        <v>4562</v>
      </c>
      <c r="K244" s="74">
        <v>5460</v>
      </c>
      <c r="L244" s="74">
        <v>5271</v>
      </c>
      <c r="M244" s="74">
        <v>4202</v>
      </c>
      <c r="N244" s="74">
        <v>4565</v>
      </c>
      <c r="O244" s="74">
        <v>4604</v>
      </c>
      <c r="P244" s="74">
        <v>6302</v>
      </c>
      <c r="Q244" s="74">
        <v>4578</v>
      </c>
      <c r="R244" s="74">
        <v>5230</v>
      </c>
      <c r="S244" s="74">
        <v>4491</v>
      </c>
      <c r="T244" s="74">
        <v>5036</v>
      </c>
      <c r="U244" s="74">
        <v>5248</v>
      </c>
      <c r="V244" s="74">
        <v>4831</v>
      </c>
      <c r="W244" s="74">
        <v>6575</v>
      </c>
      <c r="X244" s="74">
        <v>4785</v>
      </c>
      <c r="Y244" s="74">
        <v>5451</v>
      </c>
      <c r="Z244" s="74">
        <v>5153</v>
      </c>
      <c r="AA244" s="74">
        <v>4336</v>
      </c>
      <c r="AB244" s="74">
        <v>4601</v>
      </c>
      <c r="AC244" s="74">
        <v>5195</v>
      </c>
      <c r="AD244" s="74">
        <v>4431</v>
      </c>
      <c r="AE244" s="74">
        <v>5873</v>
      </c>
      <c r="AF244" s="74">
        <v>4792</v>
      </c>
      <c r="AG244" s="74">
        <v>4536</v>
      </c>
      <c r="AH244" s="74">
        <v>5117</v>
      </c>
      <c r="AI244" s="74">
        <v>5188</v>
      </c>
      <c r="AJ244" s="74">
        <v>4732</v>
      </c>
      <c r="AK244" s="74">
        <v>4522</v>
      </c>
      <c r="AL244" s="74">
        <v>4959</v>
      </c>
      <c r="AM244" s="74">
        <v>4258</v>
      </c>
      <c r="AN244" s="74">
        <v>5457</v>
      </c>
      <c r="AO244" s="74">
        <v>4484</v>
      </c>
      <c r="AP244" s="74">
        <v>6107</v>
      </c>
      <c r="AQ244" s="74">
        <v>5777</v>
      </c>
      <c r="AR244" s="74">
        <v>6086</v>
      </c>
      <c r="AS244" s="74">
        <v>4472</v>
      </c>
      <c r="BK244" s="15">
        <f t="shared" si="70"/>
        <v>31454.250000000295</v>
      </c>
      <c r="BL244" s="5">
        <f t="shared" si="69"/>
        <v>4212</v>
      </c>
      <c r="BV244">
        <f t="shared" si="74"/>
        <v>238</v>
      </c>
      <c r="BW244" s="37">
        <f t="shared" si="73"/>
        <v>31454.083333333623</v>
      </c>
      <c r="BX244" s="19" cm="1">
        <f t="array" ref="BX244">INDEX('[1]X3WM (NAT)'!$G$14:$G$950,MATCH($BW$6,'[1]X3WM (NAT)'!$E$14:$E$950,)+BV244)</f>
        <v>4268.7900390625</v>
      </c>
      <c r="BY244" s="19"/>
      <c r="CA244" s="37">
        <f t="shared" si="71"/>
        <v>31454.083333333623</v>
      </c>
      <c r="CB244">
        <f t="shared" si="78"/>
        <v>7209</v>
      </c>
      <c r="CC244">
        <f t="shared" si="78"/>
        <v>5470</v>
      </c>
      <c r="CD244">
        <f t="shared" si="78"/>
        <v>5170</v>
      </c>
      <c r="CE244">
        <f t="shared" si="78"/>
        <v>5015</v>
      </c>
      <c r="CF244">
        <f t="shared" si="78"/>
        <v>4756</v>
      </c>
      <c r="CG244">
        <f t="shared" si="78"/>
        <v>4437</v>
      </c>
      <c r="CH244">
        <f t="shared" si="78"/>
        <v>4066</v>
      </c>
      <c r="CI244">
        <f t="shared" si="78"/>
        <v>4051</v>
      </c>
      <c r="CJ244">
        <f t="shared" si="78"/>
        <v>4035</v>
      </c>
      <c r="CK244">
        <f t="shared" si="78"/>
        <v>3934</v>
      </c>
      <c r="CL244">
        <f t="shared" si="78"/>
        <v>3884</v>
      </c>
      <c r="CN244" s="21"/>
      <c r="CO244" s="19"/>
      <c r="EG244" s="19"/>
      <c r="EH244" s="19"/>
      <c r="EI244">
        <v>85</v>
      </c>
      <c r="EJ244" s="1">
        <f t="shared" si="76"/>
        <v>31447.708333333438</v>
      </c>
      <c r="EK244" s="1">
        <f t="shared" si="77"/>
        <v>31448.04166666677</v>
      </c>
      <c r="EL244" s="73">
        <f ca="1">AVERAGE(D127:OFFSET(D127,72-1,0,,))</f>
        <v>7792.3611111111113</v>
      </c>
      <c r="EM244" s="73">
        <f ca="1">AVERAGE(E127:OFFSET(E127,72-1,0,,))</f>
        <v>10244.291666666666</v>
      </c>
      <c r="EN244" s="73">
        <f ca="1">AVERAGE(F127:OFFSET(F127,72-1,0,,))</f>
        <v>7591.8472222222226</v>
      </c>
      <c r="EO244" s="73">
        <f ca="1">AVERAGE(G127:OFFSET(G127,72-1,0,,))</f>
        <v>7215.9722222222226</v>
      </c>
      <c r="EP244" s="73">
        <f ca="1">AVERAGE(H127:OFFSET(H127,72-1,0,,))</f>
        <v>6916.2222222222226</v>
      </c>
      <c r="EQ244" s="73">
        <f ca="1">AVERAGE(I127:OFFSET(I127,72-1,0,,))</f>
        <v>8916.1666666666661</v>
      </c>
      <c r="ER244" s="73">
        <f ca="1">AVERAGE(J127:OFFSET(J127,72-1,0,,))</f>
        <v>7090.541666666667</v>
      </c>
      <c r="ES244" s="73">
        <f ca="1">AVERAGE(K127:OFFSET(K127,72-1,0,,))</f>
        <v>9086.8194444444453</v>
      </c>
      <c r="ET244" s="73">
        <f ca="1">AVERAGE(L127:OFFSET(L127,72-1,0,,))</f>
        <v>8562.9166666666661</v>
      </c>
      <c r="EU244" s="73">
        <f ca="1">AVERAGE(M127:OFFSET(M127,72-1,0,,))</f>
        <v>6056.2638888888887</v>
      </c>
      <c r="EV244" s="73">
        <f ca="1">AVERAGE(N127:OFFSET(N127,72-1,0,,))</f>
        <v>7235.1944444444443</v>
      </c>
      <c r="EW244" s="73">
        <f ca="1">AVERAGE(O127:OFFSET(O127,72-1,0,,))</f>
        <v>7389.1527777777774</v>
      </c>
      <c r="EX244" s="73">
        <f ca="1">AVERAGE(P127:OFFSET(P127,72-1,0,,))</f>
        <v>11156.194444444445</v>
      </c>
      <c r="EY244" s="73">
        <f ca="1">AVERAGE(Q127:OFFSET(Q127,72-1,0,,))</f>
        <v>7004.4861111111113</v>
      </c>
      <c r="EZ244" s="73">
        <f ca="1">AVERAGE(R127:OFFSET(R127,72-1,0,,))</f>
        <v>8697.5138888888887</v>
      </c>
      <c r="FA244" s="73">
        <f ca="1">AVERAGE(S127:OFFSET(S127,72-1,0,,))</f>
        <v>7022.208333333333</v>
      </c>
      <c r="FB244" s="73">
        <f ca="1">AVERAGE(T127:OFFSET(T127,72-1,0,,))</f>
        <v>8150.1944444444443</v>
      </c>
      <c r="FC244" s="73">
        <f ca="1">AVERAGE(U127:OFFSET(U127,72-1,0,,))</f>
        <v>8732.4027777777774</v>
      </c>
      <c r="FD244" s="73">
        <f ca="1">AVERAGE(V127:OFFSET(V127,72-1,0,,))</f>
        <v>7604.2777777777774</v>
      </c>
      <c r="FE244" s="73">
        <f ca="1">AVERAGE(W127:OFFSET(W127,72-1,0,,))</f>
        <v>11846.041666666666</v>
      </c>
      <c r="FF244" s="73">
        <f ca="1">AVERAGE(X127:OFFSET(X127,72-1,0,,))</f>
        <v>7568.5694444444443</v>
      </c>
      <c r="FG244" s="73">
        <f ca="1">AVERAGE(Y127:OFFSET(Y127,72-1,0,,))</f>
        <v>9202.2361111111113</v>
      </c>
      <c r="FH244" s="73">
        <f ca="1">AVERAGE(Z127:OFFSET(Z127,72-1,0,,))</f>
        <v>8603.6527777777774</v>
      </c>
      <c r="FI244" s="73">
        <f ca="1">AVERAGE(AA127:OFFSET(AA127,72-1,0,,))</f>
        <v>6524.625</v>
      </c>
      <c r="FJ244" s="73">
        <f ca="1">AVERAGE(AB127:OFFSET(AB127,72-1,0,,))</f>
        <v>7178.7638888888887</v>
      </c>
      <c r="FK244" s="73">
        <f ca="1">AVERAGE(AC127:OFFSET(AC127,72-1,0,,))</f>
        <v>8361.2361111111113</v>
      </c>
      <c r="FL244" s="73">
        <f ca="1">AVERAGE(AD127:OFFSET(AD127,72-1,0,,))</f>
        <v>6725.625</v>
      </c>
      <c r="FM244" s="73">
        <f ca="1">AVERAGE(AE127:OFFSET(AE127,72-1,0,,))</f>
        <v>10044.111111111111</v>
      </c>
      <c r="FN244" s="73">
        <f ca="1">AVERAGE(AF127:OFFSET(AF127,72-1,0,,))</f>
        <v>7501.2777777777774</v>
      </c>
      <c r="FO244" s="73">
        <f ca="1">AVERAGE(AG127:OFFSET(AG127,72-1,0,,))</f>
        <v>7041.625</v>
      </c>
      <c r="FP244" s="73">
        <f ca="1">AVERAGE(AH127:OFFSET(AH127,72-1,0,,))</f>
        <v>8534.1388888888887</v>
      </c>
      <c r="FQ244" s="73">
        <f ca="1">AVERAGE(AI127:OFFSET(AI127,72-1,0,,))</f>
        <v>8942.9166666666661</v>
      </c>
      <c r="FR244" s="73">
        <f ca="1">AVERAGE(AJ127:OFFSET(AJ127,72-1,0,,))</f>
        <v>7469.3194444444443</v>
      </c>
      <c r="FS244" s="73">
        <f ca="1">AVERAGE(AK127:OFFSET(AK127,72-1,0,,))</f>
        <v>6993.0277777777774</v>
      </c>
      <c r="FT244" s="73">
        <f ca="1">AVERAGE(AL127:OFFSET(AL127,72-1,0,,))</f>
        <v>8029.541666666667</v>
      </c>
      <c r="FU244" s="73">
        <f ca="1">AVERAGE(AM127:OFFSET(AM127,72-1,0,,))</f>
        <v>5724.041666666667</v>
      </c>
      <c r="FV244" s="73">
        <f ca="1">AVERAGE(AN127:OFFSET(AN127,72-1,0,,))</f>
        <v>9329.8472222222226</v>
      </c>
      <c r="FW244" s="73">
        <f ca="1">AVERAGE(AO127:OFFSET(AO127,72-1,0,,))</f>
        <v>6315.3611111111113</v>
      </c>
      <c r="FX244" s="73">
        <f ca="1">AVERAGE(AP127:OFFSET(AP127,72-1,0,,))</f>
        <v>9658.4444444444453</v>
      </c>
      <c r="FY244" s="73">
        <f ca="1">AVERAGE(AQ127:OFFSET(AQ127,72-1,0,,))</f>
        <v>9943.9583333333339</v>
      </c>
      <c r="FZ244" s="73">
        <f ca="1">AVERAGE(AR127:OFFSET(AR127,72-1,0,,))</f>
        <v>10960.597222222223</v>
      </c>
      <c r="GA244" s="73">
        <f ca="1">AVERAGE(AS127:OFFSET(AS127,72-1,0,,))</f>
        <v>6664.833333333333</v>
      </c>
      <c r="GB244" s="19"/>
      <c r="GC244" s="19"/>
      <c r="GD244" s="19"/>
      <c r="GE244" s="19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</row>
    <row r="245" spans="1:198" x14ac:dyDescent="0.25">
      <c r="A245">
        <v>203</v>
      </c>
      <c r="B245" s="1">
        <f t="shared" si="79"/>
        <v>31452.625000000247</v>
      </c>
      <c r="C245" s="1">
        <f t="shared" si="80"/>
        <v>31452.95833333358</v>
      </c>
      <c r="D245" s="73">
        <v>4839</v>
      </c>
      <c r="E245" s="74">
        <v>5616</v>
      </c>
      <c r="F245" s="74">
        <v>4786</v>
      </c>
      <c r="G245" s="74">
        <v>4602</v>
      </c>
      <c r="H245" s="74">
        <v>4384</v>
      </c>
      <c r="I245" s="74">
        <v>5288</v>
      </c>
      <c r="J245" s="74">
        <v>4545</v>
      </c>
      <c r="K245" s="74">
        <v>5437</v>
      </c>
      <c r="L245" s="74">
        <v>5249</v>
      </c>
      <c r="M245" s="74">
        <v>4187</v>
      </c>
      <c r="N245" s="74">
        <v>4548</v>
      </c>
      <c r="O245" s="74">
        <v>4586</v>
      </c>
      <c r="P245" s="74">
        <v>6271</v>
      </c>
      <c r="Q245" s="74">
        <v>4561</v>
      </c>
      <c r="R245" s="74">
        <v>5205</v>
      </c>
      <c r="S245" s="74">
        <v>4475</v>
      </c>
      <c r="T245" s="74">
        <v>5016</v>
      </c>
      <c r="U245" s="74">
        <v>5224</v>
      </c>
      <c r="V245" s="74">
        <v>4813</v>
      </c>
      <c r="W245" s="74">
        <v>6540</v>
      </c>
      <c r="X245" s="74">
        <v>4778</v>
      </c>
      <c r="Y245" s="74">
        <v>5427</v>
      </c>
      <c r="Z245" s="74">
        <v>5132</v>
      </c>
      <c r="AA245" s="74">
        <v>4321</v>
      </c>
      <c r="AB245" s="74">
        <v>4584</v>
      </c>
      <c r="AC245" s="74">
        <v>5174</v>
      </c>
      <c r="AD245" s="74">
        <v>4415</v>
      </c>
      <c r="AE245" s="74">
        <v>5848</v>
      </c>
      <c r="AF245" s="74">
        <v>4784</v>
      </c>
      <c r="AG245" s="74">
        <v>4521</v>
      </c>
      <c r="AH245" s="74">
        <v>5096</v>
      </c>
      <c r="AI245" s="74">
        <v>5165</v>
      </c>
      <c r="AJ245" s="74">
        <v>4714</v>
      </c>
      <c r="AK245" s="74">
        <v>4504</v>
      </c>
      <c r="AL245" s="74">
        <v>4940</v>
      </c>
      <c r="AM245" s="74">
        <v>4316</v>
      </c>
      <c r="AN245" s="74">
        <v>5435</v>
      </c>
      <c r="AO245" s="74">
        <v>4472</v>
      </c>
      <c r="AP245" s="74">
        <v>6088</v>
      </c>
      <c r="AQ245" s="74">
        <v>5756</v>
      </c>
      <c r="AR245" s="74">
        <v>6064</v>
      </c>
      <c r="AS245" s="74">
        <v>4456</v>
      </c>
      <c r="BK245" s="15">
        <f t="shared" si="70"/>
        <v>31454.291666666963</v>
      </c>
      <c r="BL245" s="5">
        <f t="shared" si="69"/>
        <v>4199</v>
      </c>
      <c r="BV245">
        <f t="shared" si="74"/>
        <v>239</v>
      </c>
      <c r="BW245" s="37">
        <f t="shared" si="73"/>
        <v>31454.125000000291</v>
      </c>
      <c r="BX245" s="19" cm="1">
        <f t="array" ref="BX245">INDEX('[1]X3WM (NAT)'!$G$14:$G$950,MATCH($BW$6,'[1]X3WM (NAT)'!$E$14:$E$950,)+BV245)</f>
        <v>4254.39990234375</v>
      </c>
      <c r="BY245" s="19"/>
      <c r="CA245" s="37">
        <f t="shared" si="71"/>
        <v>31454.125000000291</v>
      </c>
      <c r="CB245">
        <f t="shared" si="78"/>
        <v>7131</v>
      </c>
      <c r="CC245">
        <f t="shared" si="78"/>
        <v>5449</v>
      </c>
      <c r="CD245">
        <f t="shared" si="78"/>
        <v>5159</v>
      </c>
      <c r="CE245">
        <f t="shared" si="78"/>
        <v>4991</v>
      </c>
      <c r="CF245">
        <f t="shared" si="78"/>
        <v>4739</v>
      </c>
      <c r="CG245">
        <f t="shared" si="78"/>
        <v>4442</v>
      </c>
      <c r="CH245">
        <f t="shared" si="78"/>
        <v>4053</v>
      </c>
      <c r="CI245">
        <f t="shared" si="78"/>
        <v>4043</v>
      </c>
      <c r="CJ245">
        <f t="shared" si="78"/>
        <v>4023</v>
      </c>
      <c r="CK245">
        <f t="shared" si="78"/>
        <v>3924</v>
      </c>
      <c r="CL245">
        <f t="shared" si="78"/>
        <v>3872</v>
      </c>
      <c r="CN245" s="21"/>
      <c r="CO245" s="19"/>
      <c r="EG245" s="19"/>
      <c r="EH245" s="19"/>
      <c r="EI245">
        <v>86</v>
      </c>
      <c r="EJ245" s="1">
        <f t="shared" si="76"/>
        <v>31447.750000000106</v>
      </c>
      <c r="EK245" s="1">
        <f t="shared" si="77"/>
        <v>31448.083333333438</v>
      </c>
      <c r="EL245" s="73">
        <f ca="1">AVERAGE(D128:OFFSET(D128,72-1,0,,))</f>
        <v>7724.5972222222226</v>
      </c>
      <c r="EM245" s="73">
        <f ca="1">AVERAGE(E128:OFFSET(E128,72-1,0,,))</f>
        <v>10122.638888888889</v>
      </c>
      <c r="EN245" s="73">
        <f ca="1">AVERAGE(F128:OFFSET(F128,72-1,0,,))</f>
        <v>7530.041666666667</v>
      </c>
      <c r="EO245" s="73">
        <f ca="1">AVERAGE(G128:OFFSET(G128,72-1,0,,))</f>
        <v>7156.4861111111113</v>
      </c>
      <c r="EP245" s="73">
        <f ca="1">AVERAGE(H128:OFFSET(H128,72-1,0,,))</f>
        <v>6885.0972222222226</v>
      </c>
      <c r="EQ245" s="73">
        <f ca="1">AVERAGE(I128:OFFSET(I128,72-1,0,,))</f>
        <v>8823.4583333333339</v>
      </c>
      <c r="ER245" s="73">
        <f ca="1">AVERAGE(J128:OFFSET(J128,72-1,0,,))</f>
        <v>7035.5138888888887</v>
      </c>
      <c r="ES245" s="73">
        <f ca="1">AVERAGE(K128:OFFSET(K128,72-1,0,,))</f>
        <v>9002.1666666666661</v>
      </c>
      <c r="ET245" s="73">
        <f ca="1">AVERAGE(L128:OFFSET(L128,72-1,0,,))</f>
        <v>8487.1388888888887</v>
      </c>
      <c r="EU245" s="73">
        <f ca="1">AVERAGE(M128:OFFSET(M128,72-1,0,,))</f>
        <v>6019.833333333333</v>
      </c>
      <c r="EV245" s="73">
        <f ca="1">AVERAGE(N128:OFFSET(N128,72-1,0,,))</f>
        <v>7179.3055555555557</v>
      </c>
      <c r="EW245" s="73">
        <f ca="1">AVERAGE(O128:OFFSET(O128,72-1,0,,))</f>
        <v>7325.0694444444443</v>
      </c>
      <c r="EX245" s="73">
        <f ca="1">AVERAGE(P128:OFFSET(P128,72-1,0,,))</f>
        <v>11057.625</v>
      </c>
      <c r="EY245" s="73">
        <f ca="1">AVERAGE(Q128:OFFSET(Q128,72-1,0,,))</f>
        <v>6950.8194444444443</v>
      </c>
      <c r="EZ245" s="73">
        <f ca="1">AVERAGE(R128:OFFSET(R128,72-1,0,,))</f>
        <v>8662.3888888888887</v>
      </c>
      <c r="FA245" s="73">
        <f ca="1">AVERAGE(S128:OFFSET(S128,72-1,0,,))</f>
        <v>6970.9444444444443</v>
      </c>
      <c r="FB245" s="73">
        <f ca="1">AVERAGE(T128:OFFSET(T128,72-1,0,,))</f>
        <v>8074.583333333333</v>
      </c>
      <c r="FC245" s="73">
        <f ca="1">AVERAGE(U128:OFFSET(U128,72-1,0,,))</f>
        <v>8681.6666666666661</v>
      </c>
      <c r="FD245" s="73">
        <f ca="1">AVERAGE(V128:OFFSET(V128,72-1,0,,))</f>
        <v>7544.4027777777774</v>
      </c>
      <c r="FE245" s="73">
        <f ca="1">AVERAGE(W128:OFFSET(W128,72-1,0,,))</f>
        <v>11756.375</v>
      </c>
      <c r="FF245" s="73">
        <f ca="1">AVERAGE(X128:OFFSET(X128,72-1,0,,))</f>
        <v>7509.5555555555557</v>
      </c>
      <c r="FG245" s="73">
        <f ca="1">AVERAGE(Y128:OFFSET(Y128,72-1,0,,))</f>
        <v>9118.2638888888887</v>
      </c>
      <c r="FH245" s="73">
        <f ca="1">AVERAGE(Z128:OFFSET(Z128,72-1,0,,))</f>
        <v>8515.9166666666661</v>
      </c>
      <c r="FI245" s="73">
        <f ca="1">AVERAGE(AA128:OFFSET(AA128,72-1,0,,))</f>
        <v>6474.3472222222226</v>
      </c>
      <c r="FJ245" s="73">
        <f ca="1">AVERAGE(AB128:OFFSET(AB128,72-1,0,,))</f>
        <v>7118.9861111111113</v>
      </c>
      <c r="FK245" s="73">
        <f ca="1">AVERAGE(AC128:OFFSET(AC128,72-1,0,,))</f>
        <v>8294.5138888888887</v>
      </c>
      <c r="FL245" s="73">
        <f ca="1">AVERAGE(AD128:OFFSET(AD128,72-1,0,,))</f>
        <v>6670.3611111111113</v>
      </c>
      <c r="FM245" s="73">
        <f ca="1">AVERAGE(AE128:OFFSET(AE128,72-1,0,,))</f>
        <v>9945.3611111111113</v>
      </c>
      <c r="FN245" s="73">
        <f ca="1">AVERAGE(AF128:OFFSET(AF128,72-1,0,,))</f>
        <v>7439.4861111111113</v>
      </c>
      <c r="FO245" s="73">
        <f ca="1">AVERAGE(AG128:OFFSET(AG128,72-1,0,,))</f>
        <v>6980.9027777777774</v>
      </c>
      <c r="FP245" s="73">
        <f ca="1">AVERAGE(AH128:OFFSET(AH128,72-1,0,,))</f>
        <v>8446.6527777777774</v>
      </c>
      <c r="FQ245" s="73">
        <f ca="1">AVERAGE(AI128:OFFSET(AI128,72-1,0,,))</f>
        <v>8891.3055555555547</v>
      </c>
      <c r="FR245" s="73">
        <f ca="1">AVERAGE(AJ128:OFFSET(AJ128,72-1,0,,))</f>
        <v>7411.5138888888887</v>
      </c>
      <c r="FS245" s="73">
        <f ca="1">AVERAGE(AK128:OFFSET(AK128,72-1,0,,))</f>
        <v>6937.7222222222226</v>
      </c>
      <c r="FT245" s="73">
        <f ca="1">AVERAGE(AL128:OFFSET(AL128,72-1,0,,))</f>
        <v>7958.4027777777774</v>
      </c>
      <c r="FU245" s="73">
        <f ca="1">AVERAGE(AM128:OFFSET(AM128,72-1,0,,))</f>
        <v>5688.9027777777774</v>
      </c>
      <c r="FV245" s="73">
        <f ca="1">AVERAGE(AN128:OFFSET(AN128,72-1,0,,))</f>
        <v>9240.2777777777774</v>
      </c>
      <c r="FW245" s="73">
        <f ca="1">AVERAGE(AO128:OFFSET(AO128,72-1,0,,))</f>
        <v>6272.1944444444443</v>
      </c>
      <c r="FX245" s="73">
        <f ca="1">AVERAGE(AP128:OFFSET(AP128,72-1,0,,))</f>
        <v>9567.75</v>
      </c>
      <c r="FY245" s="73">
        <f ca="1">AVERAGE(AQ128:OFFSET(AQ128,72-1,0,,))</f>
        <v>9836.9027777777774</v>
      </c>
      <c r="FZ245" s="73">
        <f ca="1">AVERAGE(AR128:OFFSET(AR128,72-1,0,,))</f>
        <v>10846.152777777777</v>
      </c>
      <c r="GA245" s="73">
        <f ca="1">AVERAGE(AS128:OFFSET(AS128,72-1,0,,))</f>
        <v>6624.8055555555557</v>
      </c>
      <c r="GB245" s="19"/>
      <c r="GC245" s="19"/>
      <c r="GD245" s="19"/>
      <c r="GE245" s="19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</row>
    <row r="246" spans="1:198" x14ac:dyDescent="0.25">
      <c r="A246">
        <v>204</v>
      </c>
      <c r="B246" s="1">
        <f t="shared" si="79"/>
        <v>31452.666666666915</v>
      </c>
      <c r="C246" s="1">
        <f t="shared" si="80"/>
        <v>31453.000000000247</v>
      </c>
      <c r="D246" s="73">
        <v>4822</v>
      </c>
      <c r="E246" s="74">
        <v>5591</v>
      </c>
      <c r="F246" s="74">
        <v>4768</v>
      </c>
      <c r="G246" s="74">
        <v>4584</v>
      </c>
      <c r="H246" s="74">
        <v>4367</v>
      </c>
      <c r="I246" s="74">
        <v>5267</v>
      </c>
      <c r="J246" s="74">
        <v>4528</v>
      </c>
      <c r="K246" s="74">
        <v>5415</v>
      </c>
      <c r="L246" s="74">
        <v>5227</v>
      </c>
      <c r="M246" s="74">
        <v>4172</v>
      </c>
      <c r="N246" s="74">
        <v>4531</v>
      </c>
      <c r="O246" s="74">
        <v>4570</v>
      </c>
      <c r="P246" s="74">
        <v>6240</v>
      </c>
      <c r="Q246" s="74">
        <v>4544</v>
      </c>
      <c r="R246" s="74">
        <v>5182</v>
      </c>
      <c r="S246" s="74">
        <v>4458</v>
      </c>
      <c r="T246" s="74">
        <v>4996</v>
      </c>
      <c r="U246" s="74">
        <v>5202</v>
      </c>
      <c r="V246" s="74">
        <v>4794</v>
      </c>
      <c r="W246" s="74">
        <v>6506</v>
      </c>
      <c r="X246" s="74">
        <v>4772</v>
      </c>
      <c r="Y246" s="74">
        <v>5403</v>
      </c>
      <c r="Z246" s="74">
        <v>5111</v>
      </c>
      <c r="AA246" s="74">
        <v>4306</v>
      </c>
      <c r="AB246" s="74">
        <v>4567</v>
      </c>
      <c r="AC246" s="74">
        <v>5153</v>
      </c>
      <c r="AD246" s="74">
        <v>4400</v>
      </c>
      <c r="AE246" s="74">
        <v>5822</v>
      </c>
      <c r="AF246" s="74">
        <v>4778</v>
      </c>
      <c r="AG246" s="74">
        <v>4507</v>
      </c>
      <c r="AH246" s="74">
        <v>5076</v>
      </c>
      <c r="AI246" s="74">
        <v>5141</v>
      </c>
      <c r="AJ246" s="74">
        <v>4696</v>
      </c>
      <c r="AK246" s="74">
        <v>4488</v>
      </c>
      <c r="AL246" s="74">
        <v>4922</v>
      </c>
      <c r="AM246" s="74">
        <v>4382</v>
      </c>
      <c r="AN246" s="74">
        <v>5413</v>
      </c>
      <c r="AO246" s="74">
        <v>4460</v>
      </c>
      <c r="AP246" s="74">
        <v>6069</v>
      </c>
      <c r="AQ246" s="74">
        <v>5734</v>
      </c>
      <c r="AR246" s="74">
        <v>6043</v>
      </c>
      <c r="AS246" s="74">
        <v>4439</v>
      </c>
      <c r="BK246" s="15">
        <f t="shared" si="70"/>
        <v>31454.33333333363</v>
      </c>
      <c r="BL246" s="5">
        <f t="shared" si="69"/>
        <v>4185</v>
      </c>
      <c r="BV246">
        <f t="shared" si="74"/>
        <v>240</v>
      </c>
      <c r="BW246" s="37">
        <f t="shared" si="73"/>
        <v>31454.166666666959</v>
      </c>
      <c r="BX246" s="19" cm="1">
        <f t="array" ref="BX246">INDEX('[1]X3WM (NAT)'!$G$14:$G$950,MATCH($BW$6,'[1]X3WM (NAT)'!$E$14:$E$950,)+BV246)</f>
        <v>4240.35986328125</v>
      </c>
      <c r="BY246" s="19"/>
      <c r="CA246" s="37">
        <f t="shared" si="71"/>
        <v>31454.166666666959</v>
      </c>
      <c r="CB246">
        <f t="shared" ref="CB246:CL261" si="81">PERCENTILE($E282:$AS282,1-CB$4)</f>
        <v>7057</v>
      </c>
      <c r="CC246">
        <f t="shared" si="81"/>
        <v>5428</v>
      </c>
      <c r="CD246">
        <f t="shared" si="81"/>
        <v>5150</v>
      </c>
      <c r="CE246">
        <f t="shared" si="81"/>
        <v>4968</v>
      </c>
      <c r="CF246">
        <f t="shared" si="81"/>
        <v>4723</v>
      </c>
      <c r="CG246">
        <f t="shared" si="81"/>
        <v>4441</v>
      </c>
      <c r="CH246">
        <f t="shared" si="81"/>
        <v>4040</v>
      </c>
      <c r="CI246">
        <f t="shared" si="81"/>
        <v>4035</v>
      </c>
      <c r="CJ246">
        <f t="shared" si="81"/>
        <v>4010</v>
      </c>
      <c r="CK246">
        <f t="shared" si="81"/>
        <v>3914</v>
      </c>
      <c r="CL246">
        <f t="shared" si="81"/>
        <v>3861</v>
      </c>
      <c r="CN246" s="21"/>
      <c r="CO246" s="19"/>
      <c r="EG246" s="19"/>
      <c r="EH246" s="19"/>
      <c r="EI246">
        <v>87</v>
      </c>
      <c r="EJ246" s="1">
        <f t="shared" si="76"/>
        <v>31447.791666666773</v>
      </c>
      <c r="EK246" s="1">
        <f t="shared" si="77"/>
        <v>31448.125000000106</v>
      </c>
      <c r="EL246" s="73">
        <f ca="1">AVERAGE(D129:OFFSET(D129,72-1,0,,))</f>
        <v>7658.458333333333</v>
      </c>
      <c r="EM246" s="73">
        <f ca="1">AVERAGE(E129:OFFSET(E129,72-1,0,,))</f>
        <v>10004.791666666666</v>
      </c>
      <c r="EN246" s="73">
        <f ca="1">AVERAGE(F129:OFFSET(F129,72-1,0,,))</f>
        <v>7469.7777777777774</v>
      </c>
      <c r="EO246" s="73">
        <f ca="1">AVERAGE(G129:OFFSET(G129,72-1,0,,))</f>
        <v>7098.3472222222226</v>
      </c>
      <c r="EP246" s="73">
        <f ca="1">AVERAGE(H129:OFFSET(H129,72-1,0,,))</f>
        <v>6854.4305555555557</v>
      </c>
      <c r="EQ246" s="73">
        <f ca="1">AVERAGE(I129:OFFSET(I129,72-1,0,,))</f>
        <v>8733.4027777777774</v>
      </c>
      <c r="ER246" s="73">
        <f ca="1">AVERAGE(J129:OFFSET(J129,72-1,0,,))</f>
        <v>6981.8194444444443</v>
      </c>
      <c r="ES246" s="73">
        <f ca="1">AVERAGE(K129:OFFSET(K129,72-1,0,,))</f>
        <v>8919.5138888888887</v>
      </c>
      <c r="ET246" s="73">
        <f ca="1">AVERAGE(L129:OFFSET(L129,72-1,0,,))</f>
        <v>8413.1111111111113</v>
      </c>
      <c r="EU246" s="73">
        <f ca="1">AVERAGE(M129:OFFSET(M129,72-1,0,,))</f>
        <v>5984.166666666667</v>
      </c>
      <c r="EV246" s="73">
        <f ca="1">AVERAGE(N129:OFFSET(N129,72-1,0,,))</f>
        <v>7124.7777777777774</v>
      </c>
      <c r="EW246" s="73">
        <f ca="1">AVERAGE(O129:OFFSET(O129,72-1,0,,))</f>
        <v>7262.4861111111113</v>
      </c>
      <c r="EX246" s="73">
        <f ca="1">AVERAGE(P129:OFFSET(P129,72-1,0,,))</f>
        <v>10961.555555555555</v>
      </c>
      <c r="EY246" s="73">
        <f ca="1">AVERAGE(Q129:OFFSET(Q129,72-1,0,,))</f>
        <v>6898.3472222222226</v>
      </c>
      <c r="EZ246" s="73">
        <f ca="1">AVERAGE(R129:OFFSET(R129,72-1,0,,))</f>
        <v>8628.0555555555547</v>
      </c>
      <c r="FA246" s="73">
        <f ca="1">AVERAGE(S129:OFFSET(S129,72-1,0,,))</f>
        <v>6920.9027777777774</v>
      </c>
      <c r="FB246" s="73">
        <f ca="1">AVERAGE(T129:OFFSET(T129,72-1,0,,))</f>
        <v>8000.9861111111113</v>
      </c>
      <c r="FC246" s="73">
        <f ca="1">AVERAGE(U129:OFFSET(U129,72-1,0,,))</f>
        <v>8632.0555555555547</v>
      </c>
      <c r="FD246" s="73">
        <f ca="1">AVERAGE(V129:OFFSET(V129,72-1,0,,))</f>
        <v>7485.9027777777774</v>
      </c>
      <c r="FE246" s="73">
        <f ca="1">AVERAGE(W129:OFFSET(W129,72-1,0,,))</f>
        <v>11669.291666666666</v>
      </c>
      <c r="FF246" s="73">
        <f ca="1">AVERAGE(X129:OFFSET(X129,72-1,0,,))</f>
        <v>7451.9027777777774</v>
      </c>
      <c r="FG246" s="73">
        <f ca="1">AVERAGE(Y129:OFFSET(Y129,72-1,0,,))</f>
        <v>9036.5138888888887</v>
      </c>
      <c r="FH246" s="73">
        <f ca="1">AVERAGE(Z129:OFFSET(Z129,72-1,0,,))</f>
        <v>8431.1666666666661</v>
      </c>
      <c r="FI246" s="73">
        <f ca="1">AVERAGE(AA129:OFFSET(AA129,72-1,0,,))</f>
        <v>6425.25</v>
      </c>
      <c r="FJ246" s="73">
        <f ca="1">AVERAGE(AB129:OFFSET(AB129,72-1,0,,))</f>
        <v>7060.625</v>
      </c>
      <c r="FK246" s="73">
        <f ca="1">AVERAGE(AC129:OFFSET(AC129,72-1,0,,))</f>
        <v>8229.2916666666661</v>
      </c>
      <c r="FL246" s="73">
        <f ca="1">AVERAGE(AD129:OFFSET(AD129,72-1,0,,))</f>
        <v>6616.5555555555557</v>
      </c>
      <c r="FM246" s="73">
        <f ca="1">AVERAGE(AE129:OFFSET(AE129,72-1,0,,))</f>
        <v>9849.0694444444453</v>
      </c>
      <c r="FN246" s="73">
        <f ca="1">AVERAGE(AF129:OFFSET(AF129,72-1,0,,))</f>
        <v>7379.3472222222226</v>
      </c>
      <c r="FO246" s="73">
        <f ca="1">AVERAGE(AG129:OFFSET(AG129,72-1,0,,))</f>
        <v>6921.7222222222226</v>
      </c>
      <c r="FP246" s="73">
        <f ca="1">AVERAGE(AH129:OFFSET(AH129,72-1,0,,))</f>
        <v>8361.9583333333339</v>
      </c>
      <c r="FQ246" s="73">
        <f ca="1">AVERAGE(AI129:OFFSET(AI129,72-1,0,,))</f>
        <v>8841.0833333333339</v>
      </c>
      <c r="FR246" s="73">
        <f ca="1">AVERAGE(AJ129:OFFSET(AJ129,72-1,0,,))</f>
        <v>7355.125</v>
      </c>
      <c r="FS246" s="73">
        <f ca="1">AVERAGE(AK129:OFFSET(AK129,72-1,0,,))</f>
        <v>6883.583333333333</v>
      </c>
      <c r="FT246" s="73">
        <f ca="1">AVERAGE(AL129:OFFSET(AL129,72-1,0,,))</f>
        <v>7889.2222222222226</v>
      </c>
      <c r="FU246" s="73">
        <f ca="1">AVERAGE(AM129:OFFSET(AM129,72-1,0,,))</f>
        <v>5654.4722222222226</v>
      </c>
      <c r="FV246" s="73">
        <f ca="1">AVERAGE(AN129:OFFSET(AN129,72-1,0,,))</f>
        <v>9153.5694444444453</v>
      </c>
      <c r="FW246" s="73">
        <f ca="1">AVERAGE(AO129:OFFSET(AO129,72-1,0,,))</f>
        <v>6229.9861111111113</v>
      </c>
      <c r="FX246" s="73">
        <f ca="1">AVERAGE(AP129:OFFSET(AP129,72-1,0,,))</f>
        <v>9479.6388888888887</v>
      </c>
      <c r="FY246" s="73">
        <f ca="1">AVERAGE(AQ129:OFFSET(AQ129,72-1,0,,))</f>
        <v>9733.5</v>
      </c>
      <c r="FZ246" s="73">
        <f ca="1">AVERAGE(AR129:OFFSET(AR129,72-1,0,,))</f>
        <v>10735.208333333334</v>
      </c>
      <c r="GA246" s="73">
        <f ca="1">AVERAGE(AS129:OFFSET(AS129,72-1,0,,))</f>
        <v>6585.666666666667</v>
      </c>
      <c r="GB246" s="19"/>
      <c r="GC246" s="19"/>
      <c r="GD246" s="19"/>
      <c r="GE246" s="19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</row>
    <row r="247" spans="1:198" x14ac:dyDescent="0.25">
      <c r="A247">
        <v>205</v>
      </c>
      <c r="B247" s="1">
        <f t="shared" si="79"/>
        <v>31452.708333333583</v>
      </c>
      <c r="C247" s="1">
        <f t="shared" si="80"/>
        <v>31453.041666666915</v>
      </c>
      <c r="D247" s="73">
        <v>4804</v>
      </c>
      <c r="E247" s="74">
        <v>5566</v>
      </c>
      <c r="F247" s="74">
        <v>4750</v>
      </c>
      <c r="G247" s="74">
        <v>4567</v>
      </c>
      <c r="H247" s="74">
        <v>4350</v>
      </c>
      <c r="I247" s="74">
        <v>5246</v>
      </c>
      <c r="J247" s="74">
        <v>4512</v>
      </c>
      <c r="K247" s="74">
        <v>5393</v>
      </c>
      <c r="L247" s="74">
        <v>5205</v>
      </c>
      <c r="M247" s="74">
        <v>4157</v>
      </c>
      <c r="N247" s="74">
        <v>4514</v>
      </c>
      <c r="O247" s="74">
        <v>4553</v>
      </c>
      <c r="P247" s="74">
        <v>6210</v>
      </c>
      <c r="Q247" s="74">
        <v>4528</v>
      </c>
      <c r="R247" s="74">
        <v>5158</v>
      </c>
      <c r="S247" s="74">
        <v>4442</v>
      </c>
      <c r="T247" s="74">
        <v>4976</v>
      </c>
      <c r="U247" s="74">
        <v>5180</v>
      </c>
      <c r="V247" s="74">
        <v>4776</v>
      </c>
      <c r="W247" s="74">
        <v>6471</v>
      </c>
      <c r="X247" s="74">
        <v>4765</v>
      </c>
      <c r="Y247" s="74">
        <v>5379</v>
      </c>
      <c r="Z247" s="74">
        <v>5091</v>
      </c>
      <c r="AA247" s="74">
        <v>4290</v>
      </c>
      <c r="AB247" s="74">
        <v>4550</v>
      </c>
      <c r="AC247" s="74">
        <v>5132</v>
      </c>
      <c r="AD247" s="74">
        <v>4384</v>
      </c>
      <c r="AE247" s="74">
        <v>5797</v>
      </c>
      <c r="AF247" s="74">
        <v>4775</v>
      </c>
      <c r="AG247" s="74">
        <v>4492</v>
      </c>
      <c r="AH247" s="74">
        <v>5055</v>
      </c>
      <c r="AI247" s="74">
        <v>5117</v>
      </c>
      <c r="AJ247" s="74">
        <v>4678</v>
      </c>
      <c r="AK247" s="74">
        <v>4471</v>
      </c>
      <c r="AL247" s="74">
        <v>4903</v>
      </c>
      <c r="AM247" s="74">
        <v>4463</v>
      </c>
      <c r="AN247" s="74">
        <v>5391</v>
      </c>
      <c r="AO247" s="74">
        <v>4447</v>
      </c>
      <c r="AP247" s="74">
        <v>6057</v>
      </c>
      <c r="AQ247" s="74">
        <v>5710</v>
      </c>
      <c r="AR247" s="74">
        <v>6023</v>
      </c>
      <c r="AS247" s="74">
        <v>4422</v>
      </c>
      <c r="BK247" s="15">
        <f t="shared" si="70"/>
        <v>31454.375000000298</v>
      </c>
      <c r="BL247" s="5">
        <f t="shared" si="69"/>
        <v>4171</v>
      </c>
      <c r="BV247">
        <f t="shared" si="74"/>
        <v>241</v>
      </c>
      <c r="BW247" s="37">
        <f t="shared" si="73"/>
        <v>31454.208333333627</v>
      </c>
      <c r="BX247" s="19" cm="1">
        <f t="array" ref="BX247">INDEX('[1]X3WM (NAT)'!$G$14:$G$950,MATCH($BW$6,'[1]X3WM (NAT)'!$E$14:$E$950,)+BV247)</f>
        <v>4226.25</v>
      </c>
      <c r="BY247" s="19"/>
      <c r="CA247" s="37">
        <f t="shared" si="71"/>
        <v>31454.208333333627</v>
      </c>
      <c r="CB247">
        <f t="shared" si="81"/>
        <v>6987</v>
      </c>
      <c r="CC247">
        <f t="shared" si="81"/>
        <v>5408</v>
      </c>
      <c r="CD247">
        <f t="shared" si="81"/>
        <v>5141</v>
      </c>
      <c r="CE247">
        <f t="shared" si="81"/>
        <v>4944</v>
      </c>
      <c r="CF247">
        <f t="shared" si="81"/>
        <v>4706</v>
      </c>
      <c r="CG247">
        <f t="shared" si="81"/>
        <v>4425</v>
      </c>
      <c r="CH247">
        <f t="shared" si="81"/>
        <v>4028</v>
      </c>
      <c r="CI247">
        <f t="shared" si="81"/>
        <v>4024</v>
      </c>
      <c r="CJ247">
        <f t="shared" si="81"/>
        <v>3997</v>
      </c>
      <c r="CK247">
        <f t="shared" si="81"/>
        <v>3905</v>
      </c>
      <c r="CL247">
        <f t="shared" si="81"/>
        <v>3850</v>
      </c>
      <c r="CN247" s="21"/>
      <c r="CO247" s="19"/>
      <c r="EG247" s="19"/>
      <c r="EH247" s="19"/>
      <c r="EI247">
        <v>88</v>
      </c>
      <c r="EJ247" s="1">
        <f t="shared" si="76"/>
        <v>31447.833333333441</v>
      </c>
      <c r="EK247" s="1">
        <f t="shared" si="77"/>
        <v>31448.166666666773</v>
      </c>
      <c r="EL247" s="73">
        <f ca="1">AVERAGE(D130:OFFSET(D130,72-1,0,,))</f>
        <v>7593.875</v>
      </c>
      <c r="EM247" s="73">
        <f ca="1">AVERAGE(E130:OFFSET(E130,72-1,0,,))</f>
        <v>9890.5555555555547</v>
      </c>
      <c r="EN247" s="73">
        <f ca="1">AVERAGE(F130:OFFSET(F130,72-1,0,,))</f>
        <v>7411.0694444444443</v>
      </c>
      <c r="EO247" s="73">
        <f ca="1">AVERAGE(G130:OFFSET(G130,72-1,0,,))</f>
        <v>7041.5</v>
      </c>
      <c r="EP247" s="73">
        <f ca="1">AVERAGE(H130:OFFSET(H130,72-1,0,,))</f>
        <v>6824.208333333333</v>
      </c>
      <c r="EQ247" s="73">
        <f ca="1">AVERAGE(I130:OFFSET(I130,72-1,0,,))</f>
        <v>8645.9583333333339</v>
      </c>
      <c r="ER247" s="73">
        <f ca="1">AVERAGE(J130:OFFSET(J130,72-1,0,,))</f>
        <v>6929.4305555555557</v>
      </c>
      <c r="ES247" s="73">
        <f ca="1">AVERAGE(K130:OFFSET(K130,72-1,0,,))</f>
        <v>8838.8333333333339</v>
      </c>
      <c r="ET247" s="73">
        <f ca="1">AVERAGE(L130:OFFSET(L130,72-1,0,,))</f>
        <v>8340.7777777777774</v>
      </c>
      <c r="EU247" s="73">
        <f ca="1">AVERAGE(M130:OFFSET(M130,72-1,0,,))</f>
        <v>5949.208333333333</v>
      </c>
      <c r="EV247" s="73">
        <f ca="1">AVERAGE(N130:OFFSET(N130,72-1,0,,))</f>
        <v>7071.6111111111113</v>
      </c>
      <c r="EW247" s="73">
        <f ca="1">AVERAGE(O130:OFFSET(O130,72-1,0,,))</f>
        <v>7201.4027777777774</v>
      </c>
      <c r="EX247" s="73">
        <f ca="1">AVERAGE(P130:OFFSET(P130,72-1,0,,))</f>
        <v>10867.944444444445</v>
      </c>
      <c r="EY247" s="73">
        <f ca="1">AVERAGE(Q130:OFFSET(Q130,72-1,0,,))</f>
        <v>6847.041666666667</v>
      </c>
      <c r="EZ247" s="73">
        <f ca="1">AVERAGE(R130:OFFSET(R130,72-1,0,,))</f>
        <v>8594.5694444444453</v>
      </c>
      <c r="FA247" s="73">
        <f ca="1">AVERAGE(S130:OFFSET(S130,72-1,0,,))</f>
        <v>6872.0555555555557</v>
      </c>
      <c r="FB247" s="73">
        <f ca="1">AVERAGE(T130:OFFSET(T130,72-1,0,,))</f>
        <v>7929.375</v>
      </c>
      <c r="FC247" s="73">
        <f ca="1">AVERAGE(U130:OFFSET(U130,72-1,0,,))</f>
        <v>8583.5277777777774</v>
      </c>
      <c r="FD247" s="73">
        <f ca="1">AVERAGE(V130:OFFSET(V130,72-1,0,,))</f>
        <v>7428.7638888888887</v>
      </c>
      <c r="FE247" s="73">
        <f ca="1">AVERAGE(W130:OFFSET(W130,72-1,0,,))</f>
        <v>11584.652777777777</v>
      </c>
      <c r="FF247" s="73">
        <f ca="1">AVERAGE(X130:OFFSET(X130,72-1,0,,))</f>
        <v>7395.6388888888887</v>
      </c>
      <c r="FG247" s="73">
        <f ca="1">AVERAGE(Y130:OFFSET(Y130,72-1,0,,))</f>
        <v>8956.875</v>
      </c>
      <c r="FH247" s="73">
        <f ca="1">AVERAGE(Z130:OFFSET(Z130,72-1,0,,))</f>
        <v>8349.25</v>
      </c>
      <c r="FI247" s="73">
        <f ca="1">AVERAGE(AA130:OFFSET(AA130,72-1,0,,))</f>
        <v>6377.333333333333</v>
      </c>
      <c r="FJ247" s="73">
        <f ca="1">AVERAGE(AB130:OFFSET(AB130,72-1,0,,))</f>
        <v>7003.666666666667</v>
      </c>
      <c r="FK247" s="73">
        <f ca="1">AVERAGE(AC130:OFFSET(AC130,72-1,0,,))</f>
        <v>8165.5555555555557</v>
      </c>
      <c r="FL247" s="73">
        <f ca="1">AVERAGE(AD130:OFFSET(AD130,72-1,0,,))</f>
        <v>6564.208333333333</v>
      </c>
      <c r="FM247" s="73">
        <f ca="1">AVERAGE(AE130:OFFSET(AE130,72-1,0,,))</f>
        <v>9755.1527777777774</v>
      </c>
      <c r="FN247" s="73">
        <f ca="1">AVERAGE(AF130:OFFSET(AF130,72-1,0,,))</f>
        <v>7320.875</v>
      </c>
      <c r="FO247" s="73">
        <f ca="1">AVERAGE(AG130:OFFSET(AG130,72-1,0,,))</f>
        <v>6864.041666666667</v>
      </c>
      <c r="FP247" s="73">
        <f ca="1">AVERAGE(AH130:OFFSET(AH130,72-1,0,,))</f>
        <v>8279.9305555555547</v>
      </c>
      <c r="FQ247" s="73">
        <f ca="1">AVERAGE(AI130:OFFSET(AI130,72-1,0,,))</f>
        <v>8792.25</v>
      </c>
      <c r="FR247" s="73">
        <f ca="1">AVERAGE(AJ130:OFFSET(AJ130,72-1,0,,))</f>
        <v>7300.208333333333</v>
      </c>
      <c r="FS247" s="73">
        <f ca="1">AVERAGE(AK130:OFFSET(AK130,72-1,0,,))</f>
        <v>6830.625</v>
      </c>
      <c r="FT247" s="73">
        <f ca="1">AVERAGE(AL130:OFFSET(AL130,72-1,0,,))</f>
        <v>7821.9444444444443</v>
      </c>
      <c r="FU247" s="73">
        <f ca="1">AVERAGE(AM130:OFFSET(AM130,72-1,0,,))</f>
        <v>5620.7222222222226</v>
      </c>
      <c r="FV247" s="73">
        <f ca="1">AVERAGE(AN130:OFFSET(AN130,72-1,0,,))</f>
        <v>9069.6111111111113</v>
      </c>
      <c r="FW247" s="73">
        <f ca="1">AVERAGE(AO130:OFFSET(AO130,72-1,0,,))</f>
        <v>6188.6944444444443</v>
      </c>
      <c r="FX247" s="73">
        <f ca="1">AVERAGE(AP130:OFFSET(AP130,72-1,0,,))</f>
        <v>9394.0277777777774</v>
      </c>
      <c r="FY247" s="73">
        <f ca="1">AVERAGE(AQ130:OFFSET(AQ130,72-1,0,,))</f>
        <v>9633.5277777777774</v>
      </c>
      <c r="FZ247" s="73">
        <f ca="1">AVERAGE(AR130:OFFSET(AR130,72-1,0,,))</f>
        <v>10627.583333333334</v>
      </c>
      <c r="GA247" s="73">
        <f ca="1">AVERAGE(AS130:OFFSET(AS130,72-1,0,,))</f>
        <v>6547.3888888888887</v>
      </c>
      <c r="GB247" s="19"/>
      <c r="GC247" s="19"/>
      <c r="GD247" s="19"/>
      <c r="GE247" s="19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</row>
    <row r="248" spans="1:198" x14ac:dyDescent="0.25">
      <c r="A248">
        <v>206</v>
      </c>
      <c r="B248" s="1">
        <f t="shared" si="79"/>
        <v>31452.750000000251</v>
      </c>
      <c r="C248" s="1">
        <f t="shared" si="80"/>
        <v>31453.083333333583</v>
      </c>
      <c r="D248" s="73">
        <v>4786</v>
      </c>
      <c r="E248" s="74">
        <v>5542</v>
      </c>
      <c r="F248" s="74">
        <v>4732</v>
      </c>
      <c r="G248" s="74">
        <v>4550</v>
      </c>
      <c r="H248" s="74">
        <v>4333</v>
      </c>
      <c r="I248" s="74">
        <v>5225</v>
      </c>
      <c r="J248" s="74">
        <v>4496</v>
      </c>
      <c r="K248" s="74">
        <v>5370</v>
      </c>
      <c r="L248" s="74">
        <v>5183</v>
      </c>
      <c r="M248" s="74">
        <v>4142</v>
      </c>
      <c r="N248" s="74">
        <v>4497</v>
      </c>
      <c r="O248" s="74">
        <v>4536</v>
      </c>
      <c r="P248" s="74">
        <v>6180</v>
      </c>
      <c r="Q248" s="74">
        <v>4511</v>
      </c>
      <c r="R248" s="74">
        <v>5135</v>
      </c>
      <c r="S248" s="74">
        <v>4425</v>
      </c>
      <c r="T248" s="74">
        <v>4957</v>
      </c>
      <c r="U248" s="74">
        <v>5157</v>
      </c>
      <c r="V248" s="74">
        <v>4758</v>
      </c>
      <c r="W248" s="74">
        <v>6438</v>
      </c>
      <c r="X248" s="74">
        <v>4758</v>
      </c>
      <c r="Y248" s="74">
        <v>5356</v>
      </c>
      <c r="Z248" s="74">
        <v>5070</v>
      </c>
      <c r="AA248" s="74">
        <v>4275</v>
      </c>
      <c r="AB248" s="74">
        <v>4533</v>
      </c>
      <c r="AC248" s="74">
        <v>5112</v>
      </c>
      <c r="AD248" s="74">
        <v>4369</v>
      </c>
      <c r="AE248" s="74">
        <v>5771</v>
      </c>
      <c r="AF248" s="74">
        <v>4777</v>
      </c>
      <c r="AG248" s="74">
        <v>4477</v>
      </c>
      <c r="AH248" s="74">
        <v>5035</v>
      </c>
      <c r="AI248" s="74">
        <v>5094</v>
      </c>
      <c r="AJ248" s="74">
        <v>4660</v>
      </c>
      <c r="AK248" s="74">
        <v>4454</v>
      </c>
      <c r="AL248" s="74">
        <v>4884</v>
      </c>
      <c r="AM248" s="74">
        <v>4574</v>
      </c>
      <c r="AN248" s="74">
        <v>5369</v>
      </c>
      <c r="AO248" s="74">
        <v>4434</v>
      </c>
      <c r="AP248" s="74">
        <v>6059</v>
      </c>
      <c r="AQ248" s="74">
        <v>5686</v>
      </c>
      <c r="AR248" s="74">
        <v>6005</v>
      </c>
      <c r="AS248" s="74">
        <v>4405</v>
      </c>
      <c r="BK248" s="15">
        <f t="shared" si="70"/>
        <v>31454.416666666966</v>
      </c>
      <c r="BL248" s="5">
        <f t="shared" si="69"/>
        <v>4158</v>
      </c>
      <c r="BV248">
        <f t="shared" si="74"/>
        <v>242</v>
      </c>
      <c r="BW248" s="37">
        <f t="shared" si="73"/>
        <v>31454.250000000295</v>
      </c>
      <c r="BX248" s="19" cm="1">
        <f t="array" ref="BX248">INDEX('[1]X3WM (NAT)'!$G$14:$G$950,MATCH($BW$6,'[1]X3WM (NAT)'!$E$14:$E$950,)+BV248)</f>
        <v>4212.43994140625</v>
      </c>
      <c r="BY248" s="19"/>
      <c r="CA248" s="37">
        <f t="shared" si="71"/>
        <v>31454.250000000295</v>
      </c>
      <c r="CB248">
        <f t="shared" si="81"/>
        <v>6917</v>
      </c>
      <c r="CC248">
        <f t="shared" si="81"/>
        <v>5388</v>
      </c>
      <c r="CD248">
        <f t="shared" si="81"/>
        <v>5134</v>
      </c>
      <c r="CE248">
        <f t="shared" si="81"/>
        <v>4922</v>
      </c>
      <c r="CF248">
        <f t="shared" si="81"/>
        <v>4689</v>
      </c>
      <c r="CG248">
        <f t="shared" si="81"/>
        <v>4409</v>
      </c>
      <c r="CH248">
        <f t="shared" si="81"/>
        <v>4019</v>
      </c>
      <c r="CI248">
        <f t="shared" si="81"/>
        <v>4011</v>
      </c>
      <c r="CJ248">
        <f t="shared" si="81"/>
        <v>3985</v>
      </c>
      <c r="CK248">
        <f t="shared" si="81"/>
        <v>3897</v>
      </c>
      <c r="CL248">
        <f t="shared" si="81"/>
        <v>3839</v>
      </c>
      <c r="CN248" s="21"/>
      <c r="CO248" s="19"/>
      <c r="EG248" s="19"/>
      <c r="EH248" s="19"/>
      <c r="EI248">
        <v>89</v>
      </c>
      <c r="EJ248" s="1">
        <f t="shared" si="76"/>
        <v>31447.875000000109</v>
      </c>
      <c r="EK248" s="1">
        <f t="shared" si="77"/>
        <v>31448.208333333441</v>
      </c>
      <c r="EL248" s="73">
        <f ca="1">AVERAGE(D131:OFFSET(D131,72-1,0,,))</f>
        <v>7530.8194444444443</v>
      </c>
      <c r="EM248" s="73">
        <f ca="1">AVERAGE(E131:OFFSET(E131,72-1,0,,))</f>
        <v>9779.6805555555547</v>
      </c>
      <c r="EN248" s="73">
        <f ca="1">AVERAGE(F131:OFFSET(F131,72-1,0,,))</f>
        <v>7353.9027777777774</v>
      </c>
      <c r="EO248" s="73">
        <f ca="1">AVERAGE(G131:OFFSET(G131,72-1,0,,))</f>
        <v>6985.9722222222226</v>
      </c>
      <c r="EP248" s="73">
        <f ca="1">AVERAGE(H131:OFFSET(H131,72-1,0,,))</f>
        <v>6794.4305555555557</v>
      </c>
      <c r="EQ248" s="73">
        <f ca="1">AVERAGE(I131:OFFSET(I131,72-1,0,,))</f>
        <v>8561.0416666666661</v>
      </c>
      <c r="ER248" s="73">
        <f ca="1">AVERAGE(J131:OFFSET(J131,72-1,0,,))</f>
        <v>6878.2361111111113</v>
      </c>
      <c r="ES248" s="73">
        <f ca="1">AVERAGE(K131:OFFSET(K131,72-1,0,,))</f>
        <v>8760.0694444444453</v>
      </c>
      <c r="ET248" s="73">
        <f ca="1">AVERAGE(L131:OFFSET(L131,72-1,0,,))</f>
        <v>8270.1111111111113</v>
      </c>
      <c r="EU248" s="73">
        <f ca="1">AVERAGE(M131:OFFSET(M131,72-1,0,,))</f>
        <v>5914.9444444444443</v>
      </c>
      <c r="EV248" s="73">
        <f ca="1">AVERAGE(N131:OFFSET(N131,72-1,0,,))</f>
        <v>7019.7777777777774</v>
      </c>
      <c r="EW248" s="73">
        <f ca="1">AVERAGE(O131:OFFSET(O131,72-1,0,,))</f>
        <v>7141.7638888888887</v>
      </c>
      <c r="EX248" s="73">
        <f ca="1">AVERAGE(P131:OFFSET(P131,72-1,0,,))</f>
        <v>10776.708333333334</v>
      </c>
      <c r="EY248" s="73">
        <f ca="1">AVERAGE(Q131:OFFSET(Q131,72-1,0,,))</f>
        <v>6796.875</v>
      </c>
      <c r="EZ248" s="73">
        <f ca="1">AVERAGE(R131:OFFSET(R131,72-1,0,,))</f>
        <v>8561.9166666666661</v>
      </c>
      <c r="FA248" s="73">
        <f ca="1">AVERAGE(S131:OFFSET(S131,72-1,0,,))</f>
        <v>6824.375</v>
      </c>
      <c r="FB248" s="73">
        <f ca="1">AVERAGE(T131:OFFSET(T131,72-1,0,,))</f>
        <v>7859.6805555555557</v>
      </c>
      <c r="FC248" s="73">
        <f ca="1">AVERAGE(U131:OFFSET(U131,72-1,0,,))</f>
        <v>8536.0694444444453</v>
      </c>
      <c r="FD248" s="73">
        <f ca="1">AVERAGE(V131:OFFSET(V131,72-1,0,,))</f>
        <v>7372.9861111111113</v>
      </c>
      <c r="FE248" s="73">
        <f ca="1">AVERAGE(W131:OFFSET(W131,72-1,0,,))</f>
        <v>11502.388888888889</v>
      </c>
      <c r="FF248" s="73">
        <f ca="1">AVERAGE(X131:OFFSET(X131,72-1,0,,))</f>
        <v>7340.75</v>
      </c>
      <c r="FG248" s="73">
        <f ca="1">AVERAGE(Y131:OFFSET(Y131,72-1,0,,))</f>
        <v>8879.2916666666661</v>
      </c>
      <c r="FH248" s="73">
        <f ca="1">AVERAGE(Z131:OFFSET(Z131,72-1,0,,))</f>
        <v>8269.9861111111113</v>
      </c>
      <c r="FI248" s="73">
        <f ca="1">AVERAGE(AA131:OFFSET(AA131,72-1,0,,))</f>
        <v>6330.583333333333</v>
      </c>
      <c r="FJ248" s="73">
        <f ca="1">AVERAGE(AB131:OFFSET(AB131,72-1,0,,))</f>
        <v>6948.083333333333</v>
      </c>
      <c r="FK248" s="73">
        <f ca="1">AVERAGE(AC131:OFFSET(AC131,72-1,0,,))</f>
        <v>8103.2777777777774</v>
      </c>
      <c r="FL248" s="73">
        <f ca="1">AVERAGE(AD131:OFFSET(AD131,72-1,0,,))</f>
        <v>6513.3055555555557</v>
      </c>
      <c r="FM248" s="73">
        <f ca="1">AVERAGE(AE131:OFFSET(AE131,72-1,0,,))</f>
        <v>9663.5277777777774</v>
      </c>
      <c r="FN248" s="73">
        <f ca="1">AVERAGE(AF131:OFFSET(AF131,72-1,0,,))</f>
        <v>7263.9861111111113</v>
      </c>
      <c r="FO248" s="73">
        <f ca="1">AVERAGE(AG131:OFFSET(AG131,72-1,0,,))</f>
        <v>6807.8611111111113</v>
      </c>
      <c r="FP248" s="73">
        <f ca="1">AVERAGE(AH131:OFFSET(AH131,72-1,0,,))</f>
        <v>8200.4305555555547</v>
      </c>
      <c r="FQ248" s="73">
        <f ca="1">AVERAGE(AI131:OFFSET(AI131,72-1,0,,))</f>
        <v>8744.7361111111113</v>
      </c>
      <c r="FR248" s="73">
        <f ca="1">AVERAGE(AJ131:OFFSET(AJ131,72-1,0,,))</f>
        <v>7246.7361111111113</v>
      </c>
      <c r="FS248" s="73">
        <f ca="1">AVERAGE(AK131:OFFSET(AK131,72-1,0,,))</f>
        <v>6778.8194444444443</v>
      </c>
      <c r="FT248" s="73">
        <f ca="1">AVERAGE(AL131:OFFSET(AL131,72-1,0,,))</f>
        <v>7756.4861111111113</v>
      </c>
      <c r="FU248" s="73">
        <f ca="1">AVERAGE(AM131:OFFSET(AM131,72-1,0,,))</f>
        <v>5587.6527777777774</v>
      </c>
      <c r="FV248" s="73">
        <f ca="1">AVERAGE(AN131:OFFSET(AN131,72-1,0,,))</f>
        <v>8988.2777777777774</v>
      </c>
      <c r="FW248" s="73">
        <f ca="1">AVERAGE(AO131:OFFSET(AO131,72-1,0,,))</f>
        <v>6148.3055555555557</v>
      </c>
      <c r="FX248" s="73">
        <f ca="1">AVERAGE(AP131:OFFSET(AP131,72-1,0,,))</f>
        <v>9310.8611111111113</v>
      </c>
      <c r="FY248" s="73">
        <f ca="1">AVERAGE(AQ131:OFFSET(AQ131,72-1,0,,))</f>
        <v>9536.8472222222226</v>
      </c>
      <c r="FZ248" s="73">
        <f ca="1">AVERAGE(AR131:OFFSET(AR131,72-1,0,,))</f>
        <v>10523.208333333334</v>
      </c>
      <c r="GA248" s="73">
        <f ca="1">AVERAGE(AS131:OFFSET(AS131,72-1,0,,))</f>
        <v>6509.958333333333</v>
      </c>
      <c r="GB248" s="19"/>
      <c r="GC248" s="19"/>
      <c r="GD248" s="19"/>
      <c r="GE248" s="19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</row>
    <row r="249" spans="1:198" x14ac:dyDescent="0.25">
      <c r="A249">
        <v>207</v>
      </c>
      <c r="B249" s="1">
        <f t="shared" si="79"/>
        <v>31452.791666666919</v>
      </c>
      <c r="C249" s="1">
        <f t="shared" si="80"/>
        <v>31453.125000000251</v>
      </c>
      <c r="D249" s="73">
        <v>4768</v>
      </c>
      <c r="E249" s="74">
        <v>5517</v>
      </c>
      <c r="F249" s="74">
        <v>4714</v>
      </c>
      <c r="G249" s="74">
        <v>4533</v>
      </c>
      <c r="H249" s="74">
        <v>4317</v>
      </c>
      <c r="I249" s="74">
        <v>5205</v>
      </c>
      <c r="J249" s="74">
        <v>4480</v>
      </c>
      <c r="K249" s="74">
        <v>5349</v>
      </c>
      <c r="L249" s="74">
        <v>5162</v>
      </c>
      <c r="M249" s="74">
        <v>4127</v>
      </c>
      <c r="N249" s="74">
        <v>4481</v>
      </c>
      <c r="O249" s="74">
        <v>4520</v>
      </c>
      <c r="P249" s="74">
        <v>6150</v>
      </c>
      <c r="Q249" s="74">
        <v>4495</v>
      </c>
      <c r="R249" s="74">
        <v>5112</v>
      </c>
      <c r="S249" s="74">
        <v>4409</v>
      </c>
      <c r="T249" s="74">
        <v>4937</v>
      </c>
      <c r="U249" s="74">
        <v>5134</v>
      </c>
      <c r="V249" s="74">
        <v>4740</v>
      </c>
      <c r="W249" s="74">
        <v>6404</v>
      </c>
      <c r="X249" s="74">
        <v>4750</v>
      </c>
      <c r="Y249" s="74">
        <v>5333</v>
      </c>
      <c r="Z249" s="74">
        <v>5051</v>
      </c>
      <c r="AA249" s="74">
        <v>4261</v>
      </c>
      <c r="AB249" s="74">
        <v>4516</v>
      </c>
      <c r="AC249" s="74">
        <v>5092</v>
      </c>
      <c r="AD249" s="74">
        <v>4353</v>
      </c>
      <c r="AE249" s="74">
        <v>5746</v>
      </c>
      <c r="AF249" s="74">
        <v>4788</v>
      </c>
      <c r="AG249" s="74">
        <v>4463</v>
      </c>
      <c r="AH249" s="74">
        <v>5015</v>
      </c>
      <c r="AI249" s="74">
        <v>5071</v>
      </c>
      <c r="AJ249" s="74">
        <v>4642</v>
      </c>
      <c r="AK249" s="74">
        <v>4437</v>
      </c>
      <c r="AL249" s="74">
        <v>4865</v>
      </c>
      <c r="AM249" s="74">
        <v>4733</v>
      </c>
      <c r="AN249" s="74">
        <v>5345</v>
      </c>
      <c r="AO249" s="74">
        <v>4422</v>
      </c>
      <c r="AP249" s="74">
        <v>6078</v>
      </c>
      <c r="AQ249" s="74">
        <v>5660</v>
      </c>
      <c r="AR249" s="74">
        <v>5991</v>
      </c>
      <c r="AS249" s="74">
        <v>4388</v>
      </c>
      <c r="BK249" s="15">
        <f t="shared" si="70"/>
        <v>31454.458333333634</v>
      </c>
      <c r="BL249" s="5">
        <f t="shared" si="69"/>
        <v>4145</v>
      </c>
      <c r="BV249">
        <f t="shared" si="74"/>
        <v>243</v>
      </c>
      <c r="BW249" s="37">
        <f t="shared" si="73"/>
        <v>31454.291666666963</v>
      </c>
      <c r="BX249" s="19" cm="1">
        <f t="array" ref="BX249">INDEX('[1]X3WM (NAT)'!$G$14:$G$950,MATCH($BW$6,'[1]X3WM (NAT)'!$E$14:$E$950,)+BV249)</f>
        <v>4198.68017578125</v>
      </c>
      <c r="BY249" s="19"/>
      <c r="CA249" s="37">
        <f t="shared" si="71"/>
        <v>31454.291666666963</v>
      </c>
      <c r="CB249">
        <f t="shared" si="81"/>
        <v>6849</v>
      </c>
      <c r="CC249">
        <f t="shared" si="81"/>
        <v>5367</v>
      </c>
      <c r="CD249">
        <f t="shared" si="81"/>
        <v>5126</v>
      </c>
      <c r="CE249">
        <f t="shared" si="81"/>
        <v>4900</v>
      </c>
      <c r="CF249">
        <f t="shared" si="81"/>
        <v>4673</v>
      </c>
      <c r="CG249">
        <f t="shared" si="81"/>
        <v>4394</v>
      </c>
      <c r="CH249">
        <f t="shared" si="81"/>
        <v>4008</v>
      </c>
      <c r="CI249">
        <f t="shared" si="81"/>
        <v>3999</v>
      </c>
      <c r="CJ249">
        <f t="shared" si="81"/>
        <v>3973</v>
      </c>
      <c r="CK249">
        <f t="shared" si="81"/>
        <v>3889</v>
      </c>
      <c r="CL249">
        <f t="shared" si="81"/>
        <v>3829</v>
      </c>
      <c r="CN249" s="21"/>
      <c r="CO249" s="19"/>
      <c r="EG249" s="19"/>
      <c r="EH249" s="19"/>
      <c r="EI249">
        <v>90</v>
      </c>
      <c r="EJ249" s="1">
        <f t="shared" si="76"/>
        <v>31447.916666666777</v>
      </c>
      <c r="EK249" s="1">
        <f t="shared" si="77"/>
        <v>31448.250000000109</v>
      </c>
      <c r="EL249" s="73">
        <f ca="1">AVERAGE(D132:OFFSET(D132,72-1,0,,))</f>
        <v>7469.2777777777774</v>
      </c>
      <c r="EM249" s="73">
        <f ca="1">AVERAGE(E132:OFFSET(E132,72-1,0,,))</f>
        <v>9672.0138888888887</v>
      </c>
      <c r="EN249" s="73">
        <f ca="1">AVERAGE(F132:OFFSET(F132,72-1,0,,))</f>
        <v>7298.25</v>
      </c>
      <c r="EO249" s="73">
        <f ca="1">AVERAGE(G132:OFFSET(G132,72-1,0,,))</f>
        <v>6931.75</v>
      </c>
      <c r="EP249" s="73">
        <f ca="1">AVERAGE(H132:OFFSET(H132,72-1,0,,))</f>
        <v>6765.0972222222226</v>
      </c>
      <c r="EQ249" s="73">
        <f ca="1">AVERAGE(I132:OFFSET(I132,72-1,0,,))</f>
        <v>8478.5694444444453</v>
      </c>
      <c r="ER249" s="73">
        <f ca="1">AVERAGE(J132:OFFSET(J132,72-1,0,,))</f>
        <v>6828.25</v>
      </c>
      <c r="ES249" s="73">
        <f ca="1">AVERAGE(K132:OFFSET(K132,72-1,0,,))</f>
        <v>8683.2222222222226</v>
      </c>
      <c r="ET249" s="73">
        <f ca="1">AVERAGE(L132:OFFSET(L132,72-1,0,,))</f>
        <v>8201.0972222222226</v>
      </c>
      <c r="EU249" s="73">
        <f ca="1">AVERAGE(M132:OFFSET(M132,72-1,0,,))</f>
        <v>5881.3611111111113</v>
      </c>
      <c r="EV249" s="73">
        <f ca="1">AVERAGE(N132:OFFSET(N132,72-1,0,,))</f>
        <v>6969.25</v>
      </c>
      <c r="EW249" s="73">
        <f ca="1">AVERAGE(O132:OFFSET(O132,72-1,0,,))</f>
        <v>7083.5555555555557</v>
      </c>
      <c r="EX249" s="73">
        <f ca="1">AVERAGE(P132:OFFSET(P132,72-1,0,,))</f>
        <v>10687.847222222223</v>
      </c>
      <c r="EY249" s="73">
        <f ca="1">AVERAGE(Q132:OFFSET(Q132,72-1,0,,))</f>
        <v>6747.833333333333</v>
      </c>
      <c r="EZ249" s="73">
        <f ca="1">AVERAGE(R132:OFFSET(R132,72-1,0,,))</f>
        <v>8530.0277777777774</v>
      </c>
      <c r="FA249" s="73">
        <f ca="1">AVERAGE(S132:OFFSET(S132,72-1,0,,))</f>
        <v>6777.8611111111113</v>
      </c>
      <c r="FB249" s="73">
        <f ca="1">AVERAGE(T132:OFFSET(T132,72-1,0,,))</f>
        <v>7791.8472222222226</v>
      </c>
      <c r="FC249" s="73">
        <f ca="1">AVERAGE(U132:OFFSET(U132,72-1,0,,))</f>
        <v>8489.6527777777774</v>
      </c>
      <c r="FD249" s="73">
        <f ca="1">AVERAGE(V132:OFFSET(V132,72-1,0,,))</f>
        <v>7318.5277777777774</v>
      </c>
      <c r="FE249" s="73">
        <f ca="1">AVERAGE(W132:OFFSET(W132,72-1,0,,))</f>
        <v>11422.444444444445</v>
      </c>
      <c r="FF249" s="73">
        <f ca="1">AVERAGE(X132:OFFSET(X132,72-1,0,,))</f>
        <v>7287.25</v>
      </c>
      <c r="FG249" s="73">
        <f ca="1">AVERAGE(Y132:OFFSET(Y132,72-1,0,,))</f>
        <v>8803.6805555555547</v>
      </c>
      <c r="FH249" s="73">
        <f ca="1">AVERAGE(Z132:OFFSET(Z132,72-1,0,,))</f>
        <v>8193.1944444444453</v>
      </c>
      <c r="FI249" s="73">
        <f ca="1">AVERAGE(AA132:OFFSET(AA132,72-1,0,,))</f>
        <v>6284.9861111111113</v>
      </c>
      <c r="FJ249" s="73">
        <f ca="1">AVERAGE(AB132:OFFSET(AB132,72-1,0,,))</f>
        <v>6893.875</v>
      </c>
      <c r="FK249" s="73">
        <f ca="1">AVERAGE(AC132:OFFSET(AC132,72-1,0,,))</f>
        <v>8042.4444444444443</v>
      </c>
      <c r="FL249" s="73">
        <f ca="1">AVERAGE(AD132:OFFSET(AD132,72-1,0,,))</f>
        <v>6463.7638888888887</v>
      </c>
      <c r="FM249" s="73">
        <f ca="1">AVERAGE(AE132:OFFSET(AE132,72-1,0,,))</f>
        <v>9574.1666666666661</v>
      </c>
      <c r="FN249" s="73">
        <f ca="1">AVERAGE(AF132:OFFSET(AF132,72-1,0,,))</f>
        <v>7208.541666666667</v>
      </c>
      <c r="FO249" s="73">
        <f ca="1">AVERAGE(AG132:OFFSET(AG132,72-1,0,,))</f>
        <v>6753.1527777777774</v>
      </c>
      <c r="FP249" s="73">
        <f ca="1">AVERAGE(AH132:OFFSET(AH132,72-1,0,,))</f>
        <v>8123.291666666667</v>
      </c>
      <c r="FQ249" s="73">
        <f ca="1">AVERAGE(AI132:OFFSET(AI132,72-1,0,,))</f>
        <v>8698.5138888888887</v>
      </c>
      <c r="FR249" s="73">
        <f ca="1">AVERAGE(AJ132:OFFSET(AJ132,72-1,0,,))</f>
        <v>7194.5972222222226</v>
      </c>
      <c r="FS249" s="73">
        <f ca="1">AVERAGE(AK132:OFFSET(AK132,72-1,0,,))</f>
        <v>6728.1527777777774</v>
      </c>
      <c r="FT249" s="73">
        <f ca="1">AVERAGE(AL132:OFFSET(AL132,72-1,0,,))</f>
        <v>7692.75</v>
      </c>
      <c r="FU249" s="73">
        <f ca="1">AVERAGE(AM132:OFFSET(AM132,72-1,0,,))</f>
        <v>5555.25</v>
      </c>
      <c r="FV249" s="73">
        <f ca="1">AVERAGE(AN132:OFFSET(AN132,72-1,0,,))</f>
        <v>8909.5138888888887</v>
      </c>
      <c r="FW249" s="73">
        <f ca="1">AVERAGE(AO132:OFFSET(AO132,72-1,0,,))</f>
        <v>6108.8194444444443</v>
      </c>
      <c r="FX249" s="73">
        <f ca="1">AVERAGE(AP132:OFFSET(AP132,72-1,0,,))</f>
        <v>9230.1111111111113</v>
      </c>
      <c r="FY249" s="73">
        <f ca="1">AVERAGE(AQ132:OFFSET(AQ132,72-1,0,,))</f>
        <v>9443.2638888888887</v>
      </c>
      <c r="FZ249" s="73">
        <f ca="1">AVERAGE(AR132:OFFSET(AR132,72-1,0,,))</f>
        <v>10422.055555555555</v>
      </c>
      <c r="GA249" s="73">
        <f ca="1">AVERAGE(AS132:OFFSET(AS132,72-1,0,,))</f>
        <v>6473.375</v>
      </c>
      <c r="GB249" s="19"/>
      <c r="GC249" s="19"/>
      <c r="GD249" s="19"/>
      <c r="GE249" s="19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</row>
    <row r="250" spans="1:198" x14ac:dyDescent="0.25">
      <c r="A250">
        <v>208</v>
      </c>
      <c r="B250" s="1">
        <f t="shared" si="79"/>
        <v>31452.833333333587</v>
      </c>
      <c r="C250" s="1">
        <f t="shared" si="80"/>
        <v>31453.166666666919</v>
      </c>
      <c r="D250" s="73">
        <v>4750</v>
      </c>
      <c r="E250" s="74">
        <v>5494</v>
      </c>
      <c r="F250" s="74">
        <v>4696</v>
      </c>
      <c r="G250" s="74">
        <v>4516</v>
      </c>
      <c r="H250" s="74">
        <v>4301</v>
      </c>
      <c r="I250" s="74">
        <v>5184</v>
      </c>
      <c r="J250" s="74">
        <v>4464</v>
      </c>
      <c r="K250" s="74">
        <v>5327</v>
      </c>
      <c r="L250" s="74">
        <v>5142</v>
      </c>
      <c r="M250" s="74">
        <v>4112</v>
      </c>
      <c r="N250" s="74">
        <v>4465</v>
      </c>
      <c r="O250" s="74">
        <v>4504</v>
      </c>
      <c r="P250" s="74">
        <v>6121</v>
      </c>
      <c r="Q250" s="74">
        <v>4479</v>
      </c>
      <c r="R250" s="74">
        <v>5089</v>
      </c>
      <c r="S250" s="74">
        <v>4393</v>
      </c>
      <c r="T250" s="74">
        <v>4918</v>
      </c>
      <c r="U250" s="74">
        <v>5111</v>
      </c>
      <c r="V250" s="74">
        <v>4722</v>
      </c>
      <c r="W250" s="74">
        <v>6371</v>
      </c>
      <c r="X250" s="74">
        <v>4742</v>
      </c>
      <c r="Y250" s="74">
        <v>5311</v>
      </c>
      <c r="Z250" s="74">
        <v>5031</v>
      </c>
      <c r="AA250" s="74">
        <v>4246</v>
      </c>
      <c r="AB250" s="74">
        <v>4500</v>
      </c>
      <c r="AC250" s="74">
        <v>5072</v>
      </c>
      <c r="AD250" s="74">
        <v>4338</v>
      </c>
      <c r="AE250" s="74">
        <v>5722</v>
      </c>
      <c r="AF250" s="74">
        <v>4816</v>
      </c>
      <c r="AG250" s="74">
        <v>4448</v>
      </c>
      <c r="AH250" s="74">
        <v>4995</v>
      </c>
      <c r="AI250" s="74">
        <v>5048</v>
      </c>
      <c r="AJ250" s="74">
        <v>4625</v>
      </c>
      <c r="AK250" s="74">
        <v>4421</v>
      </c>
      <c r="AL250" s="74">
        <v>4846</v>
      </c>
      <c r="AM250" s="74">
        <v>4938</v>
      </c>
      <c r="AN250" s="74">
        <v>5321</v>
      </c>
      <c r="AO250" s="74">
        <v>4410</v>
      </c>
      <c r="AP250" s="74">
        <v>6112</v>
      </c>
      <c r="AQ250" s="74">
        <v>5634</v>
      </c>
      <c r="AR250" s="74">
        <v>5982</v>
      </c>
      <c r="AS250" s="74">
        <v>4371</v>
      </c>
      <c r="BK250" s="15">
        <f t="shared" si="70"/>
        <v>31454.500000000302</v>
      </c>
      <c r="BL250" s="5">
        <f t="shared" si="69"/>
        <v>4131</v>
      </c>
      <c r="BV250">
        <f t="shared" si="74"/>
        <v>244</v>
      </c>
      <c r="BW250" s="37">
        <f t="shared" si="73"/>
        <v>31454.33333333363</v>
      </c>
      <c r="BX250" s="19" cm="1">
        <f t="array" ref="BX250">INDEX('[1]X3WM (NAT)'!$G$14:$G$950,MATCH($BW$6,'[1]X3WM (NAT)'!$E$14:$E$950,)+BV250)</f>
        <v>4184.91015625</v>
      </c>
      <c r="BY250" s="19"/>
      <c r="CA250" s="37">
        <f t="shared" si="71"/>
        <v>31454.33333333363</v>
      </c>
      <c r="CB250">
        <f t="shared" si="81"/>
        <v>6781</v>
      </c>
      <c r="CC250">
        <f t="shared" si="81"/>
        <v>5346</v>
      </c>
      <c r="CD250">
        <f t="shared" si="81"/>
        <v>5116</v>
      </c>
      <c r="CE250">
        <f t="shared" si="81"/>
        <v>4880</v>
      </c>
      <c r="CF250">
        <f t="shared" si="81"/>
        <v>4656</v>
      </c>
      <c r="CG250">
        <f t="shared" si="81"/>
        <v>4378</v>
      </c>
      <c r="CH250">
        <f t="shared" si="81"/>
        <v>3997</v>
      </c>
      <c r="CI250">
        <f t="shared" si="81"/>
        <v>3987</v>
      </c>
      <c r="CJ250">
        <f t="shared" si="81"/>
        <v>3960</v>
      </c>
      <c r="CK250">
        <f t="shared" si="81"/>
        <v>3882</v>
      </c>
      <c r="CL250">
        <f t="shared" si="81"/>
        <v>3820</v>
      </c>
      <c r="CN250" s="21"/>
      <c r="CO250" s="19"/>
      <c r="EG250" s="19"/>
      <c r="EH250" s="19"/>
      <c r="EI250">
        <v>91</v>
      </c>
      <c r="EJ250" s="1">
        <f t="shared" si="76"/>
        <v>31447.958333333445</v>
      </c>
      <c r="EK250" s="1">
        <f t="shared" si="77"/>
        <v>31448.291666666777</v>
      </c>
      <c r="EL250" s="73">
        <f ca="1">AVERAGE(D133:OFFSET(D133,72-1,0,,))</f>
        <v>7409.25</v>
      </c>
      <c r="EM250" s="73">
        <f ca="1">AVERAGE(E133:OFFSET(E133,72-1,0,,))</f>
        <v>9567.4444444444453</v>
      </c>
      <c r="EN250" s="73">
        <f ca="1">AVERAGE(F133:OFFSET(F133,72-1,0,,))</f>
        <v>7244.0972222222226</v>
      </c>
      <c r="EO250" s="73">
        <f ca="1">AVERAGE(G133:OFFSET(G133,72-1,0,,))</f>
        <v>6878.8472222222226</v>
      </c>
      <c r="EP250" s="73">
        <f ca="1">AVERAGE(H133:OFFSET(H133,72-1,0,,))</f>
        <v>6736.208333333333</v>
      </c>
      <c r="EQ250" s="73">
        <f ca="1">AVERAGE(I133:OFFSET(I133,72-1,0,,))</f>
        <v>8398.4861111111113</v>
      </c>
      <c r="ER250" s="73">
        <f ca="1">AVERAGE(J133:OFFSET(J133,72-1,0,,))</f>
        <v>6779.5</v>
      </c>
      <c r="ES250" s="73">
        <f ca="1">AVERAGE(K133:OFFSET(K133,72-1,0,,))</f>
        <v>8608.2916666666661</v>
      </c>
      <c r="ET250" s="73">
        <f ca="1">AVERAGE(L133:OFFSET(L133,72-1,0,,))</f>
        <v>8133.666666666667</v>
      </c>
      <c r="EU250" s="73">
        <f ca="1">AVERAGE(M133:OFFSET(M133,72-1,0,,))</f>
        <v>5848.4722222222226</v>
      </c>
      <c r="EV250" s="73">
        <f ca="1">AVERAGE(N133:OFFSET(N133,72-1,0,,))</f>
        <v>6919.9722222222226</v>
      </c>
      <c r="EW250" s="73">
        <f ca="1">AVERAGE(O133:OFFSET(O133,72-1,0,,))</f>
        <v>7026.7777777777774</v>
      </c>
      <c r="EX250" s="73">
        <f ca="1">AVERAGE(P133:OFFSET(P133,72-1,0,,))</f>
        <v>10601.319444444445</v>
      </c>
      <c r="EY250" s="73">
        <f ca="1">AVERAGE(Q133:OFFSET(Q133,72-1,0,,))</f>
        <v>6699.916666666667</v>
      </c>
      <c r="EZ250" s="73">
        <f ca="1">AVERAGE(R133:OFFSET(R133,72-1,0,,))</f>
        <v>8498.9027777777774</v>
      </c>
      <c r="FA250" s="73">
        <f ca="1">AVERAGE(S133:OFFSET(S133,72-1,0,,))</f>
        <v>6732.5</v>
      </c>
      <c r="FB250" s="73">
        <f ca="1">AVERAGE(T133:OFFSET(T133,72-1,0,,))</f>
        <v>7725.8472222222226</v>
      </c>
      <c r="FC250" s="73">
        <f ca="1">AVERAGE(U133:OFFSET(U133,72-1,0,,))</f>
        <v>8444.25</v>
      </c>
      <c r="FD250" s="73">
        <f ca="1">AVERAGE(V133:OFFSET(V133,72-1,0,,))</f>
        <v>7265.416666666667</v>
      </c>
      <c r="FE250" s="73">
        <f ca="1">AVERAGE(W133:OFFSET(W133,72-1,0,,))</f>
        <v>11344.791666666666</v>
      </c>
      <c r="FF250" s="73">
        <f ca="1">AVERAGE(X133:OFFSET(X133,72-1,0,,))</f>
        <v>7235.1527777777774</v>
      </c>
      <c r="FG250" s="73">
        <f ca="1">AVERAGE(Y133:OFFSET(Y133,72-1,0,,))</f>
        <v>8730.0416666666661</v>
      </c>
      <c r="FH250" s="73">
        <f ca="1">AVERAGE(Z133:OFFSET(Z133,72-1,0,,))</f>
        <v>8118.791666666667</v>
      </c>
      <c r="FI250" s="73">
        <f ca="1">AVERAGE(AA133:OFFSET(AA133,72-1,0,,))</f>
        <v>6240.5694444444443</v>
      </c>
      <c r="FJ250" s="73">
        <f ca="1">AVERAGE(AB133:OFFSET(AB133,72-1,0,,))</f>
        <v>6841.0277777777774</v>
      </c>
      <c r="FK250" s="73">
        <f ca="1">AVERAGE(AC133:OFFSET(AC133,72-1,0,,))</f>
        <v>7983.0694444444443</v>
      </c>
      <c r="FL250" s="73">
        <f ca="1">AVERAGE(AD133:OFFSET(AD133,72-1,0,,))</f>
        <v>6415.541666666667</v>
      </c>
      <c r="FM250" s="73">
        <f ca="1">AVERAGE(AE133:OFFSET(AE133,72-1,0,,))</f>
        <v>9487.0138888888887</v>
      </c>
      <c r="FN250" s="73">
        <f ca="1">AVERAGE(AF133:OFFSET(AF133,72-1,0,,))</f>
        <v>7154.5138888888887</v>
      </c>
      <c r="FO250" s="73">
        <f ca="1">AVERAGE(AG133:OFFSET(AG133,72-1,0,,))</f>
        <v>6699.9027777777774</v>
      </c>
      <c r="FP250" s="73">
        <f ca="1">AVERAGE(AH133:OFFSET(AH133,72-1,0,,))</f>
        <v>8048.458333333333</v>
      </c>
      <c r="FQ250" s="73">
        <f ca="1">AVERAGE(AI133:OFFSET(AI133,72-1,0,,))</f>
        <v>8653.625</v>
      </c>
      <c r="FR250" s="73">
        <f ca="1">AVERAGE(AJ133:OFFSET(AJ133,72-1,0,,))</f>
        <v>7143.7638888888887</v>
      </c>
      <c r="FS250" s="73">
        <f ca="1">AVERAGE(AK133:OFFSET(AK133,72-1,0,,))</f>
        <v>6678.625</v>
      </c>
      <c r="FT250" s="73">
        <f ca="1">AVERAGE(AL133:OFFSET(AL133,72-1,0,,))</f>
        <v>7630.7222222222226</v>
      </c>
      <c r="FU250" s="73">
        <f ca="1">AVERAGE(AM133:OFFSET(AM133,72-1,0,,))</f>
        <v>5523.5138888888887</v>
      </c>
      <c r="FV250" s="73">
        <f ca="1">AVERAGE(AN133:OFFSET(AN133,72-1,0,,))</f>
        <v>8833.2083333333339</v>
      </c>
      <c r="FW250" s="73">
        <f ca="1">AVERAGE(AO133:OFFSET(AO133,72-1,0,,))</f>
        <v>6070.2222222222226</v>
      </c>
      <c r="FX250" s="73">
        <f ca="1">AVERAGE(AP133:OFFSET(AP133,72-1,0,,))</f>
        <v>9151.7638888888887</v>
      </c>
      <c r="FY250" s="73">
        <f ca="1">AVERAGE(AQ133:OFFSET(AQ133,72-1,0,,))</f>
        <v>9352.5694444444453</v>
      </c>
      <c r="FZ250" s="73">
        <f ca="1">AVERAGE(AR133:OFFSET(AR133,72-1,0,,))</f>
        <v>10324.083333333334</v>
      </c>
      <c r="GA250" s="73">
        <f ca="1">AVERAGE(AS133:OFFSET(AS133,72-1,0,,))</f>
        <v>6437.6527777777774</v>
      </c>
      <c r="GB250" s="19"/>
      <c r="GC250" s="19"/>
      <c r="GD250" s="19"/>
      <c r="GE250" s="19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</row>
    <row r="251" spans="1:198" x14ac:dyDescent="0.25">
      <c r="A251">
        <v>209</v>
      </c>
      <c r="B251" s="1">
        <f t="shared" si="79"/>
        <v>31452.875000000255</v>
      </c>
      <c r="C251" s="1">
        <f t="shared" si="80"/>
        <v>31453.208333333587</v>
      </c>
      <c r="D251" s="73">
        <v>4732</v>
      </c>
      <c r="E251" s="74">
        <v>5470</v>
      </c>
      <c r="F251" s="74">
        <v>4678</v>
      </c>
      <c r="G251" s="74">
        <v>4500</v>
      </c>
      <c r="H251" s="74">
        <v>4285</v>
      </c>
      <c r="I251" s="74">
        <v>5164</v>
      </c>
      <c r="J251" s="74">
        <v>4448</v>
      </c>
      <c r="K251" s="74">
        <v>5305</v>
      </c>
      <c r="L251" s="74">
        <v>5123</v>
      </c>
      <c r="M251" s="74">
        <v>4097</v>
      </c>
      <c r="N251" s="74">
        <v>4449</v>
      </c>
      <c r="O251" s="74">
        <v>4488</v>
      </c>
      <c r="P251" s="74">
        <v>6092</v>
      </c>
      <c r="Q251" s="74">
        <v>4463</v>
      </c>
      <c r="R251" s="74">
        <v>5066</v>
      </c>
      <c r="S251" s="74">
        <v>4377</v>
      </c>
      <c r="T251" s="74">
        <v>4900</v>
      </c>
      <c r="U251" s="74">
        <v>5088</v>
      </c>
      <c r="V251" s="74">
        <v>4704</v>
      </c>
      <c r="W251" s="74">
        <v>6339</v>
      </c>
      <c r="X251" s="74">
        <v>4734</v>
      </c>
      <c r="Y251" s="74">
        <v>5290</v>
      </c>
      <c r="Z251" s="74">
        <v>5012</v>
      </c>
      <c r="AA251" s="74">
        <v>4231</v>
      </c>
      <c r="AB251" s="74">
        <v>4483</v>
      </c>
      <c r="AC251" s="74">
        <v>5052</v>
      </c>
      <c r="AD251" s="74">
        <v>4324</v>
      </c>
      <c r="AE251" s="74">
        <v>5698</v>
      </c>
      <c r="AF251" s="74">
        <v>4860</v>
      </c>
      <c r="AG251" s="74">
        <v>4434</v>
      </c>
      <c r="AH251" s="74">
        <v>4976</v>
      </c>
      <c r="AI251" s="74">
        <v>5026</v>
      </c>
      <c r="AJ251" s="74">
        <v>4608</v>
      </c>
      <c r="AK251" s="74">
        <v>4406</v>
      </c>
      <c r="AL251" s="74">
        <v>4828</v>
      </c>
      <c r="AM251" s="74">
        <v>5168</v>
      </c>
      <c r="AN251" s="74">
        <v>5298</v>
      </c>
      <c r="AO251" s="74">
        <v>4399</v>
      </c>
      <c r="AP251" s="74">
        <v>6155</v>
      </c>
      <c r="AQ251" s="74">
        <v>5609</v>
      </c>
      <c r="AR251" s="74">
        <v>5974</v>
      </c>
      <c r="AS251" s="74">
        <v>4354</v>
      </c>
      <c r="BK251" s="15">
        <f t="shared" si="70"/>
        <v>31454.54166666697</v>
      </c>
      <c r="BL251" s="5">
        <f t="shared" si="69"/>
        <v>4119</v>
      </c>
      <c r="BV251">
        <f t="shared" si="74"/>
        <v>245</v>
      </c>
      <c r="BW251" s="37">
        <f t="shared" si="73"/>
        <v>31454.375000000298</v>
      </c>
      <c r="BX251" s="19" cm="1">
        <f t="array" ref="BX251">INDEX('[1]X3WM (NAT)'!$G$14:$G$950,MATCH($BW$6,'[1]X3WM (NAT)'!$E$14:$E$950,)+BV251)</f>
        <v>4171.240234375</v>
      </c>
      <c r="BY251" s="19"/>
      <c r="CA251" s="37">
        <f t="shared" si="71"/>
        <v>31454.375000000298</v>
      </c>
      <c r="CB251">
        <f t="shared" si="81"/>
        <v>6713</v>
      </c>
      <c r="CC251">
        <f t="shared" si="81"/>
        <v>5324</v>
      </c>
      <c r="CD251">
        <f t="shared" si="81"/>
        <v>5106</v>
      </c>
      <c r="CE251">
        <f t="shared" si="81"/>
        <v>4859</v>
      </c>
      <c r="CF251">
        <f t="shared" si="81"/>
        <v>4643</v>
      </c>
      <c r="CG251">
        <f t="shared" si="81"/>
        <v>4363</v>
      </c>
      <c r="CH251">
        <f t="shared" si="81"/>
        <v>3986</v>
      </c>
      <c r="CI251">
        <f t="shared" si="81"/>
        <v>3974</v>
      </c>
      <c r="CJ251">
        <f t="shared" si="81"/>
        <v>3948</v>
      </c>
      <c r="CK251">
        <f t="shared" si="81"/>
        <v>3876</v>
      </c>
      <c r="CL251">
        <f t="shared" si="81"/>
        <v>3811</v>
      </c>
      <c r="CN251" s="21"/>
      <c r="CO251" s="19"/>
      <c r="EG251" s="19"/>
      <c r="EH251" s="19"/>
      <c r="EI251">
        <v>92</v>
      </c>
      <c r="EJ251" s="1">
        <f t="shared" si="76"/>
        <v>31448.000000000113</v>
      </c>
      <c r="EK251" s="1">
        <f t="shared" si="77"/>
        <v>31448.333333333445</v>
      </c>
      <c r="EL251" s="73">
        <f ca="1">AVERAGE(D134:OFFSET(D134,72-1,0,,))</f>
        <v>7350.5972222222226</v>
      </c>
      <c r="EM251" s="73">
        <f ca="1">AVERAGE(E134:OFFSET(E134,72-1,0,,))</f>
        <v>9465.6666666666661</v>
      </c>
      <c r="EN251" s="73">
        <f ca="1">AVERAGE(F134:OFFSET(F134,72-1,0,,))</f>
        <v>7191.2638888888887</v>
      </c>
      <c r="EO251" s="73">
        <f ca="1">AVERAGE(G134:OFFSET(G134,72-1,0,,))</f>
        <v>6827.1805555555557</v>
      </c>
      <c r="EP251" s="73">
        <f ca="1">AVERAGE(H134:OFFSET(H134,72-1,0,,))</f>
        <v>6707.75</v>
      </c>
      <c r="EQ251" s="73">
        <f ca="1">AVERAGE(I134:OFFSET(I134,72-1,0,,))</f>
        <v>8320.5416666666661</v>
      </c>
      <c r="ER251" s="73">
        <f ca="1">AVERAGE(J134:OFFSET(J134,72-1,0,,))</f>
        <v>6731.875</v>
      </c>
      <c r="ES251" s="73">
        <f ca="1">AVERAGE(K134:OFFSET(K134,72-1,0,,))</f>
        <v>8535.0555555555547</v>
      </c>
      <c r="ET251" s="73">
        <f ca="1">AVERAGE(L134:OFFSET(L134,72-1,0,,))</f>
        <v>8067.7222222222226</v>
      </c>
      <c r="EU251" s="73">
        <f ca="1">AVERAGE(M134:OFFSET(M134,72-1,0,,))</f>
        <v>5816.25</v>
      </c>
      <c r="EV251" s="73">
        <f ca="1">AVERAGE(N134:OFFSET(N134,72-1,0,,))</f>
        <v>6871.791666666667</v>
      </c>
      <c r="EW251" s="73">
        <f ca="1">AVERAGE(O134:OFFSET(O134,72-1,0,,))</f>
        <v>6971.333333333333</v>
      </c>
      <c r="EX251" s="73">
        <f ca="1">AVERAGE(P134:OFFSET(P134,72-1,0,,))</f>
        <v>10516.597222222223</v>
      </c>
      <c r="EY251" s="73">
        <f ca="1">AVERAGE(Q134:OFFSET(Q134,72-1,0,,))</f>
        <v>6653.0138888888887</v>
      </c>
      <c r="EZ251" s="73">
        <f ca="1">AVERAGE(R134:OFFSET(R134,72-1,0,,))</f>
        <v>8468.3333333333339</v>
      </c>
      <c r="FA251" s="73">
        <f ca="1">AVERAGE(S134:OFFSET(S134,72-1,0,,))</f>
        <v>6688.1527777777774</v>
      </c>
      <c r="FB251" s="73">
        <f ca="1">AVERAGE(T134:OFFSET(T134,72-1,0,,))</f>
        <v>7661.541666666667</v>
      </c>
      <c r="FC251" s="73">
        <f ca="1">AVERAGE(U134:OFFSET(U134,72-1,0,,))</f>
        <v>8399.2777777777774</v>
      </c>
      <c r="FD251" s="73">
        <f ca="1">AVERAGE(V134:OFFSET(V134,72-1,0,,))</f>
        <v>7213.458333333333</v>
      </c>
      <c r="FE251" s="73">
        <f ca="1">AVERAGE(W134:OFFSET(W134,72-1,0,,))</f>
        <v>11269.208333333334</v>
      </c>
      <c r="FF251" s="73">
        <f ca="1">AVERAGE(X134:OFFSET(X134,72-1,0,,))</f>
        <v>7184.3888888888887</v>
      </c>
      <c r="FG251" s="73">
        <f ca="1">AVERAGE(Y134:OFFSET(Y134,72-1,0,,))</f>
        <v>8658.3055555555547</v>
      </c>
      <c r="FH251" s="73">
        <f ca="1">AVERAGE(Z134:OFFSET(Z134,72-1,0,,))</f>
        <v>8046.6388888888887</v>
      </c>
      <c r="FI251" s="73">
        <f ca="1">AVERAGE(AA134:OFFSET(AA134,72-1,0,,))</f>
        <v>6197.208333333333</v>
      </c>
      <c r="FJ251" s="73">
        <f ca="1">AVERAGE(AB134:OFFSET(AB134,72-1,0,,))</f>
        <v>6789.3611111111113</v>
      </c>
      <c r="FK251" s="73">
        <f ca="1">AVERAGE(AC134:OFFSET(AC134,72-1,0,,))</f>
        <v>7924.958333333333</v>
      </c>
      <c r="FL251" s="73">
        <f ca="1">AVERAGE(AD134:OFFSET(AD134,72-1,0,,))</f>
        <v>6368.5277777777774</v>
      </c>
      <c r="FM251" s="73">
        <f ca="1">AVERAGE(AE134:OFFSET(AE134,72-1,0,,))</f>
        <v>9401.9166666666661</v>
      </c>
      <c r="FN251" s="73">
        <f ca="1">AVERAGE(AF134:OFFSET(AF134,72-1,0,,))</f>
        <v>7101.8055555555557</v>
      </c>
      <c r="FO251" s="73">
        <f ca="1">AVERAGE(AG134:OFFSET(AG134,72-1,0,,))</f>
        <v>6647.9305555555557</v>
      </c>
      <c r="FP251" s="73">
        <f ca="1">AVERAGE(AH134:OFFSET(AH134,72-1,0,,))</f>
        <v>7975.708333333333</v>
      </c>
      <c r="FQ251" s="73">
        <f ca="1">AVERAGE(AI134:OFFSET(AI134,72-1,0,,))</f>
        <v>8609.5555555555547</v>
      </c>
      <c r="FR251" s="73">
        <f ca="1">AVERAGE(AJ134:OFFSET(AJ134,72-1,0,,))</f>
        <v>7094.166666666667</v>
      </c>
      <c r="FS251" s="73">
        <f ca="1">AVERAGE(AK134:OFFSET(AK134,72-1,0,,))</f>
        <v>6630.1527777777774</v>
      </c>
      <c r="FT251" s="73">
        <f ca="1">AVERAGE(AL134:OFFSET(AL134,72-1,0,,))</f>
        <v>7570.1388888888887</v>
      </c>
      <c r="FU251" s="73">
        <f ca="1">AVERAGE(AM134:OFFSET(AM134,72-1,0,,))</f>
        <v>5492.3888888888887</v>
      </c>
      <c r="FV251" s="73">
        <f ca="1">AVERAGE(AN134:OFFSET(AN134,72-1,0,,))</f>
        <v>8759.0833333333339</v>
      </c>
      <c r="FW251" s="73">
        <f ca="1">AVERAGE(AO134:OFFSET(AO134,72-1,0,,))</f>
        <v>6032.4444444444443</v>
      </c>
      <c r="FX251" s="73">
        <f ca="1">AVERAGE(AP134:OFFSET(AP134,72-1,0,,))</f>
        <v>9075.5138888888887</v>
      </c>
      <c r="FY251" s="73">
        <f ca="1">AVERAGE(AQ134:OFFSET(AQ134,72-1,0,,))</f>
        <v>9264.5277777777774</v>
      </c>
      <c r="FZ251" s="73">
        <f ca="1">AVERAGE(AR134:OFFSET(AR134,72-1,0,,))</f>
        <v>10229.013888888889</v>
      </c>
      <c r="GA251" s="73">
        <f ca="1">AVERAGE(AS134:OFFSET(AS134,72-1,0,,))</f>
        <v>6402.6805555555557</v>
      </c>
      <c r="GB251" s="19"/>
      <c r="GC251" s="19"/>
      <c r="GD251" s="19"/>
      <c r="GE251" s="19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</row>
    <row r="252" spans="1:198" x14ac:dyDescent="0.25">
      <c r="A252">
        <v>210</v>
      </c>
      <c r="B252" s="1">
        <f t="shared" si="79"/>
        <v>31452.916666666923</v>
      </c>
      <c r="C252" s="1">
        <f t="shared" si="80"/>
        <v>31453.250000000255</v>
      </c>
      <c r="D252" s="73">
        <v>4714</v>
      </c>
      <c r="E252" s="74">
        <v>5447</v>
      </c>
      <c r="F252" s="74">
        <v>4661</v>
      </c>
      <c r="G252" s="74">
        <v>4483</v>
      </c>
      <c r="H252" s="74">
        <v>4269</v>
      </c>
      <c r="I252" s="74">
        <v>5145</v>
      </c>
      <c r="J252" s="74">
        <v>4433</v>
      </c>
      <c r="K252" s="74">
        <v>5284</v>
      </c>
      <c r="L252" s="74">
        <v>5105</v>
      </c>
      <c r="M252" s="74">
        <v>4083</v>
      </c>
      <c r="N252" s="74">
        <v>4434</v>
      </c>
      <c r="O252" s="74">
        <v>4472</v>
      </c>
      <c r="P252" s="74">
        <v>6065</v>
      </c>
      <c r="Q252" s="74">
        <v>4447</v>
      </c>
      <c r="R252" s="74">
        <v>5043</v>
      </c>
      <c r="S252" s="74">
        <v>4361</v>
      </c>
      <c r="T252" s="74">
        <v>4881</v>
      </c>
      <c r="U252" s="74">
        <v>5066</v>
      </c>
      <c r="V252" s="74">
        <v>4686</v>
      </c>
      <c r="W252" s="74">
        <v>6306</v>
      </c>
      <c r="X252" s="74">
        <v>4726</v>
      </c>
      <c r="Y252" s="74">
        <v>5270</v>
      </c>
      <c r="Z252" s="74">
        <v>4993</v>
      </c>
      <c r="AA252" s="74">
        <v>4217</v>
      </c>
      <c r="AB252" s="74">
        <v>4467</v>
      </c>
      <c r="AC252" s="74">
        <v>5032</v>
      </c>
      <c r="AD252" s="74">
        <v>4309</v>
      </c>
      <c r="AE252" s="74">
        <v>5674</v>
      </c>
      <c r="AF252" s="74">
        <v>4925</v>
      </c>
      <c r="AG252" s="74">
        <v>4420</v>
      </c>
      <c r="AH252" s="74">
        <v>4956</v>
      </c>
      <c r="AI252" s="74">
        <v>5003</v>
      </c>
      <c r="AJ252" s="74">
        <v>4591</v>
      </c>
      <c r="AK252" s="74">
        <v>4390</v>
      </c>
      <c r="AL252" s="74">
        <v>4809</v>
      </c>
      <c r="AM252" s="74">
        <v>5430</v>
      </c>
      <c r="AN252" s="74">
        <v>5274</v>
      </c>
      <c r="AO252" s="74">
        <v>4389</v>
      </c>
      <c r="AP252" s="74">
        <v>6203</v>
      </c>
      <c r="AQ252" s="74">
        <v>5583</v>
      </c>
      <c r="AR252" s="74">
        <v>5966</v>
      </c>
      <c r="AS252" s="74">
        <v>4337</v>
      </c>
      <c r="BK252" s="15">
        <f t="shared" si="70"/>
        <v>31454.583333333638</v>
      </c>
      <c r="BL252" s="5">
        <f t="shared" si="69"/>
        <v>4106</v>
      </c>
      <c r="BV252">
        <f t="shared" si="74"/>
        <v>246</v>
      </c>
      <c r="BW252" s="37">
        <f t="shared" si="73"/>
        <v>31454.416666666966</v>
      </c>
      <c r="BX252" s="19" cm="1">
        <f t="array" ref="BX252">INDEX('[1]X3WM (NAT)'!$G$14:$G$950,MATCH($BW$6,'[1]X3WM (NAT)'!$E$14:$E$950,)+BV252)</f>
        <v>4157.759765625</v>
      </c>
      <c r="BY252" s="19"/>
      <c r="CA252" s="37">
        <f t="shared" si="71"/>
        <v>31454.416666666966</v>
      </c>
      <c r="CB252">
        <f t="shared" si="81"/>
        <v>6648</v>
      </c>
      <c r="CC252">
        <f t="shared" si="81"/>
        <v>5304</v>
      </c>
      <c r="CD252">
        <f t="shared" si="81"/>
        <v>5096</v>
      </c>
      <c r="CE252">
        <f t="shared" si="81"/>
        <v>4838</v>
      </c>
      <c r="CF252">
        <f t="shared" si="81"/>
        <v>4639</v>
      </c>
      <c r="CG252">
        <f t="shared" si="81"/>
        <v>4348</v>
      </c>
      <c r="CH252">
        <f t="shared" si="81"/>
        <v>3976</v>
      </c>
      <c r="CI252">
        <f t="shared" si="81"/>
        <v>3961</v>
      </c>
      <c r="CJ252">
        <f t="shared" si="81"/>
        <v>3936</v>
      </c>
      <c r="CK252">
        <f t="shared" si="81"/>
        <v>3865</v>
      </c>
      <c r="CL252">
        <f t="shared" si="81"/>
        <v>3803</v>
      </c>
      <c r="CN252" s="21"/>
      <c r="CO252" s="19"/>
      <c r="EG252" s="19"/>
      <c r="EH252" s="19"/>
      <c r="EI252">
        <v>93</v>
      </c>
      <c r="EJ252" s="1">
        <f t="shared" si="76"/>
        <v>31448.041666666781</v>
      </c>
      <c r="EK252" s="1">
        <f t="shared" si="77"/>
        <v>31448.375000000113</v>
      </c>
      <c r="EL252" s="73">
        <f ca="1">AVERAGE(D135:OFFSET(D135,72-1,0,,))</f>
        <v>7293.2638888888887</v>
      </c>
      <c r="EM252" s="73">
        <f ca="1">AVERAGE(E135:OFFSET(E135,72-1,0,,))</f>
        <v>9366.6111111111113</v>
      </c>
      <c r="EN252" s="73">
        <f ca="1">AVERAGE(F135:OFFSET(F135,72-1,0,,))</f>
        <v>7139.6805555555557</v>
      </c>
      <c r="EO252" s="73">
        <f ca="1">AVERAGE(G135:OFFSET(G135,72-1,0,,))</f>
        <v>6776.6805555555557</v>
      </c>
      <c r="EP252" s="73">
        <f ca="1">AVERAGE(H135:OFFSET(H135,72-1,0,,))</f>
        <v>6679.708333333333</v>
      </c>
      <c r="EQ252" s="73">
        <f ca="1">AVERAGE(I135:OFFSET(I135,72-1,0,,))</f>
        <v>8244.6388888888887</v>
      </c>
      <c r="ER252" s="73">
        <f ca="1">AVERAGE(J135:OFFSET(J135,72-1,0,,))</f>
        <v>6685.333333333333</v>
      </c>
      <c r="ES252" s="73">
        <f ca="1">AVERAGE(K135:OFFSET(K135,72-1,0,,))</f>
        <v>8463.3888888888887</v>
      </c>
      <c r="ET252" s="73">
        <f ca="1">AVERAGE(L135:OFFSET(L135,72-1,0,,))</f>
        <v>8003.1944444444443</v>
      </c>
      <c r="EU252" s="73">
        <f ca="1">AVERAGE(M135:OFFSET(M135,72-1,0,,))</f>
        <v>5784.666666666667</v>
      </c>
      <c r="EV252" s="73">
        <f ca="1">AVERAGE(N135:OFFSET(N135,72-1,0,,))</f>
        <v>6824.708333333333</v>
      </c>
      <c r="EW252" s="73">
        <f ca="1">AVERAGE(O135:OFFSET(O135,72-1,0,,))</f>
        <v>6917.1944444444443</v>
      </c>
      <c r="EX252" s="73">
        <f ca="1">AVERAGE(P135:OFFSET(P135,72-1,0,,))</f>
        <v>10433.569444444445</v>
      </c>
      <c r="EY252" s="73">
        <f ca="1">AVERAGE(Q135:OFFSET(Q135,72-1,0,,))</f>
        <v>6607.1111111111113</v>
      </c>
      <c r="EZ252" s="73">
        <f ca="1">AVERAGE(R135:OFFSET(R135,72-1,0,,))</f>
        <v>8438.2638888888887</v>
      </c>
      <c r="FA252" s="73">
        <f ca="1">AVERAGE(S135:OFFSET(S135,72-1,0,,))</f>
        <v>6644.791666666667</v>
      </c>
      <c r="FB252" s="73">
        <f ca="1">AVERAGE(T135:OFFSET(T135,72-1,0,,))</f>
        <v>7598.8472222222226</v>
      </c>
      <c r="FC252" s="73">
        <f ca="1">AVERAGE(U135:OFFSET(U135,72-1,0,,))</f>
        <v>8354.6805555555547</v>
      </c>
      <c r="FD252" s="73">
        <f ca="1">AVERAGE(V135:OFFSET(V135,72-1,0,,))</f>
        <v>7162.6111111111113</v>
      </c>
      <c r="FE252" s="73">
        <f ca="1">AVERAGE(W135:OFFSET(W135,72-1,0,,))</f>
        <v>11195.583333333334</v>
      </c>
      <c r="FF252" s="73">
        <f ca="1">AVERAGE(X135:OFFSET(X135,72-1,0,,))</f>
        <v>7134.9027777777774</v>
      </c>
      <c r="FG252" s="73">
        <f ca="1">AVERAGE(Y135:OFFSET(Y135,72-1,0,,))</f>
        <v>8588.3888888888887</v>
      </c>
      <c r="FH252" s="73">
        <f ca="1">AVERAGE(Z135:OFFSET(Z135,72-1,0,,))</f>
        <v>7976.6111111111113</v>
      </c>
      <c r="FI252" s="73">
        <f ca="1">AVERAGE(AA135:OFFSET(AA135,72-1,0,,))</f>
        <v>6154.8055555555557</v>
      </c>
      <c r="FJ252" s="73">
        <f ca="1">AVERAGE(AB135:OFFSET(AB135,72-1,0,,))</f>
        <v>6738.8472222222226</v>
      </c>
      <c r="FK252" s="73">
        <f ca="1">AVERAGE(AC135:OFFSET(AC135,72-1,0,,))</f>
        <v>7868.0694444444443</v>
      </c>
      <c r="FL252" s="73">
        <f ca="1">AVERAGE(AD135:OFFSET(AD135,72-1,0,,))</f>
        <v>6322.666666666667</v>
      </c>
      <c r="FM252" s="73">
        <f ca="1">AVERAGE(AE135:OFFSET(AE135,72-1,0,,))</f>
        <v>9318.7777777777774</v>
      </c>
      <c r="FN252" s="73">
        <f ca="1">AVERAGE(AF135:OFFSET(AF135,72-1,0,,))</f>
        <v>7050.3055555555557</v>
      </c>
      <c r="FO252" s="73">
        <f ca="1">AVERAGE(AG135:OFFSET(AG135,72-1,0,,))</f>
        <v>6597.1805555555557</v>
      </c>
      <c r="FP252" s="73">
        <f ca="1">AVERAGE(AH135:OFFSET(AH135,72-1,0,,))</f>
        <v>7904.9861111111113</v>
      </c>
      <c r="FQ252" s="73">
        <f ca="1">AVERAGE(AI135:OFFSET(AI135,72-1,0,,))</f>
        <v>8566.2916666666661</v>
      </c>
      <c r="FR252" s="73">
        <f ca="1">AVERAGE(AJ135:OFFSET(AJ135,72-1,0,,))</f>
        <v>7045.7222222222226</v>
      </c>
      <c r="FS252" s="73">
        <f ca="1">AVERAGE(AK135:OFFSET(AK135,72-1,0,,))</f>
        <v>6582.6805555555557</v>
      </c>
      <c r="FT252" s="73">
        <f ca="1">AVERAGE(AL135:OFFSET(AL135,72-1,0,,))</f>
        <v>7510.9027777777774</v>
      </c>
      <c r="FU252" s="73">
        <f ca="1">AVERAGE(AM135:OFFSET(AM135,72-1,0,,))</f>
        <v>5461.833333333333</v>
      </c>
      <c r="FV252" s="73">
        <f ca="1">AVERAGE(AN135:OFFSET(AN135,72-1,0,,))</f>
        <v>8687.0277777777774</v>
      </c>
      <c r="FW252" s="73">
        <f ca="1">AVERAGE(AO135:OFFSET(AO135,72-1,0,,))</f>
        <v>5995.458333333333</v>
      </c>
      <c r="FX252" s="73">
        <f ca="1">AVERAGE(AP135:OFFSET(AP135,72-1,0,,))</f>
        <v>9001.25</v>
      </c>
      <c r="FY252" s="73">
        <f ca="1">AVERAGE(AQ135:OFFSET(AQ135,72-1,0,,))</f>
        <v>9178.9444444444453</v>
      </c>
      <c r="FZ252" s="73">
        <f ca="1">AVERAGE(AR135:OFFSET(AR135,72-1,0,,))</f>
        <v>10136.736111111111</v>
      </c>
      <c r="GA252" s="73">
        <f ca="1">AVERAGE(AS135:OFFSET(AS135,72-1,0,,))</f>
        <v>6368.458333333333</v>
      </c>
      <c r="GB252" s="19"/>
      <c r="GC252" s="19"/>
      <c r="GD252" s="19"/>
      <c r="GE252" s="19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</row>
    <row r="253" spans="1:198" x14ac:dyDescent="0.25">
      <c r="A253">
        <v>211</v>
      </c>
      <c r="B253" s="1">
        <f t="shared" si="79"/>
        <v>31452.95833333359</v>
      </c>
      <c r="C253" s="1">
        <f t="shared" si="80"/>
        <v>31453.291666666923</v>
      </c>
      <c r="D253" s="73">
        <v>4696</v>
      </c>
      <c r="E253" s="74">
        <v>5424</v>
      </c>
      <c r="F253" s="74">
        <v>4644</v>
      </c>
      <c r="G253" s="74">
        <v>4467</v>
      </c>
      <c r="H253" s="74">
        <v>4253</v>
      </c>
      <c r="I253" s="74">
        <v>5126</v>
      </c>
      <c r="J253" s="74">
        <v>4418</v>
      </c>
      <c r="K253" s="74">
        <v>5263</v>
      </c>
      <c r="L253" s="74">
        <v>5087</v>
      </c>
      <c r="M253" s="74">
        <v>4069</v>
      </c>
      <c r="N253" s="74">
        <v>4418</v>
      </c>
      <c r="O253" s="74">
        <v>4457</v>
      </c>
      <c r="P253" s="74">
        <v>6037</v>
      </c>
      <c r="Q253" s="74">
        <v>4431</v>
      </c>
      <c r="R253" s="74">
        <v>5020</v>
      </c>
      <c r="S253" s="74">
        <v>4346</v>
      </c>
      <c r="T253" s="74">
        <v>4864</v>
      </c>
      <c r="U253" s="74">
        <v>5044</v>
      </c>
      <c r="V253" s="74">
        <v>4669</v>
      </c>
      <c r="W253" s="74">
        <v>6275</v>
      </c>
      <c r="X253" s="74">
        <v>4718</v>
      </c>
      <c r="Y253" s="74">
        <v>5251</v>
      </c>
      <c r="Z253" s="74">
        <v>4974</v>
      </c>
      <c r="AA253" s="74">
        <v>4203</v>
      </c>
      <c r="AB253" s="74">
        <v>4451</v>
      </c>
      <c r="AC253" s="74">
        <v>5012</v>
      </c>
      <c r="AD253" s="74">
        <v>4295</v>
      </c>
      <c r="AE253" s="74">
        <v>5650</v>
      </c>
      <c r="AF253" s="74">
        <v>5000</v>
      </c>
      <c r="AG253" s="74">
        <v>4406</v>
      </c>
      <c r="AH253" s="74">
        <v>4937</v>
      </c>
      <c r="AI253" s="74">
        <v>4981</v>
      </c>
      <c r="AJ253" s="74">
        <v>4573</v>
      </c>
      <c r="AK253" s="74">
        <v>4375</v>
      </c>
      <c r="AL253" s="74">
        <v>4791</v>
      </c>
      <c r="AM253" s="74">
        <v>5692</v>
      </c>
      <c r="AN253" s="74">
        <v>5251</v>
      </c>
      <c r="AO253" s="74">
        <v>4379</v>
      </c>
      <c r="AP253" s="74">
        <v>6268</v>
      </c>
      <c r="AQ253" s="74">
        <v>5557</v>
      </c>
      <c r="AR253" s="74">
        <v>5959</v>
      </c>
      <c r="AS253" s="74">
        <v>4321</v>
      </c>
      <c r="BK253" s="15">
        <f t="shared" si="70"/>
        <v>31454.625000000306</v>
      </c>
      <c r="BL253" s="5">
        <f t="shared" si="69"/>
        <v>4093</v>
      </c>
      <c r="BV253">
        <f t="shared" si="74"/>
        <v>247</v>
      </c>
      <c r="BW253" s="37">
        <f t="shared" si="73"/>
        <v>31454.458333333634</v>
      </c>
      <c r="BX253" s="19" cm="1">
        <f t="array" ref="BX253">INDEX('[1]X3WM (NAT)'!$G$14:$G$950,MATCH($BW$6,'[1]X3WM (NAT)'!$E$14:$E$950,)+BV253)</f>
        <v>4144.75</v>
      </c>
      <c r="BY253" s="19"/>
      <c r="CA253" s="37">
        <f t="shared" si="71"/>
        <v>31454.458333333634</v>
      </c>
      <c r="CB253">
        <f t="shared" si="81"/>
        <v>6584</v>
      </c>
      <c r="CC253">
        <f t="shared" si="81"/>
        <v>5292</v>
      </c>
      <c r="CD253">
        <f t="shared" si="81"/>
        <v>5086</v>
      </c>
      <c r="CE253">
        <f t="shared" si="81"/>
        <v>4818</v>
      </c>
      <c r="CF253">
        <f t="shared" si="81"/>
        <v>4635</v>
      </c>
      <c r="CG253">
        <f t="shared" si="81"/>
        <v>4334</v>
      </c>
      <c r="CH253">
        <f t="shared" si="81"/>
        <v>3965</v>
      </c>
      <c r="CI253">
        <f t="shared" si="81"/>
        <v>3949</v>
      </c>
      <c r="CJ253">
        <f t="shared" si="81"/>
        <v>3924</v>
      </c>
      <c r="CK253">
        <f t="shared" si="81"/>
        <v>3854</v>
      </c>
      <c r="CL253">
        <f t="shared" si="81"/>
        <v>3796</v>
      </c>
      <c r="CN253" s="21"/>
      <c r="CO253" s="19"/>
      <c r="EG253" s="19"/>
      <c r="EH253" s="19"/>
      <c r="EI253">
        <v>94</v>
      </c>
      <c r="EJ253" s="1">
        <f t="shared" si="76"/>
        <v>31448.083333333449</v>
      </c>
      <c r="EK253" s="1">
        <f t="shared" si="77"/>
        <v>31448.416666666781</v>
      </c>
      <c r="EL253" s="73">
        <f ca="1">AVERAGE(D136:OFFSET(D136,72-1,0,,))</f>
        <v>7237.2222222222226</v>
      </c>
      <c r="EM253" s="73">
        <f ca="1">AVERAGE(E136:OFFSET(E136,72-1,0,,))</f>
        <v>9270.2083333333339</v>
      </c>
      <c r="EN253" s="73">
        <f ca="1">AVERAGE(F136:OFFSET(F136,72-1,0,,))</f>
        <v>7089.3472222222226</v>
      </c>
      <c r="EO253" s="73">
        <f ca="1">AVERAGE(G136:OFFSET(G136,72-1,0,,))</f>
        <v>6727.3055555555557</v>
      </c>
      <c r="EP253" s="73">
        <f ca="1">AVERAGE(H136:OFFSET(H136,72-1,0,,))</f>
        <v>6652.0694444444443</v>
      </c>
      <c r="EQ253" s="73">
        <f ca="1">AVERAGE(I136:OFFSET(I136,72-1,0,,))</f>
        <v>8170.7222222222226</v>
      </c>
      <c r="ER253" s="73">
        <f ca="1">AVERAGE(J136:OFFSET(J136,72-1,0,,))</f>
        <v>6639.875</v>
      </c>
      <c r="ES253" s="73">
        <f ca="1">AVERAGE(K136:OFFSET(K136,72-1,0,,))</f>
        <v>8393.2916666666661</v>
      </c>
      <c r="ET253" s="73">
        <f ca="1">AVERAGE(L136:OFFSET(L136,72-1,0,,))</f>
        <v>7940.041666666667</v>
      </c>
      <c r="EU253" s="73">
        <f ca="1">AVERAGE(M136:OFFSET(M136,72-1,0,,))</f>
        <v>5753.7361111111113</v>
      </c>
      <c r="EV253" s="73">
        <f ca="1">AVERAGE(N136:OFFSET(N136,72-1,0,,))</f>
        <v>6778.7361111111113</v>
      </c>
      <c r="EW253" s="73">
        <f ca="1">AVERAGE(O136:OFFSET(O136,72-1,0,,))</f>
        <v>6864.333333333333</v>
      </c>
      <c r="EX253" s="73">
        <f ca="1">AVERAGE(P136:OFFSET(P136,72-1,0,,))</f>
        <v>10352.208333333334</v>
      </c>
      <c r="EY253" s="73">
        <f ca="1">AVERAGE(Q136:OFFSET(Q136,72-1,0,,))</f>
        <v>6562.1805555555557</v>
      </c>
      <c r="EZ253" s="73">
        <f ca="1">AVERAGE(R136:OFFSET(R136,72-1,0,,))</f>
        <v>8408.6666666666661</v>
      </c>
      <c r="FA253" s="73">
        <f ca="1">AVERAGE(S136:OFFSET(S136,72-1,0,,))</f>
        <v>6602.3472222222226</v>
      </c>
      <c r="FB253" s="73">
        <f ca="1">AVERAGE(T136:OFFSET(T136,72-1,0,,))</f>
        <v>7537.7222222222226</v>
      </c>
      <c r="FC253" s="73">
        <f ca="1">AVERAGE(U136:OFFSET(U136,72-1,0,,))</f>
        <v>8310.3888888888887</v>
      </c>
      <c r="FD253" s="73">
        <f ca="1">AVERAGE(V136:OFFSET(V136,72-1,0,,))</f>
        <v>7112.8472222222226</v>
      </c>
      <c r="FE253" s="73">
        <f ca="1">AVERAGE(W136:OFFSET(W136,72-1,0,,))</f>
        <v>11123.902777777777</v>
      </c>
      <c r="FF253" s="73">
        <f ca="1">AVERAGE(X136:OFFSET(X136,72-1,0,,))</f>
        <v>7086.5972222222226</v>
      </c>
      <c r="FG253" s="73">
        <f ca="1">AVERAGE(Y136:OFFSET(Y136,72-1,0,,))</f>
        <v>8520.2638888888887</v>
      </c>
      <c r="FH253" s="73">
        <f ca="1">AVERAGE(Z136:OFFSET(Z136,72-1,0,,))</f>
        <v>7908.6111111111113</v>
      </c>
      <c r="FI253" s="73">
        <f ca="1">AVERAGE(AA136:OFFSET(AA136,72-1,0,,))</f>
        <v>6113.3611111111113</v>
      </c>
      <c r="FJ253" s="73">
        <f ca="1">AVERAGE(AB136:OFFSET(AB136,72-1,0,,))</f>
        <v>6689.4444444444443</v>
      </c>
      <c r="FK253" s="73">
        <f ca="1">AVERAGE(AC136:OFFSET(AC136,72-1,0,,))</f>
        <v>7812.4027777777774</v>
      </c>
      <c r="FL253" s="73">
        <f ca="1">AVERAGE(AD136:OFFSET(AD136,72-1,0,,))</f>
        <v>6277.9444444444443</v>
      </c>
      <c r="FM253" s="73">
        <f ca="1">AVERAGE(AE136:OFFSET(AE136,72-1,0,,))</f>
        <v>9237.5416666666661</v>
      </c>
      <c r="FN253" s="73">
        <f ca="1">AVERAGE(AF136:OFFSET(AF136,72-1,0,,))</f>
        <v>6999.9722222222226</v>
      </c>
      <c r="FO253" s="73">
        <f ca="1">AVERAGE(AG136:OFFSET(AG136,72-1,0,,))</f>
        <v>6547.625</v>
      </c>
      <c r="FP253" s="73">
        <f ca="1">AVERAGE(AH136:OFFSET(AH136,72-1,0,,))</f>
        <v>7836.2222222222226</v>
      </c>
      <c r="FQ253" s="73">
        <f ca="1">AVERAGE(AI136:OFFSET(AI136,72-1,0,,))</f>
        <v>8523.8194444444453</v>
      </c>
      <c r="FR253" s="73">
        <f ca="1">AVERAGE(AJ136:OFFSET(AJ136,72-1,0,,))</f>
        <v>6998.3888888888887</v>
      </c>
      <c r="FS253" s="73">
        <f ca="1">AVERAGE(AK136:OFFSET(AK136,72-1,0,,))</f>
        <v>6536.1944444444443</v>
      </c>
      <c r="FT253" s="73">
        <f ca="1">AVERAGE(AL136:OFFSET(AL136,72-1,0,,))</f>
        <v>7453</v>
      </c>
      <c r="FU253" s="73">
        <f ca="1">AVERAGE(AM136:OFFSET(AM136,72-1,0,,))</f>
        <v>5431.833333333333</v>
      </c>
      <c r="FV253" s="73">
        <f ca="1">AVERAGE(AN136:OFFSET(AN136,72-1,0,,))</f>
        <v>8616.9444444444453</v>
      </c>
      <c r="FW253" s="73">
        <f ca="1">AVERAGE(AO136:OFFSET(AO136,72-1,0,,))</f>
        <v>5959.25</v>
      </c>
      <c r="FX253" s="73">
        <f ca="1">AVERAGE(AP136:OFFSET(AP136,72-1,0,,))</f>
        <v>8928.9444444444453</v>
      </c>
      <c r="FY253" s="73">
        <f ca="1">AVERAGE(AQ136:OFFSET(AQ136,72-1,0,,))</f>
        <v>9095.7083333333339</v>
      </c>
      <c r="FZ253" s="73">
        <f ca="1">AVERAGE(AR136:OFFSET(AR136,72-1,0,,))</f>
        <v>10047.236111111111</v>
      </c>
      <c r="GA253" s="73">
        <f ca="1">AVERAGE(AS136:OFFSET(AS136,72-1,0,,))</f>
        <v>6334.9861111111113</v>
      </c>
      <c r="GB253" s="19"/>
      <c r="GC253" s="19"/>
      <c r="GD253" s="19"/>
      <c r="GE253" s="19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</row>
    <row r="254" spans="1:198" x14ac:dyDescent="0.25">
      <c r="A254">
        <v>212</v>
      </c>
      <c r="B254" s="1">
        <f t="shared" si="79"/>
        <v>31453.000000000258</v>
      </c>
      <c r="C254" s="1">
        <f t="shared" si="80"/>
        <v>31453.33333333359</v>
      </c>
      <c r="D254" s="73">
        <v>4679</v>
      </c>
      <c r="E254" s="74">
        <v>5401</v>
      </c>
      <c r="F254" s="74">
        <v>4626</v>
      </c>
      <c r="G254" s="74">
        <v>4451</v>
      </c>
      <c r="H254" s="74">
        <v>4238</v>
      </c>
      <c r="I254" s="74">
        <v>5108</v>
      </c>
      <c r="J254" s="74">
        <v>4402</v>
      </c>
      <c r="K254" s="74">
        <v>5242</v>
      </c>
      <c r="L254" s="74">
        <v>5069</v>
      </c>
      <c r="M254" s="74">
        <v>4055</v>
      </c>
      <c r="N254" s="74">
        <v>4403</v>
      </c>
      <c r="O254" s="74">
        <v>4441</v>
      </c>
      <c r="P254" s="74">
        <v>6010</v>
      </c>
      <c r="Q254" s="74">
        <v>4416</v>
      </c>
      <c r="R254" s="74">
        <v>4998</v>
      </c>
      <c r="S254" s="74">
        <v>4330</v>
      </c>
      <c r="T254" s="74">
        <v>4847</v>
      </c>
      <c r="U254" s="74">
        <v>5023</v>
      </c>
      <c r="V254" s="74">
        <v>4652</v>
      </c>
      <c r="W254" s="74">
        <v>6243</v>
      </c>
      <c r="X254" s="74">
        <v>4710</v>
      </c>
      <c r="Y254" s="74">
        <v>5232</v>
      </c>
      <c r="Z254" s="74">
        <v>4955</v>
      </c>
      <c r="AA254" s="74">
        <v>4189</v>
      </c>
      <c r="AB254" s="74">
        <v>4436</v>
      </c>
      <c r="AC254" s="74">
        <v>4993</v>
      </c>
      <c r="AD254" s="74">
        <v>4280</v>
      </c>
      <c r="AE254" s="74">
        <v>5628</v>
      </c>
      <c r="AF254" s="74">
        <v>5092</v>
      </c>
      <c r="AG254" s="74">
        <v>4393</v>
      </c>
      <c r="AH254" s="74">
        <v>4918</v>
      </c>
      <c r="AI254" s="74">
        <v>4959</v>
      </c>
      <c r="AJ254" s="74">
        <v>4557</v>
      </c>
      <c r="AK254" s="74">
        <v>4360</v>
      </c>
      <c r="AL254" s="74">
        <v>4772</v>
      </c>
      <c r="AM254" s="74">
        <v>5953</v>
      </c>
      <c r="AN254" s="74">
        <v>5229</v>
      </c>
      <c r="AO254" s="74">
        <v>4371</v>
      </c>
      <c r="AP254" s="74">
        <v>6355</v>
      </c>
      <c r="AQ254" s="74">
        <v>5532</v>
      </c>
      <c r="AR254" s="74">
        <v>5952</v>
      </c>
      <c r="AS254" s="74">
        <v>4305</v>
      </c>
      <c r="BK254" s="15">
        <f t="shared" si="70"/>
        <v>31454.666666666973</v>
      </c>
      <c r="BL254" s="5">
        <f t="shared" si="69"/>
        <v>4079</v>
      </c>
      <c r="BV254">
        <f t="shared" si="74"/>
        <v>248</v>
      </c>
      <c r="BW254" s="37">
        <f t="shared" si="73"/>
        <v>31454.500000000302</v>
      </c>
      <c r="BX254" s="19" cm="1">
        <f t="array" ref="BX254">INDEX('[1]X3WM (NAT)'!$G$14:$G$950,MATCH($BW$6,'[1]X3WM (NAT)'!$E$14:$E$950,)+BV254)</f>
        <v>4131.33984375</v>
      </c>
      <c r="BY254" s="19"/>
      <c r="CA254" s="37">
        <f t="shared" si="71"/>
        <v>31454.500000000302</v>
      </c>
      <c r="CB254">
        <f t="shared" si="81"/>
        <v>6521</v>
      </c>
      <c r="CC254">
        <f t="shared" si="81"/>
        <v>5279</v>
      </c>
      <c r="CD254">
        <f t="shared" si="81"/>
        <v>5074</v>
      </c>
      <c r="CE254">
        <f t="shared" si="81"/>
        <v>4798</v>
      </c>
      <c r="CF254">
        <f t="shared" si="81"/>
        <v>4631</v>
      </c>
      <c r="CG254">
        <f t="shared" si="81"/>
        <v>4319</v>
      </c>
      <c r="CH254">
        <f t="shared" si="81"/>
        <v>3953</v>
      </c>
      <c r="CI254">
        <f t="shared" si="81"/>
        <v>3936</v>
      </c>
      <c r="CJ254">
        <f t="shared" si="81"/>
        <v>3912</v>
      </c>
      <c r="CK254">
        <f t="shared" si="81"/>
        <v>3842</v>
      </c>
      <c r="CL254">
        <f t="shared" si="81"/>
        <v>3789</v>
      </c>
      <c r="CN254" s="21"/>
      <c r="CO254" s="19"/>
      <c r="EG254" s="19"/>
      <c r="EH254" s="19"/>
      <c r="EI254">
        <v>95</v>
      </c>
      <c r="EJ254" s="1">
        <f t="shared" si="76"/>
        <v>31448.125000000116</v>
      </c>
      <c r="EK254" s="1">
        <f t="shared" si="77"/>
        <v>31448.458333333449</v>
      </c>
      <c r="EL254" s="73">
        <f ca="1">AVERAGE(D137:OFFSET(D137,72-1,0,,))</f>
        <v>7182.4305555555557</v>
      </c>
      <c r="EM254" s="73">
        <f ca="1">AVERAGE(E137:OFFSET(E137,72-1,0,,))</f>
        <v>9176.3472222222226</v>
      </c>
      <c r="EN254" s="73">
        <f ca="1">AVERAGE(F137:OFFSET(F137,72-1,0,,))</f>
        <v>7040.1805555555557</v>
      </c>
      <c r="EO254" s="73">
        <f ca="1">AVERAGE(G137:OFFSET(G137,72-1,0,,))</f>
        <v>6679.041666666667</v>
      </c>
      <c r="EP254" s="73">
        <f ca="1">AVERAGE(H137:OFFSET(H137,72-1,0,,))</f>
        <v>6624.8472222222226</v>
      </c>
      <c r="EQ254" s="73">
        <f ca="1">AVERAGE(I137:OFFSET(I137,72-1,0,,))</f>
        <v>8098.7361111111113</v>
      </c>
      <c r="ER254" s="73">
        <f ca="1">AVERAGE(J137:OFFSET(J137,72-1,0,,))</f>
        <v>6595.4722222222226</v>
      </c>
      <c r="ES254" s="73">
        <f ca="1">AVERAGE(K137:OFFSET(K137,72-1,0,,))</f>
        <v>8324.7361111111113</v>
      </c>
      <c r="ET254" s="73">
        <f ca="1">AVERAGE(L137:OFFSET(L137,72-1,0,,))</f>
        <v>7878.2777777777774</v>
      </c>
      <c r="EU254" s="73">
        <f ca="1">AVERAGE(M137:OFFSET(M137,72-1,0,,))</f>
        <v>5723.4444444444443</v>
      </c>
      <c r="EV254" s="73">
        <f ca="1">AVERAGE(N137:OFFSET(N137,72-1,0,,))</f>
        <v>6733.833333333333</v>
      </c>
      <c r="EW254" s="73">
        <f ca="1">AVERAGE(O137:OFFSET(O137,72-1,0,,))</f>
        <v>6812.7222222222226</v>
      </c>
      <c r="EX254" s="73">
        <f ca="1">AVERAGE(P137:OFFSET(P137,72-1,0,,))</f>
        <v>10272.486111111111</v>
      </c>
      <c r="EY254" s="73">
        <f ca="1">AVERAGE(Q137:OFFSET(Q137,72-1,0,,))</f>
        <v>6518.208333333333</v>
      </c>
      <c r="EZ254" s="73">
        <f ca="1">AVERAGE(R137:OFFSET(R137,72-1,0,,))</f>
        <v>8379.5138888888887</v>
      </c>
      <c r="FA254" s="73">
        <f ca="1">AVERAGE(S137:OFFSET(S137,72-1,0,,))</f>
        <v>6560.791666666667</v>
      </c>
      <c r="FB254" s="73">
        <f ca="1">AVERAGE(T137:OFFSET(T137,72-1,0,,))</f>
        <v>7478.125</v>
      </c>
      <c r="FC254" s="73">
        <f ca="1">AVERAGE(U137:OFFSET(U137,72-1,0,,))</f>
        <v>8266.375</v>
      </c>
      <c r="FD254" s="73">
        <f ca="1">AVERAGE(V137:OFFSET(V137,72-1,0,,))</f>
        <v>7064.166666666667</v>
      </c>
      <c r="FE254" s="73">
        <f ca="1">AVERAGE(W137:OFFSET(W137,72-1,0,,))</f>
        <v>11054.152777777777</v>
      </c>
      <c r="FF254" s="73">
        <f ca="1">AVERAGE(X137:OFFSET(X137,72-1,0,,))</f>
        <v>7039.5</v>
      </c>
      <c r="FG254" s="73">
        <f ca="1">AVERAGE(Y137:OFFSET(Y137,72-1,0,,))</f>
        <v>8453.8888888888887</v>
      </c>
      <c r="FH254" s="73">
        <f ca="1">AVERAGE(Z137:OFFSET(Z137,72-1,0,,))</f>
        <v>7842.5277777777774</v>
      </c>
      <c r="FI254" s="73">
        <f ca="1">AVERAGE(AA137:OFFSET(AA137,72-1,0,,))</f>
        <v>6072.8888888888887</v>
      </c>
      <c r="FJ254" s="73">
        <f ca="1">AVERAGE(AB137:OFFSET(AB137,72-1,0,,))</f>
        <v>6641.1527777777774</v>
      </c>
      <c r="FK254" s="73">
        <f ca="1">AVERAGE(AC137:OFFSET(AC137,72-1,0,,))</f>
        <v>7757.9305555555557</v>
      </c>
      <c r="FL254" s="73">
        <f ca="1">AVERAGE(AD137:OFFSET(AD137,72-1,0,,))</f>
        <v>6234.3194444444443</v>
      </c>
      <c r="FM254" s="73">
        <f ca="1">AVERAGE(AE137:OFFSET(AE137,72-1,0,,))</f>
        <v>9158.1666666666661</v>
      </c>
      <c r="FN254" s="73">
        <f ca="1">AVERAGE(AF137:OFFSET(AF137,72-1,0,,))</f>
        <v>6950.6527777777774</v>
      </c>
      <c r="FO254" s="73">
        <f ca="1">AVERAGE(AG137:OFFSET(AG137,72-1,0,,))</f>
        <v>6499.2638888888887</v>
      </c>
      <c r="FP254" s="73">
        <f ca="1">AVERAGE(AH137:OFFSET(AH137,72-1,0,,))</f>
        <v>7769.333333333333</v>
      </c>
      <c r="FQ254" s="73">
        <f ca="1">AVERAGE(AI137:OFFSET(AI137,72-1,0,,))</f>
        <v>8482.1111111111113</v>
      </c>
      <c r="FR254" s="73">
        <f ca="1">AVERAGE(AJ137:OFFSET(AJ137,72-1,0,,))</f>
        <v>6952.125</v>
      </c>
      <c r="FS254" s="73">
        <f ca="1">AVERAGE(AK137:OFFSET(AK137,72-1,0,,))</f>
        <v>6490.708333333333</v>
      </c>
      <c r="FT254" s="73">
        <f ca="1">AVERAGE(AL137:OFFSET(AL137,72-1,0,,))</f>
        <v>7396.3055555555557</v>
      </c>
      <c r="FU254" s="73">
        <f ca="1">AVERAGE(AM137:OFFSET(AM137,72-1,0,,))</f>
        <v>5402.3888888888887</v>
      </c>
      <c r="FV254" s="73">
        <f ca="1">AVERAGE(AN137:OFFSET(AN137,72-1,0,,))</f>
        <v>8548.7777777777774</v>
      </c>
      <c r="FW254" s="73">
        <f ca="1">AVERAGE(AO137:OFFSET(AO137,72-1,0,,))</f>
        <v>5923.8055555555557</v>
      </c>
      <c r="FX254" s="73">
        <f ca="1">AVERAGE(AP137:OFFSET(AP137,72-1,0,,))</f>
        <v>8858.6111111111113</v>
      </c>
      <c r="FY254" s="73">
        <f ca="1">AVERAGE(AQ137:OFFSET(AQ137,72-1,0,,))</f>
        <v>9014.7083333333339</v>
      </c>
      <c r="FZ254" s="73">
        <f ca="1">AVERAGE(AR137:OFFSET(AR137,72-1,0,,))</f>
        <v>9960.4861111111113</v>
      </c>
      <c r="GA254" s="73">
        <f ca="1">AVERAGE(AS137:OFFSET(AS137,72-1,0,,))</f>
        <v>6302.2777777777774</v>
      </c>
      <c r="GB254" s="19"/>
      <c r="GC254" s="19"/>
      <c r="GD254" s="19"/>
      <c r="GE254" s="19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</row>
    <row r="255" spans="1:198" x14ac:dyDescent="0.25">
      <c r="A255">
        <v>213</v>
      </c>
      <c r="B255" s="1">
        <f t="shared" si="79"/>
        <v>31453.041666666926</v>
      </c>
      <c r="C255" s="1">
        <f t="shared" si="80"/>
        <v>31453.375000000258</v>
      </c>
      <c r="D255" s="73">
        <v>4661</v>
      </c>
      <c r="E255" s="74">
        <v>5378</v>
      </c>
      <c r="F255" s="74">
        <v>4609</v>
      </c>
      <c r="G255" s="74">
        <v>4435</v>
      </c>
      <c r="H255" s="74">
        <v>4223</v>
      </c>
      <c r="I255" s="74">
        <v>5089</v>
      </c>
      <c r="J255" s="74">
        <v>4387</v>
      </c>
      <c r="K255" s="74">
        <v>5221</v>
      </c>
      <c r="L255" s="74">
        <v>5052</v>
      </c>
      <c r="M255" s="74">
        <v>4042</v>
      </c>
      <c r="N255" s="74">
        <v>4387</v>
      </c>
      <c r="O255" s="74">
        <v>4426</v>
      </c>
      <c r="P255" s="74">
        <v>5984</v>
      </c>
      <c r="Q255" s="74">
        <v>4401</v>
      </c>
      <c r="R255" s="74">
        <v>4977</v>
      </c>
      <c r="S255" s="74">
        <v>4315</v>
      </c>
      <c r="T255" s="74">
        <v>4831</v>
      </c>
      <c r="U255" s="74">
        <v>5003</v>
      </c>
      <c r="V255" s="74">
        <v>4635</v>
      </c>
      <c r="W255" s="74">
        <v>6212</v>
      </c>
      <c r="X255" s="74">
        <v>4700</v>
      </c>
      <c r="Y255" s="74">
        <v>5215</v>
      </c>
      <c r="Z255" s="74">
        <v>4936</v>
      </c>
      <c r="AA255" s="74">
        <v>4175</v>
      </c>
      <c r="AB255" s="74">
        <v>4420</v>
      </c>
      <c r="AC255" s="74">
        <v>4973</v>
      </c>
      <c r="AD255" s="74">
        <v>4266</v>
      </c>
      <c r="AE255" s="74">
        <v>5606</v>
      </c>
      <c r="AF255" s="74">
        <v>5206</v>
      </c>
      <c r="AG255" s="74">
        <v>4379</v>
      </c>
      <c r="AH255" s="74">
        <v>4899</v>
      </c>
      <c r="AI255" s="74">
        <v>4938</v>
      </c>
      <c r="AJ255" s="74">
        <v>4540</v>
      </c>
      <c r="AK255" s="74">
        <v>4345</v>
      </c>
      <c r="AL255" s="74">
        <v>4754</v>
      </c>
      <c r="AM255" s="74">
        <v>6207</v>
      </c>
      <c r="AN255" s="74">
        <v>5208</v>
      </c>
      <c r="AO255" s="74">
        <v>4364</v>
      </c>
      <c r="AP255" s="74">
        <v>6465</v>
      </c>
      <c r="AQ255" s="74">
        <v>5508</v>
      </c>
      <c r="AR255" s="74">
        <v>5943</v>
      </c>
      <c r="AS255" s="74">
        <v>4288</v>
      </c>
      <c r="BK255" s="15">
        <f t="shared" si="70"/>
        <v>31454.708333333641</v>
      </c>
      <c r="BL255" s="5">
        <f t="shared" si="69"/>
        <v>4066</v>
      </c>
      <c r="BV255">
        <f t="shared" si="74"/>
        <v>249</v>
      </c>
      <c r="BW255" s="37">
        <f t="shared" si="73"/>
        <v>31454.54166666697</v>
      </c>
      <c r="BX255" s="19" cm="1">
        <f t="array" ref="BX255">INDEX('[1]X3WM (NAT)'!$G$14:$G$950,MATCH($BW$6,'[1]X3WM (NAT)'!$E$14:$E$950,)+BV255)</f>
        <v>4118.52978515625</v>
      </c>
      <c r="BY255" s="19"/>
      <c r="CA255" s="37">
        <f t="shared" si="71"/>
        <v>31454.54166666697</v>
      </c>
      <c r="CB255">
        <f t="shared" si="81"/>
        <v>6461</v>
      </c>
      <c r="CC255">
        <f t="shared" si="81"/>
        <v>5265</v>
      </c>
      <c r="CD255">
        <f t="shared" si="81"/>
        <v>5063</v>
      </c>
      <c r="CE255">
        <f t="shared" si="81"/>
        <v>4779</v>
      </c>
      <c r="CF255">
        <f t="shared" si="81"/>
        <v>4630</v>
      </c>
      <c r="CG255">
        <f t="shared" si="81"/>
        <v>4305</v>
      </c>
      <c r="CH255">
        <f t="shared" si="81"/>
        <v>3943</v>
      </c>
      <c r="CI255">
        <f t="shared" si="81"/>
        <v>3924</v>
      </c>
      <c r="CJ255">
        <f t="shared" si="81"/>
        <v>3901</v>
      </c>
      <c r="CK255">
        <f t="shared" si="81"/>
        <v>3830</v>
      </c>
      <c r="CL255">
        <f t="shared" si="81"/>
        <v>3784</v>
      </c>
      <c r="CN255" s="21"/>
      <c r="CO255" s="19"/>
      <c r="EG255" s="19"/>
      <c r="EH255" s="19"/>
      <c r="EI255">
        <v>96</v>
      </c>
      <c r="EJ255" s="1">
        <f t="shared" si="76"/>
        <v>31448.166666666784</v>
      </c>
      <c r="EK255" s="1">
        <f t="shared" si="77"/>
        <v>31448.500000000116</v>
      </c>
      <c r="EL255" s="73">
        <f ca="1">AVERAGE(D138:OFFSET(D138,72-1,0,,))</f>
        <v>7128.8888888888887</v>
      </c>
      <c r="EM255" s="73">
        <f ca="1">AVERAGE(E138:OFFSET(E138,72-1,0,,))</f>
        <v>9084.9305555555547</v>
      </c>
      <c r="EN255" s="73">
        <f ca="1">AVERAGE(F138:OFFSET(F138,72-1,0,,))</f>
        <v>6992.1111111111113</v>
      </c>
      <c r="EO255" s="73">
        <f ca="1">AVERAGE(G138:OFFSET(G138,72-1,0,,))</f>
        <v>6631.875</v>
      </c>
      <c r="EP255" s="73">
        <f ca="1">AVERAGE(H138:OFFSET(H138,72-1,0,,))</f>
        <v>6598.0138888888887</v>
      </c>
      <c r="EQ255" s="73">
        <f ca="1">AVERAGE(I138:OFFSET(I138,72-1,0,,))</f>
        <v>8028.625</v>
      </c>
      <c r="ER255" s="73">
        <f ca="1">AVERAGE(J138:OFFSET(J138,72-1,0,,))</f>
        <v>6552.1388888888887</v>
      </c>
      <c r="ES255" s="73">
        <f ca="1">AVERAGE(K138:OFFSET(K138,72-1,0,,))</f>
        <v>8257.75</v>
      </c>
      <c r="ET255" s="73">
        <f ca="1">AVERAGE(L138:OFFSET(L138,72-1,0,,))</f>
        <v>7817.8888888888887</v>
      </c>
      <c r="EU255" s="73">
        <f ca="1">AVERAGE(M138:OFFSET(M138,72-1,0,,))</f>
        <v>5693.791666666667</v>
      </c>
      <c r="EV255" s="73">
        <f ca="1">AVERAGE(N138:OFFSET(N138,72-1,0,,))</f>
        <v>6690.0277777777774</v>
      </c>
      <c r="EW255" s="73">
        <f ca="1">AVERAGE(O138:OFFSET(O138,72-1,0,,))</f>
        <v>6762.3055555555557</v>
      </c>
      <c r="EX255" s="73">
        <f ca="1">AVERAGE(P138:OFFSET(P138,72-1,0,,))</f>
        <v>10194.375</v>
      </c>
      <c r="EY255" s="73">
        <f ca="1">AVERAGE(Q138:OFFSET(Q138,72-1,0,,))</f>
        <v>6475.1805555555557</v>
      </c>
      <c r="EZ255" s="73">
        <f ca="1">AVERAGE(R138:OFFSET(R138,72-1,0,,))</f>
        <v>8350.7777777777774</v>
      </c>
      <c r="FA255" s="73">
        <f ca="1">AVERAGE(S138:OFFSET(S138,72-1,0,,))</f>
        <v>6520.1388888888887</v>
      </c>
      <c r="FB255" s="73">
        <f ca="1">AVERAGE(T138:OFFSET(T138,72-1,0,,))</f>
        <v>7420.0277777777774</v>
      </c>
      <c r="FC255" s="73">
        <f ca="1">AVERAGE(U138:OFFSET(U138,72-1,0,,))</f>
        <v>8222.6388888888887</v>
      </c>
      <c r="FD255" s="73">
        <f ca="1">AVERAGE(V138:OFFSET(V138,72-1,0,,))</f>
        <v>7016.541666666667</v>
      </c>
      <c r="FE255" s="73">
        <f ca="1">AVERAGE(W138:OFFSET(W138,72-1,0,,))</f>
        <v>10986.333333333334</v>
      </c>
      <c r="FF255" s="73">
        <f ca="1">AVERAGE(X138:OFFSET(X138,72-1,0,,))</f>
        <v>6993.6111111111113</v>
      </c>
      <c r="FG255" s="73">
        <f ca="1">AVERAGE(Y138:OFFSET(Y138,72-1,0,,))</f>
        <v>8389.2083333333339</v>
      </c>
      <c r="FH255" s="73">
        <f ca="1">AVERAGE(Z138:OFFSET(Z138,72-1,0,,))</f>
        <v>7778.25</v>
      </c>
      <c r="FI255" s="73">
        <f ca="1">AVERAGE(AA138:OFFSET(AA138,72-1,0,,))</f>
        <v>6033.3888888888887</v>
      </c>
      <c r="FJ255" s="73">
        <f ca="1">AVERAGE(AB138:OFFSET(AB138,72-1,0,,))</f>
        <v>6593.958333333333</v>
      </c>
      <c r="FK255" s="73">
        <f ca="1">AVERAGE(AC138:OFFSET(AC138,72-1,0,,))</f>
        <v>7704.6527777777774</v>
      </c>
      <c r="FL255" s="73">
        <f ca="1">AVERAGE(AD138:OFFSET(AD138,72-1,0,,))</f>
        <v>6191.7777777777774</v>
      </c>
      <c r="FM255" s="73">
        <f ca="1">AVERAGE(AE138:OFFSET(AE138,72-1,0,,))</f>
        <v>9080.6111111111113</v>
      </c>
      <c r="FN255" s="73">
        <f ca="1">AVERAGE(AF138:OFFSET(AF138,72-1,0,,))</f>
        <v>6902.2777777777774</v>
      </c>
      <c r="FO255" s="73">
        <f ca="1">AVERAGE(AG138:OFFSET(AG138,72-1,0,,))</f>
        <v>6452.083333333333</v>
      </c>
      <c r="FP255" s="73">
        <f ca="1">AVERAGE(AH138:OFFSET(AH138,72-1,0,,))</f>
        <v>7704.2777777777774</v>
      </c>
      <c r="FQ255" s="73">
        <f ca="1">AVERAGE(AI138:OFFSET(AI138,72-1,0,,))</f>
        <v>8441.1388888888887</v>
      </c>
      <c r="FR255" s="73">
        <f ca="1">AVERAGE(AJ138:OFFSET(AJ138,72-1,0,,))</f>
        <v>6906.8888888888887</v>
      </c>
      <c r="FS255" s="73">
        <f ca="1">AVERAGE(AK138:OFFSET(AK138,72-1,0,,))</f>
        <v>6446.1944444444443</v>
      </c>
      <c r="FT255" s="73">
        <f ca="1">AVERAGE(AL138:OFFSET(AL138,72-1,0,,))</f>
        <v>7340.7777777777774</v>
      </c>
      <c r="FU255" s="73">
        <f ca="1">AVERAGE(AM138:OFFSET(AM138,72-1,0,,))</f>
        <v>5373.4722222222226</v>
      </c>
      <c r="FV255" s="73">
        <f ca="1">AVERAGE(AN138:OFFSET(AN138,72-1,0,,))</f>
        <v>8482.4305555555547</v>
      </c>
      <c r="FW255" s="73">
        <f ca="1">AVERAGE(AO138:OFFSET(AO138,72-1,0,,))</f>
        <v>5889.125</v>
      </c>
      <c r="FX255" s="73">
        <f ca="1">AVERAGE(AP138:OFFSET(AP138,72-1,0,,))</f>
        <v>8790.2083333333339</v>
      </c>
      <c r="FY255" s="73">
        <f ca="1">AVERAGE(AQ138:OFFSET(AQ138,72-1,0,,))</f>
        <v>8935.875</v>
      </c>
      <c r="FZ255" s="73">
        <f ca="1">AVERAGE(AR138:OFFSET(AR138,72-1,0,,))</f>
        <v>9876.4583333333339</v>
      </c>
      <c r="GA255" s="73">
        <f ca="1">AVERAGE(AS138:OFFSET(AS138,72-1,0,,))</f>
        <v>6270.333333333333</v>
      </c>
      <c r="GB255" s="19"/>
      <c r="GC255" s="19"/>
      <c r="GD255" s="19"/>
      <c r="GE255" s="19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</row>
    <row r="256" spans="1:198" x14ac:dyDescent="0.25">
      <c r="A256">
        <v>214</v>
      </c>
      <c r="B256" s="1">
        <f t="shared" si="79"/>
        <v>31453.083333333594</v>
      </c>
      <c r="C256" s="1">
        <f t="shared" si="80"/>
        <v>31453.416666666926</v>
      </c>
      <c r="D256" s="73">
        <v>4644</v>
      </c>
      <c r="E256" s="74">
        <v>5356</v>
      </c>
      <c r="F256" s="74">
        <v>4593</v>
      </c>
      <c r="G256" s="74">
        <v>4419</v>
      </c>
      <c r="H256" s="74">
        <v>4207</v>
      </c>
      <c r="I256" s="74">
        <v>5069</v>
      </c>
      <c r="J256" s="74">
        <v>4372</v>
      </c>
      <c r="K256" s="74">
        <v>5200</v>
      </c>
      <c r="L256" s="74">
        <v>5034</v>
      </c>
      <c r="M256" s="74">
        <v>4029</v>
      </c>
      <c r="N256" s="74">
        <v>4372</v>
      </c>
      <c r="O256" s="74">
        <v>4410</v>
      </c>
      <c r="P256" s="74">
        <v>5958</v>
      </c>
      <c r="Q256" s="74">
        <v>4387</v>
      </c>
      <c r="R256" s="74">
        <v>4955</v>
      </c>
      <c r="S256" s="74">
        <v>4299</v>
      </c>
      <c r="T256" s="74">
        <v>4814</v>
      </c>
      <c r="U256" s="74">
        <v>4983</v>
      </c>
      <c r="V256" s="74">
        <v>4618</v>
      </c>
      <c r="W256" s="74">
        <v>6182</v>
      </c>
      <c r="X256" s="74">
        <v>4687</v>
      </c>
      <c r="Y256" s="74">
        <v>5204</v>
      </c>
      <c r="Z256" s="74">
        <v>4916</v>
      </c>
      <c r="AA256" s="74">
        <v>4161</v>
      </c>
      <c r="AB256" s="74">
        <v>4405</v>
      </c>
      <c r="AC256" s="74">
        <v>4954</v>
      </c>
      <c r="AD256" s="74">
        <v>4252</v>
      </c>
      <c r="AE256" s="74">
        <v>5586</v>
      </c>
      <c r="AF256" s="74">
        <v>5342</v>
      </c>
      <c r="AG256" s="74">
        <v>4366</v>
      </c>
      <c r="AH256" s="74">
        <v>4880</v>
      </c>
      <c r="AI256" s="74">
        <v>4917</v>
      </c>
      <c r="AJ256" s="74">
        <v>4523</v>
      </c>
      <c r="AK256" s="74">
        <v>4331</v>
      </c>
      <c r="AL256" s="74">
        <v>4736</v>
      </c>
      <c r="AM256" s="74">
        <v>6465</v>
      </c>
      <c r="AN256" s="74">
        <v>5188</v>
      </c>
      <c r="AO256" s="74">
        <v>4360</v>
      </c>
      <c r="AP256" s="74">
        <v>6594</v>
      </c>
      <c r="AQ256" s="74">
        <v>5484</v>
      </c>
      <c r="AR256" s="74">
        <v>5932</v>
      </c>
      <c r="AS256" s="74">
        <v>4272</v>
      </c>
      <c r="BK256" s="15">
        <f t="shared" si="70"/>
        <v>31454.750000000309</v>
      </c>
      <c r="BL256" s="5">
        <f t="shared" si="69"/>
        <v>4053</v>
      </c>
      <c r="BV256">
        <f t="shared" si="74"/>
        <v>250</v>
      </c>
      <c r="BW256" s="37">
        <f t="shared" si="73"/>
        <v>31454.583333333638</v>
      </c>
      <c r="BX256" s="19" cm="1">
        <f t="array" ref="BX256">INDEX('[1]X3WM (NAT)'!$G$14:$G$950,MATCH($BW$6,'[1]X3WM (NAT)'!$E$14:$E$950,)+BV256)</f>
        <v>4105.85009765625</v>
      </c>
      <c r="BY256" s="19"/>
      <c r="CA256" s="37">
        <f t="shared" si="71"/>
        <v>31454.583333333638</v>
      </c>
      <c r="CB256">
        <f t="shared" si="81"/>
        <v>6407</v>
      </c>
      <c r="CC256">
        <f t="shared" si="81"/>
        <v>5252</v>
      </c>
      <c r="CD256">
        <f t="shared" si="81"/>
        <v>5050</v>
      </c>
      <c r="CE256">
        <f t="shared" si="81"/>
        <v>4760</v>
      </c>
      <c r="CF256">
        <f t="shared" si="81"/>
        <v>4631</v>
      </c>
      <c r="CG256">
        <f t="shared" si="81"/>
        <v>4291</v>
      </c>
      <c r="CH256">
        <f t="shared" si="81"/>
        <v>3932</v>
      </c>
      <c r="CI256">
        <f t="shared" si="81"/>
        <v>3912</v>
      </c>
      <c r="CJ256">
        <f t="shared" si="81"/>
        <v>3890</v>
      </c>
      <c r="CK256">
        <f t="shared" si="81"/>
        <v>3819</v>
      </c>
      <c r="CL256">
        <f t="shared" si="81"/>
        <v>3779</v>
      </c>
      <c r="CN256" s="21"/>
      <c r="CO256" s="19"/>
      <c r="EG256" s="19"/>
      <c r="EH256" s="19"/>
      <c r="EI256">
        <v>97</v>
      </c>
      <c r="EJ256" s="1">
        <f t="shared" si="76"/>
        <v>31448.208333333452</v>
      </c>
      <c r="EK256" s="1">
        <f t="shared" si="77"/>
        <v>31448.541666666784</v>
      </c>
      <c r="EL256" s="73">
        <f ca="1">AVERAGE(D139:OFFSET(D139,72-1,0,,))</f>
        <v>7076.5694444444443</v>
      </c>
      <c r="EM256" s="73">
        <f ca="1">AVERAGE(E139:OFFSET(E139,72-1,0,,))</f>
        <v>8995.9166666666661</v>
      </c>
      <c r="EN256" s="73">
        <f ca="1">AVERAGE(F139:OFFSET(F139,72-1,0,,))</f>
        <v>6945.1527777777774</v>
      </c>
      <c r="EO256" s="73">
        <f ca="1">AVERAGE(G139:OFFSET(G139,72-1,0,,))</f>
        <v>6585.8055555555557</v>
      </c>
      <c r="EP256" s="73">
        <f ca="1">AVERAGE(H139:OFFSET(H139,72-1,0,,))</f>
        <v>6571.5694444444443</v>
      </c>
      <c r="EQ256" s="73">
        <f ca="1">AVERAGE(I139:OFFSET(I139,72-1,0,,))</f>
        <v>7960.3472222222226</v>
      </c>
      <c r="ER256" s="73">
        <f ca="1">AVERAGE(J139:OFFSET(J139,72-1,0,,))</f>
        <v>6509.8611111111113</v>
      </c>
      <c r="ES256" s="73">
        <f ca="1">AVERAGE(K139:OFFSET(K139,72-1,0,,))</f>
        <v>8192.2916666666661</v>
      </c>
      <c r="ET256" s="73">
        <f ca="1">AVERAGE(L139:OFFSET(L139,72-1,0,,))</f>
        <v>7758.8611111111113</v>
      </c>
      <c r="EU256" s="73">
        <f ca="1">AVERAGE(M139:OFFSET(M139,72-1,0,,))</f>
        <v>5664.7777777777774</v>
      </c>
      <c r="EV256" s="73">
        <f ca="1">AVERAGE(N139:OFFSET(N139,72-1,0,,))</f>
        <v>6647.291666666667</v>
      </c>
      <c r="EW256" s="73">
        <f ca="1">AVERAGE(O139:OFFSET(O139,72-1,0,,))</f>
        <v>6713.0972222222226</v>
      </c>
      <c r="EX256" s="73">
        <f ca="1">AVERAGE(P139:OFFSET(P139,72-1,0,,))</f>
        <v>10117.805555555555</v>
      </c>
      <c r="EY256" s="73">
        <f ca="1">AVERAGE(Q139:OFFSET(Q139,72-1,0,,))</f>
        <v>6433.0972222222226</v>
      </c>
      <c r="EZ256" s="73">
        <f ca="1">AVERAGE(R139:OFFSET(R139,72-1,0,,))</f>
        <v>8322.4444444444453</v>
      </c>
      <c r="FA256" s="73">
        <f ca="1">AVERAGE(S139:OFFSET(S139,72-1,0,,))</f>
        <v>6480.4027777777774</v>
      </c>
      <c r="FB256" s="73">
        <f ca="1">AVERAGE(T139:OFFSET(T139,72-1,0,,))</f>
        <v>7363.4027777777774</v>
      </c>
      <c r="FC256" s="73">
        <f ca="1">AVERAGE(U139:OFFSET(U139,72-1,0,,))</f>
        <v>8179.1805555555557</v>
      </c>
      <c r="FD256" s="73">
        <f ca="1">AVERAGE(V139:OFFSET(V139,72-1,0,,))</f>
        <v>6969.9722222222226</v>
      </c>
      <c r="FE256" s="73">
        <f ca="1">AVERAGE(W139:OFFSET(W139,72-1,0,,))</f>
        <v>10920.402777777777</v>
      </c>
      <c r="FF256" s="73">
        <f ca="1">AVERAGE(X139:OFFSET(X139,72-1,0,,))</f>
        <v>6948.916666666667</v>
      </c>
      <c r="FG256" s="73">
        <f ca="1">AVERAGE(Y139:OFFSET(Y139,72-1,0,,))</f>
        <v>8326.1805555555547</v>
      </c>
      <c r="FH256" s="73">
        <f ca="1">AVERAGE(Z139:OFFSET(Z139,72-1,0,,))</f>
        <v>7715.6805555555557</v>
      </c>
      <c r="FI256" s="73">
        <f ca="1">AVERAGE(AA139:OFFSET(AA139,72-1,0,,))</f>
        <v>5994.8472222222226</v>
      </c>
      <c r="FJ256" s="73">
        <f ca="1">AVERAGE(AB139:OFFSET(AB139,72-1,0,,))</f>
        <v>6547.8472222222226</v>
      </c>
      <c r="FK256" s="73">
        <f ca="1">AVERAGE(AC139:OFFSET(AC139,72-1,0,,))</f>
        <v>7652.5555555555557</v>
      </c>
      <c r="FL256" s="73">
        <f ca="1">AVERAGE(AD139:OFFSET(AD139,72-1,0,,))</f>
        <v>6150.291666666667</v>
      </c>
      <c r="FM256" s="73">
        <f ca="1">AVERAGE(AE139:OFFSET(AE139,72-1,0,,))</f>
        <v>9004.8472222222226</v>
      </c>
      <c r="FN256" s="73">
        <f ca="1">AVERAGE(AF139:OFFSET(AF139,72-1,0,,))</f>
        <v>6854.8888888888887</v>
      </c>
      <c r="FO256" s="73">
        <f ca="1">AVERAGE(AG139:OFFSET(AG139,72-1,0,,))</f>
        <v>6406.0555555555557</v>
      </c>
      <c r="FP256" s="73">
        <f ca="1">AVERAGE(AH139:OFFSET(AH139,72-1,0,,))</f>
        <v>7640.9861111111113</v>
      </c>
      <c r="FQ256" s="73">
        <f ca="1">AVERAGE(AI139:OFFSET(AI139,72-1,0,,))</f>
        <v>8400.9027777777774</v>
      </c>
      <c r="FR256" s="73">
        <f ca="1">AVERAGE(AJ139:OFFSET(AJ139,72-1,0,,))</f>
        <v>6862.666666666667</v>
      </c>
      <c r="FS256" s="73">
        <f ca="1">AVERAGE(AK139:OFFSET(AK139,72-1,0,,))</f>
        <v>6402.6527777777774</v>
      </c>
      <c r="FT256" s="73">
        <f ca="1">AVERAGE(AL139:OFFSET(AL139,72-1,0,,))</f>
        <v>7286.4305555555557</v>
      </c>
      <c r="FU256" s="73">
        <f ca="1">AVERAGE(AM139:OFFSET(AM139,72-1,0,,))</f>
        <v>5345.0694444444443</v>
      </c>
      <c r="FV256" s="73">
        <f ca="1">AVERAGE(AN139:OFFSET(AN139,72-1,0,,))</f>
        <v>8417.8194444444453</v>
      </c>
      <c r="FW256" s="73">
        <f ca="1">AVERAGE(AO139:OFFSET(AO139,72-1,0,,))</f>
        <v>5855.1944444444443</v>
      </c>
      <c r="FX256" s="73">
        <f ca="1">AVERAGE(AP139:OFFSET(AP139,72-1,0,,))</f>
        <v>8723.7361111111113</v>
      </c>
      <c r="FY256" s="73">
        <f ca="1">AVERAGE(AQ139:OFFSET(AQ139,72-1,0,,))</f>
        <v>8859.0972222222226</v>
      </c>
      <c r="FZ256" s="73">
        <f ca="1">AVERAGE(AR139:OFFSET(AR139,72-1,0,,))</f>
        <v>9795.125</v>
      </c>
      <c r="GA256" s="73">
        <f ca="1">AVERAGE(AS139:OFFSET(AS139,72-1,0,,))</f>
        <v>6239.1805555555557</v>
      </c>
      <c r="GB256" s="19"/>
      <c r="GC256" s="19"/>
      <c r="GD256" s="19"/>
      <c r="GE256" s="19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</row>
    <row r="257" spans="1:198" x14ac:dyDescent="0.25">
      <c r="A257">
        <v>215</v>
      </c>
      <c r="B257" s="1">
        <f t="shared" si="79"/>
        <v>31453.125000000262</v>
      </c>
      <c r="C257" s="1">
        <f t="shared" si="80"/>
        <v>31453.458333333594</v>
      </c>
      <c r="D257" s="73">
        <v>4627</v>
      </c>
      <c r="E257" s="74">
        <v>5334</v>
      </c>
      <c r="F257" s="74">
        <v>4576</v>
      </c>
      <c r="G257" s="74">
        <v>4403</v>
      </c>
      <c r="H257" s="74">
        <v>4192</v>
      </c>
      <c r="I257" s="74">
        <v>5049</v>
      </c>
      <c r="J257" s="74">
        <v>4357</v>
      </c>
      <c r="K257" s="74">
        <v>5180</v>
      </c>
      <c r="L257" s="74">
        <v>5017</v>
      </c>
      <c r="M257" s="74">
        <v>4017</v>
      </c>
      <c r="N257" s="74">
        <v>4357</v>
      </c>
      <c r="O257" s="74">
        <v>4395</v>
      </c>
      <c r="P257" s="74">
        <v>5933</v>
      </c>
      <c r="Q257" s="74">
        <v>4373</v>
      </c>
      <c r="R257" s="74">
        <v>4934</v>
      </c>
      <c r="S257" s="74">
        <v>4284</v>
      </c>
      <c r="T257" s="74">
        <v>4798</v>
      </c>
      <c r="U257" s="74">
        <v>4966</v>
      </c>
      <c r="V257" s="74">
        <v>4601</v>
      </c>
      <c r="W257" s="74">
        <v>6151</v>
      </c>
      <c r="X257" s="74">
        <v>4673</v>
      </c>
      <c r="Y257" s="74">
        <v>5202</v>
      </c>
      <c r="Z257" s="74">
        <v>4897</v>
      </c>
      <c r="AA257" s="74">
        <v>4147</v>
      </c>
      <c r="AB257" s="74">
        <v>4390</v>
      </c>
      <c r="AC257" s="74">
        <v>4935</v>
      </c>
      <c r="AD257" s="74">
        <v>4238</v>
      </c>
      <c r="AE257" s="74">
        <v>5568</v>
      </c>
      <c r="AF257" s="74">
        <v>5493</v>
      </c>
      <c r="AG257" s="74">
        <v>4353</v>
      </c>
      <c r="AH257" s="74">
        <v>4861</v>
      </c>
      <c r="AI257" s="74">
        <v>4896</v>
      </c>
      <c r="AJ257" s="74">
        <v>4507</v>
      </c>
      <c r="AK257" s="74">
        <v>4317</v>
      </c>
      <c r="AL257" s="74">
        <v>4718</v>
      </c>
      <c r="AM257" s="74">
        <v>6730</v>
      </c>
      <c r="AN257" s="74">
        <v>5169</v>
      </c>
      <c r="AO257" s="74">
        <v>4356</v>
      </c>
      <c r="AP257" s="74">
        <v>6733</v>
      </c>
      <c r="AQ257" s="74">
        <v>5462</v>
      </c>
      <c r="AR257" s="74">
        <v>5920</v>
      </c>
      <c r="AS257" s="74">
        <v>4256</v>
      </c>
      <c r="BK257" s="15">
        <f t="shared" si="70"/>
        <v>31454.791666666977</v>
      </c>
      <c r="BL257" s="5">
        <f t="shared" ref="BL257:BL320" si="82">D297</f>
        <v>4041</v>
      </c>
      <c r="BV257">
        <f t="shared" si="74"/>
        <v>251</v>
      </c>
      <c r="BW257" s="37">
        <f t="shared" si="73"/>
        <v>31454.625000000306</v>
      </c>
      <c r="BX257" s="19" cm="1">
        <f t="array" ref="BX257">INDEX('[1]X3WM (NAT)'!$G$14:$G$950,MATCH($BW$6,'[1]X3WM (NAT)'!$E$14:$E$950,)+BV257)</f>
        <v>4092.780029296875</v>
      </c>
      <c r="BY257" s="19"/>
      <c r="CA257" s="37">
        <f t="shared" si="71"/>
        <v>31454.625000000306</v>
      </c>
      <c r="CB257">
        <f t="shared" si="81"/>
        <v>6349</v>
      </c>
      <c r="CC257">
        <f t="shared" si="81"/>
        <v>5236</v>
      </c>
      <c r="CD257">
        <f t="shared" si="81"/>
        <v>5036</v>
      </c>
      <c r="CE257">
        <f t="shared" si="81"/>
        <v>4741</v>
      </c>
      <c r="CF257">
        <f t="shared" si="81"/>
        <v>4637</v>
      </c>
      <c r="CG257">
        <f t="shared" si="81"/>
        <v>4277</v>
      </c>
      <c r="CH257">
        <f t="shared" si="81"/>
        <v>3921</v>
      </c>
      <c r="CI257">
        <f t="shared" si="81"/>
        <v>3899</v>
      </c>
      <c r="CJ257">
        <f t="shared" si="81"/>
        <v>3878</v>
      </c>
      <c r="CK257">
        <f t="shared" si="81"/>
        <v>3808</v>
      </c>
      <c r="CL257">
        <f t="shared" si="81"/>
        <v>3774</v>
      </c>
      <c r="CN257" s="21"/>
      <c r="CO257" s="19"/>
      <c r="EG257" s="19"/>
      <c r="EH257" s="19"/>
      <c r="EI257">
        <v>98</v>
      </c>
      <c r="EJ257" s="1">
        <f t="shared" si="76"/>
        <v>31448.25000000012</v>
      </c>
      <c r="EK257" s="1">
        <f t="shared" si="77"/>
        <v>31448.583333333452</v>
      </c>
      <c r="EL257" s="73">
        <f ca="1">AVERAGE(D140:OFFSET(D140,72-1,0,,))</f>
        <v>7025.3611111111113</v>
      </c>
      <c r="EM257" s="73">
        <f ca="1">AVERAGE(E140:OFFSET(E140,72-1,0,,))</f>
        <v>8909.0555555555547</v>
      </c>
      <c r="EN257" s="73">
        <f ca="1">AVERAGE(F140:OFFSET(F140,72-1,0,,))</f>
        <v>6899.2361111111113</v>
      </c>
      <c r="EO257" s="73">
        <f ca="1">AVERAGE(G140:OFFSET(G140,72-1,0,,))</f>
        <v>6540.6805555555557</v>
      </c>
      <c r="EP257" s="73">
        <f ca="1">AVERAGE(H140:OFFSET(H140,72-1,0,,))</f>
        <v>6544.6527777777774</v>
      </c>
      <c r="EQ257" s="73">
        <f ca="1">AVERAGE(I140:OFFSET(I140,72-1,0,,))</f>
        <v>7893.7777777777774</v>
      </c>
      <c r="ER257" s="73">
        <f ca="1">AVERAGE(J140:OFFSET(J140,72-1,0,,))</f>
        <v>6468.291666666667</v>
      </c>
      <c r="ES257" s="73">
        <f ca="1">AVERAGE(K140:OFFSET(K140,72-1,0,,))</f>
        <v>8128.166666666667</v>
      </c>
      <c r="ET257" s="73">
        <f ca="1">AVERAGE(L140:OFFSET(L140,72-1,0,,))</f>
        <v>7701.083333333333</v>
      </c>
      <c r="EU257" s="73">
        <f ca="1">AVERAGE(M140:OFFSET(M140,72-1,0,,))</f>
        <v>5635.9861111111113</v>
      </c>
      <c r="EV257" s="73">
        <f ca="1">AVERAGE(N140:OFFSET(N140,72-1,0,,))</f>
        <v>6605.1805555555557</v>
      </c>
      <c r="EW257" s="73">
        <f ca="1">AVERAGE(O140:OFFSET(O140,72-1,0,,))</f>
        <v>6664.9861111111113</v>
      </c>
      <c r="EX257" s="73">
        <f ca="1">AVERAGE(P140:OFFSET(P140,72-1,0,,))</f>
        <v>10042.180555555555</v>
      </c>
      <c r="EY257" s="73">
        <f ca="1">AVERAGE(Q140:OFFSET(Q140,72-1,0,,))</f>
        <v>6391.8472222222226</v>
      </c>
      <c r="EZ257" s="73">
        <f ca="1">AVERAGE(R140:OFFSET(R140,72-1,0,,))</f>
        <v>8293.5416666666661</v>
      </c>
      <c r="FA257" s="73">
        <f ca="1">AVERAGE(S140:OFFSET(S140,72-1,0,,))</f>
        <v>6441.0555555555557</v>
      </c>
      <c r="FB257" s="73">
        <f ca="1">AVERAGE(T140:OFFSET(T140,72-1,0,,))</f>
        <v>7308.166666666667</v>
      </c>
      <c r="FC257" s="73">
        <f ca="1">AVERAGE(U140:OFFSET(U140,72-1,0,,))</f>
        <v>8135.3472222222226</v>
      </c>
      <c r="FD257" s="73">
        <f ca="1">AVERAGE(V140:OFFSET(V140,72-1,0,,))</f>
        <v>6924.208333333333</v>
      </c>
      <c r="FE257" s="73">
        <f ca="1">AVERAGE(W140:OFFSET(W140,72-1,0,,))</f>
        <v>10855.138888888889</v>
      </c>
      <c r="FF257" s="73">
        <f ca="1">AVERAGE(X140:OFFSET(X140,72-1,0,,))</f>
        <v>6904.75</v>
      </c>
      <c r="FG257" s="73">
        <f ca="1">AVERAGE(Y140:OFFSET(Y140,72-1,0,,))</f>
        <v>8264.5555555555547</v>
      </c>
      <c r="FH257" s="73">
        <f ca="1">AVERAGE(Z140:OFFSET(Z140,72-1,0,,))</f>
        <v>7654.666666666667</v>
      </c>
      <c r="FI257" s="73">
        <f ca="1">AVERAGE(AA140:OFFSET(AA140,72-1,0,,))</f>
        <v>5957.1388888888887</v>
      </c>
      <c r="FJ257" s="73">
        <f ca="1">AVERAGE(AB140:OFFSET(AB140,72-1,0,,))</f>
        <v>6502.6805555555557</v>
      </c>
      <c r="FK257" s="73">
        <f ca="1">AVERAGE(AC140:OFFSET(AC140,72-1,0,,))</f>
        <v>7601.333333333333</v>
      </c>
      <c r="FL257" s="73">
        <f ca="1">AVERAGE(AD140:OFFSET(AD140,72-1,0,,))</f>
        <v>6109.7777777777774</v>
      </c>
      <c r="FM257" s="73">
        <f ca="1">AVERAGE(AE140:OFFSET(AE140,72-1,0,,))</f>
        <v>8930.625</v>
      </c>
      <c r="FN257" s="73">
        <f ca="1">AVERAGE(AF140:OFFSET(AF140,72-1,0,,))</f>
        <v>6808.4305555555557</v>
      </c>
      <c r="FO257" s="73">
        <f ca="1">AVERAGE(AG140:OFFSET(AG140,72-1,0,,))</f>
        <v>6361.041666666667</v>
      </c>
      <c r="FP257" s="73">
        <f ca="1">AVERAGE(AH140:OFFSET(AH140,72-1,0,,))</f>
        <v>7579.2361111111113</v>
      </c>
      <c r="FQ257" s="73">
        <f ca="1">AVERAGE(AI140:OFFSET(AI140,72-1,0,,))</f>
        <v>8360.1944444444453</v>
      </c>
      <c r="FR257" s="73">
        <f ca="1">AVERAGE(AJ140:OFFSET(AJ140,72-1,0,,))</f>
        <v>6819.333333333333</v>
      </c>
      <c r="FS257" s="73">
        <f ca="1">AVERAGE(AK140:OFFSET(AK140,72-1,0,,))</f>
        <v>6359.9722222222226</v>
      </c>
      <c r="FT257" s="73">
        <f ca="1">AVERAGE(AL140:OFFSET(AL140,72-1,0,,))</f>
        <v>7233.1388888888887</v>
      </c>
      <c r="FU257" s="73">
        <f ca="1">AVERAGE(AM140:OFFSET(AM140,72-1,0,,))</f>
        <v>5317.1388888888887</v>
      </c>
      <c r="FV257" s="73">
        <f ca="1">AVERAGE(AN140:OFFSET(AN140,72-1,0,,))</f>
        <v>8354.7777777777774</v>
      </c>
      <c r="FW257" s="73">
        <f ca="1">AVERAGE(AO140:OFFSET(AO140,72-1,0,,))</f>
        <v>5821.9027777777774</v>
      </c>
      <c r="FX257" s="73">
        <f ca="1">AVERAGE(AP140:OFFSET(AP140,72-1,0,,))</f>
        <v>8658.9444444444453</v>
      </c>
      <c r="FY257" s="73">
        <f ca="1">AVERAGE(AQ140:OFFSET(AQ140,72-1,0,,))</f>
        <v>8784.2222222222226</v>
      </c>
      <c r="FZ257" s="73">
        <f ca="1">AVERAGE(AR140:OFFSET(AR140,72-1,0,,))</f>
        <v>9715.3333333333339</v>
      </c>
      <c r="GA257" s="73">
        <f ca="1">AVERAGE(AS140:OFFSET(AS140,72-1,0,,))</f>
        <v>6208.083333333333</v>
      </c>
      <c r="GB257" s="19"/>
      <c r="GC257" s="19"/>
      <c r="GD257" s="19"/>
      <c r="GE257" s="19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</row>
    <row r="258" spans="1:198" x14ac:dyDescent="0.25">
      <c r="A258">
        <v>216</v>
      </c>
      <c r="B258" s="1">
        <f t="shared" si="79"/>
        <v>31453.16666666693</v>
      </c>
      <c r="C258" s="1">
        <f t="shared" si="80"/>
        <v>31453.500000000262</v>
      </c>
      <c r="D258" s="73">
        <v>4610</v>
      </c>
      <c r="E258" s="74">
        <v>5313</v>
      </c>
      <c r="F258" s="74">
        <v>4560</v>
      </c>
      <c r="G258" s="74">
        <v>4387</v>
      </c>
      <c r="H258" s="74">
        <v>4177</v>
      </c>
      <c r="I258" s="74">
        <v>5029</v>
      </c>
      <c r="J258" s="74">
        <v>4342</v>
      </c>
      <c r="K258" s="74">
        <v>5160</v>
      </c>
      <c r="L258" s="74">
        <v>5001</v>
      </c>
      <c r="M258" s="74">
        <v>4006</v>
      </c>
      <c r="N258" s="74">
        <v>4342</v>
      </c>
      <c r="O258" s="74">
        <v>4379</v>
      </c>
      <c r="P258" s="74">
        <v>5909</v>
      </c>
      <c r="Q258" s="74">
        <v>4359</v>
      </c>
      <c r="R258" s="74">
        <v>4913</v>
      </c>
      <c r="S258" s="74">
        <v>4269</v>
      </c>
      <c r="T258" s="74">
        <v>4782</v>
      </c>
      <c r="U258" s="74">
        <v>4950</v>
      </c>
      <c r="V258" s="74">
        <v>4584</v>
      </c>
      <c r="W258" s="74">
        <v>6121</v>
      </c>
      <c r="X258" s="74">
        <v>4659</v>
      </c>
      <c r="Y258" s="74">
        <v>5207</v>
      </c>
      <c r="Z258" s="74">
        <v>4878</v>
      </c>
      <c r="AA258" s="74">
        <v>4134</v>
      </c>
      <c r="AB258" s="74">
        <v>4375</v>
      </c>
      <c r="AC258" s="74">
        <v>4916</v>
      </c>
      <c r="AD258" s="74">
        <v>4224</v>
      </c>
      <c r="AE258" s="74">
        <v>5550</v>
      </c>
      <c r="AF258" s="74">
        <v>5660</v>
      </c>
      <c r="AG258" s="74">
        <v>4341</v>
      </c>
      <c r="AH258" s="74">
        <v>4842</v>
      </c>
      <c r="AI258" s="74">
        <v>4875</v>
      </c>
      <c r="AJ258" s="74">
        <v>4490</v>
      </c>
      <c r="AK258" s="74">
        <v>4304</v>
      </c>
      <c r="AL258" s="74">
        <v>4701</v>
      </c>
      <c r="AM258" s="74">
        <v>6996</v>
      </c>
      <c r="AN258" s="74">
        <v>5152</v>
      </c>
      <c r="AO258" s="74">
        <v>4354</v>
      </c>
      <c r="AP258" s="74">
        <v>6882</v>
      </c>
      <c r="AQ258" s="74">
        <v>5443</v>
      </c>
      <c r="AR258" s="74">
        <v>5908</v>
      </c>
      <c r="AS258" s="74">
        <v>4240</v>
      </c>
      <c r="BK258" s="15">
        <f t="shared" si="70"/>
        <v>31454.833333333645</v>
      </c>
      <c r="BL258" s="5">
        <f t="shared" si="82"/>
        <v>4030</v>
      </c>
      <c r="BV258">
        <f t="shared" si="74"/>
        <v>252</v>
      </c>
      <c r="BW258" s="37">
        <f t="shared" si="73"/>
        <v>31454.666666666973</v>
      </c>
      <c r="BX258" s="19" cm="1">
        <f t="array" ref="BX258">INDEX('[1]X3WM (NAT)'!$G$14:$G$950,MATCH($BW$6,'[1]X3WM (NAT)'!$E$14:$E$950,)+BV258)</f>
        <v>4079.06005859375</v>
      </c>
      <c r="BY258" s="19"/>
      <c r="CA258" s="37">
        <f t="shared" si="71"/>
        <v>31454.666666666973</v>
      </c>
      <c r="CB258">
        <f t="shared" si="81"/>
        <v>6289</v>
      </c>
      <c r="CC258">
        <f t="shared" si="81"/>
        <v>5219</v>
      </c>
      <c r="CD258">
        <f t="shared" si="81"/>
        <v>5021</v>
      </c>
      <c r="CE258">
        <f t="shared" si="81"/>
        <v>4722</v>
      </c>
      <c r="CF258">
        <f t="shared" si="81"/>
        <v>4647</v>
      </c>
      <c r="CG258">
        <f t="shared" si="81"/>
        <v>4262</v>
      </c>
      <c r="CH258">
        <f t="shared" si="81"/>
        <v>3909</v>
      </c>
      <c r="CI258">
        <f t="shared" si="81"/>
        <v>3886</v>
      </c>
      <c r="CJ258">
        <f t="shared" si="81"/>
        <v>3866</v>
      </c>
      <c r="CK258">
        <f t="shared" si="81"/>
        <v>3795</v>
      </c>
      <c r="CL258">
        <f t="shared" si="81"/>
        <v>3768</v>
      </c>
      <c r="CN258" s="21"/>
      <c r="CO258" s="19"/>
      <c r="EG258" s="19"/>
      <c r="EH258" s="19"/>
      <c r="EI258">
        <v>99</v>
      </c>
      <c r="EJ258" s="1">
        <f t="shared" si="76"/>
        <v>31448.291666666788</v>
      </c>
      <c r="EK258" s="1">
        <f t="shared" si="77"/>
        <v>31448.62500000012</v>
      </c>
      <c r="EL258" s="73">
        <f ca="1">AVERAGE(D141:OFFSET(D141,72-1,0,,))</f>
        <v>6975.208333333333</v>
      </c>
      <c r="EM258" s="73">
        <f ca="1">AVERAGE(E141:OFFSET(E141,72-1,0,,))</f>
        <v>8824.25</v>
      </c>
      <c r="EN258" s="73">
        <f ca="1">AVERAGE(F141:OFFSET(F141,72-1,0,,))</f>
        <v>6854.333333333333</v>
      </c>
      <c r="EO258" s="73">
        <f ca="1">AVERAGE(G141:OFFSET(G141,72-1,0,,))</f>
        <v>6496.4722222222226</v>
      </c>
      <c r="EP258" s="73">
        <f ca="1">AVERAGE(H141:OFFSET(H141,72-1,0,,))</f>
        <v>6517.2777777777774</v>
      </c>
      <c r="EQ258" s="73">
        <f ca="1">AVERAGE(I141:OFFSET(I141,72-1,0,,))</f>
        <v>7828.8472222222226</v>
      </c>
      <c r="ER258" s="73">
        <f ca="1">AVERAGE(J141:OFFSET(J141,72-1,0,,))</f>
        <v>6427.3888888888887</v>
      </c>
      <c r="ES258" s="73">
        <f ca="1">AVERAGE(K141:OFFSET(K141,72-1,0,,))</f>
        <v>8065.3055555555557</v>
      </c>
      <c r="ET258" s="73">
        <f ca="1">AVERAGE(L141:OFFSET(L141,72-1,0,,))</f>
        <v>7644.5277777777774</v>
      </c>
      <c r="EU258" s="73">
        <f ca="1">AVERAGE(M141:OFFSET(M141,72-1,0,,))</f>
        <v>5607.4027777777774</v>
      </c>
      <c r="EV258" s="73">
        <f ca="1">AVERAGE(N141:OFFSET(N141,72-1,0,,))</f>
        <v>6563.6805555555557</v>
      </c>
      <c r="EW258" s="73">
        <f ca="1">AVERAGE(O141:OFFSET(O141,72-1,0,,))</f>
        <v>6617.9444444444443</v>
      </c>
      <c r="EX258" s="73">
        <f ca="1">AVERAGE(P141:OFFSET(P141,72-1,0,,))</f>
        <v>9967.3472222222226</v>
      </c>
      <c r="EY258" s="73">
        <f ca="1">AVERAGE(Q141:OFFSET(Q141,72-1,0,,))</f>
        <v>6351.4027777777774</v>
      </c>
      <c r="EZ258" s="73">
        <f ca="1">AVERAGE(R141:OFFSET(R141,72-1,0,,))</f>
        <v>8264.0277777777774</v>
      </c>
      <c r="FA258" s="73">
        <f ca="1">AVERAGE(S141:OFFSET(S141,72-1,0,,))</f>
        <v>6402.0555555555557</v>
      </c>
      <c r="FB258" s="73">
        <f ca="1">AVERAGE(T141:OFFSET(T141,72-1,0,,))</f>
        <v>7254.2361111111113</v>
      </c>
      <c r="FC258" s="73">
        <f ca="1">AVERAGE(U141:OFFSET(U141,72-1,0,,))</f>
        <v>8090.875</v>
      </c>
      <c r="FD258" s="73">
        <f ca="1">AVERAGE(V141:OFFSET(V141,72-1,0,,))</f>
        <v>6879.2361111111113</v>
      </c>
      <c r="FE258" s="73">
        <f ca="1">AVERAGE(W141:OFFSET(W141,72-1,0,,))</f>
        <v>10790.402777777777</v>
      </c>
      <c r="FF258" s="73">
        <f ca="1">AVERAGE(X141:OFFSET(X141,72-1,0,,))</f>
        <v>6861.0555555555557</v>
      </c>
      <c r="FG258" s="73">
        <f ca="1">AVERAGE(Y141:OFFSET(Y141,72-1,0,,))</f>
        <v>8204.2916666666661</v>
      </c>
      <c r="FH258" s="73">
        <f ca="1">AVERAGE(Z141:OFFSET(Z141,72-1,0,,))</f>
        <v>7595.1111111111113</v>
      </c>
      <c r="FI258" s="73">
        <f ca="1">AVERAGE(AA141:OFFSET(AA141,72-1,0,,))</f>
        <v>5920.2222222222226</v>
      </c>
      <c r="FJ258" s="73">
        <f ca="1">AVERAGE(AB141:OFFSET(AB141,72-1,0,,))</f>
        <v>6458.4305555555557</v>
      </c>
      <c r="FK258" s="73">
        <f ca="1">AVERAGE(AC141:OFFSET(AC141,72-1,0,,))</f>
        <v>7550.9305555555557</v>
      </c>
      <c r="FL258" s="73">
        <f ca="1">AVERAGE(AD141:OFFSET(AD141,72-1,0,,))</f>
        <v>6070.1944444444443</v>
      </c>
      <c r="FM258" s="73">
        <f ca="1">AVERAGE(AE141:OFFSET(AE141,72-1,0,,))</f>
        <v>8857.875</v>
      </c>
      <c r="FN258" s="73">
        <f ca="1">AVERAGE(AF141:OFFSET(AF141,72-1,0,,))</f>
        <v>6762.8611111111113</v>
      </c>
      <c r="FO258" s="73">
        <f ca="1">AVERAGE(AG141:OFFSET(AG141,72-1,0,,))</f>
        <v>6316.9722222222226</v>
      </c>
      <c r="FP258" s="73">
        <f ca="1">AVERAGE(AH141:OFFSET(AH141,72-1,0,,))</f>
        <v>7518.958333333333</v>
      </c>
      <c r="FQ258" s="73">
        <f ca="1">AVERAGE(AI141:OFFSET(AI141,72-1,0,,))</f>
        <v>8318.8611111111113</v>
      </c>
      <c r="FR258" s="73">
        <f ca="1">AVERAGE(AJ141:OFFSET(AJ141,72-1,0,,))</f>
        <v>6776.8611111111113</v>
      </c>
      <c r="FS258" s="73">
        <f ca="1">AVERAGE(AK141:OFFSET(AK141,72-1,0,,))</f>
        <v>6318.125</v>
      </c>
      <c r="FT258" s="73">
        <f ca="1">AVERAGE(AL141:OFFSET(AL141,72-1,0,,))</f>
        <v>7180.875</v>
      </c>
      <c r="FU258" s="73">
        <f ca="1">AVERAGE(AM141:OFFSET(AM141,72-1,0,,))</f>
        <v>5289.666666666667</v>
      </c>
      <c r="FV258" s="73">
        <f ca="1">AVERAGE(AN141:OFFSET(AN141,72-1,0,,))</f>
        <v>8293.25</v>
      </c>
      <c r="FW258" s="73">
        <f ca="1">AVERAGE(AO141:OFFSET(AO141,72-1,0,,))</f>
        <v>5789.25</v>
      </c>
      <c r="FX258" s="73">
        <f ca="1">AVERAGE(AP141:OFFSET(AP141,72-1,0,,))</f>
        <v>8595.7638888888887</v>
      </c>
      <c r="FY258" s="73">
        <f ca="1">AVERAGE(AQ141:OFFSET(AQ141,72-1,0,,))</f>
        <v>8711.125</v>
      </c>
      <c r="FZ258" s="73">
        <f ca="1">AVERAGE(AR141:OFFSET(AR141,72-1,0,,))</f>
        <v>9636.9861111111113</v>
      </c>
      <c r="GA258" s="73">
        <f ca="1">AVERAGE(AS141:OFFSET(AS141,72-1,0,,))</f>
        <v>6177.041666666667</v>
      </c>
      <c r="GB258" s="19"/>
      <c r="GC258" s="19"/>
      <c r="GD258" s="19"/>
      <c r="GE258" s="19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</row>
    <row r="259" spans="1:198" x14ac:dyDescent="0.25">
      <c r="A259">
        <v>217</v>
      </c>
      <c r="B259" s="1">
        <f t="shared" si="79"/>
        <v>31453.208333333598</v>
      </c>
      <c r="C259" s="1">
        <f t="shared" si="80"/>
        <v>31453.54166666693</v>
      </c>
      <c r="D259" s="73">
        <v>4594</v>
      </c>
      <c r="E259" s="74">
        <v>5292</v>
      </c>
      <c r="F259" s="74">
        <v>4545</v>
      </c>
      <c r="G259" s="74">
        <v>4372</v>
      </c>
      <c r="H259" s="74">
        <v>4163</v>
      </c>
      <c r="I259" s="74">
        <v>5010</v>
      </c>
      <c r="J259" s="74">
        <v>4328</v>
      </c>
      <c r="K259" s="74">
        <v>5140</v>
      </c>
      <c r="L259" s="74">
        <v>4986</v>
      </c>
      <c r="M259" s="74">
        <v>3997</v>
      </c>
      <c r="N259" s="74">
        <v>4328</v>
      </c>
      <c r="O259" s="74">
        <v>4365</v>
      </c>
      <c r="P259" s="74">
        <v>5886</v>
      </c>
      <c r="Q259" s="74">
        <v>4346</v>
      </c>
      <c r="R259" s="74">
        <v>4893</v>
      </c>
      <c r="S259" s="74">
        <v>4255</v>
      </c>
      <c r="T259" s="74">
        <v>4767</v>
      </c>
      <c r="U259" s="74">
        <v>4937</v>
      </c>
      <c r="V259" s="74">
        <v>4569</v>
      </c>
      <c r="W259" s="74">
        <v>6093</v>
      </c>
      <c r="X259" s="74">
        <v>4646</v>
      </c>
      <c r="Y259" s="74">
        <v>5216</v>
      </c>
      <c r="Z259" s="74">
        <v>4860</v>
      </c>
      <c r="AA259" s="74">
        <v>4122</v>
      </c>
      <c r="AB259" s="74">
        <v>4361</v>
      </c>
      <c r="AC259" s="74">
        <v>4898</v>
      </c>
      <c r="AD259" s="74">
        <v>4211</v>
      </c>
      <c r="AE259" s="74">
        <v>5533</v>
      </c>
      <c r="AF259" s="74">
        <v>5844</v>
      </c>
      <c r="AG259" s="74">
        <v>4330</v>
      </c>
      <c r="AH259" s="74">
        <v>4825</v>
      </c>
      <c r="AI259" s="74">
        <v>4855</v>
      </c>
      <c r="AJ259" s="74">
        <v>4475</v>
      </c>
      <c r="AK259" s="74">
        <v>4291</v>
      </c>
      <c r="AL259" s="74">
        <v>4684</v>
      </c>
      <c r="AM259" s="74">
        <v>7252</v>
      </c>
      <c r="AN259" s="74">
        <v>5137</v>
      </c>
      <c r="AO259" s="74">
        <v>4354</v>
      </c>
      <c r="AP259" s="74">
        <v>7037</v>
      </c>
      <c r="AQ259" s="74">
        <v>5426</v>
      </c>
      <c r="AR259" s="74">
        <v>5896</v>
      </c>
      <c r="AS259" s="74">
        <v>4225</v>
      </c>
      <c r="BK259" s="15">
        <f t="shared" si="70"/>
        <v>31454.875000000313</v>
      </c>
      <c r="BL259" s="5">
        <f t="shared" si="82"/>
        <v>4020</v>
      </c>
      <c r="BV259">
        <f t="shared" si="74"/>
        <v>253</v>
      </c>
      <c r="BW259" s="37">
        <f t="shared" si="73"/>
        <v>31454.708333333641</v>
      </c>
      <c r="BX259" s="19" cm="1">
        <f t="array" ref="BX259">INDEX('[1]X3WM (NAT)'!$G$14:$G$950,MATCH($BW$6,'[1]X3WM (NAT)'!$E$14:$E$950,)+BV259)</f>
        <v>4066.1298828125</v>
      </c>
      <c r="BY259" s="19"/>
      <c r="CA259" s="37">
        <f t="shared" si="71"/>
        <v>31454.708333333641</v>
      </c>
      <c r="CB259">
        <f t="shared" si="81"/>
        <v>6229</v>
      </c>
      <c r="CC259">
        <f t="shared" si="81"/>
        <v>5201</v>
      </c>
      <c r="CD259">
        <f t="shared" si="81"/>
        <v>5006</v>
      </c>
      <c r="CE259">
        <f t="shared" si="81"/>
        <v>4706</v>
      </c>
      <c r="CF259">
        <f t="shared" si="81"/>
        <v>4637</v>
      </c>
      <c r="CG259">
        <f t="shared" si="81"/>
        <v>4247</v>
      </c>
      <c r="CH259">
        <f t="shared" si="81"/>
        <v>3897</v>
      </c>
      <c r="CI259">
        <f t="shared" si="81"/>
        <v>3873</v>
      </c>
      <c r="CJ259">
        <f t="shared" si="81"/>
        <v>3854</v>
      </c>
      <c r="CK259">
        <f t="shared" si="81"/>
        <v>3784</v>
      </c>
      <c r="CL259">
        <f t="shared" si="81"/>
        <v>3757</v>
      </c>
      <c r="CN259" s="21"/>
      <c r="CO259" s="19"/>
      <c r="EG259" s="19"/>
      <c r="EH259" s="19"/>
      <c r="EI259">
        <v>100</v>
      </c>
      <c r="EJ259" s="1">
        <f t="shared" si="76"/>
        <v>31448.333333333456</v>
      </c>
      <c r="EK259" s="1">
        <f t="shared" si="77"/>
        <v>31448.666666666788</v>
      </c>
      <c r="EL259" s="73">
        <f ca="1">AVERAGE(D142:OFFSET(D142,72-1,0,,))</f>
        <v>6926.083333333333</v>
      </c>
      <c r="EM259" s="73">
        <f ca="1">AVERAGE(E142:OFFSET(E142,72-1,0,,))</f>
        <v>8741.4305555555547</v>
      </c>
      <c r="EN259" s="73">
        <f ca="1">AVERAGE(F142:OFFSET(F142,72-1,0,,))</f>
        <v>6810.4305555555557</v>
      </c>
      <c r="EO259" s="73">
        <f ca="1">AVERAGE(G142:OFFSET(G142,72-1,0,,))</f>
        <v>6453.1527777777774</v>
      </c>
      <c r="EP259" s="73">
        <f ca="1">AVERAGE(H142:OFFSET(H142,72-1,0,,))</f>
        <v>6489.416666666667</v>
      </c>
      <c r="EQ259" s="73">
        <f ca="1">AVERAGE(I142:OFFSET(I142,72-1,0,,))</f>
        <v>7765.5138888888887</v>
      </c>
      <c r="ER259" s="73">
        <f ca="1">AVERAGE(J142:OFFSET(J142,72-1,0,,))</f>
        <v>6387.1388888888887</v>
      </c>
      <c r="ES259" s="73">
        <f ca="1">AVERAGE(K142:OFFSET(K142,72-1,0,,))</f>
        <v>8003.6527777777774</v>
      </c>
      <c r="ET259" s="73">
        <f ca="1">AVERAGE(L142:OFFSET(L142,72-1,0,,))</f>
        <v>7589.1527777777774</v>
      </c>
      <c r="EU259" s="73">
        <f ca="1">AVERAGE(M142:OFFSET(M142,72-1,0,,))</f>
        <v>5579</v>
      </c>
      <c r="EV259" s="73">
        <f ca="1">AVERAGE(N142:OFFSET(N142,72-1,0,,))</f>
        <v>6522.7777777777774</v>
      </c>
      <c r="EW259" s="73">
        <f ca="1">AVERAGE(O142:OFFSET(O142,72-1,0,,))</f>
        <v>6571.9444444444443</v>
      </c>
      <c r="EX259" s="73">
        <f ca="1">AVERAGE(P142:OFFSET(P142,72-1,0,,))</f>
        <v>9893.1944444444453</v>
      </c>
      <c r="EY259" s="73">
        <f ca="1">AVERAGE(Q142:OFFSET(Q142,72-1,0,,))</f>
        <v>6311.7222222222226</v>
      </c>
      <c r="EZ259" s="73">
        <f ca="1">AVERAGE(R142:OFFSET(R142,72-1,0,,))</f>
        <v>8233.8055555555547</v>
      </c>
      <c r="FA259" s="73">
        <f ca="1">AVERAGE(S142:OFFSET(S142,72-1,0,,))</f>
        <v>6363.3888888888887</v>
      </c>
      <c r="FB259" s="73">
        <f ca="1">AVERAGE(T142:OFFSET(T142,72-1,0,,))</f>
        <v>7201.5972222222226</v>
      </c>
      <c r="FC259" s="73">
        <f ca="1">AVERAGE(U142:OFFSET(U142,72-1,0,,))</f>
        <v>8045.5277777777774</v>
      </c>
      <c r="FD259" s="73">
        <f ca="1">AVERAGE(V142:OFFSET(V142,72-1,0,,))</f>
        <v>6835.0138888888887</v>
      </c>
      <c r="FE259" s="73">
        <f ca="1">AVERAGE(W142:OFFSET(W142,72-1,0,,))</f>
        <v>10726.069444444445</v>
      </c>
      <c r="FF259" s="73">
        <f ca="1">AVERAGE(X142:OFFSET(X142,72-1,0,,))</f>
        <v>6817.791666666667</v>
      </c>
      <c r="FG259" s="73">
        <f ca="1">AVERAGE(Y142:OFFSET(Y142,72-1,0,,))</f>
        <v>8145.3472222222226</v>
      </c>
      <c r="FH259" s="73">
        <f ca="1">AVERAGE(Z142:OFFSET(Z142,72-1,0,,))</f>
        <v>7536.958333333333</v>
      </c>
      <c r="FI259" s="73">
        <f ca="1">AVERAGE(AA142:OFFSET(AA142,72-1,0,,))</f>
        <v>5884.083333333333</v>
      </c>
      <c r="FJ259" s="73">
        <f ca="1">AVERAGE(AB142:OFFSET(AB142,72-1,0,,))</f>
        <v>6415.0694444444443</v>
      </c>
      <c r="FK259" s="73">
        <f ca="1">AVERAGE(AC142:OFFSET(AC142,72-1,0,,))</f>
        <v>7501.3194444444443</v>
      </c>
      <c r="FL259" s="73">
        <f ca="1">AVERAGE(AD142:OFFSET(AD142,72-1,0,,))</f>
        <v>6031.5</v>
      </c>
      <c r="FM259" s="73">
        <f ca="1">AVERAGE(AE142:OFFSET(AE142,72-1,0,,))</f>
        <v>8786.5416666666661</v>
      </c>
      <c r="FN259" s="73">
        <f ca="1">AVERAGE(AF142:OFFSET(AF142,72-1,0,,))</f>
        <v>6718.1805555555557</v>
      </c>
      <c r="FO259" s="73">
        <f ca="1">AVERAGE(AG142:OFFSET(AG142,72-1,0,,))</f>
        <v>6273.8472222222226</v>
      </c>
      <c r="FP259" s="73">
        <f ca="1">AVERAGE(AH142:OFFSET(AH142,72-1,0,,))</f>
        <v>7460.0277777777774</v>
      </c>
      <c r="FQ259" s="73">
        <f ca="1">AVERAGE(AI142:OFFSET(AI142,72-1,0,,))</f>
        <v>8276.7777777777774</v>
      </c>
      <c r="FR259" s="73">
        <f ca="1">AVERAGE(AJ142:OFFSET(AJ142,72-1,0,,))</f>
        <v>6735.208333333333</v>
      </c>
      <c r="FS259" s="73">
        <f ca="1">AVERAGE(AK142:OFFSET(AK142,72-1,0,,))</f>
        <v>6277.0972222222226</v>
      </c>
      <c r="FT259" s="73">
        <f ca="1">AVERAGE(AL142:OFFSET(AL142,72-1,0,,))</f>
        <v>7129.5555555555557</v>
      </c>
      <c r="FU259" s="73">
        <f ca="1">AVERAGE(AM142:OFFSET(AM142,72-1,0,,))</f>
        <v>5262.6388888888887</v>
      </c>
      <c r="FV259" s="73">
        <f ca="1">AVERAGE(AN142:OFFSET(AN142,72-1,0,,))</f>
        <v>8233.1805555555547</v>
      </c>
      <c r="FW259" s="73">
        <f ca="1">AVERAGE(AO142:OFFSET(AO142,72-1,0,,))</f>
        <v>5757.2361111111113</v>
      </c>
      <c r="FX259" s="73">
        <f ca="1">AVERAGE(AP142:OFFSET(AP142,72-1,0,,))</f>
        <v>8534.1666666666661</v>
      </c>
      <c r="FY259" s="73">
        <f ca="1">AVERAGE(AQ142:OFFSET(AQ142,72-1,0,,))</f>
        <v>8639.7222222222226</v>
      </c>
      <c r="FZ259" s="73">
        <f ca="1">AVERAGE(AR142:OFFSET(AR142,72-1,0,,))</f>
        <v>9560</v>
      </c>
      <c r="GA259" s="73">
        <f ca="1">AVERAGE(AS142:OFFSET(AS142,72-1,0,,))</f>
        <v>6146.041666666667</v>
      </c>
      <c r="GB259" s="19"/>
      <c r="GC259" s="19"/>
      <c r="GD259" s="19"/>
      <c r="GE259" s="19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</row>
    <row r="260" spans="1:198" x14ac:dyDescent="0.25">
      <c r="A260">
        <v>218</v>
      </c>
      <c r="B260" s="1">
        <f t="shared" si="79"/>
        <v>31453.250000000266</v>
      </c>
      <c r="C260" s="1">
        <f t="shared" si="80"/>
        <v>31453.583333333598</v>
      </c>
      <c r="D260" s="73">
        <v>4578</v>
      </c>
      <c r="E260" s="74">
        <v>5271</v>
      </c>
      <c r="F260" s="74">
        <v>4529</v>
      </c>
      <c r="G260" s="74">
        <v>4356</v>
      </c>
      <c r="H260" s="74">
        <v>4148</v>
      </c>
      <c r="I260" s="74">
        <v>4990</v>
      </c>
      <c r="J260" s="74">
        <v>4313</v>
      </c>
      <c r="K260" s="74">
        <v>5121</v>
      </c>
      <c r="L260" s="74">
        <v>4970</v>
      </c>
      <c r="M260" s="74">
        <v>3988</v>
      </c>
      <c r="N260" s="74">
        <v>4313</v>
      </c>
      <c r="O260" s="74">
        <v>4350</v>
      </c>
      <c r="P260" s="74">
        <v>5864</v>
      </c>
      <c r="Q260" s="74">
        <v>4333</v>
      </c>
      <c r="R260" s="74">
        <v>4872</v>
      </c>
      <c r="S260" s="74">
        <v>4240</v>
      </c>
      <c r="T260" s="74">
        <v>4752</v>
      </c>
      <c r="U260" s="74">
        <v>4924</v>
      </c>
      <c r="V260" s="74">
        <v>4553</v>
      </c>
      <c r="W260" s="74">
        <v>6064</v>
      </c>
      <c r="X260" s="74">
        <v>4632</v>
      </c>
      <c r="Y260" s="74">
        <v>5229</v>
      </c>
      <c r="Z260" s="74">
        <v>4842</v>
      </c>
      <c r="AA260" s="74">
        <v>4109</v>
      </c>
      <c r="AB260" s="74">
        <v>4346</v>
      </c>
      <c r="AC260" s="74">
        <v>4880</v>
      </c>
      <c r="AD260" s="74">
        <v>4198</v>
      </c>
      <c r="AE260" s="74">
        <v>5517</v>
      </c>
      <c r="AF260" s="74">
        <v>6040</v>
      </c>
      <c r="AG260" s="74">
        <v>4319</v>
      </c>
      <c r="AH260" s="74">
        <v>4807</v>
      </c>
      <c r="AI260" s="74">
        <v>4835</v>
      </c>
      <c r="AJ260" s="74">
        <v>4459</v>
      </c>
      <c r="AK260" s="74">
        <v>4278</v>
      </c>
      <c r="AL260" s="74">
        <v>4666</v>
      </c>
      <c r="AM260" s="74">
        <v>7498</v>
      </c>
      <c r="AN260" s="74">
        <v>5121</v>
      </c>
      <c r="AO260" s="74">
        <v>4354</v>
      </c>
      <c r="AP260" s="74">
        <v>7187</v>
      </c>
      <c r="AQ260" s="74">
        <v>5410</v>
      </c>
      <c r="AR260" s="74">
        <v>5882</v>
      </c>
      <c r="AS260" s="74">
        <v>4209</v>
      </c>
      <c r="BK260" s="15">
        <f t="shared" ref="BK260:BK323" si="83">BK259+TIME(1,0,0)</f>
        <v>31454.916666666981</v>
      </c>
      <c r="BL260" s="5">
        <f t="shared" si="82"/>
        <v>4011</v>
      </c>
      <c r="BV260">
        <f t="shared" si="74"/>
        <v>254</v>
      </c>
      <c r="BW260" s="37">
        <f t="shared" si="73"/>
        <v>31454.750000000309</v>
      </c>
      <c r="BX260" s="19" cm="1">
        <f t="array" ref="BX260">INDEX('[1]X3WM (NAT)'!$G$14:$G$950,MATCH($BW$6,'[1]X3WM (NAT)'!$E$14:$E$950,)+BV260)</f>
        <v>4053.330078125</v>
      </c>
      <c r="BY260" s="19"/>
      <c r="CA260" s="37">
        <f t="shared" si="71"/>
        <v>31454.750000000309</v>
      </c>
      <c r="CB260">
        <f t="shared" si="81"/>
        <v>6172</v>
      </c>
      <c r="CC260">
        <f t="shared" si="81"/>
        <v>5182</v>
      </c>
      <c r="CD260">
        <f t="shared" si="81"/>
        <v>4991</v>
      </c>
      <c r="CE260">
        <f t="shared" si="81"/>
        <v>4691</v>
      </c>
      <c r="CF260">
        <f t="shared" si="81"/>
        <v>4635</v>
      </c>
      <c r="CG260">
        <f t="shared" si="81"/>
        <v>4233</v>
      </c>
      <c r="CH260">
        <f t="shared" si="81"/>
        <v>3886</v>
      </c>
      <c r="CI260">
        <f t="shared" si="81"/>
        <v>3860</v>
      </c>
      <c r="CJ260">
        <f t="shared" si="81"/>
        <v>3842</v>
      </c>
      <c r="CK260">
        <f t="shared" si="81"/>
        <v>3772</v>
      </c>
      <c r="CL260">
        <f t="shared" si="81"/>
        <v>3746</v>
      </c>
      <c r="CN260" s="21"/>
      <c r="CO260" s="19"/>
      <c r="EG260" s="19"/>
      <c r="EH260" s="19"/>
      <c r="EI260">
        <v>101</v>
      </c>
      <c r="EJ260" s="1">
        <f t="shared" si="76"/>
        <v>31448.375000000124</v>
      </c>
      <c r="EK260" s="1">
        <f t="shared" si="77"/>
        <v>31448.708333333456</v>
      </c>
      <c r="EL260" s="73">
        <f ca="1">AVERAGE(D143:OFFSET(D143,72-1,0,,))</f>
        <v>6877.9444444444443</v>
      </c>
      <c r="EM260" s="73">
        <f ca="1">AVERAGE(E143:OFFSET(E143,72-1,0,,))</f>
        <v>8660.5555555555547</v>
      </c>
      <c r="EN260" s="73">
        <f ca="1">AVERAGE(F143:OFFSET(F143,72-1,0,,))</f>
        <v>6767.4722222222226</v>
      </c>
      <c r="EO260" s="73">
        <f ca="1">AVERAGE(G143:OFFSET(G143,72-1,0,,))</f>
        <v>6410.708333333333</v>
      </c>
      <c r="EP260" s="73">
        <f ca="1">AVERAGE(H143:OFFSET(H143,72-1,0,,))</f>
        <v>6461.0972222222226</v>
      </c>
      <c r="EQ260" s="73">
        <f ca="1">AVERAGE(I143:OFFSET(I143,72-1,0,,))</f>
        <v>7703.7361111111113</v>
      </c>
      <c r="ER260" s="73">
        <f ca="1">AVERAGE(J143:OFFSET(J143,72-1,0,,))</f>
        <v>6347.5277777777774</v>
      </c>
      <c r="ES260" s="73">
        <f ca="1">AVERAGE(K143:OFFSET(K143,72-1,0,,))</f>
        <v>7943.2361111111113</v>
      </c>
      <c r="ET260" s="73">
        <f ca="1">AVERAGE(L143:OFFSET(L143,72-1,0,,))</f>
        <v>7534.9305555555557</v>
      </c>
      <c r="EU260" s="73">
        <f ca="1">AVERAGE(M143:OFFSET(M143,72-1,0,,))</f>
        <v>5550.7777777777774</v>
      </c>
      <c r="EV260" s="73">
        <f ca="1">AVERAGE(N143:OFFSET(N143,72-1,0,,))</f>
        <v>6482.4444444444443</v>
      </c>
      <c r="EW260" s="73">
        <f ca="1">AVERAGE(O143:OFFSET(O143,72-1,0,,))</f>
        <v>6527</v>
      </c>
      <c r="EX260" s="73">
        <f ca="1">AVERAGE(P143:OFFSET(P143,72-1,0,,))</f>
        <v>9819.6527777777774</v>
      </c>
      <c r="EY260" s="73">
        <f ca="1">AVERAGE(Q143:OFFSET(Q143,72-1,0,,))</f>
        <v>6272.8194444444443</v>
      </c>
      <c r="EZ260" s="73">
        <f ca="1">AVERAGE(R143:OFFSET(R143,72-1,0,,))</f>
        <v>8202.8472222222226</v>
      </c>
      <c r="FA260" s="73">
        <f ca="1">AVERAGE(S143:OFFSET(S143,72-1,0,,))</f>
        <v>6325.0277777777774</v>
      </c>
      <c r="FB260" s="73">
        <f ca="1">AVERAGE(T143:OFFSET(T143,72-1,0,,))</f>
        <v>7150.208333333333</v>
      </c>
      <c r="FC260" s="73">
        <f ca="1">AVERAGE(U143:OFFSET(U143,72-1,0,,))</f>
        <v>7999.1527777777774</v>
      </c>
      <c r="FD260" s="73">
        <f ca="1">AVERAGE(V143:OFFSET(V143,72-1,0,,))</f>
        <v>6791.541666666667</v>
      </c>
      <c r="FE260" s="73">
        <f ca="1">AVERAGE(W143:OFFSET(W143,72-1,0,,))</f>
        <v>10662.055555555555</v>
      </c>
      <c r="FF260" s="73">
        <f ca="1">AVERAGE(X143:OFFSET(X143,72-1,0,,))</f>
        <v>6774.9305555555557</v>
      </c>
      <c r="FG260" s="73">
        <f ca="1">AVERAGE(Y143:OFFSET(Y143,72-1,0,,))</f>
        <v>8087.708333333333</v>
      </c>
      <c r="FH260" s="73">
        <f ca="1">AVERAGE(Z143:OFFSET(Z143,72-1,0,,))</f>
        <v>7480.1527777777774</v>
      </c>
      <c r="FI260" s="73">
        <f ca="1">AVERAGE(AA143:OFFSET(AA143,72-1,0,,))</f>
        <v>5848.708333333333</v>
      </c>
      <c r="FJ260" s="73">
        <f ca="1">AVERAGE(AB143:OFFSET(AB143,72-1,0,,))</f>
        <v>6372.583333333333</v>
      </c>
      <c r="FK260" s="73">
        <f ca="1">AVERAGE(AC143:OFFSET(AC143,72-1,0,,))</f>
        <v>7452.4861111111113</v>
      </c>
      <c r="FL260" s="73">
        <f ca="1">AVERAGE(AD143:OFFSET(AD143,72-1,0,,))</f>
        <v>5993.666666666667</v>
      </c>
      <c r="FM260" s="73">
        <f ca="1">AVERAGE(AE143:OFFSET(AE143,72-1,0,,))</f>
        <v>8716.6111111111113</v>
      </c>
      <c r="FN260" s="73">
        <f ca="1">AVERAGE(AF143:OFFSET(AF143,72-1,0,,))</f>
        <v>6674.3611111111113</v>
      </c>
      <c r="FO260" s="73">
        <f ca="1">AVERAGE(AG143:OFFSET(AG143,72-1,0,,))</f>
        <v>6231.6527777777774</v>
      </c>
      <c r="FP260" s="73">
        <f ca="1">AVERAGE(AH143:OFFSET(AH143,72-1,0,,))</f>
        <v>7402.4027777777774</v>
      </c>
      <c r="FQ260" s="73">
        <f ca="1">AVERAGE(AI143:OFFSET(AI143,72-1,0,,))</f>
        <v>8233.8194444444453</v>
      </c>
      <c r="FR260" s="73">
        <f ca="1">AVERAGE(AJ143:OFFSET(AJ143,72-1,0,,))</f>
        <v>6694.375</v>
      </c>
      <c r="FS260" s="73">
        <f ca="1">AVERAGE(AK143:OFFSET(AK143,72-1,0,,))</f>
        <v>6236.875</v>
      </c>
      <c r="FT260" s="73">
        <f ca="1">AVERAGE(AL143:OFFSET(AL143,72-1,0,,))</f>
        <v>7079.1111111111113</v>
      </c>
      <c r="FU260" s="73">
        <f ca="1">AVERAGE(AM143:OFFSET(AM143,72-1,0,,))</f>
        <v>5236.041666666667</v>
      </c>
      <c r="FV260" s="73">
        <f ca="1">AVERAGE(AN143:OFFSET(AN143,72-1,0,,))</f>
        <v>8174.5694444444443</v>
      </c>
      <c r="FW260" s="73">
        <f ca="1">AVERAGE(AO143:OFFSET(AO143,72-1,0,,))</f>
        <v>5725.875</v>
      </c>
      <c r="FX260" s="73">
        <f ca="1">AVERAGE(AP143:OFFSET(AP143,72-1,0,,))</f>
        <v>8474.0972222222226</v>
      </c>
      <c r="FY260" s="73">
        <f ca="1">AVERAGE(AQ143:OFFSET(AQ143,72-1,0,,))</f>
        <v>8569.9305555555547</v>
      </c>
      <c r="FZ260" s="73">
        <f ca="1">AVERAGE(AR143:OFFSET(AR143,72-1,0,,))</f>
        <v>9484.3333333333339</v>
      </c>
      <c r="GA260" s="73">
        <f ca="1">AVERAGE(AS143:OFFSET(AS143,72-1,0,,))</f>
        <v>6115.0694444444443</v>
      </c>
      <c r="GB260" s="19"/>
      <c r="GC260" s="19"/>
      <c r="GD260" s="19"/>
      <c r="GE260" s="19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</row>
    <row r="261" spans="1:198" x14ac:dyDescent="0.25">
      <c r="A261">
        <v>219</v>
      </c>
      <c r="B261" s="1">
        <f t="shared" si="79"/>
        <v>31453.291666666933</v>
      </c>
      <c r="C261" s="1">
        <f t="shared" si="80"/>
        <v>31453.625000000266</v>
      </c>
      <c r="D261" s="73">
        <v>4562</v>
      </c>
      <c r="E261" s="74">
        <v>5251</v>
      </c>
      <c r="F261" s="74">
        <v>4514</v>
      </c>
      <c r="G261" s="74">
        <v>4342</v>
      </c>
      <c r="H261" s="74">
        <v>4134</v>
      </c>
      <c r="I261" s="74">
        <v>4971</v>
      </c>
      <c r="J261" s="74">
        <v>4299</v>
      </c>
      <c r="K261" s="74">
        <v>5102</v>
      </c>
      <c r="L261" s="74">
        <v>4955</v>
      </c>
      <c r="M261" s="74">
        <v>3979</v>
      </c>
      <c r="N261" s="74">
        <v>4299</v>
      </c>
      <c r="O261" s="74">
        <v>4336</v>
      </c>
      <c r="P261" s="74">
        <v>5842</v>
      </c>
      <c r="Q261" s="74">
        <v>4321</v>
      </c>
      <c r="R261" s="74">
        <v>4853</v>
      </c>
      <c r="S261" s="74">
        <v>4227</v>
      </c>
      <c r="T261" s="74">
        <v>4738</v>
      </c>
      <c r="U261" s="74">
        <v>4913</v>
      </c>
      <c r="V261" s="74">
        <v>4538</v>
      </c>
      <c r="W261" s="74">
        <v>6036</v>
      </c>
      <c r="X261" s="74">
        <v>4617</v>
      </c>
      <c r="Y261" s="74">
        <v>5244</v>
      </c>
      <c r="Z261" s="74">
        <v>4826</v>
      </c>
      <c r="AA261" s="74">
        <v>4097</v>
      </c>
      <c r="AB261" s="74">
        <v>4332</v>
      </c>
      <c r="AC261" s="74">
        <v>4862</v>
      </c>
      <c r="AD261" s="74">
        <v>4185</v>
      </c>
      <c r="AE261" s="74">
        <v>5501</v>
      </c>
      <c r="AF261" s="74">
        <v>6242</v>
      </c>
      <c r="AG261" s="74">
        <v>4309</v>
      </c>
      <c r="AH261" s="74">
        <v>4791</v>
      </c>
      <c r="AI261" s="74">
        <v>4816</v>
      </c>
      <c r="AJ261" s="74">
        <v>4444</v>
      </c>
      <c r="AK261" s="74">
        <v>4265</v>
      </c>
      <c r="AL261" s="74">
        <v>4650</v>
      </c>
      <c r="AM261" s="74">
        <v>7686</v>
      </c>
      <c r="AN261" s="74">
        <v>5105</v>
      </c>
      <c r="AO261" s="74">
        <v>4356</v>
      </c>
      <c r="AP261" s="74">
        <v>7327</v>
      </c>
      <c r="AQ261" s="74">
        <v>5397</v>
      </c>
      <c r="AR261" s="74">
        <v>5866</v>
      </c>
      <c r="AS261" s="74">
        <v>4194</v>
      </c>
      <c r="BK261" s="15">
        <f t="shared" si="83"/>
        <v>31454.958333333649</v>
      </c>
      <c r="BL261" s="5">
        <f t="shared" si="82"/>
        <v>4011</v>
      </c>
      <c r="BV261">
        <f t="shared" si="74"/>
        <v>255</v>
      </c>
      <c r="BW261" s="37">
        <f t="shared" si="73"/>
        <v>31454.791666666977</v>
      </c>
      <c r="BX261" s="19" cm="1">
        <f t="array" ref="BX261">INDEX('[1]X3WM (NAT)'!$G$14:$G$950,MATCH($BW$6,'[1]X3WM (NAT)'!$E$14:$E$950,)+BV261)</f>
        <v>4040.989990234375</v>
      </c>
      <c r="BY261" s="19"/>
      <c r="CA261" s="37">
        <f t="shared" si="71"/>
        <v>31454.791666666977</v>
      </c>
      <c r="CB261">
        <f t="shared" si="81"/>
        <v>6118</v>
      </c>
      <c r="CC261">
        <f t="shared" si="81"/>
        <v>5162</v>
      </c>
      <c r="CD261">
        <f t="shared" si="81"/>
        <v>4977</v>
      </c>
      <c r="CE261">
        <f t="shared" si="81"/>
        <v>4676</v>
      </c>
      <c r="CF261">
        <f t="shared" si="81"/>
        <v>4645</v>
      </c>
      <c r="CG261">
        <f t="shared" si="81"/>
        <v>4218</v>
      </c>
      <c r="CH261">
        <f t="shared" si="81"/>
        <v>3874</v>
      </c>
      <c r="CI261">
        <f t="shared" si="81"/>
        <v>3847</v>
      </c>
      <c r="CJ261">
        <f t="shared" si="81"/>
        <v>3831</v>
      </c>
      <c r="CK261">
        <f t="shared" si="81"/>
        <v>3760</v>
      </c>
      <c r="CL261">
        <f t="shared" si="81"/>
        <v>3734</v>
      </c>
      <c r="CN261" s="21"/>
      <c r="CO261" s="19"/>
      <c r="EG261" s="19"/>
      <c r="EH261" s="19"/>
      <c r="EI261">
        <v>102</v>
      </c>
      <c r="EJ261" s="1">
        <f t="shared" si="76"/>
        <v>31448.416666666792</v>
      </c>
      <c r="EK261" s="1">
        <f t="shared" si="77"/>
        <v>31448.750000000124</v>
      </c>
      <c r="EL261" s="73">
        <f ca="1">AVERAGE(D144:OFFSET(D144,72-1,0,,))</f>
        <v>6830.7222222222226</v>
      </c>
      <c r="EM261" s="73">
        <f ca="1">AVERAGE(E144:OFFSET(E144,72-1,0,,))</f>
        <v>8581.5972222222226</v>
      </c>
      <c r="EN261" s="73">
        <f ca="1">AVERAGE(F144:OFFSET(F144,72-1,0,,))</f>
        <v>6725.458333333333</v>
      </c>
      <c r="EO261" s="73">
        <f ca="1">AVERAGE(G144:OFFSET(G144,72-1,0,,))</f>
        <v>6369.1111111111113</v>
      </c>
      <c r="EP261" s="73">
        <f ca="1">AVERAGE(H144:OFFSET(H144,72-1,0,,))</f>
        <v>6432.2777777777774</v>
      </c>
      <c r="EQ261" s="73">
        <f ca="1">AVERAGE(I144:OFFSET(I144,72-1,0,,))</f>
        <v>7643.4861111111113</v>
      </c>
      <c r="ER261" s="73">
        <f ca="1">AVERAGE(J144:OFFSET(J144,72-1,0,,))</f>
        <v>6308.5555555555557</v>
      </c>
      <c r="ES261" s="73">
        <f ca="1">AVERAGE(K144:OFFSET(K144,72-1,0,,))</f>
        <v>7884.041666666667</v>
      </c>
      <c r="ET261" s="73">
        <f ca="1">AVERAGE(L144:OFFSET(L144,72-1,0,,))</f>
        <v>7481.8611111111113</v>
      </c>
      <c r="EU261" s="73">
        <f ca="1">AVERAGE(M144:OFFSET(M144,72-1,0,,))</f>
        <v>5522.708333333333</v>
      </c>
      <c r="EV261" s="73">
        <f ca="1">AVERAGE(N144:OFFSET(N144,72-1,0,,))</f>
        <v>6442.6805555555557</v>
      </c>
      <c r="EW261" s="73">
        <f ca="1">AVERAGE(O144:OFFSET(O144,72-1,0,,))</f>
        <v>6483.0972222222226</v>
      </c>
      <c r="EX261" s="73">
        <f ca="1">AVERAGE(P144:OFFSET(P144,72-1,0,,))</f>
        <v>9746.6944444444453</v>
      </c>
      <c r="EY261" s="73">
        <f ca="1">AVERAGE(Q144:OFFSET(Q144,72-1,0,,))</f>
        <v>6234.666666666667</v>
      </c>
      <c r="EZ261" s="73">
        <f ca="1">AVERAGE(R144:OFFSET(R144,72-1,0,,))</f>
        <v>8171.1111111111113</v>
      </c>
      <c r="FA261" s="73">
        <f ca="1">AVERAGE(S144:OFFSET(S144,72-1,0,,))</f>
        <v>6286.958333333333</v>
      </c>
      <c r="FB261" s="73">
        <f ca="1">AVERAGE(T144:OFFSET(T144,72-1,0,,))</f>
        <v>7100.0138888888887</v>
      </c>
      <c r="FC261" s="73">
        <f ca="1">AVERAGE(U144:OFFSET(U144,72-1,0,,))</f>
        <v>7951.6805555555557</v>
      </c>
      <c r="FD261" s="73">
        <f ca="1">AVERAGE(V144:OFFSET(V144,72-1,0,,))</f>
        <v>6748.791666666667</v>
      </c>
      <c r="FE261" s="73">
        <f ca="1">AVERAGE(W144:OFFSET(W144,72-1,0,,))</f>
        <v>10598.347222222223</v>
      </c>
      <c r="FF261" s="73">
        <f ca="1">AVERAGE(X144:OFFSET(X144,72-1,0,,))</f>
        <v>6732.4305555555557</v>
      </c>
      <c r="FG261" s="73">
        <f ca="1">AVERAGE(Y144:OFFSET(Y144,72-1,0,,))</f>
        <v>8031.333333333333</v>
      </c>
      <c r="FH261" s="73">
        <f ca="1">AVERAGE(Z144:OFFSET(Z144,72-1,0,,))</f>
        <v>7424.6527777777774</v>
      </c>
      <c r="FI261" s="73">
        <f ca="1">AVERAGE(AA144:OFFSET(AA144,72-1,0,,))</f>
        <v>5814.0972222222226</v>
      </c>
      <c r="FJ261" s="73">
        <f ca="1">AVERAGE(AB144:OFFSET(AB144,72-1,0,,))</f>
        <v>6330.9722222222226</v>
      </c>
      <c r="FK261" s="73">
        <f ca="1">AVERAGE(AC144:OFFSET(AC144,72-1,0,,))</f>
        <v>7404.4027777777774</v>
      </c>
      <c r="FL261" s="73">
        <f ca="1">AVERAGE(AD144:OFFSET(AD144,72-1,0,,))</f>
        <v>5956.666666666667</v>
      </c>
      <c r="FM261" s="73">
        <f ca="1">AVERAGE(AE144:OFFSET(AE144,72-1,0,,))</f>
        <v>8648.0277777777774</v>
      </c>
      <c r="FN261" s="73">
        <f ca="1">AVERAGE(AF144:OFFSET(AF144,72-1,0,,))</f>
        <v>6631.3888888888887</v>
      </c>
      <c r="FO261" s="73">
        <f ca="1">AVERAGE(AG144:OFFSET(AG144,72-1,0,,))</f>
        <v>6190.3888888888887</v>
      </c>
      <c r="FP261" s="73">
        <f ca="1">AVERAGE(AH144:OFFSET(AH144,72-1,0,,))</f>
        <v>7346.0555555555557</v>
      </c>
      <c r="FQ261" s="73">
        <f ca="1">AVERAGE(AI144:OFFSET(AI144,72-1,0,,))</f>
        <v>8189.958333333333</v>
      </c>
      <c r="FR261" s="73">
        <f ca="1">AVERAGE(AJ144:OFFSET(AJ144,72-1,0,,))</f>
        <v>6654.3472222222226</v>
      </c>
      <c r="FS261" s="73">
        <f ca="1">AVERAGE(AK144:OFFSET(AK144,72-1,0,,))</f>
        <v>6197.4722222222226</v>
      </c>
      <c r="FT261" s="73">
        <f ca="1">AVERAGE(AL144:OFFSET(AL144,72-1,0,,))</f>
        <v>7029.5555555555557</v>
      </c>
      <c r="FU261" s="73">
        <f ca="1">AVERAGE(AM144:OFFSET(AM144,72-1,0,,))</f>
        <v>5209.8611111111113</v>
      </c>
      <c r="FV261" s="73">
        <f ca="1">AVERAGE(AN144:OFFSET(AN144,72-1,0,,))</f>
        <v>8117.375</v>
      </c>
      <c r="FW261" s="73">
        <f ca="1">AVERAGE(AO144:OFFSET(AO144,72-1,0,,))</f>
        <v>5695.166666666667</v>
      </c>
      <c r="FX261" s="73">
        <f ca="1">AVERAGE(AP144:OFFSET(AP144,72-1,0,,))</f>
        <v>8415.5277777777774</v>
      </c>
      <c r="FY261" s="73">
        <f ca="1">AVERAGE(AQ144:OFFSET(AQ144,72-1,0,,))</f>
        <v>8501.6944444444453</v>
      </c>
      <c r="FZ261" s="73">
        <f ca="1">AVERAGE(AR144:OFFSET(AR144,72-1,0,,))</f>
        <v>9409.9722222222226</v>
      </c>
      <c r="GA261" s="73">
        <f ca="1">AVERAGE(AS144:OFFSET(AS144,72-1,0,,))</f>
        <v>6084.083333333333</v>
      </c>
      <c r="GB261" s="19"/>
      <c r="GC261" s="19"/>
      <c r="GD261" s="19"/>
      <c r="GE261" s="19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</row>
    <row r="262" spans="1:198" x14ac:dyDescent="0.25">
      <c r="A262">
        <v>220</v>
      </c>
      <c r="B262" s="1">
        <f t="shared" si="79"/>
        <v>31453.333333333601</v>
      </c>
      <c r="C262" s="1">
        <f t="shared" si="80"/>
        <v>31453.666666666933</v>
      </c>
      <c r="D262" s="73">
        <v>4546</v>
      </c>
      <c r="E262" s="74">
        <v>5231</v>
      </c>
      <c r="F262" s="74">
        <v>4499</v>
      </c>
      <c r="G262" s="74">
        <v>4327</v>
      </c>
      <c r="H262" s="74">
        <v>4120</v>
      </c>
      <c r="I262" s="74">
        <v>4952</v>
      </c>
      <c r="J262" s="74">
        <v>4285</v>
      </c>
      <c r="K262" s="74">
        <v>5084</v>
      </c>
      <c r="L262" s="74">
        <v>4941</v>
      </c>
      <c r="M262" s="74">
        <v>3970</v>
      </c>
      <c r="N262" s="74">
        <v>4284</v>
      </c>
      <c r="O262" s="74">
        <v>4321</v>
      </c>
      <c r="P262" s="74">
        <v>5819</v>
      </c>
      <c r="Q262" s="74">
        <v>4308</v>
      </c>
      <c r="R262" s="74">
        <v>4833</v>
      </c>
      <c r="S262" s="74">
        <v>4213</v>
      </c>
      <c r="T262" s="74">
        <v>4723</v>
      </c>
      <c r="U262" s="74">
        <v>4903</v>
      </c>
      <c r="V262" s="74">
        <v>4523</v>
      </c>
      <c r="W262" s="74">
        <v>6008</v>
      </c>
      <c r="X262" s="74">
        <v>4602</v>
      </c>
      <c r="Y262" s="74">
        <v>5257</v>
      </c>
      <c r="Z262" s="74">
        <v>4809</v>
      </c>
      <c r="AA262" s="74">
        <v>4084</v>
      </c>
      <c r="AB262" s="74">
        <v>4318</v>
      </c>
      <c r="AC262" s="74">
        <v>4845</v>
      </c>
      <c r="AD262" s="74">
        <v>4172</v>
      </c>
      <c r="AE262" s="74">
        <v>5487</v>
      </c>
      <c r="AF262" s="74">
        <v>6473</v>
      </c>
      <c r="AG262" s="74">
        <v>4299</v>
      </c>
      <c r="AH262" s="74">
        <v>4774</v>
      </c>
      <c r="AI262" s="74">
        <v>4797</v>
      </c>
      <c r="AJ262" s="74">
        <v>4429</v>
      </c>
      <c r="AK262" s="74">
        <v>4253</v>
      </c>
      <c r="AL262" s="74">
        <v>4633</v>
      </c>
      <c r="AM262" s="74">
        <v>7830</v>
      </c>
      <c r="AN262" s="74">
        <v>5089</v>
      </c>
      <c r="AO262" s="74">
        <v>4360</v>
      </c>
      <c r="AP262" s="74">
        <v>7459</v>
      </c>
      <c r="AQ262" s="74">
        <v>5384</v>
      </c>
      <c r="AR262" s="74">
        <v>5847</v>
      </c>
      <c r="AS262" s="74">
        <v>4179</v>
      </c>
      <c r="BK262" s="15">
        <f t="shared" si="83"/>
        <v>31455.000000000317</v>
      </c>
      <c r="BL262" s="5">
        <f t="shared" si="82"/>
        <v>4012</v>
      </c>
      <c r="BV262">
        <f t="shared" si="74"/>
        <v>256</v>
      </c>
      <c r="BW262" s="37">
        <f t="shared" si="73"/>
        <v>31454.833333333645</v>
      </c>
      <c r="BX262" s="19" cm="1">
        <f t="array" ref="BX262">INDEX('[1]X3WM (NAT)'!$G$14:$G$950,MATCH($BW$6,'[1]X3WM (NAT)'!$E$14:$E$950,)+BV262)</f>
        <v>4029.889892578125</v>
      </c>
      <c r="BY262" s="19"/>
      <c r="CA262" s="37">
        <f t="shared" ref="CA262:CA325" si="84">B298</f>
        <v>31454.833333333645</v>
      </c>
      <c r="CB262">
        <f t="shared" ref="CB262:CL277" si="85">PERCENTILE($E298:$AS298,1-CB$4)</f>
        <v>6067</v>
      </c>
      <c r="CC262">
        <f t="shared" si="85"/>
        <v>5143</v>
      </c>
      <c r="CD262">
        <f t="shared" si="85"/>
        <v>4966</v>
      </c>
      <c r="CE262">
        <f t="shared" si="85"/>
        <v>4663</v>
      </c>
      <c r="CF262">
        <f t="shared" si="85"/>
        <v>4662</v>
      </c>
      <c r="CG262">
        <f t="shared" si="85"/>
        <v>4204</v>
      </c>
      <c r="CH262">
        <f t="shared" si="85"/>
        <v>3863</v>
      </c>
      <c r="CI262">
        <f t="shared" si="85"/>
        <v>3835</v>
      </c>
      <c r="CJ262">
        <f t="shared" si="85"/>
        <v>3819</v>
      </c>
      <c r="CK262">
        <f t="shared" si="85"/>
        <v>3751</v>
      </c>
      <c r="CL262">
        <f t="shared" si="85"/>
        <v>3723</v>
      </c>
      <c r="CN262" s="21"/>
      <c r="CO262" s="19"/>
      <c r="EG262" s="19"/>
      <c r="EH262" s="19"/>
      <c r="EI262">
        <v>103</v>
      </c>
      <c r="EJ262" s="1">
        <f t="shared" si="76"/>
        <v>31448.458333333459</v>
      </c>
      <c r="EK262" s="1">
        <f t="shared" si="77"/>
        <v>31448.791666666792</v>
      </c>
      <c r="EL262" s="73">
        <f ca="1">AVERAGE(D145:OFFSET(D145,72-1,0,,))</f>
        <v>6784.4444444444443</v>
      </c>
      <c r="EM262" s="73">
        <f ca="1">AVERAGE(E145:OFFSET(E145,72-1,0,,))</f>
        <v>8504.5277777777774</v>
      </c>
      <c r="EN262" s="73">
        <f ca="1">AVERAGE(F145:OFFSET(F145,72-1,0,,))</f>
        <v>6684.375</v>
      </c>
      <c r="EO262" s="73">
        <f ca="1">AVERAGE(G145:OFFSET(G145,72-1,0,,))</f>
        <v>6328.3611111111113</v>
      </c>
      <c r="EP262" s="73">
        <f ca="1">AVERAGE(H145:OFFSET(H145,72-1,0,,))</f>
        <v>6402.9444444444443</v>
      </c>
      <c r="EQ262" s="73">
        <f ca="1">AVERAGE(I145:OFFSET(I145,72-1,0,,))</f>
        <v>7584.708333333333</v>
      </c>
      <c r="ER262" s="73">
        <f ca="1">AVERAGE(J145:OFFSET(J145,72-1,0,,))</f>
        <v>6270.1944444444443</v>
      </c>
      <c r="ES262" s="73">
        <f ca="1">AVERAGE(K145:OFFSET(K145,72-1,0,,))</f>
        <v>7826.0694444444443</v>
      </c>
      <c r="ET262" s="73">
        <f ca="1">AVERAGE(L145:OFFSET(L145,72-1,0,,))</f>
        <v>7429.8472222222226</v>
      </c>
      <c r="EU262" s="73">
        <f ca="1">AVERAGE(M145:OFFSET(M145,72-1,0,,))</f>
        <v>5494.7777777777774</v>
      </c>
      <c r="EV262" s="73">
        <f ca="1">AVERAGE(N145:OFFSET(N145,72-1,0,,))</f>
        <v>6403.4722222222226</v>
      </c>
      <c r="EW262" s="73">
        <f ca="1">AVERAGE(O145:OFFSET(O145,72-1,0,,))</f>
        <v>6440.2222222222226</v>
      </c>
      <c r="EX262" s="73">
        <f ca="1">AVERAGE(P145:OFFSET(P145,72-1,0,,))</f>
        <v>9674.2638888888887</v>
      </c>
      <c r="EY262" s="73">
        <f ca="1">AVERAGE(Q145:OFFSET(Q145,72-1,0,,))</f>
        <v>6197.25</v>
      </c>
      <c r="EZ262" s="73">
        <f ca="1">AVERAGE(R145:OFFSET(R145,72-1,0,,))</f>
        <v>8138.5694444444443</v>
      </c>
      <c r="FA262" s="73">
        <f ca="1">AVERAGE(S145:OFFSET(S145,72-1,0,,))</f>
        <v>6249.1805555555557</v>
      </c>
      <c r="FB262" s="73">
        <f ca="1">AVERAGE(T145:OFFSET(T145,72-1,0,,))</f>
        <v>7050.916666666667</v>
      </c>
      <c r="FC262" s="73">
        <f ca="1">AVERAGE(U145:OFFSET(U145,72-1,0,,))</f>
        <v>7903.041666666667</v>
      </c>
      <c r="FD262" s="73">
        <f ca="1">AVERAGE(V145:OFFSET(V145,72-1,0,,))</f>
        <v>6706.7638888888887</v>
      </c>
      <c r="FE262" s="73">
        <f ca="1">AVERAGE(W145:OFFSET(W145,72-1,0,,))</f>
        <v>10534.902777777777</v>
      </c>
      <c r="FF262" s="73">
        <f ca="1">AVERAGE(X145:OFFSET(X145,72-1,0,,))</f>
        <v>6690.2222222222226</v>
      </c>
      <c r="FG262" s="73">
        <f ca="1">AVERAGE(Y145:OFFSET(Y145,72-1,0,,))</f>
        <v>7976.208333333333</v>
      </c>
      <c r="FH262" s="73">
        <f ca="1">AVERAGE(Z145:OFFSET(Z145,72-1,0,,))</f>
        <v>7370.416666666667</v>
      </c>
      <c r="FI262" s="73">
        <f ca="1">AVERAGE(AA145:OFFSET(AA145,72-1,0,,))</f>
        <v>5780.2361111111113</v>
      </c>
      <c r="FJ262" s="73">
        <f ca="1">AVERAGE(AB145:OFFSET(AB145,72-1,0,,))</f>
        <v>6290.208333333333</v>
      </c>
      <c r="FK262" s="73">
        <f ca="1">AVERAGE(AC145:OFFSET(AC145,72-1,0,,))</f>
        <v>7357.0555555555557</v>
      </c>
      <c r="FL262" s="73">
        <f ca="1">AVERAGE(AD145:OFFSET(AD145,72-1,0,,))</f>
        <v>5920.4861111111113</v>
      </c>
      <c r="FM262" s="73">
        <f ca="1">AVERAGE(AE145:OFFSET(AE145,72-1,0,,))</f>
        <v>8580.7916666666661</v>
      </c>
      <c r="FN262" s="73">
        <f ca="1">AVERAGE(AF145:OFFSET(AF145,72-1,0,,))</f>
        <v>6589.25</v>
      </c>
      <c r="FO262" s="73">
        <f ca="1">AVERAGE(AG145:OFFSET(AG145,72-1,0,,))</f>
        <v>6150.041666666667</v>
      </c>
      <c r="FP262" s="73">
        <f ca="1">AVERAGE(AH145:OFFSET(AH145,72-1,0,,))</f>
        <v>7290.9861111111113</v>
      </c>
      <c r="FQ262" s="73">
        <f ca="1">AVERAGE(AI145:OFFSET(AI145,72-1,0,,))</f>
        <v>8145.1388888888887</v>
      </c>
      <c r="FR262" s="73">
        <f ca="1">AVERAGE(AJ145:OFFSET(AJ145,72-1,0,,))</f>
        <v>6615.0972222222226</v>
      </c>
      <c r="FS262" s="73">
        <f ca="1">AVERAGE(AK145:OFFSET(AK145,72-1,0,,))</f>
        <v>6158.8472222222226</v>
      </c>
      <c r="FT262" s="73">
        <f ca="1">AVERAGE(AL145:OFFSET(AL145,72-1,0,,))</f>
        <v>6980.8888888888887</v>
      </c>
      <c r="FU262" s="73">
        <f ca="1">AVERAGE(AM145:OFFSET(AM145,72-1,0,,))</f>
        <v>5184.0972222222226</v>
      </c>
      <c r="FV262" s="73">
        <f ca="1">AVERAGE(AN145:OFFSET(AN145,72-1,0,,))</f>
        <v>8061.5694444444443</v>
      </c>
      <c r="FW262" s="73">
        <f ca="1">AVERAGE(AO145:OFFSET(AO145,72-1,0,,))</f>
        <v>5665.0972222222226</v>
      </c>
      <c r="FX262" s="73">
        <f ca="1">AVERAGE(AP145:OFFSET(AP145,72-1,0,,))</f>
        <v>8358.4444444444453</v>
      </c>
      <c r="FY262" s="73">
        <f ca="1">AVERAGE(AQ145:OFFSET(AQ145,72-1,0,,))</f>
        <v>8435</v>
      </c>
      <c r="FZ262" s="73">
        <f ca="1">AVERAGE(AR145:OFFSET(AR145,72-1,0,,))</f>
        <v>9336.8888888888887</v>
      </c>
      <c r="GA262" s="73">
        <f ca="1">AVERAGE(AS145:OFFSET(AS145,72-1,0,,))</f>
        <v>6053.0694444444443</v>
      </c>
      <c r="GB262" s="19"/>
      <c r="GC262" s="19"/>
      <c r="GD262" s="19"/>
      <c r="GE262" s="19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</row>
    <row r="263" spans="1:198" x14ac:dyDescent="0.25">
      <c r="A263">
        <v>221</v>
      </c>
      <c r="B263" s="1">
        <f t="shared" si="79"/>
        <v>31453.375000000269</v>
      </c>
      <c r="C263" s="1">
        <f t="shared" si="80"/>
        <v>31453.708333333601</v>
      </c>
      <c r="D263" s="73">
        <v>4530</v>
      </c>
      <c r="E263" s="74">
        <v>5210</v>
      </c>
      <c r="F263" s="74">
        <v>4484</v>
      </c>
      <c r="G263" s="74">
        <v>4312</v>
      </c>
      <c r="H263" s="74">
        <v>4106</v>
      </c>
      <c r="I263" s="74">
        <v>4933</v>
      </c>
      <c r="J263" s="74">
        <v>4271</v>
      </c>
      <c r="K263" s="74">
        <v>5065</v>
      </c>
      <c r="L263" s="74">
        <v>4926</v>
      </c>
      <c r="M263" s="74">
        <v>3960</v>
      </c>
      <c r="N263" s="74">
        <v>4270</v>
      </c>
      <c r="O263" s="74">
        <v>4307</v>
      </c>
      <c r="P263" s="74">
        <v>5795</v>
      </c>
      <c r="Q263" s="74">
        <v>4296</v>
      </c>
      <c r="R263" s="74">
        <v>4814</v>
      </c>
      <c r="S263" s="74">
        <v>4199</v>
      </c>
      <c r="T263" s="74">
        <v>4708</v>
      </c>
      <c r="U263" s="74">
        <v>4893</v>
      </c>
      <c r="V263" s="74">
        <v>4507</v>
      </c>
      <c r="W263" s="74">
        <v>5980</v>
      </c>
      <c r="X263" s="74">
        <v>4586</v>
      </c>
      <c r="Y263" s="74">
        <v>5267</v>
      </c>
      <c r="Z263" s="74">
        <v>4791</v>
      </c>
      <c r="AA263" s="74">
        <v>4072</v>
      </c>
      <c r="AB263" s="74">
        <v>4303</v>
      </c>
      <c r="AC263" s="74">
        <v>4827</v>
      </c>
      <c r="AD263" s="74">
        <v>4158</v>
      </c>
      <c r="AE263" s="74">
        <v>5472</v>
      </c>
      <c r="AF263" s="74">
        <v>6697</v>
      </c>
      <c r="AG263" s="74">
        <v>4289</v>
      </c>
      <c r="AH263" s="74">
        <v>4757</v>
      </c>
      <c r="AI263" s="74">
        <v>4778</v>
      </c>
      <c r="AJ263" s="74">
        <v>4414</v>
      </c>
      <c r="AK263" s="74">
        <v>4241</v>
      </c>
      <c r="AL263" s="74">
        <v>4616</v>
      </c>
      <c r="AM263" s="74">
        <v>7946</v>
      </c>
      <c r="AN263" s="74">
        <v>5070</v>
      </c>
      <c r="AO263" s="74">
        <v>4363</v>
      </c>
      <c r="AP263" s="74">
        <v>7588</v>
      </c>
      <c r="AQ263" s="74">
        <v>5371</v>
      </c>
      <c r="AR263" s="74">
        <v>5828</v>
      </c>
      <c r="AS263" s="74">
        <v>4164</v>
      </c>
      <c r="BK263" s="15">
        <f t="shared" si="83"/>
        <v>31455.041666666984</v>
      </c>
      <c r="BL263" s="5">
        <f t="shared" si="82"/>
        <v>4015</v>
      </c>
      <c r="BV263">
        <f t="shared" si="74"/>
        <v>257</v>
      </c>
      <c r="BW263" s="37">
        <f t="shared" ref="BW263:BW326" si="86">IF(ISNUMBER(BV264),BW262+TIME(1,0,0))</f>
        <v>31454.875000000313</v>
      </c>
      <c r="BX263" s="19" cm="1">
        <f t="array" ref="BX263">INDEX('[1]X3WM (NAT)'!$G$14:$G$950,MATCH($BW$6,'[1]X3WM (NAT)'!$E$14:$E$950,)+BV263)</f>
        <v>4019.8701171875</v>
      </c>
      <c r="BY263" s="19"/>
      <c r="CA263" s="37">
        <f t="shared" si="84"/>
        <v>31454.875000000313</v>
      </c>
      <c r="CB263">
        <f t="shared" si="85"/>
        <v>6019</v>
      </c>
      <c r="CC263">
        <f t="shared" si="85"/>
        <v>5124</v>
      </c>
      <c r="CD263">
        <f t="shared" si="85"/>
        <v>4956</v>
      </c>
      <c r="CE263">
        <f t="shared" si="85"/>
        <v>4685</v>
      </c>
      <c r="CF263">
        <f t="shared" si="85"/>
        <v>4644</v>
      </c>
      <c r="CG263">
        <f t="shared" si="85"/>
        <v>4190</v>
      </c>
      <c r="CH263">
        <f t="shared" si="85"/>
        <v>3851</v>
      </c>
      <c r="CI263">
        <f t="shared" si="85"/>
        <v>3823</v>
      </c>
      <c r="CJ263">
        <f t="shared" si="85"/>
        <v>3811</v>
      </c>
      <c r="CK263">
        <f t="shared" si="85"/>
        <v>3748</v>
      </c>
      <c r="CL263">
        <f t="shared" si="85"/>
        <v>3712</v>
      </c>
      <c r="CN263" s="21"/>
      <c r="CO263" s="19"/>
      <c r="EG263" s="19"/>
      <c r="EH263" s="19"/>
      <c r="EI263">
        <v>104</v>
      </c>
      <c r="EJ263" s="1">
        <f t="shared" si="76"/>
        <v>31448.500000000127</v>
      </c>
      <c r="EK263" s="1">
        <f t="shared" si="77"/>
        <v>31448.833333333459</v>
      </c>
      <c r="EL263" s="73">
        <f ca="1">AVERAGE(D146:OFFSET(D146,72-1,0,,))</f>
        <v>6739.041666666667</v>
      </c>
      <c r="EM263" s="73">
        <f ca="1">AVERAGE(E146:OFFSET(E146,72-1,0,,))</f>
        <v>8429.2222222222226</v>
      </c>
      <c r="EN263" s="73">
        <f ca="1">AVERAGE(F146:OFFSET(F146,72-1,0,,))</f>
        <v>6644.0694444444443</v>
      </c>
      <c r="EO263" s="73">
        <f ca="1">AVERAGE(G146:OFFSET(G146,72-1,0,,))</f>
        <v>6288.3611111111113</v>
      </c>
      <c r="EP263" s="73">
        <f ca="1">AVERAGE(H146:OFFSET(H146,72-1,0,,))</f>
        <v>6372.541666666667</v>
      </c>
      <c r="EQ263" s="73">
        <f ca="1">AVERAGE(I146:OFFSET(I146,72-1,0,,))</f>
        <v>7527.2638888888887</v>
      </c>
      <c r="ER263" s="73">
        <f ca="1">AVERAGE(J146:OFFSET(J146,72-1,0,,))</f>
        <v>6232.2361111111113</v>
      </c>
      <c r="ES263" s="73">
        <f ca="1">AVERAGE(K146:OFFSET(K146,72-1,0,,))</f>
        <v>7769.208333333333</v>
      </c>
      <c r="ET263" s="73">
        <f ca="1">AVERAGE(L146:OFFSET(L146,72-1,0,,))</f>
        <v>7378.8194444444443</v>
      </c>
      <c r="EU263" s="73">
        <f ca="1">AVERAGE(M146:OFFSET(M146,72-1,0,,))</f>
        <v>5466.8888888888887</v>
      </c>
      <c r="EV263" s="73">
        <f ca="1">AVERAGE(N146:OFFSET(N146,72-1,0,,))</f>
        <v>6364.416666666667</v>
      </c>
      <c r="EW263" s="73">
        <f ca="1">AVERAGE(O146:OFFSET(O146,72-1,0,,))</f>
        <v>6398.0972222222226</v>
      </c>
      <c r="EX263" s="73">
        <f ca="1">AVERAGE(P146:OFFSET(P146,72-1,0,,))</f>
        <v>9602.3055555555547</v>
      </c>
      <c r="EY263" s="73">
        <f ca="1">AVERAGE(Q146:OFFSET(Q146,72-1,0,,))</f>
        <v>6160.5</v>
      </c>
      <c r="EZ263" s="73">
        <f ca="1">AVERAGE(R146:OFFSET(R146,72-1,0,,))</f>
        <v>8104.5972222222226</v>
      </c>
      <c r="FA263" s="73">
        <f ca="1">AVERAGE(S146:OFFSET(S146,72-1,0,,))</f>
        <v>6211.541666666667</v>
      </c>
      <c r="FB263" s="73">
        <f ca="1">AVERAGE(T146:OFFSET(T146,72-1,0,,))</f>
        <v>7002.833333333333</v>
      </c>
      <c r="FC263" s="73">
        <f ca="1">AVERAGE(U146:OFFSET(U146,72-1,0,,))</f>
        <v>7853.5</v>
      </c>
      <c r="FD263" s="73">
        <f ca="1">AVERAGE(V146:OFFSET(V146,72-1,0,,))</f>
        <v>6665.25</v>
      </c>
      <c r="FE263" s="73">
        <f ca="1">AVERAGE(W146:OFFSET(W146,72-1,0,,))</f>
        <v>10470.708333333334</v>
      </c>
      <c r="FF263" s="73">
        <f ca="1">AVERAGE(X146:OFFSET(X146,72-1,0,,))</f>
        <v>6648.0138888888887</v>
      </c>
      <c r="FG263" s="73">
        <f ca="1">AVERAGE(Y146:OFFSET(Y146,72-1,0,,))</f>
        <v>7921.7638888888887</v>
      </c>
      <c r="FH263" s="73">
        <f ca="1">AVERAGE(Z146:OFFSET(Z146,72-1,0,,))</f>
        <v>7317.3472222222226</v>
      </c>
      <c r="FI263" s="73">
        <f ca="1">AVERAGE(AA146:OFFSET(AA146,72-1,0,,))</f>
        <v>5747.041666666667</v>
      </c>
      <c r="FJ263" s="73">
        <f ca="1">AVERAGE(AB146:OFFSET(AB146,72-1,0,,))</f>
        <v>6250.1944444444443</v>
      </c>
      <c r="FK263" s="73">
        <f ca="1">AVERAGE(AC146:OFFSET(AC146,72-1,0,,))</f>
        <v>7310.2361111111113</v>
      </c>
      <c r="FL263" s="73">
        <f ca="1">AVERAGE(AD146:OFFSET(AD146,72-1,0,,))</f>
        <v>5885.0694444444443</v>
      </c>
      <c r="FM263" s="73">
        <f ca="1">AVERAGE(AE146:OFFSET(AE146,72-1,0,,))</f>
        <v>8514.75</v>
      </c>
      <c r="FN263" s="73">
        <f ca="1">AVERAGE(AF146:OFFSET(AF146,72-1,0,,))</f>
        <v>6547.9027777777774</v>
      </c>
      <c r="FO263" s="73">
        <f ca="1">AVERAGE(AG146:OFFSET(AG146,72-1,0,,))</f>
        <v>6110.4722222222226</v>
      </c>
      <c r="FP263" s="73">
        <f ca="1">AVERAGE(AH146:OFFSET(AH146,72-1,0,,))</f>
        <v>7237.083333333333</v>
      </c>
      <c r="FQ263" s="73">
        <f ca="1">AVERAGE(AI146:OFFSET(AI146,72-1,0,,))</f>
        <v>8099</v>
      </c>
      <c r="FR263" s="73">
        <f ca="1">AVERAGE(AJ146:OFFSET(AJ146,72-1,0,,))</f>
        <v>6576.291666666667</v>
      </c>
      <c r="FS263" s="73">
        <f ca="1">AVERAGE(AK146:OFFSET(AK146,72-1,0,,))</f>
        <v>6120.916666666667</v>
      </c>
      <c r="FT263" s="73">
        <f ca="1">AVERAGE(AL146:OFFSET(AL146,72-1,0,,))</f>
        <v>6933.125</v>
      </c>
      <c r="FU263" s="73">
        <f ca="1">AVERAGE(AM146:OFFSET(AM146,72-1,0,,))</f>
        <v>5158.7361111111113</v>
      </c>
      <c r="FV263" s="73">
        <f ca="1">AVERAGE(AN146:OFFSET(AN146,72-1,0,,))</f>
        <v>8006.9861111111113</v>
      </c>
      <c r="FW263" s="73">
        <f ca="1">AVERAGE(AO146:OFFSET(AO146,72-1,0,,))</f>
        <v>5635.6111111111113</v>
      </c>
      <c r="FX263" s="73">
        <f ca="1">AVERAGE(AP146:OFFSET(AP146,72-1,0,,))</f>
        <v>8302.5694444444453</v>
      </c>
      <c r="FY263" s="73">
        <f ca="1">AVERAGE(AQ146:OFFSET(AQ146,72-1,0,,))</f>
        <v>8369.6527777777774</v>
      </c>
      <c r="FZ263" s="73">
        <f ca="1">AVERAGE(AR146:OFFSET(AR146,72-1,0,,))</f>
        <v>9264.5972222222226</v>
      </c>
      <c r="GA263" s="73">
        <f ca="1">AVERAGE(AS146:OFFSET(AS146,72-1,0,,))</f>
        <v>6021.833333333333</v>
      </c>
      <c r="GB263" s="19"/>
      <c r="GC263" s="19"/>
      <c r="GD263" s="19"/>
      <c r="GE263" s="19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</row>
    <row r="264" spans="1:198" x14ac:dyDescent="0.25">
      <c r="A264">
        <v>222</v>
      </c>
      <c r="B264" s="1">
        <f t="shared" si="79"/>
        <v>31453.416666666937</v>
      </c>
      <c r="C264" s="1">
        <f t="shared" si="80"/>
        <v>31453.750000000269</v>
      </c>
      <c r="D264" s="73">
        <v>4513</v>
      </c>
      <c r="E264" s="74">
        <v>5189</v>
      </c>
      <c r="F264" s="74">
        <v>4468</v>
      </c>
      <c r="G264" s="74">
        <v>4297</v>
      </c>
      <c r="H264" s="74">
        <v>4091</v>
      </c>
      <c r="I264" s="74">
        <v>4914</v>
      </c>
      <c r="J264" s="74">
        <v>4256</v>
      </c>
      <c r="K264" s="74">
        <v>5045</v>
      </c>
      <c r="L264" s="74">
        <v>4911</v>
      </c>
      <c r="M264" s="74">
        <v>3949</v>
      </c>
      <c r="N264" s="74">
        <v>4254</v>
      </c>
      <c r="O264" s="74">
        <v>4291</v>
      </c>
      <c r="P264" s="74">
        <v>5771</v>
      </c>
      <c r="Q264" s="74">
        <v>4283</v>
      </c>
      <c r="R264" s="74">
        <v>4793</v>
      </c>
      <c r="S264" s="74">
        <v>4184</v>
      </c>
      <c r="T264" s="74">
        <v>4692</v>
      </c>
      <c r="U264" s="74">
        <v>4882</v>
      </c>
      <c r="V264" s="74">
        <v>4491</v>
      </c>
      <c r="W264" s="74">
        <v>5951</v>
      </c>
      <c r="X264" s="74">
        <v>4569</v>
      </c>
      <c r="Y264" s="74">
        <v>5275</v>
      </c>
      <c r="Z264" s="74">
        <v>4773</v>
      </c>
      <c r="AA264" s="74">
        <v>4058</v>
      </c>
      <c r="AB264" s="74">
        <v>4288</v>
      </c>
      <c r="AC264" s="74">
        <v>4808</v>
      </c>
      <c r="AD264" s="74">
        <v>4144</v>
      </c>
      <c r="AE264" s="74">
        <v>5455</v>
      </c>
      <c r="AF264" s="74">
        <v>6914</v>
      </c>
      <c r="AG264" s="74">
        <v>4278</v>
      </c>
      <c r="AH264" s="74">
        <v>4739</v>
      </c>
      <c r="AI264" s="74">
        <v>4758</v>
      </c>
      <c r="AJ264" s="74">
        <v>4398</v>
      </c>
      <c r="AK264" s="74">
        <v>4229</v>
      </c>
      <c r="AL264" s="74">
        <v>4599</v>
      </c>
      <c r="AM264" s="74">
        <v>8047</v>
      </c>
      <c r="AN264" s="74">
        <v>5050</v>
      </c>
      <c r="AO264" s="74">
        <v>4365</v>
      </c>
      <c r="AP264" s="74">
        <v>7714</v>
      </c>
      <c r="AQ264" s="74">
        <v>5357</v>
      </c>
      <c r="AR264" s="74">
        <v>5807</v>
      </c>
      <c r="AS264" s="74">
        <v>4149</v>
      </c>
      <c r="BK264" s="15">
        <f t="shared" si="83"/>
        <v>31455.083333333652</v>
      </c>
      <c r="BL264" s="5">
        <f t="shared" si="82"/>
        <v>4020</v>
      </c>
      <c r="BV264">
        <f t="shared" ref="BV264:BV327" si="87">IF(BV263+1&lt;=$BV$4,BV263+1," ")</f>
        <v>258</v>
      </c>
      <c r="BW264" s="37">
        <f t="shared" si="86"/>
        <v>31454.916666666981</v>
      </c>
      <c r="BX264" s="19" cm="1">
        <f t="array" ref="BX264">INDEX('[1]X3WM (NAT)'!$G$14:$G$950,MATCH($BW$6,'[1]X3WM (NAT)'!$E$14:$E$950,)+BV264)</f>
        <v>4010.8798828125</v>
      </c>
      <c r="BY264" s="19"/>
      <c r="CA264" s="37">
        <f t="shared" si="84"/>
        <v>31454.916666666981</v>
      </c>
      <c r="CB264">
        <f t="shared" si="85"/>
        <v>5973</v>
      </c>
      <c r="CC264">
        <f t="shared" si="85"/>
        <v>5106</v>
      </c>
      <c r="CD264">
        <f t="shared" si="85"/>
        <v>4946</v>
      </c>
      <c r="CE264">
        <f t="shared" si="85"/>
        <v>4693</v>
      </c>
      <c r="CF264">
        <f t="shared" si="85"/>
        <v>4626</v>
      </c>
      <c r="CG264">
        <f t="shared" si="85"/>
        <v>4176</v>
      </c>
      <c r="CH264">
        <f t="shared" si="85"/>
        <v>3840</v>
      </c>
      <c r="CI264">
        <f t="shared" si="85"/>
        <v>3811</v>
      </c>
      <c r="CJ264">
        <f t="shared" si="85"/>
        <v>3800</v>
      </c>
      <c r="CK264">
        <f t="shared" si="85"/>
        <v>3744</v>
      </c>
      <c r="CL264">
        <f t="shared" si="85"/>
        <v>3701</v>
      </c>
      <c r="CN264" s="21"/>
      <c r="CO264" s="19"/>
      <c r="EG264" s="19"/>
      <c r="EH264" s="19"/>
      <c r="EI264">
        <v>105</v>
      </c>
      <c r="EJ264" s="1">
        <f t="shared" si="76"/>
        <v>31448.541666666795</v>
      </c>
      <c r="EK264" s="1">
        <f t="shared" si="77"/>
        <v>31448.875000000127</v>
      </c>
      <c r="EL264" s="73">
        <f ca="1">AVERAGE(D147:OFFSET(D147,72-1,0,,))</f>
        <v>6694.5</v>
      </c>
      <c r="EM264" s="73">
        <f ca="1">AVERAGE(E147:OFFSET(E147,72-1,0,,))</f>
        <v>8355.625</v>
      </c>
      <c r="EN264" s="73">
        <f ca="1">AVERAGE(F147:OFFSET(F147,72-1,0,,))</f>
        <v>6604.4305555555557</v>
      </c>
      <c r="EO264" s="73">
        <f ca="1">AVERAGE(G147:OFFSET(G147,72-1,0,,))</f>
        <v>6249.0972222222226</v>
      </c>
      <c r="EP264" s="73">
        <f ca="1">AVERAGE(H147:OFFSET(H147,72-1,0,,))</f>
        <v>6341</v>
      </c>
      <c r="EQ264" s="73">
        <f ca="1">AVERAGE(I147:OFFSET(I147,72-1,0,,))</f>
        <v>7471.0694444444443</v>
      </c>
      <c r="ER264" s="73">
        <f ca="1">AVERAGE(J147:OFFSET(J147,72-1,0,,))</f>
        <v>6194.625</v>
      </c>
      <c r="ES264" s="73">
        <f ca="1">AVERAGE(K147:OFFSET(K147,72-1,0,,))</f>
        <v>7713.416666666667</v>
      </c>
      <c r="ET264" s="73">
        <f ca="1">AVERAGE(L147:OFFSET(L147,72-1,0,,))</f>
        <v>7328.75</v>
      </c>
      <c r="EU264" s="73">
        <f ca="1">AVERAGE(M147:OFFSET(M147,72-1,0,,))</f>
        <v>5439.0277777777774</v>
      </c>
      <c r="EV264" s="73">
        <f ca="1">AVERAGE(N147:OFFSET(N147,72-1,0,,))</f>
        <v>6325.4861111111113</v>
      </c>
      <c r="EW264" s="73">
        <f ca="1">AVERAGE(O147:OFFSET(O147,72-1,0,,))</f>
        <v>6356.7222222222226</v>
      </c>
      <c r="EX264" s="73">
        <f ca="1">AVERAGE(P147:OFFSET(P147,72-1,0,,))</f>
        <v>9530.4444444444453</v>
      </c>
      <c r="EY264" s="73">
        <f ca="1">AVERAGE(Q147:OFFSET(Q147,72-1,0,,))</f>
        <v>6124.3611111111113</v>
      </c>
      <c r="EZ264" s="73">
        <f ca="1">AVERAGE(R147:OFFSET(R147,72-1,0,,))</f>
        <v>8068.7222222222226</v>
      </c>
      <c r="FA264" s="73">
        <f ca="1">AVERAGE(S147:OFFSET(S147,72-1,0,,))</f>
        <v>6174.0277777777774</v>
      </c>
      <c r="FB264" s="73">
        <f ca="1">AVERAGE(T147:OFFSET(T147,72-1,0,,))</f>
        <v>6955.708333333333</v>
      </c>
      <c r="FC264" s="73">
        <f ca="1">AVERAGE(U147:OFFSET(U147,72-1,0,,))</f>
        <v>7802.8194444444443</v>
      </c>
      <c r="FD264" s="73">
        <f ca="1">AVERAGE(V147:OFFSET(V147,72-1,0,,))</f>
        <v>6624.2361111111113</v>
      </c>
      <c r="FE264" s="73">
        <f ca="1">AVERAGE(W147:OFFSET(W147,72-1,0,,))</f>
        <v>10405.277777777777</v>
      </c>
      <c r="FF264" s="73">
        <f ca="1">AVERAGE(X147:OFFSET(X147,72-1,0,,))</f>
        <v>6605.6388888888887</v>
      </c>
      <c r="FG264" s="73">
        <f ca="1">AVERAGE(Y147:OFFSET(Y147,72-1,0,,))</f>
        <v>7867.833333333333</v>
      </c>
      <c r="FH264" s="73">
        <f ca="1">AVERAGE(Z147:OFFSET(Z147,72-1,0,,))</f>
        <v>7265.3472222222226</v>
      </c>
      <c r="FI264" s="73">
        <f ca="1">AVERAGE(AA147:OFFSET(AA147,72-1,0,,))</f>
        <v>5714.458333333333</v>
      </c>
      <c r="FJ264" s="73">
        <f ca="1">AVERAGE(AB147:OFFSET(AB147,72-1,0,,))</f>
        <v>6210.9305555555557</v>
      </c>
      <c r="FK264" s="73">
        <f ca="1">AVERAGE(AC147:OFFSET(AC147,72-1,0,,))</f>
        <v>7263.8194444444443</v>
      </c>
      <c r="FL264" s="73">
        <f ca="1">AVERAGE(AD147:OFFSET(AD147,72-1,0,,))</f>
        <v>5850.375</v>
      </c>
      <c r="FM264" s="73">
        <f ca="1">AVERAGE(AE147:OFFSET(AE147,72-1,0,,))</f>
        <v>8449.875</v>
      </c>
      <c r="FN264" s="73">
        <f ca="1">AVERAGE(AF147:OFFSET(AF147,72-1,0,,))</f>
        <v>6507.291666666667</v>
      </c>
      <c r="FO264" s="73">
        <f ca="1">AVERAGE(AG147:OFFSET(AG147,72-1,0,,))</f>
        <v>6071.666666666667</v>
      </c>
      <c r="FP264" s="73">
        <f ca="1">AVERAGE(AH147:OFFSET(AH147,72-1,0,,))</f>
        <v>7184.2777777777774</v>
      </c>
      <c r="FQ264" s="73">
        <f ca="1">AVERAGE(AI147:OFFSET(AI147,72-1,0,,))</f>
        <v>8051.041666666667</v>
      </c>
      <c r="FR264" s="73">
        <f ca="1">AVERAGE(AJ147:OFFSET(AJ147,72-1,0,,))</f>
        <v>6537.4722222222226</v>
      </c>
      <c r="FS264" s="73">
        <f ca="1">AVERAGE(AK147:OFFSET(AK147,72-1,0,,))</f>
        <v>6083.6527777777774</v>
      </c>
      <c r="FT264" s="73">
        <f ca="1">AVERAGE(AL147:OFFSET(AL147,72-1,0,,))</f>
        <v>6886.125</v>
      </c>
      <c r="FU264" s="73">
        <f ca="1">AVERAGE(AM147:OFFSET(AM147,72-1,0,,))</f>
        <v>5133.7638888888887</v>
      </c>
      <c r="FV264" s="73">
        <f ca="1">AVERAGE(AN147:OFFSET(AN147,72-1,0,,))</f>
        <v>7953.541666666667</v>
      </c>
      <c r="FW264" s="73">
        <f ca="1">AVERAGE(AO147:OFFSET(AO147,72-1,0,,))</f>
        <v>5606.6805555555557</v>
      </c>
      <c r="FX264" s="73">
        <f ca="1">AVERAGE(AP147:OFFSET(AP147,72-1,0,,))</f>
        <v>8247.8611111111113</v>
      </c>
      <c r="FY264" s="73">
        <f ca="1">AVERAGE(AQ147:OFFSET(AQ147,72-1,0,,))</f>
        <v>8305.4722222222226</v>
      </c>
      <c r="FZ264" s="73">
        <f ca="1">AVERAGE(AR147:OFFSET(AR147,72-1,0,,))</f>
        <v>9192.8888888888887</v>
      </c>
      <c r="GA264" s="73">
        <f ca="1">AVERAGE(AS147:OFFSET(AS147,72-1,0,,))</f>
        <v>5990.3472222222226</v>
      </c>
      <c r="GB264" s="19"/>
      <c r="GC264" s="19"/>
      <c r="GD264" s="19"/>
      <c r="GE264" s="19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</row>
    <row r="265" spans="1:198" x14ac:dyDescent="0.25">
      <c r="A265">
        <v>223</v>
      </c>
      <c r="B265" s="1">
        <f t="shared" si="79"/>
        <v>31453.458333333605</v>
      </c>
      <c r="C265" s="1">
        <f t="shared" si="80"/>
        <v>31453.791666666937</v>
      </c>
      <c r="D265" s="73">
        <v>4497</v>
      </c>
      <c r="E265" s="74">
        <v>5168</v>
      </c>
      <c r="F265" s="74">
        <v>4452</v>
      </c>
      <c r="G265" s="74">
        <v>4282</v>
      </c>
      <c r="H265" s="74">
        <v>4077</v>
      </c>
      <c r="I265" s="74">
        <v>4895</v>
      </c>
      <c r="J265" s="74">
        <v>4241</v>
      </c>
      <c r="K265" s="74">
        <v>5026</v>
      </c>
      <c r="L265" s="74">
        <v>4898</v>
      </c>
      <c r="M265" s="74">
        <v>3938</v>
      </c>
      <c r="N265" s="74">
        <v>4240</v>
      </c>
      <c r="O265" s="74">
        <v>4276</v>
      </c>
      <c r="P265" s="74">
        <v>5747</v>
      </c>
      <c r="Q265" s="74">
        <v>4270</v>
      </c>
      <c r="R265" s="74">
        <v>4774</v>
      </c>
      <c r="S265" s="74">
        <v>4170</v>
      </c>
      <c r="T265" s="74">
        <v>4677</v>
      </c>
      <c r="U265" s="74">
        <v>4873</v>
      </c>
      <c r="V265" s="74">
        <v>4476</v>
      </c>
      <c r="W265" s="74">
        <v>5923</v>
      </c>
      <c r="X265" s="74">
        <v>4553</v>
      </c>
      <c r="Y265" s="74">
        <v>5283</v>
      </c>
      <c r="Z265" s="74">
        <v>4755</v>
      </c>
      <c r="AA265" s="74">
        <v>4045</v>
      </c>
      <c r="AB265" s="74">
        <v>4273</v>
      </c>
      <c r="AC265" s="74">
        <v>4790</v>
      </c>
      <c r="AD265" s="74">
        <v>4130</v>
      </c>
      <c r="AE265" s="74">
        <v>5440</v>
      </c>
      <c r="AF265" s="74">
        <v>7129</v>
      </c>
      <c r="AG265" s="74">
        <v>4267</v>
      </c>
      <c r="AH265" s="74">
        <v>4722</v>
      </c>
      <c r="AI265" s="74">
        <v>4739</v>
      </c>
      <c r="AJ265" s="74">
        <v>4383</v>
      </c>
      <c r="AK265" s="74">
        <v>4218</v>
      </c>
      <c r="AL265" s="74">
        <v>4582</v>
      </c>
      <c r="AM265" s="74">
        <v>8129</v>
      </c>
      <c r="AN265" s="74">
        <v>5030</v>
      </c>
      <c r="AO265" s="74">
        <v>4367</v>
      </c>
      <c r="AP265" s="74">
        <v>7824</v>
      </c>
      <c r="AQ265" s="74">
        <v>5343</v>
      </c>
      <c r="AR265" s="74">
        <v>5786</v>
      </c>
      <c r="AS265" s="74">
        <v>4134</v>
      </c>
      <c r="BK265" s="15">
        <f t="shared" si="83"/>
        <v>31455.12500000032</v>
      </c>
      <c r="BL265" s="5">
        <f t="shared" si="82"/>
        <v>4025</v>
      </c>
      <c r="BV265">
        <f t="shared" si="87"/>
        <v>259</v>
      </c>
      <c r="BW265" s="37">
        <f t="shared" si="86"/>
        <v>31454.958333333649</v>
      </c>
      <c r="BX265" s="19" cm="1">
        <f t="array" ref="BX265">INDEX('[1]X3WM (NAT)'!$G$14:$G$950,MATCH($BW$6,'[1]X3WM (NAT)'!$E$14:$E$950,)+BV265)</f>
        <v>4010.5</v>
      </c>
      <c r="BY265" s="19"/>
      <c r="CA265" s="37">
        <f t="shared" si="84"/>
        <v>31454.958333333649</v>
      </c>
      <c r="CB265">
        <f t="shared" si="85"/>
        <v>5929</v>
      </c>
      <c r="CC265">
        <f t="shared" si="85"/>
        <v>5087</v>
      </c>
      <c r="CD265">
        <f t="shared" si="85"/>
        <v>4936</v>
      </c>
      <c r="CE265">
        <f t="shared" si="85"/>
        <v>4701</v>
      </c>
      <c r="CF265">
        <f t="shared" si="85"/>
        <v>4609</v>
      </c>
      <c r="CG265">
        <f t="shared" si="85"/>
        <v>4162</v>
      </c>
      <c r="CH265">
        <f t="shared" si="85"/>
        <v>3829</v>
      </c>
      <c r="CI265">
        <f t="shared" si="85"/>
        <v>3801</v>
      </c>
      <c r="CJ265">
        <f t="shared" si="85"/>
        <v>3789</v>
      </c>
      <c r="CK265">
        <f t="shared" si="85"/>
        <v>3740</v>
      </c>
      <c r="CL265">
        <f t="shared" si="85"/>
        <v>3690</v>
      </c>
      <c r="CN265" s="21"/>
      <c r="CO265" s="19"/>
      <c r="EG265" s="19"/>
      <c r="EH265" s="19"/>
      <c r="EI265">
        <v>106</v>
      </c>
      <c r="EJ265" s="1">
        <f t="shared" si="76"/>
        <v>31448.583333333463</v>
      </c>
      <c r="EK265" s="1">
        <f t="shared" si="77"/>
        <v>31448.916666666795</v>
      </c>
      <c r="EL265" s="73">
        <f ca="1">AVERAGE(D148:OFFSET(D148,72-1,0,,))</f>
        <v>6650.791666666667</v>
      </c>
      <c r="EM265" s="73">
        <f ca="1">AVERAGE(E148:OFFSET(E148,72-1,0,,))</f>
        <v>8283.6944444444453</v>
      </c>
      <c r="EN265" s="73">
        <f ca="1">AVERAGE(F148:OFFSET(F148,72-1,0,,))</f>
        <v>6565.3611111111113</v>
      </c>
      <c r="EO265" s="73">
        <f ca="1">AVERAGE(G148:OFFSET(G148,72-1,0,,))</f>
        <v>6210.5277777777774</v>
      </c>
      <c r="EP265" s="73">
        <f ca="1">AVERAGE(H148:OFFSET(H148,72-1,0,,))</f>
        <v>6308.1944444444443</v>
      </c>
      <c r="EQ265" s="73">
        <f ca="1">AVERAGE(I148:OFFSET(I148,72-1,0,,))</f>
        <v>7416.041666666667</v>
      </c>
      <c r="ER265" s="73">
        <f ca="1">AVERAGE(J148:OFFSET(J148,72-1,0,,))</f>
        <v>6157.333333333333</v>
      </c>
      <c r="ES265" s="73">
        <f ca="1">AVERAGE(K148:OFFSET(K148,72-1,0,,))</f>
        <v>7658.6527777777774</v>
      </c>
      <c r="ET265" s="73">
        <f ca="1">AVERAGE(L148:OFFSET(L148,72-1,0,,))</f>
        <v>7279.6388888888887</v>
      </c>
      <c r="EU265" s="73">
        <f ca="1">AVERAGE(M148:OFFSET(M148,72-1,0,,))</f>
        <v>5411.166666666667</v>
      </c>
      <c r="EV265" s="73">
        <f ca="1">AVERAGE(N148:OFFSET(N148,72-1,0,,))</f>
        <v>6286.6805555555557</v>
      </c>
      <c r="EW265" s="73">
        <f ca="1">AVERAGE(O148:OFFSET(O148,72-1,0,,))</f>
        <v>6316.0694444444443</v>
      </c>
      <c r="EX265" s="73">
        <f ca="1">AVERAGE(P148:OFFSET(P148,72-1,0,,))</f>
        <v>9458.4444444444453</v>
      </c>
      <c r="EY265" s="73">
        <f ca="1">AVERAGE(Q148:OFFSET(Q148,72-1,0,,))</f>
        <v>6088.833333333333</v>
      </c>
      <c r="EZ265" s="73">
        <f ca="1">AVERAGE(R148:OFFSET(R148,72-1,0,,))</f>
        <v>8030.6388888888887</v>
      </c>
      <c r="FA265" s="73">
        <f ca="1">AVERAGE(S148:OFFSET(S148,72-1,0,,))</f>
        <v>6136.5972222222226</v>
      </c>
      <c r="FB265" s="73">
        <f ca="1">AVERAGE(T148:OFFSET(T148,72-1,0,,))</f>
        <v>6909.541666666667</v>
      </c>
      <c r="FC265" s="73">
        <f ca="1">AVERAGE(U148:OFFSET(U148,72-1,0,,))</f>
        <v>7750.875</v>
      </c>
      <c r="FD265" s="73">
        <f ca="1">AVERAGE(V148:OFFSET(V148,72-1,0,,))</f>
        <v>6583.6944444444443</v>
      </c>
      <c r="FE265" s="73">
        <f ca="1">AVERAGE(W148:OFFSET(W148,72-1,0,,))</f>
        <v>10338.208333333334</v>
      </c>
      <c r="FF265" s="73">
        <f ca="1">AVERAGE(X148:OFFSET(X148,72-1,0,,))</f>
        <v>6562.9861111111113</v>
      </c>
      <c r="FG265" s="73">
        <f ca="1">AVERAGE(Y148:OFFSET(Y148,72-1,0,,))</f>
        <v>7814.2638888888887</v>
      </c>
      <c r="FH265" s="73">
        <f ca="1">AVERAGE(Z148:OFFSET(Z148,72-1,0,,))</f>
        <v>7214.375</v>
      </c>
      <c r="FI265" s="73">
        <f ca="1">AVERAGE(AA148:OFFSET(AA148,72-1,0,,))</f>
        <v>5682.4861111111113</v>
      </c>
      <c r="FJ265" s="73">
        <f ca="1">AVERAGE(AB148:OFFSET(AB148,72-1,0,,))</f>
        <v>6172.3888888888887</v>
      </c>
      <c r="FK265" s="73">
        <f ca="1">AVERAGE(AC148:OFFSET(AC148,72-1,0,,))</f>
        <v>7217.75</v>
      </c>
      <c r="FL265" s="73">
        <f ca="1">AVERAGE(AD148:OFFSET(AD148,72-1,0,,))</f>
        <v>5816.375</v>
      </c>
      <c r="FM265" s="73">
        <f ca="1">AVERAGE(AE148:OFFSET(AE148,72-1,0,,))</f>
        <v>8386.1111111111113</v>
      </c>
      <c r="FN265" s="73">
        <f ca="1">AVERAGE(AF148:OFFSET(AF148,72-1,0,,))</f>
        <v>6467.4027777777774</v>
      </c>
      <c r="FO265" s="73">
        <f ca="1">AVERAGE(AG148:OFFSET(AG148,72-1,0,,))</f>
        <v>6033.6111111111113</v>
      </c>
      <c r="FP265" s="73">
        <f ca="1">AVERAGE(AH148:OFFSET(AH148,72-1,0,,))</f>
        <v>7132.5138888888887</v>
      </c>
      <c r="FQ265" s="73">
        <f ca="1">AVERAGE(AI148:OFFSET(AI148,72-1,0,,))</f>
        <v>8000.916666666667</v>
      </c>
      <c r="FR265" s="73">
        <f ca="1">AVERAGE(AJ148:OFFSET(AJ148,72-1,0,,))</f>
        <v>6498.3055555555557</v>
      </c>
      <c r="FS265" s="73">
        <f ca="1">AVERAGE(AK148:OFFSET(AK148,72-1,0,,))</f>
        <v>6047.0555555555557</v>
      </c>
      <c r="FT265" s="73">
        <f ca="1">AVERAGE(AL148:OFFSET(AL148,72-1,0,,))</f>
        <v>6839.8055555555557</v>
      </c>
      <c r="FU265" s="73">
        <f ca="1">AVERAGE(AM148:OFFSET(AM148,72-1,0,,))</f>
        <v>5109.166666666667</v>
      </c>
      <c r="FV265" s="73">
        <f ca="1">AVERAGE(AN148:OFFSET(AN148,72-1,0,,))</f>
        <v>7901.166666666667</v>
      </c>
      <c r="FW265" s="73">
        <f ca="1">AVERAGE(AO148:OFFSET(AO148,72-1,0,,))</f>
        <v>5578.3055555555557</v>
      </c>
      <c r="FX265" s="73">
        <f ca="1">AVERAGE(AP148:OFFSET(AP148,72-1,0,,))</f>
        <v>8194.3333333333339</v>
      </c>
      <c r="FY265" s="73">
        <f ca="1">AVERAGE(AQ148:OFFSET(AQ148,72-1,0,,))</f>
        <v>8242.3333333333339</v>
      </c>
      <c r="FZ265" s="73">
        <f ca="1">AVERAGE(AR148:OFFSET(AR148,72-1,0,,))</f>
        <v>9121.5277777777774</v>
      </c>
      <c r="GA265" s="73">
        <f ca="1">AVERAGE(AS148:OFFSET(AS148,72-1,0,,))</f>
        <v>5958.5694444444443</v>
      </c>
      <c r="GB265" s="19"/>
      <c r="GC265" s="19"/>
      <c r="GD265" s="19"/>
      <c r="GE265" s="19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</row>
    <row r="266" spans="1:198" x14ac:dyDescent="0.25">
      <c r="A266">
        <v>224</v>
      </c>
      <c r="B266" s="1">
        <f t="shared" si="79"/>
        <v>31453.500000000273</v>
      </c>
      <c r="C266" s="1">
        <f t="shared" si="80"/>
        <v>31453.833333333605</v>
      </c>
      <c r="D266" s="73">
        <v>4482</v>
      </c>
      <c r="E266" s="74">
        <v>5148</v>
      </c>
      <c r="F266" s="74">
        <v>4437</v>
      </c>
      <c r="G266" s="74">
        <v>4267</v>
      </c>
      <c r="H266" s="74">
        <v>4063</v>
      </c>
      <c r="I266" s="74">
        <v>4877</v>
      </c>
      <c r="J266" s="74">
        <v>4227</v>
      </c>
      <c r="K266" s="74">
        <v>5007</v>
      </c>
      <c r="L266" s="74">
        <v>4884</v>
      </c>
      <c r="M266" s="74">
        <v>3926</v>
      </c>
      <c r="N266" s="74">
        <v>4225</v>
      </c>
      <c r="O266" s="74">
        <v>4262</v>
      </c>
      <c r="P266" s="74">
        <v>5724</v>
      </c>
      <c r="Q266" s="74">
        <v>4258</v>
      </c>
      <c r="R266" s="74">
        <v>4754</v>
      </c>
      <c r="S266" s="74">
        <v>4155</v>
      </c>
      <c r="T266" s="74">
        <v>4661</v>
      </c>
      <c r="U266" s="74">
        <v>4863</v>
      </c>
      <c r="V266" s="74">
        <v>4460</v>
      </c>
      <c r="W266" s="74">
        <v>5896</v>
      </c>
      <c r="X266" s="74">
        <v>4537</v>
      </c>
      <c r="Y266" s="74">
        <v>5291</v>
      </c>
      <c r="Z266" s="74">
        <v>4738</v>
      </c>
      <c r="AA266" s="74">
        <v>4032</v>
      </c>
      <c r="AB266" s="74">
        <v>4258</v>
      </c>
      <c r="AC266" s="74">
        <v>4772</v>
      </c>
      <c r="AD266" s="74">
        <v>4116</v>
      </c>
      <c r="AE266" s="74">
        <v>5424</v>
      </c>
      <c r="AF266" s="74">
        <v>7342</v>
      </c>
      <c r="AG266" s="74">
        <v>4257</v>
      </c>
      <c r="AH266" s="74">
        <v>4705</v>
      </c>
      <c r="AI266" s="74">
        <v>4720</v>
      </c>
      <c r="AJ266" s="74">
        <v>4367</v>
      </c>
      <c r="AK266" s="74">
        <v>4206</v>
      </c>
      <c r="AL266" s="74">
        <v>4565</v>
      </c>
      <c r="AM266" s="74">
        <v>8178</v>
      </c>
      <c r="AN266" s="74">
        <v>5009</v>
      </c>
      <c r="AO266" s="74">
        <v>4369</v>
      </c>
      <c r="AP266" s="74">
        <v>7912</v>
      </c>
      <c r="AQ266" s="74">
        <v>5329</v>
      </c>
      <c r="AR266" s="74">
        <v>5764</v>
      </c>
      <c r="AS266" s="74">
        <v>4119</v>
      </c>
      <c r="BK266" s="15">
        <f t="shared" si="83"/>
        <v>31455.166666666988</v>
      </c>
      <c r="BL266" s="5">
        <f t="shared" si="82"/>
        <v>4030</v>
      </c>
      <c r="BV266">
        <f t="shared" si="87"/>
        <v>260</v>
      </c>
      <c r="BW266" s="37">
        <f t="shared" si="86"/>
        <v>31455.000000000317</v>
      </c>
      <c r="BX266" s="19" cm="1">
        <f t="array" ref="BX266">INDEX('[1]X3WM (NAT)'!$G$14:$G$950,MATCH($BW$6,'[1]X3WM (NAT)'!$E$14:$E$950,)+BV266)</f>
        <v>4011.679931640625</v>
      </c>
      <c r="BY266" s="19"/>
      <c r="CA266" s="37">
        <f t="shared" si="84"/>
        <v>31455.000000000317</v>
      </c>
      <c r="CB266">
        <f t="shared" si="85"/>
        <v>5888</v>
      </c>
      <c r="CC266">
        <f t="shared" si="85"/>
        <v>5069</v>
      </c>
      <c r="CD266">
        <f t="shared" si="85"/>
        <v>4928</v>
      </c>
      <c r="CE266">
        <f t="shared" si="85"/>
        <v>4708</v>
      </c>
      <c r="CF266">
        <f t="shared" si="85"/>
        <v>4592</v>
      </c>
      <c r="CG266">
        <f t="shared" si="85"/>
        <v>4149</v>
      </c>
      <c r="CH266">
        <f t="shared" si="85"/>
        <v>3817</v>
      </c>
      <c r="CI266">
        <f t="shared" si="85"/>
        <v>3789</v>
      </c>
      <c r="CJ266">
        <f t="shared" si="85"/>
        <v>3778</v>
      </c>
      <c r="CK266">
        <f t="shared" si="85"/>
        <v>3737</v>
      </c>
      <c r="CL266">
        <f t="shared" si="85"/>
        <v>3679</v>
      </c>
      <c r="CN266" s="21"/>
      <c r="CO266" s="19"/>
      <c r="EG266" s="19"/>
      <c r="EH266" s="19"/>
      <c r="EI266">
        <v>107</v>
      </c>
      <c r="EJ266" s="1">
        <f t="shared" si="76"/>
        <v>31448.625000000131</v>
      </c>
      <c r="EK266" s="1">
        <f t="shared" si="77"/>
        <v>31448.958333333463</v>
      </c>
      <c r="EL266" s="73">
        <f ca="1">AVERAGE(D149:OFFSET(D149,72-1,0,,))</f>
        <v>6607.9027777777774</v>
      </c>
      <c r="EM266" s="73">
        <f ca="1">AVERAGE(E149:OFFSET(E149,72-1,0,,))</f>
        <v>8213.4166666666661</v>
      </c>
      <c r="EN266" s="73">
        <f ca="1">AVERAGE(F149:OFFSET(F149,72-1,0,,))</f>
        <v>6526.8194444444443</v>
      </c>
      <c r="EO266" s="73">
        <f ca="1">AVERAGE(G149:OFFSET(G149,72-1,0,,))</f>
        <v>6172.6388888888887</v>
      </c>
      <c r="EP266" s="73">
        <f ca="1">AVERAGE(H149:OFFSET(H149,72-1,0,,))</f>
        <v>6274.1111111111113</v>
      </c>
      <c r="EQ266" s="73">
        <f ca="1">AVERAGE(I149:OFFSET(I149,72-1,0,,))</f>
        <v>7362.125</v>
      </c>
      <c r="ER266" s="73">
        <f ca="1">AVERAGE(J149:OFFSET(J149,72-1,0,,))</f>
        <v>6120.3472222222226</v>
      </c>
      <c r="ES266" s="73">
        <f ca="1">AVERAGE(K149:OFFSET(K149,72-1,0,,))</f>
        <v>7604.9027777777774</v>
      </c>
      <c r="ET266" s="73">
        <f ca="1">AVERAGE(L149:OFFSET(L149,72-1,0,,))</f>
        <v>7231.4444444444443</v>
      </c>
      <c r="EU266" s="73">
        <f ca="1">AVERAGE(M149:OFFSET(M149,72-1,0,,))</f>
        <v>5383.291666666667</v>
      </c>
      <c r="EV266" s="73">
        <f ca="1">AVERAGE(N149:OFFSET(N149,72-1,0,,))</f>
        <v>6247.9722222222226</v>
      </c>
      <c r="EW266" s="73">
        <f ca="1">AVERAGE(O149:OFFSET(O149,72-1,0,,))</f>
        <v>6276.125</v>
      </c>
      <c r="EX266" s="73">
        <f ca="1">AVERAGE(P149:OFFSET(P149,72-1,0,,))</f>
        <v>9386.1805555555547</v>
      </c>
      <c r="EY266" s="73">
        <f ca="1">AVERAGE(Q149:OFFSET(Q149,72-1,0,,))</f>
        <v>6053.8611111111113</v>
      </c>
      <c r="EZ266" s="73">
        <f ca="1">AVERAGE(R149:OFFSET(R149,72-1,0,,))</f>
        <v>7990.125</v>
      </c>
      <c r="FA266" s="73">
        <f ca="1">AVERAGE(S149:OFFSET(S149,72-1,0,,))</f>
        <v>6099.208333333333</v>
      </c>
      <c r="FB266" s="73">
        <f ca="1">AVERAGE(T149:OFFSET(T149,72-1,0,,))</f>
        <v>6864.3055555555557</v>
      </c>
      <c r="FC266" s="73">
        <f ca="1">AVERAGE(U149:OFFSET(U149,72-1,0,,))</f>
        <v>7697.5972222222226</v>
      </c>
      <c r="FD266" s="73">
        <f ca="1">AVERAGE(V149:OFFSET(V149,72-1,0,,))</f>
        <v>6543.6111111111113</v>
      </c>
      <c r="FE266" s="73">
        <f ca="1">AVERAGE(W149:OFFSET(W149,72-1,0,,))</f>
        <v>10269.319444444445</v>
      </c>
      <c r="FF266" s="73">
        <f ca="1">AVERAGE(X149:OFFSET(X149,72-1,0,,))</f>
        <v>6519.9722222222226</v>
      </c>
      <c r="FG266" s="73">
        <f ca="1">AVERAGE(Y149:OFFSET(Y149,72-1,0,,))</f>
        <v>7760.916666666667</v>
      </c>
      <c r="FH266" s="73">
        <f ca="1">AVERAGE(Z149:OFFSET(Z149,72-1,0,,))</f>
        <v>7164.375</v>
      </c>
      <c r="FI266" s="73">
        <f ca="1">AVERAGE(AA149:OFFSET(AA149,72-1,0,,))</f>
        <v>5651.1111111111113</v>
      </c>
      <c r="FJ266" s="73">
        <f ca="1">AVERAGE(AB149:OFFSET(AB149,72-1,0,,))</f>
        <v>6134.5694444444443</v>
      </c>
      <c r="FK266" s="73">
        <f ca="1">AVERAGE(AC149:OFFSET(AC149,72-1,0,,))</f>
        <v>7172</v>
      </c>
      <c r="FL266" s="73">
        <f ca="1">AVERAGE(AD149:OFFSET(AD149,72-1,0,,))</f>
        <v>5783.041666666667</v>
      </c>
      <c r="FM266" s="73">
        <f ca="1">AVERAGE(AE149:OFFSET(AE149,72-1,0,,))</f>
        <v>8323.4305555555547</v>
      </c>
      <c r="FN266" s="73">
        <f ca="1">AVERAGE(AF149:OFFSET(AF149,72-1,0,,))</f>
        <v>6428.2361111111113</v>
      </c>
      <c r="FO266" s="73">
        <f ca="1">AVERAGE(AG149:OFFSET(AG149,72-1,0,,))</f>
        <v>5996.2777777777774</v>
      </c>
      <c r="FP266" s="73">
        <f ca="1">AVERAGE(AH149:OFFSET(AH149,72-1,0,,))</f>
        <v>7081.7361111111113</v>
      </c>
      <c r="FQ266" s="73">
        <f ca="1">AVERAGE(AI149:OFFSET(AI149,72-1,0,,))</f>
        <v>7948.375</v>
      </c>
      <c r="FR266" s="73">
        <f ca="1">AVERAGE(AJ149:OFFSET(AJ149,72-1,0,,))</f>
        <v>6458.625</v>
      </c>
      <c r="FS266" s="73">
        <f ca="1">AVERAGE(AK149:OFFSET(AK149,72-1,0,,))</f>
        <v>6011.1111111111113</v>
      </c>
      <c r="FT266" s="73">
        <f ca="1">AVERAGE(AL149:OFFSET(AL149,72-1,0,,))</f>
        <v>6794.1111111111113</v>
      </c>
      <c r="FU266" s="73">
        <f ca="1">AVERAGE(AM149:OFFSET(AM149,72-1,0,,))</f>
        <v>5084.9444444444443</v>
      </c>
      <c r="FV266" s="73">
        <f ca="1">AVERAGE(AN149:OFFSET(AN149,72-1,0,,))</f>
        <v>7849.625</v>
      </c>
      <c r="FW266" s="73">
        <f ca="1">AVERAGE(AO149:OFFSET(AO149,72-1,0,,))</f>
        <v>5550.4861111111113</v>
      </c>
      <c r="FX266" s="73">
        <f ca="1">AVERAGE(AP149:OFFSET(AP149,72-1,0,,))</f>
        <v>8141.9722222222226</v>
      </c>
      <c r="FY266" s="73">
        <f ca="1">AVERAGE(AQ149:OFFSET(AQ149,72-1,0,,))</f>
        <v>8180.1388888888887</v>
      </c>
      <c r="FZ266" s="73">
        <f ca="1">AVERAGE(AR149:OFFSET(AR149,72-1,0,,))</f>
        <v>9050.4166666666661</v>
      </c>
      <c r="GA266" s="73">
        <f ca="1">AVERAGE(AS149:OFFSET(AS149,72-1,0,,))</f>
        <v>5926.5</v>
      </c>
      <c r="GB266" s="19"/>
      <c r="GC266" s="19"/>
      <c r="GD266" s="19"/>
      <c r="GE266" s="19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</row>
    <row r="267" spans="1:198" x14ac:dyDescent="0.25">
      <c r="A267">
        <v>225</v>
      </c>
      <c r="B267" s="1">
        <f t="shared" si="79"/>
        <v>31453.541666666941</v>
      </c>
      <c r="C267" s="1">
        <f t="shared" si="80"/>
        <v>31453.875000000273</v>
      </c>
      <c r="D267" s="73">
        <v>4466</v>
      </c>
      <c r="E267" s="74">
        <v>5127</v>
      </c>
      <c r="F267" s="74">
        <v>4421</v>
      </c>
      <c r="G267" s="74">
        <v>4251</v>
      </c>
      <c r="H267" s="74">
        <v>4049</v>
      </c>
      <c r="I267" s="74">
        <v>4859</v>
      </c>
      <c r="J267" s="74">
        <v>4212</v>
      </c>
      <c r="K267" s="74">
        <v>4988</v>
      </c>
      <c r="L267" s="74">
        <v>4871</v>
      </c>
      <c r="M267" s="74">
        <v>3914</v>
      </c>
      <c r="N267" s="74">
        <v>4210</v>
      </c>
      <c r="O267" s="74">
        <v>4247</v>
      </c>
      <c r="P267" s="74">
        <v>5700</v>
      </c>
      <c r="Q267" s="74">
        <v>4244</v>
      </c>
      <c r="R267" s="74">
        <v>4735</v>
      </c>
      <c r="S267" s="74">
        <v>4141</v>
      </c>
      <c r="T267" s="74">
        <v>4646</v>
      </c>
      <c r="U267" s="74">
        <v>4853</v>
      </c>
      <c r="V267" s="74">
        <v>4444</v>
      </c>
      <c r="W267" s="74">
        <v>5869</v>
      </c>
      <c r="X267" s="74">
        <v>4521</v>
      </c>
      <c r="Y267" s="74">
        <v>5299</v>
      </c>
      <c r="Z267" s="74">
        <v>4720</v>
      </c>
      <c r="AA267" s="74">
        <v>4019</v>
      </c>
      <c r="AB267" s="74">
        <v>4243</v>
      </c>
      <c r="AC267" s="74">
        <v>4754</v>
      </c>
      <c r="AD267" s="74">
        <v>4102</v>
      </c>
      <c r="AE267" s="74">
        <v>5406</v>
      </c>
      <c r="AF267" s="74">
        <v>7565</v>
      </c>
      <c r="AG267" s="74">
        <v>4245</v>
      </c>
      <c r="AH267" s="74">
        <v>4687</v>
      </c>
      <c r="AI267" s="74">
        <v>4701</v>
      </c>
      <c r="AJ267" s="74">
        <v>4352</v>
      </c>
      <c r="AK267" s="74">
        <v>4195</v>
      </c>
      <c r="AL267" s="74">
        <v>4548</v>
      </c>
      <c r="AM267" s="74">
        <v>8196</v>
      </c>
      <c r="AN267" s="74">
        <v>4988</v>
      </c>
      <c r="AO267" s="74">
        <v>4370</v>
      </c>
      <c r="AP267" s="74">
        <v>7973</v>
      </c>
      <c r="AQ267" s="74">
        <v>5314</v>
      </c>
      <c r="AR267" s="74">
        <v>5742</v>
      </c>
      <c r="AS267" s="74">
        <v>4105</v>
      </c>
      <c r="BK267" s="15">
        <f t="shared" si="83"/>
        <v>31455.208333333656</v>
      </c>
      <c r="BL267" s="5">
        <f t="shared" si="82"/>
        <v>4047</v>
      </c>
      <c r="BV267">
        <f t="shared" si="87"/>
        <v>261</v>
      </c>
      <c r="BW267" s="37">
        <f t="shared" si="86"/>
        <v>31455.041666666984</v>
      </c>
      <c r="BX267" s="19" cm="1">
        <f t="array" ref="BX267">INDEX('[1]X3WM (NAT)'!$G$14:$G$950,MATCH($BW$6,'[1]X3WM (NAT)'!$E$14:$E$950,)+BV267)</f>
        <v>4014.889892578125</v>
      </c>
      <c r="BY267" s="19"/>
      <c r="CA267" s="37">
        <f t="shared" si="84"/>
        <v>31455.041666666984</v>
      </c>
      <c r="CB267">
        <f t="shared" si="85"/>
        <v>5851</v>
      </c>
      <c r="CC267">
        <f t="shared" si="85"/>
        <v>5052</v>
      </c>
      <c r="CD267">
        <f t="shared" si="85"/>
        <v>4920</v>
      </c>
      <c r="CE267">
        <f t="shared" si="85"/>
        <v>4718</v>
      </c>
      <c r="CF267">
        <f t="shared" si="85"/>
        <v>4574</v>
      </c>
      <c r="CG267">
        <f t="shared" si="85"/>
        <v>4135</v>
      </c>
      <c r="CH267">
        <f t="shared" si="85"/>
        <v>3813</v>
      </c>
      <c r="CI267">
        <f t="shared" si="85"/>
        <v>3777</v>
      </c>
      <c r="CJ267">
        <f t="shared" si="85"/>
        <v>3767</v>
      </c>
      <c r="CK267">
        <f t="shared" si="85"/>
        <v>3735</v>
      </c>
      <c r="CL267">
        <f t="shared" si="85"/>
        <v>3669</v>
      </c>
      <c r="CN267" s="21"/>
      <c r="CO267" s="19"/>
      <c r="EG267" s="19"/>
      <c r="EH267" s="19"/>
      <c r="EI267">
        <v>108</v>
      </c>
      <c r="EJ267" s="1">
        <f t="shared" si="76"/>
        <v>31448.666666666799</v>
      </c>
      <c r="EK267" s="1">
        <f t="shared" si="77"/>
        <v>31449.000000000131</v>
      </c>
      <c r="EL267" s="73">
        <f ca="1">AVERAGE(D150:OFFSET(D150,72-1,0,,))</f>
        <v>6565.8194444444443</v>
      </c>
      <c r="EM267" s="73">
        <f ca="1">AVERAGE(E150:OFFSET(E150,72-1,0,,))</f>
        <v>8144.7638888888887</v>
      </c>
      <c r="EN267" s="73">
        <f ca="1">AVERAGE(F150:OFFSET(F150,72-1,0,,))</f>
        <v>6488.7638888888887</v>
      </c>
      <c r="EO267" s="73">
        <f ca="1">AVERAGE(G150:OFFSET(G150,72-1,0,,))</f>
        <v>6135.416666666667</v>
      </c>
      <c r="EP267" s="73">
        <f ca="1">AVERAGE(H150:OFFSET(H150,72-1,0,,))</f>
        <v>6238.7638888888887</v>
      </c>
      <c r="EQ267" s="73">
        <f ca="1">AVERAGE(I150:OFFSET(I150,72-1,0,,))</f>
        <v>7309.3055555555557</v>
      </c>
      <c r="ER267" s="73">
        <f ca="1">AVERAGE(J150:OFFSET(J150,72-1,0,,))</f>
        <v>6083.666666666667</v>
      </c>
      <c r="ES267" s="73">
        <f ca="1">AVERAGE(K150:OFFSET(K150,72-1,0,,))</f>
        <v>7552.1388888888887</v>
      </c>
      <c r="ET267" s="73">
        <f ca="1">AVERAGE(L150:OFFSET(L150,72-1,0,,))</f>
        <v>7184.1388888888887</v>
      </c>
      <c r="EU267" s="73">
        <f ca="1">AVERAGE(M150:OFFSET(M150,72-1,0,,))</f>
        <v>5355.3888888888887</v>
      </c>
      <c r="EV267" s="73">
        <f ca="1">AVERAGE(N150:OFFSET(N150,72-1,0,,))</f>
        <v>6209.3611111111113</v>
      </c>
      <c r="EW267" s="73">
        <f ca="1">AVERAGE(O150:OFFSET(O150,72-1,0,,))</f>
        <v>6236.875</v>
      </c>
      <c r="EX267" s="73">
        <f ca="1">AVERAGE(P150:OFFSET(P150,72-1,0,,))</f>
        <v>9313.5555555555547</v>
      </c>
      <c r="EY267" s="73">
        <f ca="1">AVERAGE(Q150:OFFSET(Q150,72-1,0,,))</f>
        <v>6019.458333333333</v>
      </c>
      <c r="EZ267" s="73">
        <f ca="1">AVERAGE(R150:OFFSET(R150,72-1,0,,))</f>
        <v>7947.083333333333</v>
      </c>
      <c r="FA267" s="73">
        <f ca="1">AVERAGE(S150:OFFSET(S150,72-1,0,,))</f>
        <v>6061.833333333333</v>
      </c>
      <c r="FB267" s="73">
        <f ca="1">AVERAGE(T150:OFFSET(T150,72-1,0,,))</f>
        <v>6819.9861111111113</v>
      </c>
      <c r="FC267" s="73">
        <f ca="1">AVERAGE(U150:OFFSET(U150,72-1,0,,))</f>
        <v>7642.8888888888887</v>
      </c>
      <c r="FD267" s="73">
        <f ca="1">AVERAGE(V150:OFFSET(V150,72-1,0,,))</f>
        <v>6503.9722222222226</v>
      </c>
      <c r="FE267" s="73">
        <f ca="1">AVERAGE(W150:OFFSET(W150,72-1,0,,))</f>
        <v>10198.555555555555</v>
      </c>
      <c r="FF267" s="73">
        <f ca="1">AVERAGE(X150:OFFSET(X150,72-1,0,,))</f>
        <v>6476.541666666667</v>
      </c>
      <c r="FG267" s="73">
        <f ca="1">AVERAGE(Y150:OFFSET(Y150,72-1,0,,))</f>
        <v>7707.7361111111113</v>
      </c>
      <c r="FH267" s="73">
        <f ca="1">AVERAGE(Z150:OFFSET(Z150,72-1,0,,))</f>
        <v>7115.3055555555557</v>
      </c>
      <c r="FI267" s="73">
        <f ca="1">AVERAGE(AA150:OFFSET(AA150,72-1,0,,))</f>
        <v>5620.3055555555557</v>
      </c>
      <c r="FJ267" s="73">
        <f ca="1">AVERAGE(AB150:OFFSET(AB150,72-1,0,,))</f>
        <v>6097.4722222222226</v>
      </c>
      <c r="FK267" s="73">
        <f ca="1">AVERAGE(AC150:OFFSET(AC150,72-1,0,,))</f>
        <v>7126.5972222222226</v>
      </c>
      <c r="FL267" s="73">
        <f ca="1">AVERAGE(AD150:OFFSET(AD150,72-1,0,,))</f>
        <v>5750.3611111111113</v>
      </c>
      <c r="FM267" s="73">
        <f ca="1">AVERAGE(AE150:OFFSET(AE150,72-1,0,,))</f>
        <v>8261.8333333333339</v>
      </c>
      <c r="FN267" s="73">
        <f ca="1">AVERAGE(AF150:OFFSET(AF150,72-1,0,,))</f>
        <v>6389.7777777777774</v>
      </c>
      <c r="FO267" s="73">
        <f ca="1">AVERAGE(AG150:OFFSET(AG150,72-1,0,,))</f>
        <v>5959.6805555555557</v>
      </c>
      <c r="FP267" s="73">
        <f ca="1">AVERAGE(AH150:OFFSET(AH150,72-1,0,,))</f>
        <v>7031.916666666667</v>
      </c>
      <c r="FQ267" s="73">
        <f ca="1">AVERAGE(AI150:OFFSET(AI150,72-1,0,,))</f>
        <v>7893.1944444444443</v>
      </c>
      <c r="FR267" s="73">
        <f ca="1">AVERAGE(AJ150:OFFSET(AJ150,72-1,0,,))</f>
        <v>6418.3055555555557</v>
      </c>
      <c r="FS267" s="73">
        <f ca="1">AVERAGE(AK150:OFFSET(AK150,72-1,0,,))</f>
        <v>5975.8055555555557</v>
      </c>
      <c r="FT267" s="73">
        <f ca="1">AVERAGE(AL150:OFFSET(AL150,72-1,0,,))</f>
        <v>6749.0138888888887</v>
      </c>
      <c r="FU267" s="73">
        <f ca="1">AVERAGE(AM150:OFFSET(AM150,72-1,0,,))</f>
        <v>5061.0972222222226</v>
      </c>
      <c r="FV267" s="73">
        <f ca="1">AVERAGE(AN150:OFFSET(AN150,72-1,0,,))</f>
        <v>7798.625</v>
      </c>
      <c r="FW267" s="73">
        <f ca="1">AVERAGE(AO150:OFFSET(AO150,72-1,0,,))</f>
        <v>5523.208333333333</v>
      </c>
      <c r="FX267" s="73">
        <f ca="1">AVERAGE(AP150:OFFSET(AP150,72-1,0,,))</f>
        <v>8090.791666666667</v>
      </c>
      <c r="FY267" s="73">
        <f ca="1">AVERAGE(AQ150:OFFSET(AQ150,72-1,0,,))</f>
        <v>8118.8194444444443</v>
      </c>
      <c r="FZ267" s="73">
        <f ca="1">AVERAGE(AR150:OFFSET(AR150,72-1,0,,))</f>
        <v>8979.5416666666661</v>
      </c>
      <c r="GA267" s="73">
        <f ca="1">AVERAGE(AS150:OFFSET(AS150,72-1,0,,))</f>
        <v>5894.125</v>
      </c>
      <c r="GB267" s="19"/>
      <c r="GC267" s="19"/>
      <c r="GD267" s="19"/>
      <c r="GE267" s="19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</row>
    <row r="268" spans="1:198" x14ac:dyDescent="0.25">
      <c r="A268">
        <v>226</v>
      </c>
      <c r="B268" s="1">
        <f t="shared" si="79"/>
        <v>31453.583333333609</v>
      </c>
      <c r="C268" s="1">
        <f t="shared" si="80"/>
        <v>31453.916666666941</v>
      </c>
      <c r="D268" s="73">
        <v>4450</v>
      </c>
      <c r="E268" s="74">
        <v>5107</v>
      </c>
      <c r="F268" s="74">
        <v>4406</v>
      </c>
      <c r="G268" s="74">
        <v>4237</v>
      </c>
      <c r="H268" s="74">
        <v>4035</v>
      </c>
      <c r="I268" s="74">
        <v>4841</v>
      </c>
      <c r="J268" s="74">
        <v>4198</v>
      </c>
      <c r="K268" s="74">
        <v>4969</v>
      </c>
      <c r="L268" s="74">
        <v>4858</v>
      </c>
      <c r="M268" s="74">
        <v>3902</v>
      </c>
      <c r="N268" s="74">
        <v>4196</v>
      </c>
      <c r="O268" s="74">
        <v>4233</v>
      </c>
      <c r="P268" s="74">
        <v>5676</v>
      </c>
      <c r="Q268" s="74">
        <v>4230</v>
      </c>
      <c r="R268" s="74">
        <v>4716</v>
      </c>
      <c r="S268" s="74">
        <v>4127</v>
      </c>
      <c r="T268" s="74">
        <v>4630</v>
      </c>
      <c r="U268" s="74">
        <v>4842</v>
      </c>
      <c r="V268" s="74">
        <v>4429</v>
      </c>
      <c r="W268" s="74">
        <v>5842</v>
      </c>
      <c r="X268" s="74">
        <v>4504</v>
      </c>
      <c r="Y268" s="74">
        <v>5299</v>
      </c>
      <c r="Z268" s="74">
        <v>4703</v>
      </c>
      <c r="AA268" s="74">
        <v>4006</v>
      </c>
      <c r="AB268" s="74">
        <v>4228</v>
      </c>
      <c r="AC268" s="74">
        <v>4737</v>
      </c>
      <c r="AD268" s="74">
        <v>4088</v>
      </c>
      <c r="AE268" s="74">
        <v>5387</v>
      </c>
      <c r="AF268" s="74">
        <v>7789</v>
      </c>
      <c r="AG268" s="74">
        <v>4235</v>
      </c>
      <c r="AH268" s="74">
        <v>4670</v>
      </c>
      <c r="AI268" s="74">
        <v>4683</v>
      </c>
      <c r="AJ268" s="74">
        <v>4337</v>
      </c>
      <c r="AK268" s="74">
        <v>4184</v>
      </c>
      <c r="AL268" s="74">
        <v>4532</v>
      </c>
      <c r="AM268" s="74">
        <v>8184</v>
      </c>
      <c r="AN268" s="74">
        <v>4968</v>
      </c>
      <c r="AO268" s="74">
        <v>4372</v>
      </c>
      <c r="AP268" s="74">
        <v>8004</v>
      </c>
      <c r="AQ268" s="74">
        <v>5299</v>
      </c>
      <c r="AR268" s="74">
        <v>5720</v>
      </c>
      <c r="AS268" s="74">
        <v>4090</v>
      </c>
      <c r="BK268" s="15">
        <f t="shared" si="83"/>
        <v>31455.250000000324</v>
      </c>
      <c r="BL268" s="5">
        <f t="shared" si="82"/>
        <v>4065</v>
      </c>
      <c r="BV268">
        <f t="shared" si="87"/>
        <v>262</v>
      </c>
      <c r="BW268" s="37">
        <f t="shared" si="86"/>
        <v>31455.083333333652</v>
      </c>
      <c r="BX268" s="19" cm="1">
        <f t="array" ref="BX268">INDEX('[1]X3WM (NAT)'!$G$14:$G$950,MATCH($BW$6,'[1]X3WM (NAT)'!$E$14:$E$950,)+BV268)</f>
        <v>4019.760009765625</v>
      </c>
      <c r="BY268" s="19"/>
      <c r="CA268" s="37">
        <f t="shared" si="84"/>
        <v>31455.083333333652</v>
      </c>
      <c r="CB268">
        <f t="shared" si="85"/>
        <v>5817</v>
      </c>
      <c r="CC268">
        <f t="shared" si="85"/>
        <v>5036</v>
      </c>
      <c r="CD268">
        <f t="shared" si="85"/>
        <v>4914</v>
      </c>
      <c r="CE268">
        <f t="shared" si="85"/>
        <v>4728</v>
      </c>
      <c r="CF268">
        <f t="shared" si="85"/>
        <v>4557</v>
      </c>
      <c r="CG268">
        <f t="shared" si="85"/>
        <v>4122</v>
      </c>
      <c r="CH268">
        <f t="shared" si="85"/>
        <v>3803</v>
      </c>
      <c r="CI268">
        <f t="shared" si="85"/>
        <v>3765</v>
      </c>
      <c r="CJ268">
        <f t="shared" si="85"/>
        <v>3756</v>
      </c>
      <c r="CK268">
        <f t="shared" si="85"/>
        <v>3733</v>
      </c>
      <c r="CL268">
        <f t="shared" si="85"/>
        <v>3659</v>
      </c>
      <c r="CN268" s="21"/>
      <c r="CO268" s="19"/>
      <c r="EG268" s="19"/>
      <c r="EH268" s="19"/>
      <c r="EI268">
        <v>109</v>
      </c>
      <c r="EJ268" s="1">
        <f t="shared" si="76"/>
        <v>31448.708333333467</v>
      </c>
      <c r="EK268" s="1">
        <f t="shared" si="77"/>
        <v>31449.041666666799</v>
      </c>
      <c r="EL268" s="73">
        <f ca="1">AVERAGE(D151:OFFSET(D151,72-1,0,,))</f>
        <v>6524.541666666667</v>
      </c>
      <c r="EM268" s="73">
        <f ca="1">AVERAGE(E151:OFFSET(E151,72-1,0,,))</f>
        <v>8077.708333333333</v>
      </c>
      <c r="EN268" s="73">
        <f ca="1">AVERAGE(F151:OFFSET(F151,72-1,0,,))</f>
        <v>6451.166666666667</v>
      </c>
      <c r="EO268" s="73">
        <f ca="1">AVERAGE(G151:OFFSET(G151,72-1,0,,))</f>
        <v>6098.8611111111113</v>
      </c>
      <c r="EP268" s="73">
        <f ca="1">AVERAGE(H151:OFFSET(H151,72-1,0,,))</f>
        <v>6202.125</v>
      </c>
      <c r="EQ268" s="73">
        <f ca="1">AVERAGE(I151:OFFSET(I151,72-1,0,,))</f>
        <v>7257.5694444444443</v>
      </c>
      <c r="ER268" s="73">
        <f ca="1">AVERAGE(J151:OFFSET(J151,72-1,0,,))</f>
        <v>6047.2777777777774</v>
      </c>
      <c r="ES268" s="73">
        <f ca="1">AVERAGE(K151:OFFSET(K151,72-1,0,,))</f>
        <v>7500.3472222222226</v>
      </c>
      <c r="ET268" s="73">
        <f ca="1">AVERAGE(L151:OFFSET(L151,72-1,0,,))</f>
        <v>7137.708333333333</v>
      </c>
      <c r="EU268" s="73">
        <f ca="1">AVERAGE(M151:OFFSET(M151,72-1,0,,))</f>
        <v>5327.4444444444443</v>
      </c>
      <c r="EV268" s="73">
        <f ca="1">AVERAGE(N151:OFFSET(N151,72-1,0,,))</f>
        <v>6170.8472222222226</v>
      </c>
      <c r="EW268" s="73">
        <f ca="1">AVERAGE(O151:OFFSET(O151,72-1,0,,))</f>
        <v>6198.3055555555557</v>
      </c>
      <c r="EX268" s="73">
        <f ca="1">AVERAGE(P151:OFFSET(P151,72-1,0,,))</f>
        <v>9240.4583333333339</v>
      </c>
      <c r="EY268" s="73">
        <f ca="1">AVERAGE(Q151:OFFSET(Q151,72-1,0,,))</f>
        <v>5985.6388888888887</v>
      </c>
      <c r="EZ268" s="73">
        <f ca="1">AVERAGE(R151:OFFSET(R151,72-1,0,,))</f>
        <v>7901.375</v>
      </c>
      <c r="FA268" s="73">
        <f ca="1">AVERAGE(S151:OFFSET(S151,72-1,0,,))</f>
        <v>6024.4722222222226</v>
      </c>
      <c r="FB268" s="73">
        <f ca="1">AVERAGE(T151:OFFSET(T151,72-1,0,,))</f>
        <v>6776.5555555555557</v>
      </c>
      <c r="FC268" s="73">
        <f ca="1">AVERAGE(U151:OFFSET(U151,72-1,0,,))</f>
        <v>7586.666666666667</v>
      </c>
      <c r="FD268" s="73">
        <f ca="1">AVERAGE(V151:OFFSET(V151,72-1,0,,))</f>
        <v>6464.7222222222226</v>
      </c>
      <c r="FE268" s="73">
        <f ca="1">AVERAGE(W151:OFFSET(W151,72-1,0,,))</f>
        <v>10125.833333333334</v>
      </c>
      <c r="FF268" s="73">
        <f ca="1">AVERAGE(X151:OFFSET(X151,72-1,0,,))</f>
        <v>6432.6388888888887</v>
      </c>
      <c r="FG268" s="73">
        <f ca="1">AVERAGE(Y151:OFFSET(Y151,72-1,0,,))</f>
        <v>7654.7222222222226</v>
      </c>
      <c r="FH268" s="73">
        <f ca="1">AVERAGE(Z151:OFFSET(Z151,72-1,0,,))</f>
        <v>7067.0555555555557</v>
      </c>
      <c r="FI268" s="73">
        <f ca="1">AVERAGE(AA151:OFFSET(AA151,72-1,0,,))</f>
        <v>5590.083333333333</v>
      </c>
      <c r="FJ268" s="73">
        <f ca="1">AVERAGE(AB151:OFFSET(AB151,72-1,0,,))</f>
        <v>6061.0694444444443</v>
      </c>
      <c r="FK268" s="73">
        <f ca="1">AVERAGE(AC151:OFFSET(AC151,72-1,0,,))</f>
        <v>7081.5277777777774</v>
      </c>
      <c r="FL268" s="73">
        <f ca="1">AVERAGE(AD151:OFFSET(AD151,72-1,0,,))</f>
        <v>5718.3194444444443</v>
      </c>
      <c r="FM268" s="73">
        <f ca="1">AVERAGE(AE151:OFFSET(AE151,72-1,0,,))</f>
        <v>8201.2777777777774</v>
      </c>
      <c r="FN268" s="73">
        <f ca="1">AVERAGE(AF151:OFFSET(AF151,72-1,0,,))</f>
        <v>6352.0138888888887</v>
      </c>
      <c r="FO268" s="73">
        <f ca="1">AVERAGE(AG151:OFFSET(AG151,72-1,0,,))</f>
        <v>5923.8055555555557</v>
      </c>
      <c r="FP268" s="73">
        <f ca="1">AVERAGE(AH151:OFFSET(AH151,72-1,0,,))</f>
        <v>6982.9861111111113</v>
      </c>
      <c r="FQ268" s="73">
        <f ca="1">AVERAGE(AI151:OFFSET(AI151,72-1,0,,))</f>
        <v>7835.1111111111113</v>
      </c>
      <c r="FR268" s="73">
        <f ca="1">AVERAGE(AJ151:OFFSET(AJ151,72-1,0,,))</f>
        <v>6377.2638888888887</v>
      </c>
      <c r="FS268" s="73">
        <f ca="1">AVERAGE(AK151:OFFSET(AK151,72-1,0,,))</f>
        <v>5941.125</v>
      </c>
      <c r="FT268" s="73">
        <f ca="1">AVERAGE(AL151:OFFSET(AL151,72-1,0,,))</f>
        <v>6704.4861111111113</v>
      </c>
      <c r="FU268" s="73">
        <f ca="1">AVERAGE(AM151:OFFSET(AM151,72-1,0,,))</f>
        <v>5037.6111111111113</v>
      </c>
      <c r="FV268" s="73">
        <f ca="1">AVERAGE(AN151:OFFSET(AN151,72-1,0,,))</f>
        <v>7748.0694444444443</v>
      </c>
      <c r="FW268" s="73">
        <f ca="1">AVERAGE(AO151:OFFSET(AO151,72-1,0,,))</f>
        <v>5496.458333333333</v>
      </c>
      <c r="FX268" s="73">
        <f ca="1">AVERAGE(AP151:OFFSET(AP151,72-1,0,,))</f>
        <v>8040.7777777777774</v>
      </c>
      <c r="FY268" s="73">
        <f ca="1">AVERAGE(AQ151:OFFSET(AQ151,72-1,0,,))</f>
        <v>8058.3055555555557</v>
      </c>
      <c r="FZ268" s="73">
        <f ca="1">AVERAGE(AR151:OFFSET(AR151,72-1,0,,))</f>
        <v>8908.8611111111113</v>
      </c>
      <c r="GA268" s="73">
        <f ca="1">AVERAGE(AS151:OFFSET(AS151,72-1,0,,))</f>
        <v>5861.416666666667</v>
      </c>
      <c r="GB268" s="19"/>
      <c r="GC268" s="19"/>
      <c r="GD268" s="19"/>
      <c r="GE268" s="19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</row>
    <row r="269" spans="1:198" x14ac:dyDescent="0.25">
      <c r="A269">
        <v>227</v>
      </c>
      <c r="B269" s="1">
        <f t="shared" si="79"/>
        <v>31453.625000000276</v>
      </c>
      <c r="C269" s="1">
        <f t="shared" si="80"/>
        <v>31453.958333333609</v>
      </c>
      <c r="D269" s="73">
        <v>4435</v>
      </c>
      <c r="E269" s="74">
        <v>5087</v>
      </c>
      <c r="F269" s="74">
        <v>4391</v>
      </c>
      <c r="G269" s="74">
        <v>4222</v>
      </c>
      <c r="H269" s="74">
        <v>4022</v>
      </c>
      <c r="I269" s="74">
        <v>4823</v>
      </c>
      <c r="J269" s="74">
        <v>4185</v>
      </c>
      <c r="K269" s="74">
        <v>4951</v>
      </c>
      <c r="L269" s="74">
        <v>4845</v>
      </c>
      <c r="M269" s="74">
        <v>3890</v>
      </c>
      <c r="N269" s="74">
        <v>4182</v>
      </c>
      <c r="O269" s="74">
        <v>4219</v>
      </c>
      <c r="P269" s="74">
        <v>5653</v>
      </c>
      <c r="Q269" s="74">
        <v>4216</v>
      </c>
      <c r="R269" s="74">
        <v>4697</v>
      </c>
      <c r="S269" s="74">
        <v>4114</v>
      </c>
      <c r="T269" s="74">
        <v>4615</v>
      </c>
      <c r="U269" s="74">
        <v>4831</v>
      </c>
      <c r="V269" s="74">
        <v>4413</v>
      </c>
      <c r="W269" s="74">
        <v>5816</v>
      </c>
      <c r="X269" s="74">
        <v>4488</v>
      </c>
      <c r="Y269" s="74">
        <v>5287</v>
      </c>
      <c r="Z269" s="74">
        <v>4686</v>
      </c>
      <c r="AA269" s="74">
        <v>3994</v>
      </c>
      <c r="AB269" s="74">
        <v>4214</v>
      </c>
      <c r="AC269" s="74">
        <v>4720</v>
      </c>
      <c r="AD269" s="74">
        <v>4075</v>
      </c>
      <c r="AE269" s="74">
        <v>5367</v>
      </c>
      <c r="AF269" s="74">
        <v>7953</v>
      </c>
      <c r="AG269" s="74">
        <v>4224</v>
      </c>
      <c r="AH269" s="74">
        <v>4653</v>
      </c>
      <c r="AI269" s="74">
        <v>4665</v>
      </c>
      <c r="AJ269" s="74">
        <v>4322</v>
      </c>
      <c r="AK269" s="74">
        <v>4173</v>
      </c>
      <c r="AL269" s="74">
        <v>4516</v>
      </c>
      <c r="AM269" s="74">
        <v>8145</v>
      </c>
      <c r="AN269" s="74">
        <v>4948</v>
      </c>
      <c r="AO269" s="74">
        <v>4373</v>
      </c>
      <c r="AP269" s="74">
        <v>8019</v>
      </c>
      <c r="AQ269" s="74">
        <v>5282</v>
      </c>
      <c r="AR269" s="74">
        <v>5698</v>
      </c>
      <c r="AS269" s="74">
        <v>4077</v>
      </c>
      <c r="BK269" s="15">
        <f t="shared" si="83"/>
        <v>31455.291666666992</v>
      </c>
      <c r="BL269" s="5">
        <f t="shared" si="82"/>
        <v>4083</v>
      </c>
      <c r="BV269">
        <f t="shared" si="87"/>
        <v>263</v>
      </c>
      <c r="BW269" s="37">
        <f t="shared" si="86"/>
        <v>31455.12500000032</v>
      </c>
      <c r="BX269" s="19" cm="1">
        <f t="array" ref="BX269">INDEX('[1]X3WM (NAT)'!$G$14:$G$950,MATCH($BW$6,'[1]X3WM (NAT)'!$E$14:$E$950,)+BV269)</f>
        <v>4025.070068359375</v>
      </c>
      <c r="BY269" s="19"/>
      <c r="CA269" s="37">
        <f t="shared" si="84"/>
        <v>31455.12500000032</v>
      </c>
      <c r="CB269">
        <f t="shared" si="85"/>
        <v>5786</v>
      </c>
      <c r="CC269">
        <f t="shared" si="85"/>
        <v>5021</v>
      </c>
      <c r="CD269">
        <f t="shared" si="85"/>
        <v>4910</v>
      </c>
      <c r="CE269">
        <f t="shared" si="85"/>
        <v>4740</v>
      </c>
      <c r="CF269">
        <f t="shared" si="85"/>
        <v>4541</v>
      </c>
      <c r="CG269">
        <f t="shared" si="85"/>
        <v>4108</v>
      </c>
      <c r="CH269">
        <f t="shared" si="85"/>
        <v>3794</v>
      </c>
      <c r="CI269">
        <f t="shared" si="85"/>
        <v>3754</v>
      </c>
      <c r="CJ269">
        <f t="shared" si="85"/>
        <v>3746</v>
      </c>
      <c r="CK269">
        <f t="shared" si="85"/>
        <v>3732</v>
      </c>
      <c r="CL269">
        <f t="shared" si="85"/>
        <v>3649</v>
      </c>
      <c r="CN269" s="21"/>
      <c r="CO269" s="19"/>
      <c r="EG269" s="19"/>
      <c r="EH269" s="19"/>
      <c r="EI269">
        <v>110</v>
      </c>
      <c r="EJ269" s="1">
        <f t="shared" si="76"/>
        <v>31448.750000000135</v>
      </c>
      <c r="EK269" s="1">
        <f t="shared" si="77"/>
        <v>31449.083333333467</v>
      </c>
      <c r="EL269" s="73">
        <f ca="1">AVERAGE(D152:OFFSET(D152,72-1,0,,))</f>
        <v>6483.9305555555557</v>
      </c>
      <c r="EM269" s="73">
        <f ca="1">AVERAGE(E152:OFFSET(E152,72-1,0,,))</f>
        <v>8012.166666666667</v>
      </c>
      <c r="EN269" s="73">
        <f ca="1">AVERAGE(F152:OFFSET(F152,72-1,0,,))</f>
        <v>6413.916666666667</v>
      </c>
      <c r="EO269" s="73">
        <f ca="1">AVERAGE(G152:OFFSET(G152,72-1,0,,))</f>
        <v>6062.9305555555557</v>
      </c>
      <c r="EP269" s="73">
        <f ca="1">AVERAGE(H152:OFFSET(H152,72-1,0,,))</f>
        <v>6164.958333333333</v>
      </c>
      <c r="EQ269" s="73">
        <f ca="1">AVERAGE(I152:OFFSET(I152,72-1,0,,))</f>
        <v>7206.8055555555557</v>
      </c>
      <c r="ER269" s="73">
        <f ca="1">AVERAGE(J152:OFFSET(J152,72-1,0,,))</f>
        <v>6011.291666666667</v>
      </c>
      <c r="ES269" s="73">
        <f ca="1">AVERAGE(K152:OFFSET(K152,72-1,0,,))</f>
        <v>7449.4722222222226</v>
      </c>
      <c r="ET269" s="73">
        <f ca="1">AVERAGE(L152:OFFSET(L152,72-1,0,,))</f>
        <v>7092.0555555555557</v>
      </c>
      <c r="EU269" s="73">
        <f ca="1">AVERAGE(M152:OFFSET(M152,72-1,0,,))</f>
        <v>5299.8611111111113</v>
      </c>
      <c r="EV269" s="73">
        <f ca="1">AVERAGE(N152:OFFSET(N152,72-1,0,,))</f>
        <v>6132.583333333333</v>
      </c>
      <c r="EW269" s="73">
        <f ca="1">AVERAGE(O152:OFFSET(O152,72-1,0,,))</f>
        <v>6160.208333333333</v>
      </c>
      <c r="EX269" s="73">
        <f ca="1">AVERAGE(P152:OFFSET(P152,72-1,0,,))</f>
        <v>9167.4027777777774</v>
      </c>
      <c r="EY269" s="73">
        <f ca="1">AVERAGE(Q152:OFFSET(Q152,72-1,0,,))</f>
        <v>5952.3472222222226</v>
      </c>
      <c r="EZ269" s="73">
        <f ca="1">AVERAGE(R152:OFFSET(R152,72-1,0,,))</f>
        <v>7854.0138888888887</v>
      </c>
      <c r="FA269" s="73">
        <f ca="1">AVERAGE(S152:OFFSET(S152,72-1,0,,))</f>
        <v>5987.5138888888887</v>
      </c>
      <c r="FB269" s="73">
        <f ca="1">AVERAGE(T152:OFFSET(T152,72-1,0,,))</f>
        <v>6733.9444444444443</v>
      </c>
      <c r="FC269" s="73">
        <f ca="1">AVERAGE(U152:OFFSET(U152,72-1,0,,))</f>
        <v>7529.541666666667</v>
      </c>
      <c r="FD269" s="73">
        <f ca="1">AVERAGE(V152:OFFSET(V152,72-1,0,,))</f>
        <v>6425.916666666667</v>
      </c>
      <c r="FE269" s="73">
        <f ca="1">AVERAGE(W152:OFFSET(W152,72-1,0,,))</f>
        <v>10052.055555555555</v>
      </c>
      <c r="FF269" s="73">
        <f ca="1">AVERAGE(X152:OFFSET(X152,72-1,0,,))</f>
        <v>6388.9305555555557</v>
      </c>
      <c r="FG269" s="73">
        <f ca="1">AVERAGE(Y152:OFFSET(Y152,72-1,0,,))</f>
        <v>7601.9027777777774</v>
      </c>
      <c r="FH269" s="73">
        <f ca="1">AVERAGE(Z152:OFFSET(Z152,72-1,0,,))</f>
        <v>7019.5694444444443</v>
      </c>
      <c r="FI269" s="73">
        <f ca="1">AVERAGE(AA152:OFFSET(AA152,72-1,0,,))</f>
        <v>5560.375</v>
      </c>
      <c r="FJ269" s="73">
        <f ca="1">AVERAGE(AB152:OFFSET(AB152,72-1,0,,))</f>
        <v>6025.3194444444443</v>
      </c>
      <c r="FK269" s="73">
        <f ca="1">AVERAGE(AC152:OFFSET(AC152,72-1,0,,))</f>
        <v>7036.875</v>
      </c>
      <c r="FL269" s="73">
        <f ca="1">AVERAGE(AD152:OFFSET(AD152,72-1,0,,))</f>
        <v>5686.8888888888887</v>
      </c>
      <c r="FM269" s="73">
        <f ca="1">AVERAGE(AE152:OFFSET(AE152,72-1,0,,))</f>
        <v>8141.833333333333</v>
      </c>
      <c r="FN269" s="73">
        <f ca="1">AVERAGE(AF152:OFFSET(AF152,72-1,0,,))</f>
        <v>6314.9027777777774</v>
      </c>
      <c r="FO269" s="73">
        <f ca="1">AVERAGE(AG152:OFFSET(AG152,72-1,0,,))</f>
        <v>5888.583333333333</v>
      </c>
      <c r="FP269" s="73">
        <f ca="1">AVERAGE(AH152:OFFSET(AH152,72-1,0,,))</f>
        <v>6935.041666666667</v>
      </c>
      <c r="FQ269" s="73">
        <f ca="1">AVERAGE(AI152:OFFSET(AI152,72-1,0,,))</f>
        <v>7775.5694444444443</v>
      </c>
      <c r="FR269" s="73">
        <f ca="1">AVERAGE(AJ152:OFFSET(AJ152,72-1,0,,))</f>
        <v>6335.7638888888887</v>
      </c>
      <c r="FS269" s="73">
        <f ca="1">AVERAGE(AK152:OFFSET(AK152,72-1,0,,))</f>
        <v>5906.958333333333</v>
      </c>
      <c r="FT269" s="73">
        <f ca="1">AVERAGE(AL152:OFFSET(AL152,72-1,0,,))</f>
        <v>6660.5694444444443</v>
      </c>
      <c r="FU269" s="73">
        <f ca="1">AVERAGE(AM152:OFFSET(AM152,72-1,0,,))</f>
        <v>5014.4722222222226</v>
      </c>
      <c r="FV269" s="73">
        <f ca="1">AVERAGE(AN152:OFFSET(AN152,72-1,0,,))</f>
        <v>7697.8472222222226</v>
      </c>
      <c r="FW269" s="73">
        <f ca="1">AVERAGE(AO152:OFFSET(AO152,72-1,0,,))</f>
        <v>5470.1944444444443</v>
      </c>
      <c r="FX269" s="73">
        <f ca="1">AVERAGE(AP152:OFFSET(AP152,72-1,0,,))</f>
        <v>7991.833333333333</v>
      </c>
      <c r="FY269" s="73">
        <f ca="1">AVERAGE(AQ152:OFFSET(AQ152,72-1,0,,))</f>
        <v>7998.5972222222226</v>
      </c>
      <c r="FZ269" s="73">
        <f ca="1">AVERAGE(AR152:OFFSET(AR152,72-1,0,,))</f>
        <v>8838.8194444444453</v>
      </c>
      <c r="GA269" s="73">
        <f ca="1">AVERAGE(AS152:OFFSET(AS152,72-1,0,,))</f>
        <v>5829.0277777777774</v>
      </c>
      <c r="GB269" s="19"/>
      <c r="GC269" s="19"/>
      <c r="GD269" s="19"/>
      <c r="GE269" s="19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</row>
    <row r="270" spans="1:198" x14ac:dyDescent="0.25">
      <c r="A270">
        <v>228</v>
      </c>
      <c r="B270" s="1">
        <f t="shared" si="79"/>
        <v>31453.666666666944</v>
      </c>
      <c r="C270" s="1">
        <f t="shared" si="80"/>
        <v>31454.000000000276</v>
      </c>
      <c r="D270" s="73">
        <v>4419</v>
      </c>
      <c r="E270" s="74">
        <v>5066</v>
      </c>
      <c r="F270" s="74">
        <v>4376</v>
      </c>
      <c r="G270" s="74">
        <v>4208</v>
      </c>
      <c r="H270" s="74">
        <v>4009</v>
      </c>
      <c r="I270" s="74">
        <v>4806</v>
      </c>
      <c r="J270" s="74">
        <v>4171</v>
      </c>
      <c r="K270" s="74">
        <v>4933</v>
      </c>
      <c r="L270" s="74">
        <v>4832</v>
      </c>
      <c r="M270" s="74">
        <v>3878</v>
      </c>
      <c r="N270" s="74">
        <v>4168</v>
      </c>
      <c r="O270" s="74">
        <v>4205</v>
      </c>
      <c r="P270" s="74">
        <v>5629</v>
      </c>
      <c r="Q270" s="74">
        <v>4202</v>
      </c>
      <c r="R270" s="74">
        <v>4678</v>
      </c>
      <c r="S270" s="74">
        <v>4100</v>
      </c>
      <c r="T270" s="74">
        <v>4599</v>
      </c>
      <c r="U270" s="74">
        <v>4818</v>
      </c>
      <c r="V270" s="74">
        <v>4398</v>
      </c>
      <c r="W270" s="74">
        <v>5790</v>
      </c>
      <c r="X270" s="74">
        <v>4472</v>
      </c>
      <c r="Y270" s="74">
        <v>5268</v>
      </c>
      <c r="Z270" s="74">
        <v>4669</v>
      </c>
      <c r="AA270" s="74">
        <v>3981</v>
      </c>
      <c r="AB270" s="74">
        <v>4199</v>
      </c>
      <c r="AC270" s="74">
        <v>4703</v>
      </c>
      <c r="AD270" s="74">
        <v>4061</v>
      </c>
      <c r="AE270" s="74">
        <v>5347</v>
      </c>
      <c r="AF270" s="74">
        <v>8067</v>
      </c>
      <c r="AG270" s="74">
        <v>4214</v>
      </c>
      <c r="AH270" s="74">
        <v>4636</v>
      </c>
      <c r="AI270" s="74">
        <v>4647</v>
      </c>
      <c r="AJ270" s="74">
        <v>4307</v>
      </c>
      <c r="AK270" s="74">
        <v>4161</v>
      </c>
      <c r="AL270" s="74">
        <v>4500</v>
      </c>
      <c r="AM270" s="74">
        <v>8086</v>
      </c>
      <c r="AN270" s="74">
        <v>4928</v>
      </c>
      <c r="AO270" s="74">
        <v>4374</v>
      </c>
      <c r="AP270" s="74">
        <v>8023</v>
      </c>
      <c r="AQ270" s="74">
        <v>5264</v>
      </c>
      <c r="AR270" s="74">
        <v>5676</v>
      </c>
      <c r="AS270" s="74">
        <v>4063</v>
      </c>
      <c r="BK270" s="15">
        <f t="shared" si="83"/>
        <v>31455.33333333366</v>
      </c>
      <c r="BL270" s="5">
        <f t="shared" si="82"/>
        <v>4103</v>
      </c>
      <c r="BV270">
        <f t="shared" si="87"/>
        <v>264</v>
      </c>
      <c r="BW270" s="37">
        <f t="shared" si="86"/>
        <v>31455.166666666988</v>
      </c>
      <c r="BX270" s="19" cm="1">
        <f t="array" ref="BX270">INDEX('[1]X3WM (NAT)'!$G$14:$G$950,MATCH($BW$6,'[1]X3WM (NAT)'!$E$14:$E$950,)+BV270)</f>
        <v>4030.080078125</v>
      </c>
      <c r="BY270" s="19"/>
      <c r="CA270" s="37">
        <f t="shared" si="84"/>
        <v>31455.166666666988</v>
      </c>
      <c r="CB270">
        <f t="shared" si="85"/>
        <v>5758</v>
      </c>
      <c r="CC270">
        <f t="shared" si="85"/>
        <v>5009</v>
      </c>
      <c r="CD270">
        <f t="shared" si="85"/>
        <v>4908</v>
      </c>
      <c r="CE270">
        <f t="shared" si="85"/>
        <v>4754</v>
      </c>
      <c r="CF270">
        <f t="shared" si="85"/>
        <v>4524</v>
      </c>
      <c r="CG270">
        <f t="shared" si="85"/>
        <v>4095</v>
      </c>
      <c r="CH270">
        <f t="shared" si="85"/>
        <v>3786</v>
      </c>
      <c r="CI270">
        <f t="shared" si="85"/>
        <v>3743</v>
      </c>
      <c r="CJ270">
        <f t="shared" si="85"/>
        <v>3735</v>
      </c>
      <c r="CK270">
        <f t="shared" si="85"/>
        <v>3731</v>
      </c>
      <c r="CL270">
        <f t="shared" si="85"/>
        <v>3640</v>
      </c>
      <c r="CN270" s="21"/>
      <c r="CO270" s="19"/>
      <c r="EG270" s="19"/>
      <c r="EH270" s="19"/>
      <c r="EI270">
        <v>111</v>
      </c>
      <c r="EJ270" s="1">
        <f t="shared" si="76"/>
        <v>31448.791666666802</v>
      </c>
      <c r="EK270" s="1">
        <f t="shared" si="77"/>
        <v>31449.125000000135</v>
      </c>
      <c r="EL270" s="73">
        <f ca="1">AVERAGE(D153:OFFSET(D153,72-1,0,,))</f>
        <v>6443.9444444444443</v>
      </c>
      <c r="EM270" s="73">
        <f ca="1">AVERAGE(E153:OFFSET(E153,72-1,0,,))</f>
        <v>7948.083333333333</v>
      </c>
      <c r="EN270" s="73">
        <f ca="1">AVERAGE(F153:OFFSET(F153,72-1,0,,))</f>
        <v>6376.8611111111113</v>
      </c>
      <c r="EO270" s="73">
        <f ca="1">AVERAGE(G153:OFFSET(G153,72-1,0,,))</f>
        <v>6027.583333333333</v>
      </c>
      <c r="EP270" s="73">
        <f ca="1">AVERAGE(H153:OFFSET(H153,72-1,0,,))</f>
        <v>6126.916666666667</v>
      </c>
      <c r="EQ270" s="73">
        <f ca="1">AVERAGE(I153:OFFSET(I153,72-1,0,,))</f>
        <v>7157.0138888888887</v>
      </c>
      <c r="ER270" s="73">
        <f ca="1">AVERAGE(J153:OFFSET(J153,72-1,0,,))</f>
        <v>5975.6944444444443</v>
      </c>
      <c r="ES270" s="73">
        <f ca="1">AVERAGE(K153:OFFSET(K153,72-1,0,,))</f>
        <v>7399.4722222222226</v>
      </c>
      <c r="ET270" s="73">
        <f ca="1">AVERAGE(L153:OFFSET(L153,72-1,0,,))</f>
        <v>7047.1527777777774</v>
      </c>
      <c r="EU270" s="73">
        <f ca="1">AVERAGE(M153:OFFSET(M153,72-1,0,,))</f>
        <v>5272.625</v>
      </c>
      <c r="EV270" s="73">
        <f ca="1">AVERAGE(N153:OFFSET(N153,72-1,0,,))</f>
        <v>6094.458333333333</v>
      </c>
      <c r="EW270" s="73">
        <f ca="1">AVERAGE(O153:OFFSET(O153,72-1,0,,))</f>
        <v>6122.3055555555557</v>
      </c>
      <c r="EX270" s="73">
        <f ca="1">AVERAGE(P153:OFFSET(P153,72-1,0,,))</f>
        <v>9094.6666666666661</v>
      </c>
      <c r="EY270" s="73">
        <f ca="1">AVERAGE(Q153:OFFSET(Q153,72-1,0,,))</f>
        <v>5919.5138888888887</v>
      </c>
      <c r="EZ270" s="73">
        <f ca="1">AVERAGE(R153:OFFSET(R153,72-1,0,,))</f>
        <v>7805.041666666667</v>
      </c>
      <c r="FA270" s="73">
        <f ca="1">AVERAGE(S153:OFFSET(S153,72-1,0,,))</f>
        <v>5950.9444444444443</v>
      </c>
      <c r="FB270" s="73">
        <f ca="1">AVERAGE(T153:OFFSET(T153,72-1,0,,))</f>
        <v>6692.1111111111113</v>
      </c>
      <c r="FC270" s="73">
        <f ca="1">AVERAGE(U153:OFFSET(U153,72-1,0,,))</f>
        <v>7471.9027777777774</v>
      </c>
      <c r="FD270" s="73">
        <f ca="1">AVERAGE(V153:OFFSET(V153,72-1,0,,))</f>
        <v>6387.5277777777774</v>
      </c>
      <c r="FE270" s="73">
        <f ca="1">AVERAGE(W153:OFFSET(W153,72-1,0,,))</f>
        <v>9977.0694444444453</v>
      </c>
      <c r="FF270" s="73">
        <f ca="1">AVERAGE(X153:OFFSET(X153,72-1,0,,))</f>
        <v>6345.5972222222226</v>
      </c>
      <c r="FG270" s="73">
        <f ca="1">AVERAGE(Y153:OFFSET(Y153,72-1,0,,))</f>
        <v>7549.3194444444443</v>
      </c>
      <c r="FH270" s="73">
        <f ca="1">AVERAGE(Z153:OFFSET(Z153,72-1,0,,))</f>
        <v>6972.7638888888887</v>
      </c>
      <c r="FI270" s="73">
        <f ca="1">AVERAGE(AA153:OFFSET(AA153,72-1,0,,))</f>
        <v>5531.166666666667</v>
      </c>
      <c r="FJ270" s="73">
        <f ca="1">AVERAGE(AB153:OFFSET(AB153,72-1,0,,))</f>
        <v>5990.166666666667</v>
      </c>
      <c r="FK270" s="73">
        <f ca="1">AVERAGE(AC153:OFFSET(AC153,72-1,0,,))</f>
        <v>6992.625</v>
      </c>
      <c r="FL270" s="73">
        <f ca="1">AVERAGE(AD153:OFFSET(AD153,72-1,0,,))</f>
        <v>5656.0277777777774</v>
      </c>
      <c r="FM270" s="73">
        <f ca="1">AVERAGE(AE153:OFFSET(AE153,72-1,0,,))</f>
        <v>8083.4305555555557</v>
      </c>
      <c r="FN270" s="73">
        <f ca="1">AVERAGE(AF153:OFFSET(AF153,72-1,0,,))</f>
        <v>6278.4027777777774</v>
      </c>
      <c r="FO270" s="73">
        <f ca="1">AVERAGE(AG153:OFFSET(AG153,72-1,0,,))</f>
        <v>5853.958333333333</v>
      </c>
      <c r="FP270" s="73">
        <f ca="1">AVERAGE(AH153:OFFSET(AH153,72-1,0,,))</f>
        <v>6888.0277777777774</v>
      </c>
      <c r="FQ270" s="73">
        <f ca="1">AVERAGE(AI153:OFFSET(AI153,72-1,0,,))</f>
        <v>7715.0555555555557</v>
      </c>
      <c r="FR270" s="73">
        <f ca="1">AVERAGE(AJ153:OFFSET(AJ153,72-1,0,,))</f>
        <v>6294.2777777777774</v>
      </c>
      <c r="FS270" s="73">
        <f ca="1">AVERAGE(AK153:OFFSET(AK153,72-1,0,,))</f>
        <v>5873.3055555555557</v>
      </c>
      <c r="FT270" s="73">
        <f ca="1">AVERAGE(AL153:OFFSET(AL153,72-1,0,,))</f>
        <v>6617.3194444444443</v>
      </c>
      <c r="FU270" s="73">
        <f ca="1">AVERAGE(AM153:OFFSET(AM153,72-1,0,,))</f>
        <v>4991.666666666667</v>
      </c>
      <c r="FV270" s="73">
        <f ca="1">AVERAGE(AN153:OFFSET(AN153,72-1,0,,))</f>
        <v>7647.833333333333</v>
      </c>
      <c r="FW270" s="73">
        <f ca="1">AVERAGE(AO153:OFFSET(AO153,72-1,0,,))</f>
        <v>5444.375</v>
      </c>
      <c r="FX270" s="73">
        <f ca="1">AVERAGE(AP153:OFFSET(AP153,72-1,0,,))</f>
        <v>7943.916666666667</v>
      </c>
      <c r="FY270" s="73">
        <f ca="1">AVERAGE(AQ153:OFFSET(AQ153,72-1,0,,))</f>
        <v>7939.6944444444443</v>
      </c>
      <c r="FZ270" s="73">
        <f ca="1">AVERAGE(AR153:OFFSET(AR153,72-1,0,,))</f>
        <v>8769.1944444444453</v>
      </c>
      <c r="GA270" s="73">
        <f ca="1">AVERAGE(AS153:OFFSET(AS153,72-1,0,,))</f>
        <v>5796.9027777777774</v>
      </c>
      <c r="GB270" s="19"/>
      <c r="GC270" s="19"/>
      <c r="GD270" s="19"/>
      <c r="GE270" s="19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</row>
    <row r="271" spans="1:198" x14ac:dyDescent="0.25">
      <c r="A271">
        <v>229</v>
      </c>
      <c r="B271" s="1">
        <f t="shared" si="79"/>
        <v>31453.708333333612</v>
      </c>
      <c r="C271" s="1">
        <f t="shared" si="80"/>
        <v>31454.041666666944</v>
      </c>
      <c r="D271" s="73">
        <v>4404</v>
      </c>
      <c r="E271" s="74">
        <v>5046</v>
      </c>
      <c r="F271" s="74">
        <v>4360</v>
      </c>
      <c r="G271" s="74">
        <v>4193</v>
      </c>
      <c r="H271" s="74">
        <v>3995</v>
      </c>
      <c r="I271" s="74">
        <v>4788</v>
      </c>
      <c r="J271" s="74">
        <v>4157</v>
      </c>
      <c r="K271" s="74">
        <v>4915</v>
      </c>
      <c r="L271" s="74">
        <v>4819</v>
      </c>
      <c r="M271" s="74">
        <v>3864</v>
      </c>
      <c r="N271" s="74">
        <v>4154</v>
      </c>
      <c r="O271" s="74">
        <v>4191</v>
      </c>
      <c r="P271" s="74">
        <v>5604</v>
      </c>
      <c r="Q271" s="74">
        <v>4187</v>
      </c>
      <c r="R271" s="74">
        <v>4659</v>
      </c>
      <c r="S271" s="74">
        <v>4086</v>
      </c>
      <c r="T271" s="74">
        <v>4582</v>
      </c>
      <c r="U271" s="74">
        <v>4803</v>
      </c>
      <c r="V271" s="74">
        <v>4383</v>
      </c>
      <c r="W271" s="74">
        <v>5763</v>
      </c>
      <c r="X271" s="74">
        <v>4455</v>
      </c>
      <c r="Y271" s="74">
        <v>5243</v>
      </c>
      <c r="Z271" s="74">
        <v>4652</v>
      </c>
      <c r="AA271" s="74">
        <v>3968</v>
      </c>
      <c r="AB271" s="74">
        <v>4184</v>
      </c>
      <c r="AC271" s="74">
        <v>4686</v>
      </c>
      <c r="AD271" s="74">
        <v>4048</v>
      </c>
      <c r="AE271" s="74">
        <v>5325</v>
      </c>
      <c r="AF271" s="74">
        <v>8150</v>
      </c>
      <c r="AG271" s="74">
        <v>4202</v>
      </c>
      <c r="AH271" s="74">
        <v>4619</v>
      </c>
      <c r="AI271" s="74">
        <v>4628</v>
      </c>
      <c r="AJ271" s="74">
        <v>4292</v>
      </c>
      <c r="AK271" s="74">
        <v>4148</v>
      </c>
      <c r="AL271" s="74">
        <v>4483</v>
      </c>
      <c r="AM271" s="74">
        <v>8009</v>
      </c>
      <c r="AN271" s="74">
        <v>4907</v>
      </c>
      <c r="AO271" s="74">
        <v>4374</v>
      </c>
      <c r="AP271" s="74">
        <v>8012</v>
      </c>
      <c r="AQ271" s="74">
        <v>5243</v>
      </c>
      <c r="AR271" s="74">
        <v>5654</v>
      </c>
      <c r="AS271" s="74">
        <v>4049</v>
      </c>
      <c r="BK271" s="15">
        <f t="shared" si="83"/>
        <v>31455.375000000327</v>
      </c>
      <c r="BL271" s="5">
        <f t="shared" si="82"/>
        <v>4126</v>
      </c>
      <c r="BV271">
        <f t="shared" si="87"/>
        <v>265</v>
      </c>
      <c r="BW271" s="37">
        <f t="shared" si="86"/>
        <v>31455.208333333656</v>
      </c>
      <c r="BX271" s="19" cm="1">
        <f t="array" ref="BX271">INDEX('[1]X3WM (NAT)'!$G$14:$G$950,MATCH($BW$6,'[1]X3WM (NAT)'!$E$14:$E$950,)+BV271)</f>
        <v>4046.949951171875</v>
      </c>
      <c r="BY271" s="19"/>
      <c r="CA271" s="37">
        <f t="shared" si="84"/>
        <v>31455.208333333656</v>
      </c>
      <c r="CB271">
        <f t="shared" si="85"/>
        <v>5731</v>
      </c>
      <c r="CC271">
        <f t="shared" si="85"/>
        <v>4998</v>
      </c>
      <c r="CD271">
        <f t="shared" si="85"/>
        <v>4908</v>
      </c>
      <c r="CE271">
        <f t="shared" si="85"/>
        <v>4769</v>
      </c>
      <c r="CF271">
        <f t="shared" si="85"/>
        <v>4507</v>
      </c>
      <c r="CG271">
        <f t="shared" si="85"/>
        <v>4081</v>
      </c>
      <c r="CH271">
        <f t="shared" si="85"/>
        <v>3780</v>
      </c>
      <c r="CI271">
        <f t="shared" si="85"/>
        <v>3732</v>
      </c>
      <c r="CJ271">
        <f t="shared" si="85"/>
        <v>3731</v>
      </c>
      <c r="CK271">
        <f t="shared" si="85"/>
        <v>3720</v>
      </c>
      <c r="CL271">
        <f t="shared" si="85"/>
        <v>3631</v>
      </c>
      <c r="CN271" s="21"/>
      <c r="CO271" s="19"/>
      <c r="EG271" s="19"/>
      <c r="EH271" s="19"/>
      <c r="EI271">
        <v>112</v>
      </c>
      <c r="EJ271" s="1">
        <f t="shared" si="76"/>
        <v>31448.83333333347</v>
      </c>
      <c r="EK271" s="1">
        <f t="shared" si="77"/>
        <v>31449.166666666802</v>
      </c>
      <c r="EL271" s="73">
        <f ca="1">AVERAGE(D154:OFFSET(D154,72-1,0,,))</f>
        <v>6404.583333333333</v>
      </c>
      <c r="EM271" s="73">
        <f ca="1">AVERAGE(E154:OFFSET(E154,72-1,0,,))</f>
        <v>7885.4305555555557</v>
      </c>
      <c r="EN271" s="73">
        <f ca="1">AVERAGE(F154:OFFSET(F154,72-1,0,,))</f>
        <v>6339.9722222222226</v>
      </c>
      <c r="EO271" s="73">
        <f ca="1">AVERAGE(G154:OFFSET(G154,72-1,0,,))</f>
        <v>5992.8194444444443</v>
      </c>
      <c r="EP271" s="73">
        <f ca="1">AVERAGE(H154:OFFSET(H154,72-1,0,,))</f>
        <v>6087.791666666667</v>
      </c>
      <c r="EQ271" s="73">
        <f ca="1">AVERAGE(I154:OFFSET(I154,72-1,0,,))</f>
        <v>7108.1805555555557</v>
      </c>
      <c r="ER271" s="73">
        <f ca="1">AVERAGE(J154:OFFSET(J154,72-1,0,,))</f>
        <v>5940.4722222222226</v>
      </c>
      <c r="ES271" s="73">
        <f ca="1">AVERAGE(K154:OFFSET(K154,72-1,0,,))</f>
        <v>7350.3194444444443</v>
      </c>
      <c r="ET271" s="73">
        <f ca="1">AVERAGE(L154:OFFSET(L154,72-1,0,,))</f>
        <v>7002.9722222222226</v>
      </c>
      <c r="EU271" s="73">
        <f ca="1">AVERAGE(M154:OFFSET(M154,72-1,0,,))</f>
        <v>5245.7222222222226</v>
      </c>
      <c r="EV271" s="73">
        <f ca="1">AVERAGE(N154:OFFSET(N154,72-1,0,,))</f>
        <v>6056.4305555555557</v>
      </c>
      <c r="EW271" s="73">
        <f ca="1">AVERAGE(O154:OFFSET(O154,72-1,0,,))</f>
        <v>6084.4444444444443</v>
      </c>
      <c r="EX271" s="73">
        <f ca="1">AVERAGE(P154:OFFSET(P154,72-1,0,,))</f>
        <v>9022.4027777777774</v>
      </c>
      <c r="EY271" s="73">
        <f ca="1">AVERAGE(Q154:OFFSET(Q154,72-1,0,,))</f>
        <v>5887.166666666667</v>
      </c>
      <c r="EZ271" s="73">
        <f ca="1">AVERAGE(R154:OFFSET(R154,72-1,0,,))</f>
        <v>7754.4722222222226</v>
      </c>
      <c r="FA271" s="73">
        <f ca="1">AVERAGE(S154:OFFSET(S154,72-1,0,,))</f>
        <v>5914.7777777777774</v>
      </c>
      <c r="FB271" s="73">
        <f ca="1">AVERAGE(T154:OFFSET(T154,72-1,0,,))</f>
        <v>6650.9861111111113</v>
      </c>
      <c r="FC271" s="73">
        <f ca="1">AVERAGE(U154:OFFSET(U154,72-1,0,,))</f>
        <v>7414.0694444444443</v>
      </c>
      <c r="FD271" s="73">
        <f ca="1">AVERAGE(V154:OFFSET(V154,72-1,0,,))</f>
        <v>6349.5277777777774</v>
      </c>
      <c r="FE271" s="73">
        <f ca="1">AVERAGE(W154:OFFSET(W154,72-1,0,,))</f>
        <v>9900.8333333333339</v>
      </c>
      <c r="FF271" s="73">
        <f ca="1">AVERAGE(X154:OFFSET(X154,72-1,0,,))</f>
        <v>6302.7638888888887</v>
      </c>
      <c r="FG271" s="73">
        <f ca="1">AVERAGE(Y154:OFFSET(Y154,72-1,0,,))</f>
        <v>7496.9861111111113</v>
      </c>
      <c r="FH271" s="73">
        <f ca="1">AVERAGE(Z154:OFFSET(Z154,72-1,0,,))</f>
        <v>6926.5972222222226</v>
      </c>
      <c r="FI271" s="73">
        <f ca="1">AVERAGE(AA154:OFFSET(AA154,72-1,0,,))</f>
        <v>5502.4444444444443</v>
      </c>
      <c r="FJ271" s="73">
        <f ca="1">AVERAGE(AB154:OFFSET(AB154,72-1,0,,))</f>
        <v>5955.5555555555557</v>
      </c>
      <c r="FK271" s="73">
        <f ca="1">AVERAGE(AC154:OFFSET(AC154,72-1,0,,))</f>
        <v>6948.75</v>
      </c>
      <c r="FL271" s="73">
        <f ca="1">AVERAGE(AD154:OFFSET(AD154,72-1,0,,))</f>
        <v>5625.7361111111113</v>
      </c>
      <c r="FM271" s="73">
        <f ca="1">AVERAGE(AE154:OFFSET(AE154,72-1,0,,))</f>
        <v>8026.041666666667</v>
      </c>
      <c r="FN271" s="73">
        <f ca="1">AVERAGE(AF154:OFFSET(AF154,72-1,0,,))</f>
        <v>6242.4861111111113</v>
      </c>
      <c r="FO271" s="73">
        <f ca="1">AVERAGE(AG154:OFFSET(AG154,72-1,0,,))</f>
        <v>5819.916666666667</v>
      </c>
      <c r="FP271" s="73">
        <f ca="1">AVERAGE(AH154:OFFSET(AH154,72-1,0,,))</f>
        <v>6841.9305555555557</v>
      </c>
      <c r="FQ271" s="73">
        <f ca="1">AVERAGE(AI154:OFFSET(AI154,72-1,0,,))</f>
        <v>7653.875</v>
      </c>
      <c r="FR271" s="73">
        <f ca="1">AVERAGE(AJ154:OFFSET(AJ154,72-1,0,,))</f>
        <v>6253.1527777777774</v>
      </c>
      <c r="FS271" s="73">
        <f ca="1">AVERAGE(AK154:OFFSET(AK154,72-1,0,,))</f>
        <v>5840.1805555555557</v>
      </c>
      <c r="FT271" s="73">
        <f ca="1">AVERAGE(AL154:OFFSET(AL154,72-1,0,,))</f>
        <v>6574.7638888888887</v>
      </c>
      <c r="FU271" s="73">
        <f ca="1">AVERAGE(AM154:OFFSET(AM154,72-1,0,,))</f>
        <v>4969.208333333333</v>
      </c>
      <c r="FV271" s="73">
        <f ca="1">AVERAGE(AN154:OFFSET(AN154,72-1,0,,))</f>
        <v>7597.916666666667</v>
      </c>
      <c r="FW271" s="73">
        <f ca="1">AVERAGE(AO154:OFFSET(AO154,72-1,0,,))</f>
        <v>5419</v>
      </c>
      <c r="FX271" s="73">
        <f ca="1">AVERAGE(AP154:OFFSET(AP154,72-1,0,,))</f>
        <v>7897.0138888888887</v>
      </c>
      <c r="FY271" s="73">
        <f ca="1">AVERAGE(AQ154:OFFSET(AQ154,72-1,0,,))</f>
        <v>7881.5972222222226</v>
      </c>
      <c r="FZ271" s="73">
        <f ca="1">AVERAGE(AR154:OFFSET(AR154,72-1,0,,))</f>
        <v>8699.8888888888887</v>
      </c>
      <c r="GA271" s="73">
        <f ca="1">AVERAGE(AS154:OFFSET(AS154,72-1,0,,))</f>
        <v>5765</v>
      </c>
      <c r="GB271" s="19"/>
      <c r="GC271" s="19"/>
      <c r="GD271" s="19"/>
      <c r="GE271" s="19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</row>
    <row r="272" spans="1:198" x14ac:dyDescent="0.25">
      <c r="A272">
        <v>230</v>
      </c>
      <c r="B272" s="1">
        <f t="shared" si="79"/>
        <v>31453.75000000028</v>
      </c>
      <c r="C272" s="1">
        <f t="shared" si="80"/>
        <v>31454.083333333612</v>
      </c>
      <c r="D272" s="73">
        <v>4388</v>
      </c>
      <c r="E272" s="74">
        <v>5026</v>
      </c>
      <c r="F272" s="74">
        <v>4344</v>
      </c>
      <c r="G272" s="74">
        <v>4179</v>
      </c>
      <c r="H272" s="74">
        <v>3982</v>
      </c>
      <c r="I272" s="74">
        <v>4770</v>
      </c>
      <c r="J272" s="74">
        <v>4144</v>
      </c>
      <c r="K272" s="74">
        <v>4897</v>
      </c>
      <c r="L272" s="74">
        <v>4806</v>
      </c>
      <c r="M272" s="74">
        <v>3851</v>
      </c>
      <c r="N272" s="74">
        <v>4140</v>
      </c>
      <c r="O272" s="74">
        <v>4177</v>
      </c>
      <c r="P272" s="74">
        <v>5580</v>
      </c>
      <c r="Q272" s="74">
        <v>4172</v>
      </c>
      <c r="R272" s="74">
        <v>4641</v>
      </c>
      <c r="S272" s="74">
        <v>4073</v>
      </c>
      <c r="T272" s="74">
        <v>4565</v>
      </c>
      <c r="U272" s="74">
        <v>4787</v>
      </c>
      <c r="V272" s="74">
        <v>4368</v>
      </c>
      <c r="W272" s="74">
        <v>5739</v>
      </c>
      <c r="X272" s="74">
        <v>4439</v>
      </c>
      <c r="Y272" s="74">
        <v>5216</v>
      </c>
      <c r="Z272" s="74">
        <v>4635</v>
      </c>
      <c r="AA272" s="74">
        <v>3955</v>
      </c>
      <c r="AB272" s="74">
        <v>4170</v>
      </c>
      <c r="AC272" s="74">
        <v>4669</v>
      </c>
      <c r="AD272" s="74">
        <v>4034</v>
      </c>
      <c r="AE272" s="74">
        <v>5304</v>
      </c>
      <c r="AF272" s="74">
        <v>8215</v>
      </c>
      <c r="AG272" s="74">
        <v>4191</v>
      </c>
      <c r="AH272" s="74">
        <v>4602</v>
      </c>
      <c r="AI272" s="74">
        <v>4610</v>
      </c>
      <c r="AJ272" s="74">
        <v>4277</v>
      </c>
      <c r="AK272" s="74">
        <v>4136</v>
      </c>
      <c r="AL272" s="74">
        <v>4467</v>
      </c>
      <c r="AM272" s="74">
        <v>7916</v>
      </c>
      <c r="AN272" s="74">
        <v>4887</v>
      </c>
      <c r="AO272" s="74">
        <v>4373</v>
      </c>
      <c r="AP272" s="74">
        <v>7987</v>
      </c>
      <c r="AQ272" s="74">
        <v>5222</v>
      </c>
      <c r="AR272" s="74">
        <v>5633</v>
      </c>
      <c r="AS272" s="74">
        <v>4035</v>
      </c>
      <c r="BK272" s="15">
        <f t="shared" si="83"/>
        <v>31455.416666666995</v>
      </c>
      <c r="BL272" s="5">
        <f t="shared" si="82"/>
        <v>4151</v>
      </c>
      <c r="BV272">
        <f t="shared" si="87"/>
        <v>266</v>
      </c>
      <c r="BW272" s="37">
        <f t="shared" si="86"/>
        <v>31455.250000000324</v>
      </c>
      <c r="BX272" s="19" cm="1">
        <f t="array" ref="BX272">INDEX('[1]X3WM (NAT)'!$G$14:$G$950,MATCH($BW$6,'[1]X3WM (NAT)'!$E$14:$E$950,)+BV272)</f>
        <v>4064.72998046875</v>
      </c>
      <c r="BY272" s="19"/>
      <c r="CA272" s="37">
        <f t="shared" si="84"/>
        <v>31455.250000000324</v>
      </c>
      <c r="CB272">
        <f t="shared" si="85"/>
        <v>5706</v>
      </c>
      <c r="CC272">
        <f t="shared" si="85"/>
        <v>4988</v>
      </c>
      <c r="CD272">
        <f t="shared" si="85"/>
        <v>4908</v>
      </c>
      <c r="CE272">
        <f t="shared" si="85"/>
        <v>4786</v>
      </c>
      <c r="CF272">
        <f t="shared" si="85"/>
        <v>4491</v>
      </c>
      <c r="CG272">
        <f t="shared" si="85"/>
        <v>4068</v>
      </c>
      <c r="CH272">
        <f t="shared" si="85"/>
        <v>3774</v>
      </c>
      <c r="CI272">
        <f t="shared" si="85"/>
        <v>3730</v>
      </c>
      <c r="CJ272">
        <f t="shared" si="85"/>
        <v>3720</v>
      </c>
      <c r="CK272">
        <f t="shared" si="85"/>
        <v>3710</v>
      </c>
      <c r="CL272">
        <f t="shared" si="85"/>
        <v>3629</v>
      </c>
      <c r="CN272" s="21"/>
      <c r="CO272" s="19"/>
      <c r="EG272" s="19"/>
      <c r="EH272" s="19"/>
      <c r="EI272">
        <v>113</v>
      </c>
      <c r="EJ272" s="1">
        <f t="shared" si="76"/>
        <v>31448.875000000138</v>
      </c>
      <c r="EK272" s="1">
        <f t="shared" si="77"/>
        <v>31449.20833333347</v>
      </c>
      <c r="EL272" s="73">
        <f ca="1">AVERAGE(D155:OFFSET(D155,72-1,0,,))</f>
        <v>6365.8194444444443</v>
      </c>
      <c r="EM272" s="73">
        <f ca="1">AVERAGE(E155:OFFSET(E155,72-1,0,,))</f>
        <v>7824.1805555555557</v>
      </c>
      <c r="EN272" s="73">
        <f ca="1">AVERAGE(F155:OFFSET(F155,72-1,0,,))</f>
        <v>6303.1944444444443</v>
      </c>
      <c r="EO272" s="73">
        <f ca="1">AVERAGE(G155:OFFSET(G155,72-1,0,,))</f>
        <v>5958.6388888888887</v>
      </c>
      <c r="EP272" s="73">
        <f ca="1">AVERAGE(H155:OFFSET(H155,72-1,0,,))</f>
        <v>6047.416666666667</v>
      </c>
      <c r="EQ272" s="73">
        <f ca="1">AVERAGE(I155:OFFSET(I155,72-1,0,,))</f>
        <v>7060.3055555555557</v>
      </c>
      <c r="ER272" s="73">
        <f ca="1">AVERAGE(J155:OFFSET(J155,72-1,0,,))</f>
        <v>5905.5972222222226</v>
      </c>
      <c r="ES272" s="73">
        <f ca="1">AVERAGE(K155:OFFSET(K155,72-1,0,,))</f>
        <v>7302</v>
      </c>
      <c r="ET272" s="73">
        <f ca="1">AVERAGE(L155:OFFSET(L155,72-1,0,,))</f>
        <v>6959.5138888888887</v>
      </c>
      <c r="EU272" s="73">
        <f ca="1">AVERAGE(M155:OFFSET(M155,72-1,0,,))</f>
        <v>5219.166666666667</v>
      </c>
      <c r="EV272" s="73">
        <f ca="1">AVERAGE(N155:OFFSET(N155,72-1,0,,))</f>
        <v>6018.4861111111113</v>
      </c>
      <c r="EW272" s="73">
        <f ca="1">AVERAGE(O155:OFFSET(O155,72-1,0,,))</f>
        <v>6046.5</v>
      </c>
      <c r="EX272" s="73">
        <f ca="1">AVERAGE(P155:OFFSET(P155,72-1,0,,))</f>
        <v>8950.6944444444453</v>
      </c>
      <c r="EY272" s="73">
        <f ca="1">AVERAGE(Q155:OFFSET(Q155,72-1,0,,))</f>
        <v>5855.3055555555557</v>
      </c>
      <c r="EZ272" s="73">
        <f ca="1">AVERAGE(R155:OFFSET(R155,72-1,0,,))</f>
        <v>7702.2361111111113</v>
      </c>
      <c r="FA272" s="73">
        <f ca="1">AVERAGE(S155:OFFSET(S155,72-1,0,,))</f>
        <v>5879.0277777777774</v>
      </c>
      <c r="FB272" s="73">
        <f ca="1">AVERAGE(T155:OFFSET(T155,72-1,0,,))</f>
        <v>6610.5277777777774</v>
      </c>
      <c r="FC272" s="73">
        <f ca="1">AVERAGE(U155:OFFSET(U155,72-1,0,,))</f>
        <v>7356.25</v>
      </c>
      <c r="FD272" s="73">
        <f ca="1">AVERAGE(V155:OFFSET(V155,72-1,0,,))</f>
        <v>6311.8888888888887</v>
      </c>
      <c r="FE272" s="73">
        <f ca="1">AVERAGE(W155:OFFSET(W155,72-1,0,,))</f>
        <v>9823.3333333333339</v>
      </c>
      <c r="FF272" s="73">
        <f ca="1">AVERAGE(X155:OFFSET(X155,72-1,0,,))</f>
        <v>6260.5277777777774</v>
      </c>
      <c r="FG272" s="73">
        <f ca="1">AVERAGE(Y155:OFFSET(Y155,72-1,0,,))</f>
        <v>7444.9305555555557</v>
      </c>
      <c r="FH272" s="73">
        <f ca="1">AVERAGE(Z155:OFFSET(Z155,72-1,0,,))</f>
        <v>6881</v>
      </c>
      <c r="FI272" s="73">
        <f ca="1">AVERAGE(AA155:OFFSET(AA155,72-1,0,,))</f>
        <v>5474.1944444444443</v>
      </c>
      <c r="FJ272" s="73">
        <f ca="1">AVERAGE(AB155:OFFSET(AB155,72-1,0,,))</f>
        <v>5921.5</v>
      </c>
      <c r="FK272" s="73">
        <f ca="1">AVERAGE(AC155:OFFSET(AC155,72-1,0,,))</f>
        <v>6905.2361111111113</v>
      </c>
      <c r="FL272" s="73">
        <f ca="1">AVERAGE(AD155:OFFSET(AD155,72-1,0,,))</f>
        <v>5595.9305555555557</v>
      </c>
      <c r="FM272" s="73">
        <f ca="1">AVERAGE(AE155:OFFSET(AE155,72-1,0,,))</f>
        <v>7969.6388888888887</v>
      </c>
      <c r="FN272" s="73">
        <f ca="1">AVERAGE(AF155:OFFSET(AF155,72-1,0,,))</f>
        <v>6207.1111111111113</v>
      </c>
      <c r="FO272" s="73">
        <f ca="1">AVERAGE(AG155:OFFSET(AG155,72-1,0,,))</f>
        <v>5786.4444444444443</v>
      </c>
      <c r="FP272" s="73">
        <f ca="1">AVERAGE(AH155:OFFSET(AH155,72-1,0,,))</f>
        <v>6796.708333333333</v>
      </c>
      <c r="FQ272" s="73">
        <f ca="1">AVERAGE(AI155:OFFSET(AI155,72-1,0,,))</f>
        <v>7592.208333333333</v>
      </c>
      <c r="FR272" s="73">
        <f ca="1">AVERAGE(AJ155:OFFSET(AJ155,72-1,0,,))</f>
        <v>6212.6111111111113</v>
      </c>
      <c r="FS272" s="73">
        <f ca="1">AVERAGE(AK155:OFFSET(AK155,72-1,0,,))</f>
        <v>5807.5972222222226</v>
      </c>
      <c r="FT272" s="73">
        <f ca="1">AVERAGE(AL155:OFFSET(AL155,72-1,0,,))</f>
        <v>6532.9305555555557</v>
      </c>
      <c r="FU272" s="73">
        <f ca="1">AVERAGE(AM155:OFFSET(AM155,72-1,0,,))</f>
        <v>4947.083333333333</v>
      </c>
      <c r="FV272" s="73">
        <f ca="1">AVERAGE(AN155:OFFSET(AN155,72-1,0,,))</f>
        <v>7548.1111111111113</v>
      </c>
      <c r="FW272" s="73">
        <f ca="1">AVERAGE(AO155:OFFSET(AO155,72-1,0,,))</f>
        <v>5394.0694444444443</v>
      </c>
      <c r="FX272" s="73">
        <f ca="1">AVERAGE(AP155:OFFSET(AP155,72-1,0,,))</f>
        <v>7851.1111111111113</v>
      </c>
      <c r="FY272" s="73">
        <f ca="1">AVERAGE(AQ155:OFFSET(AQ155,72-1,0,,))</f>
        <v>7824.3194444444443</v>
      </c>
      <c r="FZ272" s="73">
        <f ca="1">AVERAGE(AR155:OFFSET(AR155,72-1,0,,))</f>
        <v>8630.8194444444453</v>
      </c>
      <c r="GA272" s="73">
        <f ca="1">AVERAGE(AS155:OFFSET(AS155,72-1,0,,))</f>
        <v>5733.2777777777774</v>
      </c>
      <c r="GB272" s="19"/>
      <c r="GC272" s="19"/>
      <c r="GD272" s="19"/>
      <c r="GE272" s="19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</row>
    <row r="273" spans="1:198" x14ac:dyDescent="0.25">
      <c r="A273">
        <v>231</v>
      </c>
      <c r="B273" s="1">
        <f t="shared" si="79"/>
        <v>31453.791666666948</v>
      </c>
      <c r="C273" s="1">
        <f t="shared" si="80"/>
        <v>31454.12500000028</v>
      </c>
      <c r="D273" s="73">
        <v>4373</v>
      </c>
      <c r="E273" s="74">
        <v>5007</v>
      </c>
      <c r="F273" s="74">
        <v>4329</v>
      </c>
      <c r="G273" s="74">
        <v>4164</v>
      </c>
      <c r="H273" s="74">
        <v>3970</v>
      </c>
      <c r="I273" s="74">
        <v>4752</v>
      </c>
      <c r="J273" s="74">
        <v>4131</v>
      </c>
      <c r="K273" s="74">
        <v>4879</v>
      </c>
      <c r="L273" s="74">
        <v>4793</v>
      </c>
      <c r="M273" s="74">
        <v>3838</v>
      </c>
      <c r="N273" s="74">
        <v>4127</v>
      </c>
      <c r="O273" s="74">
        <v>4164</v>
      </c>
      <c r="P273" s="74">
        <v>5556</v>
      </c>
      <c r="Q273" s="74">
        <v>4158</v>
      </c>
      <c r="R273" s="74">
        <v>4623</v>
      </c>
      <c r="S273" s="74">
        <v>4059</v>
      </c>
      <c r="T273" s="74">
        <v>4549</v>
      </c>
      <c r="U273" s="74">
        <v>4771</v>
      </c>
      <c r="V273" s="74">
        <v>4353</v>
      </c>
      <c r="W273" s="74">
        <v>5715</v>
      </c>
      <c r="X273" s="74">
        <v>4423</v>
      </c>
      <c r="Y273" s="74">
        <v>5185</v>
      </c>
      <c r="Z273" s="74">
        <v>4618</v>
      </c>
      <c r="AA273" s="74">
        <v>3942</v>
      </c>
      <c r="AB273" s="74">
        <v>4156</v>
      </c>
      <c r="AC273" s="74">
        <v>4652</v>
      </c>
      <c r="AD273" s="74">
        <v>4021</v>
      </c>
      <c r="AE273" s="74">
        <v>5284</v>
      </c>
      <c r="AF273" s="74">
        <v>8269</v>
      </c>
      <c r="AG273" s="74">
        <v>4180</v>
      </c>
      <c r="AH273" s="74">
        <v>4586</v>
      </c>
      <c r="AI273" s="74">
        <v>4593</v>
      </c>
      <c r="AJ273" s="74">
        <v>4262</v>
      </c>
      <c r="AK273" s="74">
        <v>4124</v>
      </c>
      <c r="AL273" s="74">
        <v>4451</v>
      </c>
      <c r="AM273" s="74">
        <v>7818</v>
      </c>
      <c r="AN273" s="74">
        <v>4867</v>
      </c>
      <c r="AO273" s="74">
        <v>4374</v>
      </c>
      <c r="AP273" s="74">
        <v>7953</v>
      </c>
      <c r="AQ273" s="74">
        <v>5200</v>
      </c>
      <c r="AR273" s="74">
        <v>5612</v>
      </c>
      <c r="AS273" s="74">
        <v>4021</v>
      </c>
      <c r="BK273" s="15">
        <f t="shared" si="83"/>
        <v>31455.458333333663</v>
      </c>
      <c r="BL273" s="5">
        <f t="shared" si="82"/>
        <v>4240</v>
      </c>
      <c r="BV273">
        <f t="shared" si="87"/>
        <v>267</v>
      </c>
      <c r="BW273" s="37">
        <f t="shared" si="86"/>
        <v>31455.291666666992</v>
      </c>
      <c r="BX273" s="19" cm="1">
        <f t="array" ref="BX273">INDEX('[1]X3WM (NAT)'!$G$14:$G$950,MATCH($BW$6,'[1]X3WM (NAT)'!$E$14:$E$950,)+BV273)</f>
        <v>4083.409912109375</v>
      </c>
      <c r="BY273" s="19"/>
      <c r="CA273" s="37">
        <f t="shared" si="84"/>
        <v>31455.291666666992</v>
      </c>
      <c r="CB273">
        <f t="shared" si="85"/>
        <v>5682</v>
      </c>
      <c r="CC273">
        <f t="shared" si="85"/>
        <v>4980</v>
      </c>
      <c r="CD273">
        <f t="shared" si="85"/>
        <v>4906</v>
      </c>
      <c r="CE273">
        <f t="shared" si="85"/>
        <v>4803</v>
      </c>
      <c r="CF273">
        <f t="shared" si="85"/>
        <v>4475</v>
      </c>
      <c r="CG273">
        <f t="shared" si="85"/>
        <v>4056</v>
      </c>
      <c r="CH273">
        <f t="shared" si="85"/>
        <v>3770</v>
      </c>
      <c r="CI273">
        <f t="shared" si="85"/>
        <v>3731</v>
      </c>
      <c r="CJ273">
        <f t="shared" si="85"/>
        <v>3710</v>
      </c>
      <c r="CK273">
        <f t="shared" si="85"/>
        <v>3699</v>
      </c>
      <c r="CL273">
        <f t="shared" si="85"/>
        <v>3623</v>
      </c>
      <c r="CN273" s="21"/>
      <c r="CO273" s="19"/>
      <c r="EG273" s="19"/>
      <c r="EH273" s="19"/>
      <c r="EI273">
        <v>114</v>
      </c>
      <c r="EJ273" s="1">
        <f t="shared" si="76"/>
        <v>31448.916666666806</v>
      </c>
      <c r="EK273" s="1">
        <f t="shared" si="77"/>
        <v>31449.250000000138</v>
      </c>
      <c r="EL273" s="73">
        <f ca="1">AVERAGE(D156:OFFSET(D156,72-1,0,,))</f>
        <v>6327.625</v>
      </c>
      <c r="EM273" s="73">
        <f ca="1">AVERAGE(E156:OFFSET(E156,72-1,0,,))</f>
        <v>7764.291666666667</v>
      </c>
      <c r="EN273" s="73">
        <f ca="1">AVERAGE(F156:OFFSET(F156,72-1,0,,))</f>
        <v>6266.4861111111113</v>
      </c>
      <c r="EO273" s="73">
        <f ca="1">AVERAGE(G156:OFFSET(G156,72-1,0,,))</f>
        <v>5925.0277777777774</v>
      </c>
      <c r="EP273" s="73">
        <f ca="1">AVERAGE(H156:OFFSET(H156,72-1,0,,))</f>
        <v>6005.6944444444443</v>
      </c>
      <c r="EQ273" s="73">
        <f ca="1">AVERAGE(I156:OFFSET(I156,72-1,0,,))</f>
        <v>7013.3888888888887</v>
      </c>
      <c r="ER273" s="73">
        <f ca="1">AVERAGE(J156:OFFSET(J156,72-1,0,,))</f>
        <v>5871.0555555555557</v>
      </c>
      <c r="ES273" s="73">
        <f ca="1">AVERAGE(K156:OFFSET(K156,72-1,0,,))</f>
        <v>7254.5</v>
      </c>
      <c r="ET273" s="73">
        <f ca="1">AVERAGE(L156:OFFSET(L156,72-1,0,,))</f>
        <v>6916.75</v>
      </c>
      <c r="EU273" s="73">
        <f ca="1">AVERAGE(M156:OFFSET(M156,72-1,0,,))</f>
        <v>5192.9305555555557</v>
      </c>
      <c r="EV273" s="73">
        <f ca="1">AVERAGE(N156:OFFSET(N156,72-1,0,,))</f>
        <v>5980.5694444444443</v>
      </c>
      <c r="EW273" s="73">
        <f ca="1">AVERAGE(O156:OFFSET(O156,72-1,0,,))</f>
        <v>6008.3888888888887</v>
      </c>
      <c r="EX273" s="73">
        <f ca="1">AVERAGE(P156:OFFSET(P156,72-1,0,,))</f>
        <v>8879.6111111111113</v>
      </c>
      <c r="EY273" s="73">
        <f ca="1">AVERAGE(Q156:OFFSET(Q156,72-1,0,,))</f>
        <v>5823.9305555555557</v>
      </c>
      <c r="EZ273" s="73">
        <f ca="1">AVERAGE(R156:OFFSET(R156,72-1,0,,))</f>
        <v>7648.2222222222226</v>
      </c>
      <c r="FA273" s="73">
        <f ca="1">AVERAGE(S156:OFFSET(S156,72-1,0,,))</f>
        <v>5843.6805555555557</v>
      </c>
      <c r="FB273" s="73">
        <f ca="1">AVERAGE(T156:OFFSET(T156,72-1,0,,))</f>
        <v>6570.7361111111113</v>
      </c>
      <c r="FC273" s="73">
        <f ca="1">AVERAGE(U156:OFFSET(U156,72-1,0,,))</f>
        <v>7298.5694444444443</v>
      </c>
      <c r="FD273" s="73">
        <f ca="1">AVERAGE(V156:OFFSET(V156,72-1,0,,))</f>
        <v>6274.5972222222226</v>
      </c>
      <c r="FE273" s="73">
        <f ca="1">AVERAGE(W156:OFFSET(W156,72-1,0,,))</f>
        <v>9744.5138888888887</v>
      </c>
      <c r="FF273" s="73">
        <f ca="1">AVERAGE(X156:OFFSET(X156,72-1,0,,))</f>
        <v>6218.9027777777774</v>
      </c>
      <c r="FG273" s="73">
        <f ca="1">AVERAGE(Y156:OFFSET(Y156,72-1,0,,))</f>
        <v>7393.1388888888887</v>
      </c>
      <c r="FH273" s="73">
        <f ca="1">AVERAGE(Z156:OFFSET(Z156,72-1,0,,))</f>
        <v>6835.9861111111113</v>
      </c>
      <c r="FI273" s="73">
        <f ca="1">AVERAGE(AA156:OFFSET(AA156,72-1,0,,))</f>
        <v>5446.3888888888887</v>
      </c>
      <c r="FJ273" s="73">
        <f ca="1">AVERAGE(AB156:OFFSET(AB156,72-1,0,,))</f>
        <v>5888</v>
      </c>
      <c r="FK273" s="73">
        <f ca="1">AVERAGE(AC156:OFFSET(AC156,72-1,0,,))</f>
        <v>6862.0694444444443</v>
      </c>
      <c r="FL273" s="73">
        <f ca="1">AVERAGE(AD156:OFFSET(AD156,72-1,0,,))</f>
        <v>5566.5972222222226</v>
      </c>
      <c r="FM273" s="73">
        <f ca="1">AVERAGE(AE156:OFFSET(AE156,72-1,0,,))</f>
        <v>7914.208333333333</v>
      </c>
      <c r="FN273" s="73">
        <f ca="1">AVERAGE(AF156:OFFSET(AF156,72-1,0,,))</f>
        <v>6172.2361111111113</v>
      </c>
      <c r="FO273" s="73">
        <f ca="1">AVERAGE(AG156:OFFSET(AG156,72-1,0,,))</f>
        <v>5753.5138888888887</v>
      </c>
      <c r="FP273" s="73">
        <f ca="1">AVERAGE(AH156:OFFSET(AH156,72-1,0,,))</f>
        <v>6752.3472222222226</v>
      </c>
      <c r="FQ273" s="73">
        <f ca="1">AVERAGE(AI156:OFFSET(AI156,72-1,0,,))</f>
        <v>7530.125</v>
      </c>
      <c r="FR273" s="73">
        <f ca="1">AVERAGE(AJ156:OFFSET(AJ156,72-1,0,,))</f>
        <v>6172.7777777777774</v>
      </c>
      <c r="FS273" s="73">
        <f ca="1">AVERAGE(AK156:OFFSET(AK156,72-1,0,,))</f>
        <v>5775.5555555555557</v>
      </c>
      <c r="FT273" s="73">
        <f ca="1">AVERAGE(AL156:OFFSET(AL156,72-1,0,,))</f>
        <v>6491.8194444444443</v>
      </c>
      <c r="FU273" s="73">
        <f ca="1">AVERAGE(AM156:OFFSET(AM156,72-1,0,,))</f>
        <v>4925.291666666667</v>
      </c>
      <c r="FV273" s="73">
        <f ca="1">AVERAGE(AN156:OFFSET(AN156,72-1,0,,))</f>
        <v>7498.4444444444443</v>
      </c>
      <c r="FW273" s="73">
        <f ca="1">AVERAGE(AO156:OFFSET(AO156,72-1,0,,))</f>
        <v>5369.583333333333</v>
      </c>
      <c r="FX273" s="73">
        <f ca="1">AVERAGE(AP156:OFFSET(AP156,72-1,0,,))</f>
        <v>7806.1944444444443</v>
      </c>
      <c r="FY273" s="73">
        <f ca="1">AVERAGE(AQ156:OFFSET(AQ156,72-1,0,,))</f>
        <v>7767.8611111111113</v>
      </c>
      <c r="FZ273" s="73">
        <f ca="1">AVERAGE(AR156:OFFSET(AR156,72-1,0,,))</f>
        <v>8561.9027777777774</v>
      </c>
      <c r="GA273" s="73">
        <f ca="1">AVERAGE(AS156:OFFSET(AS156,72-1,0,,))</f>
        <v>5701.666666666667</v>
      </c>
      <c r="GB273" s="19"/>
      <c r="GC273" s="19"/>
      <c r="GD273" s="19"/>
      <c r="GE273" s="19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</row>
    <row r="274" spans="1:198" x14ac:dyDescent="0.25">
      <c r="A274">
        <v>232</v>
      </c>
      <c r="B274" s="1">
        <f t="shared" si="79"/>
        <v>31453.833333333616</v>
      </c>
      <c r="C274" s="1">
        <f t="shared" si="80"/>
        <v>31454.166666666948</v>
      </c>
      <c r="D274" s="73">
        <v>4358</v>
      </c>
      <c r="E274" s="74">
        <v>4987</v>
      </c>
      <c r="F274" s="74">
        <v>4314</v>
      </c>
      <c r="G274" s="74">
        <v>4150</v>
      </c>
      <c r="H274" s="74">
        <v>3957</v>
      </c>
      <c r="I274" s="74">
        <v>4735</v>
      </c>
      <c r="J274" s="74">
        <v>4117</v>
      </c>
      <c r="K274" s="74">
        <v>4861</v>
      </c>
      <c r="L274" s="74">
        <v>4781</v>
      </c>
      <c r="M274" s="74">
        <v>3825</v>
      </c>
      <c r="N274" s="74">
        <v>4113</v>
      </c>
      <c r="O274" s="74">
        <v>4151</v>
      </c>
      <c r="P274" s="74">
        <v>5533</v>
      </c>
      <c r="Q274" s="74">
        <v>4144</v>
      </c>
      <c r="R274" s="74">
        <v>4605</v>
      </c>
      <c r="S274" s="74">
        <v>4046</v>
      </c>
      <c r="T274" s="74">
        <v>4532</v>
      </c>
      <c r="U274" s="74">
        <v>4755</v>
      </c>
      <c r="V274" s="74">
        <v>4338</v>
      </c>
      <c r="W274" s="74">
        <v>5691</v>
      </c>
      <c r="X274" s="74">
        <v>4406</v>
      </c>
      <c r="Y274" s="74">
        <v>5156</v>
      </c>
      <c r="Z274" s="74">
        <v>4601</v>
      </c>
      <c r="AA274" s="74">
        <v>3929</v>
      </c>
      <c r="AB274" s="74">
        <v>4142</v>
      </c>
      <c r="AC274" s="74">
        <v>4635</v>
      </c>
      <c r="AD274" s="74">
        <v>4007</v>
      </c>
      <c r="AE274" s="74">
        <v>5265</v>
      </c>
      <c r="AF274" s="74">
        <v>8316</v>
      </c>
      <c r="AG274" s="74">
        <v>4169</v>
      </c>
      <c r="AH274" s="74">
        <v>4569</v>
      </c>
      <c r="AI274" s="74">
        <v>4575</v>
      </c>
      <c r="AJ274" s="74">
        <v>4248</v>
      </c>
      <c r="AK274" s="74">
        <v>4113</v>
      </c>
      <c r="AL274" s="74">
        <v>4435</v>
      </c>
      <c r="AM274" s="74">
        <v>7723</v>
      </c>
      <c r="AN274" s="74">
        <v>4847</v>
      </c>
      <c r="AO274" s="74">
        <v>4378</v>
      </c>
      <c r="AP274" s="74">
        <v>7914</v>
      </c>
      <c r="AQ274" s="74">
        <v>5176</v>
      </c>
      <c r="AR274" s="74">
        <v>5591</v>
      </c>
      <c r="AS274" s="74">
        <v>4008</v>
      </c>
      <c r="BK274" s="15">
        <f t="shared" si="83"/>
        <v>31455.500000000331</v>
      </c>
      <c r="BL274" s="5">
        <f t="shared" si="82"/>
        <v>4345</v>
      </c>
      <c r="BV274">
        <f t="shared" si="87"/>
        <v>268</v>
      </c>
      <c r="BW274" s="37">
        <f t="shared" si="86"/>
        <v>31455.33333333366</v>
      </c>
      <c r="BX274" s="19" cm="1">
        <f t="array" ref="BX274">INDEX('[1]X3WM (NAT)'!$G$14:$G$950,MATCH($BW$6,'[1]X3WM (NAT)'!$E$14:$E$950,)+BV274)</f>
        <v>4103.27001953125</v>
      </c>
      <c r="BY274" s="19"/>
      <c r="CA274" s="37">
        <f t="shared" si="84"/>
        <v>31455.33333333366</v>
      </c>
      <c r="CB274">
        <f t="shared" si="85"/>
        <v>5657</v>
      </c>
      <c r="CC274">
        <f t="shared" si="85"/>
        <v>4972</v>
      </c>
      <c r="CD274">
        <f t="shared" si="85"/>
        <v>4901</v>
      </c>
      <c r="CE274">
        <f t="shared" si="85"/>
        <v>4820</v>
      </c>
      <c r="CF274">
        <f t="shared" si="85"/>
        <v>4459</v>
      </c>
      <c r="CG274">
        <f t="shared" si="85"/>
        <v>4047</v>
      </c>
      <c r="CH274">
        <f t="shared" si="85"/>
        <v>3765</v>
      </c>
      <c r="CI274">
        <f t="shared" si="85"/>
        <v>3731</v>
      </c>
      <c r="CJ274">
        <f t="shared" si="85"/>
        <v>3699</v>
      </c>
      <c r="CK274">
        <f t="shared" si="85"/>
        <v>3689</v>
      </c>
      <c r="CL274">
        <f t="shared" si="85"/>
        <v>3612</v>
      </c>
      <c r="CN274" s="21"/>
      <c r="CO274" s="19"/>
      <c r="EG274" s="19"/>
      <c r="EH274" s="19"/>
      <c r="EI274">
        <v>115</v>
      </c>
      <c r="EJ274" s="1">
        <f t="shared" si="76"/>
        <v>31448.958333333474</v>
      </c>
      <c r="EK274" s="1">
        <f t="shared" si="77"/>
        <v>31449.291666666806</v>
      </c>
      <c r="EL274" s="73">
        <f ca="1">AVERAGE(D157:OFFSET(D157,72-1,0,,))</f>
        <v>6289.9861111111113</v>
      </c>
      <c r="EM274" s="73">
        <f ca="1">AVERAGE(E157:OFFSET(E157,72-1,0,,))</f>
        <v>7705.708333333333</v>
      </c>
      <c r="EN274" s="73">
        <f ca="1">AVERAGE(F157:OFFSET(F157,72-1,0,,))</f>
        <v>6229.791666666667</v>
      </c>
      <c r="EO274" s="73">
        <f ca="1">AVERAGE(G157:OFFSET(G157,72-1,0,,))</f>
        <v>5891.9722222222226</v>
      </c>
      <c r="EP274" s="73">
        <f ca="1">AVERAGE(H157:OFFSET(H157,72-1,0,,))</f>
        <v>5962.5694444444443</v>
      </c>
      <c r="EQ274" s="73">
        <f ca="1">AVERAGE(I157:OFFSET(I157,72-1,0,,))</f>
        <v>6967.4027777777774</v>
      </c>
      <c r="ER274" s="73">
        <f ca="1">AVERAGE(J157:OFFSET(J157,72-1,0,,))</f>
        <v>5836.8194444444443</v>
      </c>
      <c r="ES274" s="73">
        <f ca="1">AVERAGE(K157:OFFSET(K157,72-1,0,,))</f>
        <v>7207.791666666667</v>
      </c>
      <c r="ET274" s="73">
        <f ca="1">AVERAGE(L157:OFFSET(L157,72-1,0,,))</f>
        <v>6874.6805555555557</v>
      </c>
      <c r="EU274" s="73">
        <f ca="1">AVERAGE(M157:OFFSET(M157,72-1,0,,))</f>
        <v>5167</v>
      </c>
      <c r="EV274" s="73">
        <f ca="1">AVERAGE(N157:OFFSET(N157,72-1,0,,))</f>
        <v>5942.6527777777774</v>
      </c>
      <c r="EW274" s="73">
        <f ca="1">AVERAGE(O157:OFFSET(O157,72-1,0,,))</f>
        <v>5970.0555555555557</v>
      </c>
      <c r="EX274" s="73">
        <f ca="1">AVERAGE(P157:OFFSET(P157,72-1,0,,))</f>
        <v>8809.1805555555547</v>
      </c>
      <c r="EY274" s="73">
        <f ca="1">AVERAGE(Q157:OFFSET(Q157,72-1,0,,))</f>
        <v>5793</v>
      </c>
      <c r="EZ274" s="73">
        <f ca="1">AVERAGE(R157:OFFSET(R157,72-1,0,,))</f>
        <v>7592.2777777777774</v>
      </c>
      <c r="FA274" s="73">
        <f ca="1">AVERAGE(S157:OFFSET(S157,72-1,0,,))</f>
        <v>5808.708333333333</v>
      </c>
      <c r="FB274" s="73">
        <f ca="1">AVERAGE(T157:OFFSET(T157,72-1,0,,))</f>
        <v>6531.583333333333</v>
      </c>
      <c r="FC274" s="73">
        <f ca="1">AVERAGE(U157:OFFSET(U157,72-1,0,,))</f>
        <v>7241.1111111111113</v>
      </c>
      <c r="FD274" s="73">
        <f ca="1">AVERAGE(V157:OFFSET(V157,72-1,0,,))</f>
        <v>6237.625</v>
      </c>
      <c r="FE274" s="73">
        <f ca="1">AVERAGE(W157:OFFSET(W157,72-1,0,,))</f>
        <v>9664.3055555555547</v>
      </c>
      <c r="FF274" s="73">
        <f ca="1">AVERAGE(X157:OFFSET(X157,72-1,0,,))</f>
        <v>6177.9027777777774</v>
      </c>
      <c r="FG274" s="73">
        <f ca="1">AVERAGE(Y157:OFFSET(Y157,72-1,0,,))</f>
        <v>7341.583333333333</v>
      </c>
      <c r="FH274" s="73">
        <f ca="1">AVERAGE(Z157:OFFSET(Z157,72-1,0,,))</f>
        <v>6791.5694444444443</v>
      </c>
      <c r="FI274" s="73">
        <f ca="1">AVERAGE(AA157:OFFSET(AA157,72-1,0,,))</f>
        <v>5419.0138888888887</v>
      </c>
      <c r="FJ274" s="73">
        <f ca="1">AVERAGE(AB157:OFFSET(AB157,72-1,0,,))</f>
        <v>5855.041666666667</v>
      </c>
      <c r="FK274" s="73">
        <f ca="1">AVERAGE(AC157:OFFSET(AC157,72-1,0,,))</f>
        <v>6819.1944444444443</v>
      </c>
      <c r="FL274" s="73">
        <f ca="1">AVERAGE(AD157:OFFSET(AD157,72-1,0,,))</f>
        <v>5537.75</v>
      </c>
      <c r="FM274" s="73">
        <f ca="1">AVERAGE(AE157:OFFSET(AE157,72-1,0,,))</f>
        <v>7859.7222222222226</v>
      </c>
      <c r="FN274" s="73">
        <f ca="1">AVERAGE(AF157:OFFSET(AF157,72-1,0,,))</f>
        <v>6137.8194444444443</v>
      </c>
      <c r="FO274" s="73">
        <f ca="1">AVERAGE(AG157:OFFSET(AG157,72-1,0,,))</f>
        <v>5721.0972222222226</v>
      </c>
      <c r="FP274" s="73">
        <f ca="1">AVERAGE(AH157:OFFSET(AH157,72-1,0,,))</f>
        <v>6708.8055555555557</v>
      </c>
      <c r="FQ274" s="73">
        <f ca="1">AVERAGE(AI157:OFFSET(AI157,72-1,0,,))</f>
        <v>7467.6388888888887</v>
      </c>
      <c r="FR274" s="73">
        <f ca="1">AVERAGE(AJ157:OFFSET(AJ157,72-1,0,,))</f>
        <v>6133.6944444444443</v>
      </c>
      <c r="FS274" s="73">
        <f ca="1">AVERAGE(AK157:OFFSET(AK157,72-1,0,,))</f>
        <v>5744.0277777777774</v>
      </c>
      <c r="FT274" s="73">
        <f ca="1">AVERAGE(AL157:OFFSET(AL157,72-1,0,,))</f>
        <v>6451.416666666667</v>
      </c>
      <c r="FU274" s="73">
        <f ca="1">AVERAGE(AM157:OFFSET(AM157,72-1,0,,))</f>
        <v>4903.8055555555557</v>
      </c>
      <c r="FV274" s="73">
        <f ca="1">AVERAGE(AN157:OFFSET(AN157,72-1,0,,))</f>
        <v>7448.8888888888887</v>
      </c>
      <c r="FW274" s="73">
        <f ca="1">AVERAGE(AO157:OFFSET(AO157,72-1,0,,))</f>
        <v>5345.5138888888887</v>
      </c>
      <c r="FX274" s="73">
        <f ca="1">AVERAGE(AP157:OFFSET(AP157,72-1,0,,))</f>
        <v>7762.25</v>
      </c>
      <c r="FY274" s="73">
        <f ca="1">AVERAGE(AQ157:OFFSET(AQ157,72-1,0,,))</f>
        <v>7712.1944444444443</v>
      </c>
      <c r="FZ274" s="73">
        <f ca="1">AVERAGE(AR157:OFFSET(AR157,72-1,0,,))</f>
        <v>8493.125</v>
      </c>
      <c r="GA274" s="73">
        <f ca="1">AVERAGE(AS157:OFFSET(AS157,72-1,0,,))</f>
        <v>5670.125</v>
      </c>
      <c r="GB274" s="19"/>
      <c r="GC274" s="19"/>
      <c r="GD274" s="19"/>
      <c r="GE274" s="19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</row>
    <row r="275" spans="1:198" x14ac:dyDescent="0.25">
      <c r="A275">
        <v>233</v>
      </c>
      <c r="B275" s="1">
        <f t="shared" si="79"/>
        <v>31453.875000000284</v>
      </c>
      <c r="C275" s="1">
        <f t="shared" si="80"/>
        <v>31454.208333333616</v>
      </c>
      <c r="D275" s="73">
        <v>4343</v>
      </c>
      <c r="E275" s="74">
        <v>4968</v>
      </c>
      <c r="F275" s="74">
        <v>4299</v>
      </c>
      <c r="G275" s="74">
        <v>4135</v>
      </c>
      <c r="H275" s="74">
        <v>3944</v>
      </c>
      <c r="I275" s="74">
        <v>4717</v>
      </c>
      <c r="J275" s="74">
        <v>4105</v>
      </c>
      <c r="K275" s="74">
        <v>4843</v>
      </c>
      <c r="L275" s="74">
        <v>4767</v>
      </c>
      <c r="M275" s="74">
        <v>3814</v>
      </c>
      <c r="N275" s="74">
        <v>4100</v>
      </c>
      <c r="O275" s="74">
        <v>4138</v>
      </c>
      <c r="P275" s="74">
        <v>5511</v>
      </c>
      <c r="Q275" s="74">
        <v>4130</v>
      </c>
      <c r="R275" s="74">
        <v>4586</v>
      </c>
      <c r="S275" s="74">
        <v>4032</v>
      </c>
      <c r="T275" s="74">
        <v>4516</v>
      </c>
      <c r="U275" s="74">
        <v>4738</v>
      </c>
      <c r="V275" s="74">
        <v>4323</v>
      </c>
      <c r="W275" s="74">
        <v>5668</v>
      </c>
      <c r="X275" s="74">
        <v>4390</v>
      </c>
      <c r="Y275" s="74">
        <v>5133</v>
      </c>
      <c r="Z275" s="74">
        <v>4584</v>
      </c>
      <c r="AA275" s="74">
        <v>3917</v>
      </c>
      <c r="AB275" s="74">
        <v>4128</v>
      </c>
      <c r="AC275" s="74">
        <v>4619</v>
      </c>
      <c r="AD275" s="74">
        <v>3994</v>
      </c>
      <c r="AE275" s="74">
        <v>5247</v>
      </c>
      <c r="AF275" s="74">
        <v>8358</v>
      </c>
      <c r="AG275" s="74">
        <v>4158</v>
      </c>
      <c r="AH275" s="74">
        <v>4552</v>
      </c>
      <c r="AI275" s="74">
        <v>4558</v>
      </c>
      <c r="AJ275" s="74">
        <v>4234</v>
      </c>
      <c r="AK275" s="74">
        <v>4101</v>
      </c>
      <c r="AL275" s="74">
        <v>4419</v>
      </c>
      <c r="AM275" s="74">
        <v>7634</v>
      </c>
      <c r="AN275" s="74">
        <v>4828</v>
      </c>
      <c r="AO275" s="74">
        <v>4383</v>
      </c>
      <c r="AP275" s="74">
        <v>7872</v>
      </c>
      <c r="AQ275" s="74">
        <v>5152</v>
      </c>
      <c r="AR275" s="74">
        <v>5570</v>
      </c>
      <c r="AS275" s="74">
        <v>3995</v>
      </c>
      <c r="BK275" s="15">
        <f t="shared" si="83"/>
        <v>31455.541666666999</v>
      </c>
      <c r="BL275" s="5">
        <f t="shared" si="82"/>
        <v>4487</v>
      </c>
      <c r="BV275">
        <f t="shared" si="87"/>
        <v>269</v>
      </c>
      <c r="BW275" s="37">
        <f t="shared" si="86"/>
        <v>31455.375000000327</v>
      </c>
      <c r="BX275" s="19" cm="1">
        <f t="array" ref="BX275">INDEX('[1]X3WM (NAT)'!$G$14:$G$950,MATCH($BW$6,'[1]X3WM (NAT)'!$E$14:$E$950,)+BV275)</f>
        <v>4125.669921875</v>
      </c>
      <c r="BY275" s="19"/>
      <c r="CA275" s="37">
        <f t="shared" si="84"/>
        <v>31455.375000000327</v>
      </c>
      <c r="CB275">
        <f t="shared" si="85"/>
        <v>5631</v>
      </c>
      <c r="CC275">
        <f t="shared" si="85"/>
        <v>4964</v>
      </c>
      <c r="CD275">
        <f t="shared" si="85"/>
        <v>4895</v>
      </c>
      <c r="CE275">
        <f t="shared" si="85"/>
        <v>4835</v>
      </c>
      <c r="CF275">
        <f t="shared" si="85"/>
        <v>4443</v>
      </c>
      <c r="CG275">
        <f t="shared" si="85"/>
        <v>4037</v>
      </c>
      <c r="CH275">
        <f t="shared" si="85"/>
        <v>3761</v>
      </c>
      <c r="CI275">
        <f t="shared" si="85"/>
        <v>3721</v>
      </c>
      <c r="CJ275">
        <f t="shared" si="85"/>
        <v>3688</v>
      </c>
      <c r="CK275">
        <f t="shared" si="85"/>
        <v>3679</v>
      </c>
      <c r="CL275">
        <f t="shared" si="85"/>
        <v>3601</v>
      </c>
      <c r="CN275" s="21"/>
      <c r="CO275" s="19"/>
      <c r="EG275" s="19"/>
      <c r="EH275" s="19"/>
      <c r="EI275">
        <v>116</v>
      </c>
      <c r="EJ275" s="1">
        <f t="shared" si="76"/>
        <v>31449.000000000142</v>
      </c>
      <c r="EK275" s="1">
        <f t="shared" si="77"/>
        <v>31449.333333333474</v>
      </c>
      <c r="EL275" s="73">
        <f ca="1">AVERAGE(D158:OFFSET(D158,72-1,0,,))</f>
        <v>6252.8472222222226</v>
      </c>
      <c r="EM275" s="73">
        <f ca="1">AVERAGE(E158:OFFSET(E158,72-1,0,,))</f>
        <v>7648.3472222222226</v>
      </c>
      <c r="EN275" s="73">
        <f ca="1">AVERAGE(F158:OFFSET(F158,72-1,0,,))</f>
        <v>6193.166666666667</v>
      </c>
      <c r="EO275" s="73">
        <f ca="1">AVERAGE(G158:OFFSET(G158,72-1,0,,))</f>
        <v>5859.416666666667</v>
      </c>
      <c r="EP275" s="73">
        <f ca="1">AVERAGE(H158:OFFSET(H158,72-1,0,,))</f>
        <v>5918.8611111111113</v>
      </c>
      <c r="EQ275" s="73">
        <f ca="1">AVERAGE(I158:OFFSET(I158,72-1,0,,))</f>
        <v>6922.2638888888887</v>
      </c>
      <c r="ER275" s="73">
        <f ca="1">AVERAGE(J158:OFFSET(J158,72-1,0,,))</f>
        <v>5802.9861111111113</v>
      </c>
      <c r="ES275" s="73">
        <f ca="1">AVERAGE(K158:OFFSET(K158,72-1,0,,))</f>
        <v>7161.791666666667</v>
      </c>
      <c r="ET275" s="73">
        <f ca="1">AVERAGE(L158:OFFSET(L158,72-1,0,,))</f>
        <v>6833.2361111111113</v>
      </c>
      <c r="EU275" s="73">
        <f ca="1">AVERAGE(M158:OFFSET(M158,72-1,0,,))</f>
        <v>5141.4305555555557</v>
      </c>
      <c r="EV275" s="73">
        <f ca="1">AVERAGE(N158:OFFSET(N158,72-1,0,,))</f>
        <v>5905.0694444444443</v>
      </c>
      <c r="EW275" s="73">
        <f ca="1">AVERAGE(O158:OFFSET(O158,72-1,0,,))</f>
        <v>5931.6944444444443</v>
      </c>
      <c r="EX275" s="73">
        <f ca="1">AVERAGE(P158:OFFSET(P158,72-1,0,,))</f>
        <v>8739.5694444444453</v>
      </c>
      <c r="EY275" s="73">
        <f ca="1">AVERAGE(Q158:OFFSET(Q158,72-1,0,,))</f>
        <v>5762.5</v>
      </c>
      <c r="EZ275" s="73">
        <f ca="1">AVERAGE(R158:OFFSET(R158,72-1,0,,))</f>
        <v>7535.2222222222226</v>
      </c>
      <c r="FA275" s="73">
        <f ca="1">AVERAGE(S158:OFFSET(S158,72-1,0,,))</f>
        <v>5774.125</v>
      </c>
      <c r="FB275" s="73">
        <f ca="1">AVERAGE(T158:OFFSET(T158,72-1,0,,))</f>
        <v>6493.0277777777774</v>
      </c>
      <c r="FC275" s="73">
        <f ca="1">AVERAGE(U158:OFFSET(U158,72-1,0,,))</f>
        <v>7184.041666666667</v>
      </c>
      <c r="FD275" s="73">
        <f ca="1">AVERAGE(V158:OFFSET(V158,72-1,0,,))</f>
        <v>6201.083333333333</v>
      </c>
      <c r="FE275" s="73">
        <f ca="1">AVERAGE(W158:OFFSET(W158,72-1,0,,))</f>
        <v>9583.6527777777774</v>
      </c>
      <c r="FF275" s="73">
        <f ca="1">AVERAGE(X158:OFFSET(X158,72-1,0,,))</f>
        <v>6137.5972222222226</v>
      </c>
      <c r="FG275" s="73">
        <f ca="1">AVERAGE(Y158:OFFSET(Y158,72-1,0,,))</f>
        <v>7290.583333333333</v>
      </c>
      <c r="FH275" s="73">
        <f ca="1">AVERAGE(Z158:OFFSET(Z158,72-1,0,,))</f>
        <v>6747.7361111111113</v>
      </c>
      <c r="FI275" s="73">
        <f ca="1">AVERAGE(AA158:OFFSET(AA158,72-1,0,,))</f>
        <v>5392</v>
      </c>
      <c r="FJ275" s="73">
        <f ca="1">AVERAGE(AB158:OFFSET(AB158,72-1,0,,))</f>
        <v>5822.583333333333</v>
      </c>
      <c r="FK275" s="73">
        <f ca="1">AVERAGE(AC158:OFFSET(AC158,72-1,0,,))</f>
        <v>6776.708333333333</v>
      </c>
      <c r="FL275" s="73">
        <f ca="1">AVERAGE(AD158:OFFSET(AD158,72-1,0,,))</f>
        <v>5509.3472222222226</v>
      </c>
      <c r="FM275" s="73">
        <f ca="1">AVERAGE(AE158:OFFSET(AE158,72-1,0,,))</f>
        <v>7806.1388888888887</v>
      </c>
      <c r="FN275" s="73">
        <f ca="1">AVERAGE(AF158:OFFSET(AF158,72-1,0,,))</f>
        <v>6103.8472222222226</v>
      </c>
      <c r="FO275" s="73">
        <f ca="1">AVERAGE(AG158:OFFSET(AG158,72-1,0,,))</f>
        <v>5689.1527777777774</v>
      </c>
      <c r="FP275" s="73">
        <f ca="1">AVERAGE(AH158:OFFSET(AH158,72-1,0,,))</f>
        <v>6666.041666666667</v>
      </c>
      <c r="FQ275" s="73">
        <f ca="1">AVERAGE(AI158:OFFSET(AI158,72-1,0,,))</f>
        <v>7405.2222222222226</v>
      </c>
      <c r="FR275" s="73">
        <f ca="1">AVERAGE(AJ158:OFFSET(AJ158,72-1,0,,))</f>
        <v>6095.3611111111113</v>
      </c>
      <c r="FS275" s="73">
        <f ca="1">AVERAGE(AK158:OFFSET(AK158,72-1,0,,))</f>
        <v>5712.9722222222226</v>
      </c>
      <c r="FT275" s="73">
        <f ca="1">AVERAGE(AL158:OFFSET(AL158,72-1,0,,))</f>
        <v>6411.708333333333</v>
      </c>
      <c r="FU275" s="73">
        <f ca="1">AVERAGE(AM158:OFFSET(AM158,72-1,0,,))</f>
        <v>4882.6111111111113</v>
      </c>
      <c r="FV275" s="73">
        <f ca="1">AVERAGE(AN158:OFFSET(AN158,72-1,0,,))</f>
        <v>7399.3611111111113</v>
      </c>
      <c r="FW275" s="73">
        <f ca="1">AVERAGE(AO158:OFFSET(AO158,72-1,0,,))</f>
        <v>5321.8194444444443</v>
      </c>
      <c r="FX275" s="73">
        <f ca="1">AVERAGE(AP158:OFFSET(AP158,72-1,0,,))</f>
        <v>7718.958333333333</v>
      </c>
      <c r="FY275" s="73">
        <f ca="1">AVERAGE(AQ158:OFFSET(AQ158,72-1,0,,))</f>
        <v>7657.3472222222226</v>
      </c>
      <c r="FZ275" s="73">
        <f ca="1">AVERAGE(AR158:OFFSET(AR158,72-1,0,,))</f>
        <v>8424.875</v>
      </c>
      <c r="GA275" s="73">
        <f ca="1">AVERAGE(AS158:OFFSET(AS158,72-1,0,,))</f>
        <v>5638.7361111111113</v>
      </c>
      <c r="GB275" s="19"/>
      <c r="GC275" s="19"/>
      <c r="GD275" s="19"/>
      <c r="GE275" s="19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</row>
    <row r="276" spans="1:198" x14ac:dyDescent="0.25">
      <c r="A276">
        <v>234</v>
      </c>
      <c r="B276" s="1">
        <f t="shared" si="79"/>
        <v>31453.916666666952</v>
      </c>
      <c r="C276" s="1">
        <f t="shared" si="80"/>
        <v>31454.250000000284</v>
      </c>
      <c r="D276" s="73">
        <v>4328</v>
      </c>
      <c r="E276" s="74">
        <v>4949</v>
      </c>
      <c r="F276" s="74">
        <v>4284</v>
      </c>
      <c r="G276" s="74">
        <v>4122</v>
      </c>
      <c r="H276" s="74">
        <v>3932</v>
      </c>
      <c r="I276" s="74">
        <v>4700</v>
      </c>
      <c r="J276" s="74">
        <v>4092</v>
      </c>
      <c r="K276" s="74">
        <v>4826</v>
      </c>
      <c r="L276" s="74">
        <v>4754</v>
      </c>
      <c r="M276" s="74">
        <v>3803</v>
      </c>
      <c r="N276" s="74">
        <v>4087</v>
      </c>
      <c r="O276" s="74">
        <v>4126</v>
      </c>
      <c r="P276" s="74">
        <v>5489</v>
      </c>
      <c r="Q276" s="74">
        <v>4116</v>
      </c>
      <c r="R276" s="74">
        <v>4569</v>
      </c>
      <c r="S276" s="74">
        <v>4019</v>
      </c>
      <c r="T276" s="74">
        <v>4500</v>
      </c>
      <c r="U276" s="74">
        <v>4721</v>
      </c>
      <c r="V276" s="74">
        <v>4308</v>
      </c>
      <c r="W276" s="74">
        <v>5646</v>
      </c>
      <c r="X276" s="74">
        <v>4374</v>
      </c>
      <c r="Y276" s="74">
        <v>5111</v>
      </c>
      <c r="Z276" s="74">
        <v>4568</v>
      </c>
      <c r="AA276" s="74">
        <v>3905</v>
      </c>
      <c r="AB276" s="74">
        <v>4114</v>
      </c>
      <c r="AC276" s="74">
        <v>4603</v>
      </c>
      <c r="AD276" s="74">
        <v>3981</v>
      </c>
      <c r="AE276" s="74">
        <v>5230</v>
      </c>
      <c r="AF276" s="74">
        <v>8384</v>
      </c>
      <c r="AG276" s="74">
        <v>4148</v>
      </c>
      <c r="AH276" s="74">
        <v>4536</v>
      </c>
      <c r="AI276" s="74">
        <v>4541</v>
      </c>
      <c r="AJ276" s="74">
        <v>4219</v>
      </c>
      <c r="AK276" s="74">
        <v>4091</v>
      </c>
      <c r="AL276" s="74">
        <v>4404</v>
      </c>
      <c r="AM276" s="74">
        <v>7550</v>
      </c>
      <c r="AN276" s="74">
        <v>4809</v>
      </c>
      <c r="AO276" s="74">
        <v>4390</v>
      </c>
      <c r="AP276" s="74">
        <v>7829</v>
      </c>
      <c r="AQ276" s="74">
        <v>5128</v>
      </c>
      <c r="AR276" s="74">
        <v>5550</v>
      </c>
      <c r="AS276" s="74">
        <v>3982</v>
      </c>
      <c r="BK276" s="15">
        <f t="shared" si="83"/>
        <v>31455.583333333667</v>
      </c>
      <c r="BL276" s="5">
        <f t="shared" si="82"/>
        <v>4670</v>
      </c>
      <c r="BV276">
        <f t="shared" si="87"/>
        <v>270</v>
      </c>
      <c r="BW276" s="37">
        <f t="shared" si="86"/>
        <v>31455.416666666995</v>
      </c>
      <c r="BX276" s="19" cm="1">
        <f t="array" ref="BX276">INDEX('[1]X3WM (NAT)'!$G$14:$G$950,MATCH($BW$6,'[1]X3WM (NAT)'!$E$14:$E$950,)+BV276)</f>
        <v>4151.31005859375</v>
      </c>
      <c r="BY276" s="19"/>
      <c r="CA276" s="37">
        <f t="shared" si="84"/>
        <v>31455.416666666995</v>
      </c>
      <c r="CB276">
        <f t="shared" si="85"/>
        <v>5606</v>
      </c>
      <c r="CC276">
        <f t="shared" si="85"/>
        <v>4955</v>
      </c>
      <c r="CD276">
        <f t="shared" si="85"/>
        <v>4877</v>
      </c>
      <c r="CE276">
        <f t="shared" si="85"/>
        <v>4842</v>
      </c>
      <c r="CF276">
        <f t="shared" si="85"/>
        <v>4427</v>
      </c>
      <c r="CG276">
        <f t="shared" si="85"/>
        <v>4024</v>
      </c>
      <c r="CH276">
        <f t="shared" si="85"/>
        <v>3755</v>
      </c>
      <c r="CI276">
        <f t="shared" si="85"/>
        <v>3711</v>
      </c>
      <c r="CJ276">
        <f t="shared" si="85"/>
        <v>3677</v>
      </c>
      <c r="CK276">
        <f t="shared" si="85"/>
        <v>3668</v>
      </c>
      <c r="CL276">
        <f t="shared" si="85"/>
        <v>3591</v>
      </c>
      <c r="CN276" s="21"/>
      <c r="CO276" s="19"/>
      <c r="EG276" s="19"/>
      <c r="EH276" s="19"/>
      <c r="EI276">
        <v>117</v>
      </c>
      <c r="EJ276" s="1">
        <f t="shared" si="76"/>
        <v>31449.04166666681</v>
      </c>
      <c r="EK276" s="1">
        <f t="shared" si="77"/>
        <v>31449.375000000142</v>
      </c>
      <c r="EL276" s="73">
        <f ca="1">AVERAGE(D159:OFFSET(D159,72-1,0,,))</f>
        <v>6216.208333333333</v>
      </c>
      <c r="EM276" s="73">
        <f ca="1">AVERAGE(E159:OFFSET(E159,72-1,0,,))</f>
        <v>7592.1388888888887</v>
      </c>
      <c r="EN276" s="73">
        <f ca="1">AVERAGE(F159:OFFSET(F159,72-1,0,,))</f>
        <v>6156.791666666667</v>
      </c>
      <c r="EO276" s="73">
        <f ca="1">AVERAGE(G159:OFFSET(G159,72-1,0,,))</f>
        <v>5827.333333333333</v>
      </c>
      <c r="EP276" s="73">
        <f ca="1">AVERAGE(H159:OFFSET(H159,72-1,0,,))</f>
        <v>5874.9861111111113</v>
      </c>
      <c r="EQ276" s="73">
        <f ca="1">AVERAGE(I159:OFFSET(I159,72-1,0,,))</f>
        <v>6877.9722222222226</v>
      </c>
      <c r="ER276" s="73">
        <f ca="1">AVERAGE(J159:OFFSET(J159,72-1,0,,))</f>
        <v>5769.5972222222226</v>
      </c>
      <c r="ES276" s="73">
        <f ca="1">AVERAGE(K159:OFFSET(K159,72-1,0,,))</f>
        <v>7116.4861111111113</v>
      </c>
      <c r="ET276" s="73">
        <f ca="1">AVERAGE(L159:OFFSET(L159,72-1,0,,))</f>
        <v>6792.3888888888887</v>
      </c>
      <c r="EU276" s="73">
        <f ca="1">AVERAGE(M159:OFFSET(M159,72-1,0,,))</f>
        <v>5116.208333333333</v>
      </c>
      <c r="EV276" s="73">
        <f ca="1">AVERAGE(N159:OFFSET(N159,72-1,0,,))</f>
        <v>5867.8888888888887</v>
      </c>
      <c r="EW276" s="73">
        <f ca="1">AVERAGE(O159:OFFSET(O159,72-1,0,,))</f>
        <v>5893.6111111111113</v>
      </c>
      <c r="EX276" s="73">
        <f ca="1">AVERAGE(P159:OFFSET(P159,72-1,0,,))</f>
        <v>8670.875</v>
      </c>
      <c r="EY276" s="73">
        <f ca="1">AVERAGE(Q159:OFFSET(Q159,72-1,0,,))</f>
        <v>5732.416666666667</v>
      </c>
      <c r="EZ276" s="73">
        <f ca="1">AVERAGE(R159:OFFSET(R159,72-1,0,,))</f>
        <v>7477.3472222222226</v>
      </c>
      <c r="FA276" s="73">
        <f ca="1">AVERAGE(S159:OFFSET(S159,72-1,0,,))</f>
        <v>5739.958333333333</v>
      </c>
      <c r="FB276" s="73">
        <f ca="1">AVERAGE(T159:OFFSET(T159,72-1,0,,))</f>
        <v>6455.0694444444443</v>
      </c>
      <c r="FC276" s="73">
        <f ca="1">AVERAGE(U159:OFFSET(U159,72-1,0,,))</f>
        <v>7127.5694444444443</v>
      </c>
      <c r="FD276" s="73">
        <f ca="1">AVERAGE(V159:OFFSET(V159,72-1,0,,))</f>
        <v>6164.9861111111113</v>
      </c>
      <c r="FE276" s="73">
        <f ca="1">AVERAGE(W159:OFFSET(W159,72-1,0,,))</f>
        <v>9503.0416666666661</v>
      </c>
      <c r="FF276" s="73">
        <f ca="1">AVERAGE(X159:OFFSET(X159,72-1,0,,))</f>
        <v>6097.9861111111113</v>
      </c>
      <c r="FG276" s="73">
        <f ca="1">AVERAGE(Y159:OFFSET(Y159,72-1,0,,))</f>
        <v>7240.1527777777774</v>
      </c>
      <c r="FH276" s="73">
        <f ca="1">AVERAGE(Z159:OFFSET(Z159,72-1,0,,))</f>
        <v>6704.541666666667</v>
      </c>
      <c r="FI276" s="73">
        <f ca="1">AVERAGE(AA159:OFFSET(AA159,72-1,0,,))</f>
        <v>5365.3472222222226</v>
      </c>
      <c r="FJ276" s="73">
        <f ca="1">AVERAGE(AB159:OFFSET(AB159,72-1,0,,))</f>
        <v>5790.625</v>
      </c>
      <c r="FK276" s="73">
        <f ca="1">AVERAGE(AC159:OFFSET(AC159,72-1,0,,))</f>
        <v>6734.6527777777774</v>
      </c>
      <c r="FL276" s="73">
        <f ca="1">AVERAGE(AD159:OFFSET(AD159,72-1,0,,))</f>
        <v>5481.4027777777774</v>
      </c>
      <c r="FM276" s="73">
        <f ca="1">AVERAGE(AE159:OFFSET(AE159,72-1,0,,))</f>
        <v>7753.4444444444443</v>
      </c>
      <c r="FN276" s="73">
        <f ca="1">AVERAGE(AF159:OFFSET(AF159,72-1,0,,))</f>
        <v>6070.2777777777774</v>
      </c>
      <c r="FO276" s="73">
        <f ca="1">AVERAGE(AG159:OFFSET(AG159,72-1,0,,))</f>
        <v>5657.708333333333</v>
      </c>
      <c r="FP276" s="73">
        <f ca="1">AVERAGE(AH159:OFFSET(AH159,72-1,0,,))</f>
        <v>6624.0138888888887</v>
      </c>
      <c r="FQ276" s="73">
        <f ca="1">AVERAGE(AI159:OFFSET(AI159,72-1,0,,))</f>
        <v>7343.0694444444443</v>
      </c>
      <c r="FR276" s="73">
        <f ca="1">AVERAGE(AJ159:OFFSET(AJ159,72-1,0,,))</f>
        <v>6057.7777777777774</v>
      </c>
      <c r="FS276" s="73">
        <f ca="1">AVERAGE(AK159:OFFSET(AK159,72-1,0,,))</f>
        <v>5682.3472222222226</v>
      </c>
      <c r="FT276" s="73">
        <f ca="1">AVERAGE(AL159:OFFSET(AL159,72-1,0,,))</f>
        <v>6372.6805555555557</v>
      </c>
      <c r="FU276" s="73">
        <f ca="1">AVERAGE(AM159:OFFSET(AM159,72-1,0,,))</f>
        <v>4861.7222222222226</v>
      </c>
      <c r="FV276" s="73">
        <f ca="1">AVERAGE(AN159:OFFSET(AN159,72-1,0,,))</f>
        <v>7349.791666666667</v>
      </c>
      <c r="FW276" s="73">
        <f ca="1">AVERAGE(AO159:OFFSET(AO159,72-1,0,,))</f>
        <v>5298.4722222222226</v>
      </c>
      <c r="FX276" s="73">
        <f ca="1">AVERAGE(AP159:OFFSET(AP159,72-1,0,,))</f>
        <v>7676.333333333333</v>
      </c>
      <c r="FY276" s="73">
        <f ca="1">AVERAGE(AQ159:OFFSET(AQ159,72-1,0,,))</f>
        <v>7603.375</v>
      </c>
      <c r="FZ276" s="73">
        <f ca="1">AVERAGE(AR159:OFFSET(AR159,72-1,0,,))</f>
        <v>8357.4583333333339</v>
      </c>
      <c r="GA276" s="73">
        <f ca="1">AVERAGE(AS159:OFFSET(AS159,72-1,0,,))</f>
        <v>5607.5277777777774</v>
      </c>
      <c r="GB276" s="19"/>
      <c r="GC276" s="19"/>
      <c r="GD276" s="19"/>
      <c r="GE276" s="19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</row>
    <row r="277" spans="1:198" x14ac:dyDescent="0.25">
      <c r="A277">
        <v>235</v>
      </c>
      <c r="B277" s="1">
        <f t="shared" si="79"/>
        <v>31453.95833333362</v>
      </c>
      <c r="C277" s="1">
        <f t="shared" si="80"/>
        <v>31454.291666666952</v>
      </c>
      <c r="D277" s="73">
        <v>4313</v>
      </c>
      <c r="E277" s="74">
        <v>4931</v>
      </c>
      <c r="F277" s="74">
        <v>4269</v>
      </c>
      <c r="G277" s="74">
        <v>4107</v>
      </c>
      <c r="H277" s="74">
        <v>3920</v>
      </c>
      <c r="I277" s="74">
        <v>4683</v>
      </c>
      <c r="J277" s="74">
        <v>4079</v>
      </c>
      <c r="K277" s="74">
        <v>4808</v>
      </c>
      <c r="L277" s="74">
        <v>4740</v>
      </c>
      <c r="M277" s="74">
        <v>3792</v>
      </c>
      <c r="N277" s="74">
        <v>4074</v>
      </c>
      <c r="O277" s="74">
        <v>4113</v>
      </c>
      <c r="P277" s="74">
        <v>5468</v>
      </c>
      <c r="Q277" s="74">
        <v>4103</v>
      </c>
      <c r="R277" s="74">
        <v>4551</v>
      </c>
      <c r="S277" s="74">
        <v>4006</v>
      </c>
      <c r="T277" s="74">
        <v>4484</v>
      </c>
      <c r="U277" s="74">
        <v>4704</v>
      </c>
      <c r="V277" s="74">
        <v>4294</v>
      </c>
      <c r="W277" s="74">
        <v>5625</v>
      </c>
      <c r="X277" s="74">
        <v>4359</v>
      </c>
      <c r="Y277" s="74">
        <v>5088</v>
      </c>
      <c r="Z277" s="74">
        <v>4551</v>
      </c>
      <c r="AA277" s="74">
        <v>3892</v>
      </c>
      <c r="AB277" s="74">
        <v>4101</v>
      </c>
      <c r="AC277" s="74">
        <v>4586</v>
      </c>
      <c r="AD277" s="74">
        <v>3968</v>
      </c>
      <c r="AE277" s="74">
        <v>5213</v>
      </c>
      <c r="AF277" s="74">
        <v>8414</v>
      </c>
      <c r="AG277" s="74">
        <v>4138</v>
      </c>
      <c r="AH277" s="74">
        <v>4520</v>
      </c>
      <c r="AI277" s="74">
        <v>4524</v>
      </c>
      <c r="AJ277" s="74">
        <v>4205</v>
      </c>
      <c r="AK277" s="74">
        <v>4080</v>
      </c>
      <c r="AL277" s="74">
        <v>4388</v>
      </c>
      <c r="AM277" s="74">
        <v>7465</v>
      </c>
      <c r="AN277" s="74">
        <v>4792</v>
      </c>
      <c r="AO277" s="74">
        <v>4397</v>
      </c>
      <c r="AP277" s="74">
        <v>7781</v>
      </c>
      <c r="AQ277" s="74">
        <v>5104</v>
      </c>
      <c r="AR277" s="74">
        <v>5531</v>
      </c>
      <c r="AS277" s="74">
        <v>3969</v>
      </c>
      <c r="BK277" s="15">
        <f t="shared" si="83"/>
        <v>31455.625000000335</v>
      </c>
      <c r="BL277" s="5">
        <f t="shared" si="82"/>
        <v>4873</v>
      </c>
      <c r="BV277">
        <f t="shared" si="87"/>
        <v>271</v>
      </c>
      <c r="BW277" s="37">
        <f t="shared" si="86"/>
        <v>31455.458333333663</v>
      </c>
      <c r="BX277" s="19" cm="1">
        <f t="array" ref="BX277">INDEX('[1]X3WM (NAT)'!$G$14:$G$950,MATCH($BW$6,'[1]X3WM (NAT)'!$E$14:$E$950,)+BV277)</f>
        <v>4239.5</v>
      </c>
      <c r="BY277" s="19"/>
      <c r="CA277" s="37">
        <f t="shared" si="84"/>
        <v>31455.458333333663</v>
      </c>
      <c r="CB277">
        <f t="shared" si="85"/>
        <v>5580</v>
      </c>
      <c r="CC277">
        <f t="shared" si="85"/>
        <v>4946</v>
      </c>
      <c r="CD277">
        <f t="shared" si="85"/>
        <v>4864</v>
      </c>
      <c r="CE277">
        <f t="shared" si="85"/>
        <v>4824</v>
      </c>
      <c r="CF277">
        <f t="shared" si="85"/>
        <v>4411</v>
      </c>
      <c r="CG277">
        <f t="shared" si="85"/>
        <v>4010</v>
      </c>
      <c r="CH277">
        <f t="shared" si="85"/>
        <v>3753</v>
      </c>
      <c r="CI277">
        <f t="shared" si="85"/>
        <v>3700</v>
      </c>
      <c r="CJ277">
        <f t="shared" si="85"/>
        <v>3666</v>
      </c>
      <c r="CK277">
        <f t="shared" si="85"/>
        <v>3658</v>
      </c>
      <c r="CL277">
        <f t="shared" si="85"/>
        <v>3581</v>
      </c>
      <c r="CN277" s="21"/>
      <c r="CO277" s="19"/>
      <c r="EG277" s="19"/>
      <c r="EH277" s="19"/>
      <c r="EI277">
        <v>118</v>
      </c>
      <c r="EJ277" s="1">
        <f t="shared" si="76"/>
        <v>31449.083333333478</v>
      </c>
      <c r="EK277" s="1">
        <f t="shared" si="77"/>
        <v>31449.41666666681</v>
      </c>
      <c r="EL277" s="73">
        <f ca="1">AVERAGE(D160:OFFSET(D160,72-1,0,,))</f>
        <v>6180.0138888888887</v>
      </c>
      <c r="EM277" s="73">
        <f ca="1">AVERAGE(E160:OFFSET(E160,72-1,0,,))</f>
        <v>7537.0277777777774</v>
      </c>
      <c r="EN277" s="73">
        <f ca="1">AVERAGE(F160:OFFSET(F160,72-1,0,,))</f>
        <v>6120.7222222222226</v>
      </c>
      <c r="EO277" s="73">
        <f ca="1">AVERAGE(G160:OFFSET(G160,72-1,0,,))</f>
        <v>5795.6388888888887</v>
      </c>
      <c r="EP277" s="73">
        <f ca="1">AVERAGE(H160:OFFSET(H160,72-1,0,,))</f>
        <v>5831.208333333333</v>
      </c>
      <c r="EQ277" s="73">
        <f ca="1">AVERAGE(I160:OFFSET(I160,72-1,0,,))</f>
        <v>6834.4722222222226</v>
      </c>
      <c r="ER277" s="73">
        <f ca="1">AVERAGE(J160:OFFSET(J160,72-1,0,,))</f>
        <v>5736.6527777777774</v>
      </c>
      <c r="ES277" s="73">
        <f ca="1">AVERAGE(K160:OFFSET(K160,72-1,0,,))</f>
        <v>7071.8611111111113</v>
      </c>
      <c r="ET277" s="73">
        <f ca="1">AVERAGE(L160:OFFSET(L160,72-1,0,,))</f>
        <v>6752.1111111111113</v>
      </c>
      <c r="EU277" s="73">
        <f ca="1">AVERAGE(M160:OFFSET(M160,72-1,0,,))</f>
        <v>5091.3194444444443</v>
      </c>
      <c r="EV277" s="73">
        <f ca="1">AVERAGE(N160:OFFSET(N160,72-1,0,,))</f>
        <v>5831.125</v>
      </c>
      <c r="EW277" s="73">
        <f ca="1">AVERAGE(O160:OFFSET(O160,72-1,0,,))</f>
        <v>5856</v>
      </c>
      <c r="EX277" s="73">
        <f ca="1">AVERAGE(P160:OFFSET(P160,72-1,0,,))</f>
        <v>8603.1666666666661</v>
      </c>
      <c r="EY277" s="73">
        <f ca="1">AVERAGE(Q160:OFFSET(Q160,72-1,0,,))</f>
        <v>5702.7222222222226</v>
      </c>
      <c r="EZ277" s="73">
        <f ca="1">AVERAGE(R160:OFFSET(R160,72-1,0,,))</f>
        <v>7418.8472222222226</v>
      </c>
      <c r="FA277" s="73">
        <f ca="1">AVERAGE(S160:OFFSET(S160,72-1,0,,))</f>
        <v>5706.166666666667</v>
      </c>
      <c r="FB277" s="73">
        <f ca="1">AVERAGE(T160:OFFSET(T160,72-1,0,,))</f>
        <v>6417.6944444444443</v>
      </c>
      <c r="FC277" s="73">
        <f ca="1">AVERAGE(U160:OFFSET(U160,72-1,0,,))</f>
        <v>7071.7638888888887</v>
      </c>
      <c r="FD277" s="73">
        <f ca="1">AVERAGE(V160:OFFSET(V160,72-1,0,,))</f>
        <v>6129.333333333333</v>
      </c>
      <c r="FE277" s="73">
        <f ca="1">AVERAGE(W160:OFFSET(W160,72-1,0,,))</f>
        <v>9422.8055555555547</v>
      </c>
      <c r="FF277" s="73">
        <f ca="1">AVERAGE(X160:OFFSET(X160,72-1,0,,))</f>
        <v>6059.0694444444443</v>
      </c>
      <c r="FG277" s="73">
        <f ca="1">AVERAGE(Y160:OFFSET(Y160,72-1,0,,))</f>
        <v>7190.291666666667</v>
      </c>
      <c r="FH277" s="73">
        <f ca="1">AVERAGE(Z160:OFFSET(Z160,72-1,0,,))</f>
        <v>6661.9722222222226</v>
      </c>
      <c r="FI277" s="73">
        <f ca="1">AVERAGE(AA160:OFFSET(AA160,72-1,0,,))</f>
        <v>5339.0277777777774</v>
      </c>
      <c r="FJ277" s="73">
        <f ca="1">AVERAGE(AB160:OFFSET(AB160,72-1,0,,))</f>
        <v>5759.125</v>
      </c>
      <c r="FK277" s="73">
        <f ca="1">AVERAGE(AC160:OFFSET(AC160,72-1,0,,))</f>
        <v>6693.1111111111113</v>
      </c>
      <c r="FL277" s="73">
        <f ca="1">AVERAGE(AD160:OFFSET(AD160,72-1,0,,))</f>
        <v>5453.875</v>
      </c>
      <c r="FM277" s="73">
        <f ca="1">AVERAGE(AE160:OFFSET(AE160,72-1,0,,))</f>
        <v>7701.6111111111113</v>
      </c>
      <c r="FN277" s="73">
        <f ca="1">AVERAGE(AF160:OFFSET(AF160,72-1,0,,))</f>
        <v>6037.0555555555557</v>
      </c>
      <c r="FO277" s="73">
        <f ca="1">AVERAGE(AG160:OFFSET(AG160,72-1,0,,))</f>
        <v>5626.75</v>
      </c>
      <c r="FP277" s="73">
        <f ca="1">AVERAGE(AH160:OFFSET(AH160,72-1,0,,))</f>
        <v>6582.6805555555557</v>
      </c>
      <c r="FQ277" s="73">
        <f ca="1">AVERAGE(AI160:OFFSET(AI160,72-1,0,,))</f>
        <v>7281.2777777777774</v>
      </c>
      <c r="FR277" s="73">
        <f ca="1">AVERAGE(AJ160:OFFSET(AJ160,72-1,0,,))</f>
        <v>6020.916666666667</v>
      </c>
      <c r="FS277" s="73">
        <f ca="1">AVERAGE(AK160:OFFSET(AK160,72-1,0,,))</f>
        <v>5652.125</v>
      </c>
      <c r="FT277" s="73">
        <f ca="1">AVERAGE(AL160:OFFSET(AL160,72-1,0,,))</f>
        <v>6334.291666666667</v>
      </c>
      <c r="FU277" s="73">
        <f ca="1">AVERAGE(AM160:OFFSET(AM160,72-1,0,,))</f>
        <v>4841.125</v>
      </c>
      <c r="FV277" s="73">
        <f ca="1">AVERAGE(AN160:OFFSET(AN160,72-1,0,,))</f>
        <v>7300.0555555555557</v>
      </c>
      <c r="FW277" s="73">
        <f ca="1">AVERAGE(AO160:OFFSET(AO160,72-1,0,,))</f>
        <v>5275.458333333333</v>
      </c>
      <c r="FX277" s="73">
        <f ca="1">AVERAGE(AP160:OFFSET(AP160,72-1,0,,))</f>
        <v>7634.333333333333</v>
      </c>
      <c r="FY277" s="73">
        <f ca="1">AVERAGE(AQ160:OFFSET(AQ160,72-1,0,,))</f>
        <v>7550.3055555555557</v>
      </c>
      <c r="FZ277" s="73">
        <f ca="1">AVERAGE(AR160:OFFSET(AR160,72-1,0,,))</f>
        <v>8291.0138888888887</v>
      </c>
      <c r="GA277" s="73">
        <f ca="1">AVERAGE(AS160:OFFSET(AS160,72-1,0,,))</f>
        <v>5576.5</v>
      </c>
      <c r="GB277" s="19"/>
      <c r="GC277" s="19"/>
      <c r="GD277" s="19"/>
      <c r="GE277" s="19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</row>
    <row r="278" spans="1:198" x14ac:dyDescent="0.25">
      <c r="A278">
        <v>236</v>
      </c>
      <c r="B278" s="1">
        <f t="shared" si="79"/>
        <v>31454.000000000287</v>
      </c>
      <c r="C278" s="1">
        <f t="shared" si="80"/>
        <v>31454.33333333362</v>
      </c>
      <c r="D278" s="73">
        <v>4298</v>
      </c>
      <c r="E278" s="74">
        <v>4912</v>
      </c>
      <c r="F278" s="74">
        <v>4255</v>
      </c>
      <c r="G278" s="74">
        <v>4094</v>
      </c>
      <c r="H278" s="74">
        <v>3908</v>
      </c>
      <c r="I278" s="74">
        <v>4666</v>
      </c>
      <c r="J278" s="74">
        <v>4066</v>
      </c>
      <c r="K278" s="74">
        <v>4791</v>
      </c>
      <c r="L278" s="74">
        <v>4726</v>
      </c>
      <c r="M278" s="74">
        <v>3782</v>
      </c>
      <c r="N278" s="74">
        <v>4061</v>
      </c>
      <c r="O278" s="74">
        <v>4101</v>
      </c>
      <c r="P278" s="74">
        <v>5447</v>
      </c>
      <c r="Q278" s="74">
        <v>4091</v>
      </c>
      <c r="R278" s="74">
        <v>4534</v>
      </c>
      <c r="S278" s="74">
        <v>3992</v>
      </c>
      <c r="T278" s="74">
        <v>4468</v>
      </c>
      <c r="U278" s="74">
        <v>4688</v>
      </c>
      <c r="V278" s="74">
        <v>4279</v>
      </c>
      <c r="W278" s="74">
        <v>5608</v>
      </c>
      <c r="X278" s="74">
        <v>4343</v>
      </c>
      <c r="Y278" s="74">
        <v>5065</v>
      </c>
      <c r="Z278" s="74">
        <v>4535</v>
      </c>
      <c r="AA278" s="74">
        <v>3880</v>
      </c>
      <c r="AB278" s="74">
        <v>4087</v>
      </c>
      <c r="AC278" s="74">
        <v>4570</v>
      </c>
      <c r="AD278" s="74">
        <v>3955</v>
      </c>
      <c r="AE278" s="74">
        <v>5197</v>
      </c>
      <c r="AF278" s="74">
        <v>8457</v>
      </c>
      <c r="AG278" s="74">
        <v>4128</v>
      </c>
      <c r="AH278" s="74">
        <v>4504</v>
      </c>
      <c r="AI278" s="74">
        <v>4507</v>
      </c>
      <c r="AJ278" s="74">
        <v>4191</v>
      </c>
      <c r="AK278" s="74">
        <v>4070</v>
      </c>
      <c r="AL278" s="74">
        <v>4373</v>
      </c>
      <c r="AM278" s="74">
        <v>7377</v>
      </c>
      <c r="AN278" s="74">
        <v>4776</v>
      </c>
      <c r="AO278" s="74">
        <v>4406</v>
      </c>
      <c r="AP278" s="74">
        <v>7729</v>
      </c>
      <c r="AQ278" s="74">
        <v>5079</v>
      </c>
      <c r="AR278" s="74">
        <v>5511</v>
      </c>
      <c r="AS278" s="74">
        <v>3957</v>
      </c>
      <c r="BK278" s="15">
        <f t="shared" si="83"/>
        <v>31455.666666667003</v>
      </c>
      <c r="BL278" s="5">
        <f t="shared" si="82"/>
        <v>5093</v>
      </c>
      <c r="BV278">
        <f t="shared" si="87"/>
        <v>272</v>
      </c>
      <c r="BW278" s="37">
        <f t="shared" si="86"/>
        <v>31455.500000000331</v>
      </c>
      <c r="BX278" s="19" cm="1">
        <f t="array" ref="BX278">INDEX('[1]X3WM (NAT)'!$G$14:$G$950,MATCH($BW$6,'[1]X3WM (NAT)'!$E$14:$E$950,)+BV278)</f>
        <v>4344.89013671875</v>
      </c>
      <c r="BY278" s="19"/>
      <c r="CA278" s="37">
        <f t="shared" si="84"/>
        <v>31455.500000000331</v>
      </c>
      <c r="CB278">
        <f t="shared" ref="CB278:CL293" si="88">PERCENTILE($E314:$AS314,1-CB$4)</f>
        <v>5553</v>
      </c>
      <c r="CC278">
        <f t="shared" si="88"/>
        <v>4936</v>
      </c>
      <c r="CD278">
        <f t="shared" si="88"/>
        <v>4872</v>
      </c>
      <c r="CE278">
        <f t="shared" si="88"/>
        <v>4806</v>
      </c>
      <c r="CF278">
        <f t="shared" si="88"/>
        <v>4396</v>
      </c>
      <c r="CG278">
        <f t="shared" si="88"/>
        <v>4002</v>
      </c>
      <c r="CH278">
        <f t="shared" si="88"/>
        <v>3760</v>
      </c>
      <c r="CI278">
        <f t="shared" si="88"/>
        <v>3689</v>
      </c>
      <c r="CJ278">
        <f t="shared" si="88"/>
        <v>3656</v>
      </c>
      <c r="CK278">
        <f t="shared" si="88"/>
        <v>3648</v>
      </c>
      <c r="CL278">
        <f t="shared" si="88"/>
        <v>3573</v>
      </c>
      <c r="CN278" s="21"/>
      <c r="CO278" s="19"/>
      <c r="EG278" s="19"/>
      <c r="EH278" s="19"/>
      <c r="EI278">
        <v>119</v>
      </c>
      <c r="EJ278" s="1">
        <f t="shared" si="76"/>
        <v>31449.125000000146</v>
      </c>
      <c r="EK278" s="1">
        <f t="shared" si="77"/>
        <v>31449.458333333478</v>
      </c>
      <c r="EL278" s="73">
        <f ca="1">AVERAGE(D161:OFFSET(D161,72-1,0,,))</f>
        <v>6144.2777777777774</v>
      </c>
      <c r="EM278" s="73">
        <f ca="1">AVERAGE(E161:OFFSET(E161,72-1,0,,))</f>
        <v>7483</v>
      </c>
      <c r="EN278" s="73">
        <f ca="1">AVERAGE(F161:OFFSET(F161,72-1,0,,))</f>
        <v>6085.0138888888887</v>
      </c>
      <c r="EO278" s="73">
        <f ca="1">AVERAGE(G161:OFFSET(G161,72-1,0,,))</f>
        <v>5764.3888888888887</v>
      </c>
      <c r="EP278" s="73">
        <f ca="1">AVERAGE(H161:OFFSET(H161,72-1,0,,))</f>
        <v>5787.6944444444443</v>
      </c>
      <c r="EQ278" s="73">
        <f ca="1">AVERAGE(I161:OFFSET(I161,72-1,0,,))</f>
        <v>6791.75</v>
      </c>
      <c r="ER278" s="73">
        <f ca="1">AVERAGE(J161:OFFSET(J161,72-1,0,,))</f>
        <v>5704.1805555555557</v>
      </c>
      <c r="ES278" s="73">
        <f ca="1">AVERAGE(K161:OFFSET(K161,72-1,0,,))</f>
        <v>7027.9305555555557</v>
      </c>
      <c r="ET278" s="73">
        <f ca="1">AVERAGE(L161:OFFSET(L161,72-1,0,,))</f>
        <v>6712.416666666667</v>
      </c>
      <c r="EU278" s="73">
        <f ca="1">AVERAGE(M161:OFFSET(M161,72-1,0,,))</f>
        <v>5066.75</v>
      </c>
      <c r="EV278" s="73">
        <f ca="1">AVERAGE(N161:OFFSET(N161,72-1,0,,))</f>
        <v>5794.8194444444443</v>
      </c>
      <c r="EW278" s="73">
        <f ca="1">AVERAGE(O161:OFFSET(O161,72-1,0,,))</f>
        <v>5818.9861111111113</v>
      </c>
      <c r="EX278" s="73">
        <f ca="1">AVERAGE(P161:OFFSET(P161,72-1,0,,))</f>
        <v>8536.5138888888887</v>
      </c>
      <c r="EY278" s="73">
        <f ca="1">AVERAGE(Q161:OFFSET(Q161,72-1,0,,))</f>
        <v>5673.4305555555557</v>
      </c>
      <c r="EZ278" s="73">
        <f ca="1">AVERAGE(R161:OFFSET(R161,72-1,0,,))</f>
        <v>7359.8611111111113</v>
      </c>
      <c r="FA278" s="73">
        <f ca="1">AVERAGE(S161:OFFSET(S161,72-1,0,,))</f>
        <v>5672.7777777777774</v>
      </c>
      <c r="FB278" s="73">
        <f ca="1">AVERAGE(T161:OFFSET(T161,72-1,0,,))</f>
        <v>6380.8888888888887</v>
      </c>
      <c r="FC278" s="73">
        <f ca="1">AVERAGE(U161:OFFSET(U161,72-1,0,,))</f>
        <v>7016.7361111111113</v>
      </c>
      <c r="FD278" s="73">
        <f ca="1">AVERAGE(V161:OFFSET(V161,72-1,0,,))</f>
        <v>6094.1527777777774</v>
      </c>
      <c r="FE278" s="73">
        <f ca="1">AVERAGE(W161:OFFSET(W161,72-1,0,,))</f>
        <v>9343.125</v>
      </c>
      <c r="FF278" s="73">
        <f ca="1">AVERAGE(X161:OFFSET(X161,72-1,0,,))</f>
        <v>6020.8611111111113</v>
      </c>
      <c r="FG278" s="73">
        <f ca="1">AVERAGE(Y161:OFFSET(Y161,72-1,0,,))</f>
        <v>7141.0555555555557</v>
      </c>
      <c r="FH278" s="73">
        <f ca="1">AVERAGE(Z161:OFFSET(Z161,72-1,0,,))</f>
        <v>6620.041666666667</v>
      </c>
      <c r="FI278" s="73">
        <f ca="1">AVERAGE(AA161:OFFSET(AA161,72-1,0,,))</f>
        <v>5313.041666666667</v>
      </c>
      <c r="FJ278" s="73">
        <f ca="1">AVERAGE(AB161:OFFSET(AB161,72-1,0,,))</f>
        <v>5728.0972222222226</v>
      </c>
      <c r="FK278" s="73">
        <f ca="1">AVERAGE(AC161:OFFSET(AC161,72-1,0,,))</f>
        <v>6652.1111111111113</v>
      </c>
      <c r="FL278" s="73">
        <f ca="1">AVERAGE(AD161:OFFSET(AD161,72-1,0,,))</f>
        <v>5426.7638888888887</v>
      </c>
      <c r="FM278" s="73">
        <f ca="1">AVERAGE(AE161:OFFSET(AE161,72-1,0,,))</f>
        <v>7650.6388888888887</v>
      </c>
      <c r="FN278" s="73">
        <f ca="1">AVERAGE(AF161:OFFSET(AF161,72-1,0,,))</f>
        <v>6004.166666666667</v>
      </c>
      <c r="FO278" s="73">
        <f ca="1">AVERAGE(AG161:OFFSET(AG161,72-1,0,,))</f>
        <v>5596.291666666667</v>
      </c>
      <c r="FP278" s="73">
        <f ca="1">AVERAGE(AH161:OFFSET(AH161,72-1,0,,))</f>
        <v>6542.041666666667</v>
      </c>
      <c r="FQ278" s="73">
        <f ca="1">AVERAGE(AI161:OFFSET(AI161,72-1,0,,))</f>
        <v>7219.916666666667</v>
      </c>
      <c r="FR278" s="73">
        <f ca="1">AVERAGE(AJ161:OFFSET(AJ161,72-1,0,,))</f>
        <v>5984.791666666667</v>
      </c>
      <c r="FS278" s="73">
        <f ca="1">AVERAGE(AK161:OFFSET(AK161,72-1,0,,))</f>
        <v>5622.3194444444443</v>
      </c>
      <c r="FT278" s="73">
        <f ca="1">AVERAGE(AL161:OFFSET(AL161,72-1,0,,))</f>
        <v>6296.5555555555557</v>
      </c>
      <c r="FU278" s="73">
        <f ca="1">AVERAGE(AM161:OFFSET(AM161,72-1,0,,))</f>
        <v>4820.833333333333</v>
      </c>
      <c r="FV278" s="73">
        <f ca="1">AVERAGE(AN161:OFFSET(AN161,72-1,0,,))</f>
        <v>7250.3194444444443</v>
      </c>
      <c r="FW278" s="73">
        <f ca="1">AVERAGE(AO161:OFFSET(AO161,72-1,0,,))</f>
        <v>5252.791666666667</v>
      </c>
      <c r="FX278" s="73">
        <f ca="1">AVERAGE(AP161:OFFSET(AP161,72-1,0,,))</f>
        <v>7592.9722222222226</v>
      </c>
      <c r="FY278" s="73">
        <f ca="1">AVERAGE(AQ161:OFFSET(AQ161,72-1,0,,))</f>
        <v>7498.166666666667</v>
      </c>
      <c r="FZ278" s="73">
        <f ca="1">AVERAGE(AR161:OFFSET(AR161,72-1,0,,))</f>
        <v>8225.6527777777774</v>
      </c>
      <c r="GA278" s="73">
        <f ca="1">AVERAGE(AS161:OFFSET(AS161,72-1,0,,))</f>
        <v>5545.6805555555557</v>
      </c>
      <c r="GB278" s="19"/>
      <c r="GC278" s="19"/>
      <c r="GD278" s="19"/>
      <c r="GE278" s="19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</row>
    <row r="279" spans="1:198" x14ac:dyDescent="0.25">
      <c r="A279">
        <v>237</v>
      </c>
      <c r="B279" s="1">
        <f t="shared" si="79"/>
        <v>31454.041666666955</v>
      </c>
      <c r="C279" s="1">
        <f t="shared" si="80"/>
        <v>31454.375000000287</v>
      </c>
      <c r="D279" s="73">
        <v>4283</v>
      </c>
      <c r="E279" s="74">
        <v>4894</v>
      </c>
      <c r="F279" s="74">
        <v>4240</v>
      </c>
      <c r="G279" s="74">
        <v>4080</v>
      </c>
      <c r="H279" s="74">
        <v>3896</v>
      </c>
      <c r="I279" s="74">
        <v>4649</v>
      </c>
      <c r="J279" s="74">
        <v>4054</v>
      </c>
      <c r="K279" s="74">
        <v>4774</v>
      </c>
      <c r="L279" s="74">
        <v>4712</v>
      </c>
      <c r="M279" s="74">
        <v>3773</v>
      </c>
      <c r="N279" s="74">
        <v>4048</v>
      </c>
      <c r="O279" s="74">
        <v>4088</v>
      </c>
      <c r="P279" s="74">
        <v>5427</v>
      </c>
      <c r="Q279" s="74">
        <v>4078</v>
      </c>
      <c r="R279" s="74">
        <v>4516</v>
      </c>
      <c r="S279" s="74">
        <v>3979</v>
      </c>
      <c r="T279" s="74">
        <v>4452</v>
      </c>
      <c r="U279" s="74">
        <v>4673</v>
      </c>
      <c r="V279" s="74">
        <v>4265</v>
      </c>
      <c r="W279" s="74">
        <v>5592</v>
      </c>
      <c r="X279" s="74">
        <v>4327</v>
      </c>
      <c r="Y279" s="74">
        <v>5040</v>
      </c>
      <c r="Z279" s="74">
        <v>4519</v>
      </c>
      <c r="AA279" s="74">
        <v>3868</v>
      </c>
      <c r="AB279" s="74">
        <v>4074</v>
      </c>
      <c r="AC279" s="74">
        <v>4554</v>
      </c>
      <c r="AD279" s="74">
        <v>3943</v>
      </c>
      <c r="AE279" s="74">
        <v>5182</v>
      </c>
      <c r="AF279" s="74">
        <v>8513</v>
      </c>
      <c r="AG279" s="74">
        <v>4119</v>
      </c>
      <c r="AH279" s="74">
        <v>4488</v>
      </c>
      <c r="AI279" s="74">
        <v>4490</v>
      </c>
      <c r="AJ279" s="74">
        <v>4177</v>
      </c>
      <c r="AK279" s="74">
        <v>4060</v>
      </c>
      <c r="AL279" s="74">
        <v>4358</v>
      </c>
      <c r="AM279" s="74">
        <v>7291</v>
      </c>
      <c r="AN279" s="74">
        <v>4759</v>
      </c>
      <c r="AO279" s="74">
        <v>4416</v>
      </c>
      <c r="AP279" s="74">
        <v>7676</v>
      </c>
      <c r="AQ279" s="74">
        <v>5055</v>
      </c>
      <c r="AR279" s="74">
        <v>5491</v>
      </c>
      <c r="AS279" s="74">
        <v>3945</v>
      </c>
      <c r="BK279" s="15">
        <f t="shared" si="83"/>
        <v>31455.70833333367</v>
      </c>
      <c r="BL279" s="5">
        <f t="shared" si="82"/>
        <v>5447</v>
      </c>
      <c r="BV279">
        <f t="shared" si="87"/>
        <v>273</v>
      </c>
      <c r="BW279" s="37">
        <f t="shared" si="86"/>
        <v>31455.541666666999</v>
      </c>
      <c r="BX279" s="19" cm="1">
        <f t="array" ref="BX279">INDEX('[1]X3WM (NAT)'!$G$14:$G$950,MATCH($BW$6,'[1]X3WM (NAT)'!$E$14:$E$950,)+BV279)</f>
        <v>4486.97021484375</v>
      </c>
      <c r="BY279" s="19"/>
      <c r="CA279" s="37">
        <f t="shared" si="84"/>
        <v>31455.541666666999</v>
      </c>
      <c r="CB279">
        <f t="shared" si="88"/>
        <v>5526</v>
      </c>
      <c r="CC279">
        <f t="shared" si="88"/>
        <v>4925</v>
      </c>
      <c r="CD279">
        <f t="shared" si="88"/>
        <v>4862</v>
      </c>
      <c r="CE279">
        <f t="shared" si="88"/>
        <v>4788</v>
      </c>
      <c r="CF279">
        <f t="shared" si="88"/>
        <v>4388</v>
      </c>
      <c r="CG279">
        <f t="shared" si="88"/>
        <v>3990</v>
      </c>
      <c r="CH279">
        <f t="shared" si="88"/>
        <v>3750</v>
      </c>
      <c r="CI279">
        <f t="shared" si="88"/>
        <v>3678</v>
      </c>
      <c r="CJ279">
        <f t="shared" si="88"/>
        <v>3645</v>
      </c>
      <c r="CK279">
        <f t="shared" si="88"/>
        <v>3641</v>
      </c>
      <c r="CL279">
        <f t="shared" si="88"/>
        <v>3564</v>
      </c>
      <c r="CN279" s="21"/>
      <c r="CO279" s="19"/>
      <c r="EG279" s="19"/>
      <c r="EH279" s="19"/>
      <c r="EI279">
        <v>120</v>
      </c>
      <c r="EJ279" s="1">
        <f t="shared" si="76"/>
        <v>31449.166666666813</v>
      </c>
      <c r="EK279" s="1">
        <f t="shared" si="77"/>
        <v>31449.500000000146</v>
      </c>
      <c r="EL279" s="73">
        <f ca="1">AVERAGE(D162:OFFSET(D162,72-1,0,,))</f>
        <v>6109</v>
      </c>
      <c r="EM279" s="73">
        <f ca="1">AVERAGE(E162:OFFSET(E162,72-1,0,,))</f>
        <v>7430.0138888888887</v>
      </c>
      <c r="EN279" s="73">
        <f ca="1">AVERAGE(F162:OFFSET(F162,72-1,0,,))</f>
        <v>6049.7222222222226</v>
      </c>
      <c r="EO279" s="73">
        <f ca="1">AVERAGE(G162:OFFSET(G162,72-1,0,,))</f>
        <v>5733.583333333333</v>
      </c>
      <c r="EP279" s="73">
        <f ca="1">AVERAGE(H162:OFFSET(H162,72-1,0,,))</f>
        <v>5744.5972222222226</v>
      </c>
      <c r="EQ279" s="73">
        <f ca="1">AVERAGE(I162:OFFSET(I162,72-1,0,,))</f>
        <v>6749.8055555555557</v>
      </c>
      <c r="ER279" s="73">
        <f ca="1">AVERAGE(J162:OFFSET(J162,72-1,0,,))</f>
        <v>5672.1944444444443</v>
      </c>
      <c r="ES279" s="73">
        <f ca="1">AVERAGE(K162:OFFSET(K162,72-1,0,,))</f>
        <v>6984.708333333333</v>
      </c>
      <c r="ET279" s="73">
        <f ca="1">AVERAGE(L162:OFFSET(L162,72-1,0,,))</f>
        <v>6673.333333333333</v>
      </c>
      <c r="EU279" s="73">
        <f ca="1">AVERAGE(M162:OFFSET(M162,72-1,0,,))</f>
        <v>5042.5138888888887</v>
      </c>
      <c r="EV279" s="73">
        <f ca="1">AVERAGE(N162:OFFSET(N162,72-1,0,,))</f>
        <v>5759</v>
      </c>
      <c r="EW279" s="73">
        <f ca="1">AVERAGE(O162:OFFSET(O162,72-1,0,,))</f>
        <v>5782.6527777777774</v>
      </c>
      <c r="EX279" s="73">
        <f ca="1">AVERAGE(P162:OFFSET(P162,72-1,0,,))</f>
        <v>8470.9305555555547</v>
      </c>
      <c r="EY279" s="73">
        <f ca="1">AVERAGE(Q162:OFFSET(Q162,72-1,0,,))</f>
        <v>5644.5555555555557</v>
      </c>
      <c r="EZ279" s="73">
        <f ca="1">AVERAGE(R162:OFFSET(R162,72-1,0,,))</f>
        <v>7300.4305555555557</v>
      </c>
      <c r="FA279" s="73">
        <f ca="1">AVERAGE(S162:OFFSET(S162,72-1,0,,))</f>
        <v>5639.7777777777774</v>
      </c>
      <c r="FB279" s="73">
        <f ca="1">AVERAGE(T162:OFFSET(T162,72-1,0,,))</f>
        <v>6344.6388888888887</v>
      </c>
      <c r="FC279" s="73">
        <f ca="1">AVERAGE(U162:OFFSET(U162,72-1,0,,))</f>
        <v>6962.5555555555557</v>
      </c>
      <c r="FD279" s="73">
        <f ca="1">AVERAGE(V162:OFFSET(V162,72-1,0,,))</f>
        <v>6059.4722222222226</v>
      </c>
      <c r="FE279" s="73">
        <f ca="1">AVERAGE(W162:OFFSET(W162,72-1,0,,))</f>
        <v>9264.0833333333339</v>
      </c>
      <c r="FF279" s="73">
        <f ca="1">AVERAGE(X162:OFFSET(X162,72-1,0,,))</f>
        <v>5983.3611111111113</v>
      </c>
      <c r="FG279" s="73">
        <f ca="1">AVERAGE(Y162:OFFSET(Y162,72-1,0,,))</f>
        <v>7092.5</v>
      </c>
      <c r="FH279" s="73">
        <f ca="1">AVERAGE(Z162:OFFSET(Z162,72-1,0,,))</f>
        <v>6578.7638888888887</v>
      </c>
      <c r="FI279" s="73">
        <f ca="1">AVERAGE(AA162:OFFSET(AA162,72-1,0,,))</f>
        <v>5287.3888888888887</v>
      </c>
      <c r="FJ279" s="73">
        <f ca="1">AVERAGE(AB162:OFFSET(AB162,72-1,0,,))</f>
        <v>5697.5555555555557</v>
      </c>
      <c r="FK279" s="73">
        <f ca="1">AVERAGE(AC162:OFFSET(AC162,72-1,0,,))</f>
        <v>6611.6805555555557</v>
      </c>
      <c r="FL279" s="73">
        <f ca="1">AVERAGE(AD162:OFFSET(AD162,72-1,0,,))</f>
        <v>5400.0694444444443</v>
      </c>
      <c r="FM279" s="73">
        <f ca="1">AVERAGE(AE162:OFFSET(AE162,72-1,0,,))</f>
        <v>7600.5277777777774</v>
      </c>
      <c r="FN279" s="73">
        <f ca="1">AVERAGE(AF162:OFFSET(AF162,72-1,0,,))</f>
        <v>5971.6111111111113</v>
      </c>
      <c r="FO279" s="73">
        <f ca="1">AVERAGE(AG162:OFFSET(AG162,72-1,0,,))</f>
        <v>5566.3472222222226</v>
      </c>
      <c r="FP279" s="73">
        <f ca="1">AVERAGE(AH162:OFFSET(AH162,72-1,0,,))</f>
        <v>6502.0972222222226</v>
      </c>
      <c r="FQ279" s="73">
        <f ca="1">AVERAGE(AI162:OFFSET(AI162,72-1,0,,))</f>
        <v>7159.0694444444443</v>
      </c>
      <c r="FR279" s="73">
        <f ca="1">AVERAGE(AJ162:OFFSET(AJ162,72-1,0,,))</f>
        <v>5949.4305555555557</v>
      </c>
      <c r="FS279" s="73">
        <f ca="1">AVERAGE(AK162:OFFSET(AK162,72-1,0,,))</f>
        <v>5592.9305555555557</v>
      </c>
      <c r="FT279" s="73">
        <f ca="1">AVERAGE(AL162:OFFSET(AL162,72-1,0,,))</f>
        <v>6259.4722222222226</v>
      </c>
      <c r="FU279" s="73">
        <f ca="1">AVERAGE(AM162:OFFSET(AM162,72-1,0,,))</f>
        <v>4800.8611111111113</v>
      </c>
      <c r="FV279" s="73">
        <f ca="1">AVERAGE(AN162:OFFSET(AN162,72-1,0,,))</f>
        <v>7200.7777777777774</v>
      </c>
      <c r="FW279" s="73">
        <f ca="1">AVERAGE(AO162:OFFSET(AO162,72-1,0,,))</f>
        <v>5230.5</v>
      </c>
      <c r="FX279" s="73">
        <f ca="1">AVERAGE(AP162:OFFSET(AP162,72-1,0,,))</f>
        <v>7552.2638888888887</v>
      </c>
      <c r="FY279" s="73">
        <f ca="1">AVERAGE(AQ162:OFFSET(AQ162,72-1,0,,))</f>
        <v>7446.9861111111113</v>
      </c>
      <c r="FZ279" s="73">
        <f ca="1">AVERAGE(AR162:OFFSET(AR162,72-1,0,,))</f>
        <v>8161.416666666667</v>
      </c>
      <c r="GA279" s="73">
        <f ca="1">AVERAGE(AS162:OFFSET(AS162,72-1,0,,))</f>
        <v>5515.0972222222226</v>
      </c>
      <c r="GB279" s="19"/>
      <c r="GC279" s="19"/>
      <c r="GD279" s="19"/>
      <c r="GE279" s="19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</row>
    <row r="280" spans="1:198" x14ac:dyDescent="0.25">
      <c r="A280">
        <v>238</v>
      </c>
      <c r="B280" s="1">
        <f t="shared" si="79"/>
        <v>31454.083333333623</v>
      </c>
      <c r="C280" s="1">
        <f t="shared" si="80"/>
        <v>31454.416666666955</v>
      </c>
      <c r="D280" s="73">
        <v>4269</v>
      </c>
      <c r="E280" s="74">
        <v>4876</v>
      </c>
      <c r="F280" s="74">
        <v>4227</v>
      </c>
      <c r="G280" s="74">
        <v>4066</v>
      </c>
      <c r="H280" s="74">
        <v>3884</v>
      </c>
      <c r="I280" s="74">
        <v>4632</v>
      </c>
      <c r="J280" s="74">
        <v>4041</v>
      </c>
      <c r="K280" s="74">
        <v>4756</v>
      </c>
      <c r="L280" s="74">
        <v>4699</v>
      </c>
      <c r="M280" s="74">
        <v>3764</v>
      </c>
      <c r="N280" s="74">
        <v>4035</v>
      </c>
      <c r="O280" s="74">
        <v>4076</v>
      </c>
      <c r="P280" s="74">
        <v>5409</v>
      </c>
      <c r="Q280" s="74">
        <v>4066</v>
      </c>
      <c r="R280" s="74">
        <v>4499</v>
      </c>
      <c r="S280" s="74">
        <v>3966</v>
      </c>
      <c r="T280" s="74">
        <v>4437</v>
      </c>
      <c r="U280" s="74">
        <v>4658</v>
      </c>
      <c r="V280" s="74">
        <v>4251</v>
      </c>
      <c r="W280" s="74">
        <v>5578</v>
      </c>
      <c r="X280" s="74">
        <v>4312</v>
      </c>
      <c r="Y280" s="74">
        <v>5015</v>
      </c>
      <c r="Z280" s="74">
        <v>4502</v>
      </c>
      <c r="AA280" s="74">
        <v>3857</v>
      </c>
      <c r="AB280" s="74">
        <v>4061</v>
      </c>
      <c r="AC280" s="74">
        <v>4538</v>
      </c>
      <c r="AD280" s="74">
        <v>3931</v>
      </c>
      <c r="AE280" s="74">
        <v>5170</v>
      </c>
      <c r="AF280" s="74">
        <v>8589</v>
      </c>
      <c r="AG280" s="74">
        <v>4111</v>
      </c>
      <c r="AH280" s="74">
        <v>4472</v>
      </c>
      <c r="AI280" s="74">
        <v>4473</v>
      </c>
      <c r="AJ280" s="74">
        <v>4163</v>
      </c>
      <c r="AK280" s="74">
        <v>4051</v>
      </c>
      <c r="AL280" s="74">
        <v>4343</v>
      </c>
      <c r="AM280" s="74">
        <v>7209</v>
      </c>
      <c r="AN280" s="74">
        <v>4743</v>
      </c>
      <c r="AO280" s="74">
        <v>4428</v>
      </c>
      <c r="AP280" s="74">
        <v>7624</v>
      </c>
      <c r="AQ280" s="74">
        <v>5031</v>
      </c>
      <c r="AR280" s="74">
        <v>5470</v>
      </c>
      <c r="AS280" s="74">
        <v>3934</v>
      </c>
      <c r="BK280" s="15">
        <f t="shared" si="83"/>
        <v>31455.750000000338</v>
      </c>
      <c r="BL280" s="5">
        <f t="shared" si="82"/>
        <v>5870</v>
      </c>
      <c r="BV280">
        <f t="shared" si="87"/>
        <v>274</v>
      </c>
      <c r="BW280" s="37">
        <f t="shared" si="86"/>
        <v>31455.583333333667</v>
      </c>
      <c r="BX280" s="19" cm="1">
        <f t="array" ref="BX280">INDEX('[1]X3WM (NAT)'!$G$14:$G$950,MATCH($BW$6,'[1]X3WM (NAT)'!$E$14:$E$950,)+BV280)</f>
        <v>4669.830078125</v>
      </c>
      <c r="BY280" s="19"/>
      <c r="CA280" s="37">
        <f t="shared" si="84"/>
        <v>31455.583333333667</v>
      </c>
      <c r="CB280">
        <f t="shared" si="88"/>
        <v>5497</v>
      </c>
      <c r="CC280">
        <f t="shared" si="88"/>
        <v>4913</v>
      </c>
      <c r="CD280">
        <f t="shared" si="88"/>
        <v>4848</v>
      </c>
      <c r="CE280">
        <f t="shared" si="88"/>
        <v>4770</v>
      </c>
      <c r="CF280">
        <f t="shared" si="88"/>
        <v>4383</v>
      </c>
      <c r="CG280">
        <f t="shared" si="88"/>
        <v>3978</v>
      </c>
      <c r="CH280">
        <f t="shared" si="88"/>
        <v>3740</v>
      </c>
      <c r="CI280">
        <f t="shared" si="88"/>
        <v>3667</v>
      </c>
      <c r="CJ280">
        <f t="shared" si="88"/>
        <v>3635</v>
      </c>
      <c r="CK280">
        <f t="shared" si="88"/>
        <v>3632</v>
      </c>
      <c r="CL280">
        <f t="shared" si="88"/>
        <v>3555</v>
      </c>
      <c r="CN280" s="21"/>
      <c r="CO280" s="19"/>
      <c r="EG280" s="19"/>
      <c r="EH280" s="19"/>
      <c r="GB280" s="19"/>
      <c r="GC280" s="19"/>
      <c r="GD280" s="19"/>
      <c r="GE280" s="19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</row>
    <row r="281" spans="1:198" x14ac:dyDescent="0.25">
      <c r="A281">
        <v>239</v>
      </c>
      <c r="B281" s="1">
        <f t="shared" si="79"/>
        <v>31454.125000000291</v>
      </c>
      <c r="C281" s="1">
        <f t="shared" si="80"/>
        <v>31454.458333333623</v>
      </c>
      <c r="D281" s="73">
        <v>4254</v>
      </c>
      <c r="E281" s="74">
        <v>4858</v>
      </c>
      <c r="F281" s="74">
        <v>4213</v>
      </c>
      <c r="G281" s="74">
        <v>4053</v>
      </c>
      <c r="H281" s="74">
        <v>3872</v>
      </c>
      <c r="I281" s="74">
        <v>4616</v>
      </c>
      <c r="J281" s="74">
        <v>4028</v>
      </c>
      <c r="K281" s="74">
        <v>4739</v>
      </c>
      <c r="L281" s="74">
        <v>4687</v>
      </c>
      <c r="M281" s="74">
        <v>3757</v>
      </c>
      <c r="N281" s="74">
        <v>4023</v>
      </c>
      <c r="O281" s="74">
        <v>4064</v>
      </c>
      <c r="P281" s="74">
        <v>5392</v>
      </c>
      <c r="Q281" s="74">
        <v>4054</v>
      </c>
      <c r="R281" s="74">
        <v>4482</v>
      </c>
      <c r="S281" s="74">
        <v>3953</v>
      </c>
      <c r="T281" s="74">
        <v>4423</v>
      </c>
      <c r="U281" s="74">
        <v>4645</v>
      </c>
      <c r="V281" s="74">
        <v>4237</v>
      </c>
      <c r="W281" s="74">
        <v>5565</v>
      </c>
      <c r="X281" s="74">
        <v>4296</v>
      </c>
      <c r="Y281" s="74">
        <v>4991</v>
      </c>
      <c r="Z281" s="74">
        <v>4486</v>
      </c>
      <c r="AA281" s="74">
        <v>3846</v>
      </c>
      <c r="AB281" s="74">
        <v>4048</v>
      </c>
      <c r="AC281" s="74">
        <v>4522</v>
      </c>
      <c r="AD281" s="74">
        <v>3918</v>
      </c>
      <c r="AE281" s="74">
        <v>5159</v>
      </c>
      <c r="AF281" s="74">
        <v>8692</v>
      </c>
      <c r="AG281" s="74">
        <v>4104</v>
      </c>
      <c r="AH281" s="74">
        <v>4457</v>
      </c>
      <c r="AI281" s="74">
        <v>4457</v>
      </c>
      <c r="AJ281" s="74">
        <v>4150</v>
      </c>
      <c r="AK281" s="74">
        <v>4043</v>
      </c>
      <c r="AL281" s="74">
        <v>4328</v>
      </c>
      <c r="AM281" s="74">
        <v>7131</v>
      </c>
      <c r="AN281" s="74">
        <v>4727</v>
      </c>
      <c r="AO281" s="74">
        <v>4442</v>
      </c>
      <c r="AP281" s="74">
        <v>7573</v>
      </c>
      <c r="AQ281" s="74">
        <v>5007</v>
      </c>
      <c r="AR281" s="74">
        <v>5449</v>
      </c>
      <c r="AS281" s="74">
        <v>3924</v>
      </c>
      <c r="BK281" s="15">
        <f t="shared" si="83"/>
        <v>31455.791666667006</v>
      </c>
      <c r="BL281" s="5">
        <f t="shared" si="82"/>
        <v>6400</v>
      </c>
      <c r="BV281">
        <f t="shared" si="87"/>
        <v>275</v>
      </c>
      <c r="BW281" s="37">
        <f t="shared" si="86"/>
        <v>31455.625000000335</v>
      </c>
      <c r="BX281" s="19" cm="1">
        <f t="array" ref="BX281">INDEX('[1]X3WM (NAT)'!$G$14:$G$950,MATCH($BW$6,'[1]X3WM (NAT)'!$E$14:$E$950,)+BV281)</f>
        <v>4873.1298828125</v>
      </c>
      <c r="BY281" s="19"/>
      <c r="CA281" s="37">
        <f t="shared" si="84"/>
        <v>31455.625000000335</v>
      </c>
      <c r="CB281">
        <f t="shared" si="88"/>
        <v>5468</v>
      </c>
      <c r="CC281">
        <f t="shared" si="88"/>
        <v>4899</v>
      </c>
      <c r="CD281">
        <f t="shared" si="88"/>
        <v>4834</v>
      </c>
      <c r="CE281">
        <f t="shared" si="88"/>
        <v>4753</v>
      </c>
      <c r="CF281">
        <f t="shared" si="88"/>
        <v>4376</v>
      </c>
      <c r="CG281">
        <f t="shared" si="88"/>
        <v>3967</v>
      </c>
      <c r="CH281">
        <f t="shared" si="88"/>
        <v>3729</v>
      </c>
      <c r="CI281">
        <f t="shared" si="88"/>
        <v>3656</v>
      </c>
      <c r="CJ281">
        <f t="shared" si="88"/>
        <v>3628</v>
      </c>
      <c r="CK281">
        <f t="shared" si="88"/>
        <v>3621</v>
      </c>
      <c r="CL281">
        <f t="shared" si="88"/>
        <v>3546</v>
      </c>
      <c r="CN281" s="21"/>
      <c r="CO281" s="19"/>
      <c r="EG281" s="19"/>
      <c r="EH281" s="19"/>
      <c r="GB281" s="19"/>
      <c r="GC281" s="19"/>
      <c r="GD281" s="19"/>
      <c r="GE281" s="19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</row>
    <row r="282" spans="1:198" x14ac:dyDescent="0.25">
      <c r="A282">
        <v>240</v>
      </c>
      <c r="B282" s="1">
        <f t="shared" si="79"/>
        <v>31454.166666666959</v>
      </c>
      <c r="C282" s="1">
        <f t="shared" si="80"/>
        <v>31454.500000000291</v>
      </c>
      <c r="D282" s="73">
        <v>4240</v>
      </c>
      <c r="E282" s="74">
        <v>4841</v>
      </c>
      <c r="F282" s="74">
        <v>4200</v>
      </c>
      <c r="G282" s="74">
        <v>4040</v>
      </c>
      <c r="H282" s="74">
        <v>3861</v>
      </c>
      <c r="I282" s="74">
        <v>4599</v>
      </c>
      <c r="J282" s="74">
        <v>4015</v>
      </c>
      <c r="K282" s="74">
        <v>4723</v>
      </c>
      <c r="L282" s="74">
        <v>4677</v>
      </c>
      <c r="M282" s="74">
        <v>3750</v>
      </c>
      <c r="N282" s="74">
        <v>4010</v>
      </c>
      <c r="O282" s="74">
        <v>4053</v>
      </c>
      <c r="P282" s="74">
        <v>5377</v>
      </c>
      <c r="Q282" s="74">
        <v>4043</v>
      </c>
      <c r="R282" s="74">
        <v>4465</v>
      </c>
      <c r="S282" s="74">
        <v>3940</v>
      </c>
      <c r="T282" s="74">
        <v>4409</v>
      </c>
      <c r="U282" s="74">
        <v>4635</v>
      </c>
      <c r="V282" s="74">
        <v>4223</v>
      </c>
      <c r="W282" s="74">
        <v>5553</v>
      </c>
      <c r="X282" s="74">
        <v>4280</v>
      </c>
      <c r="Y282" s="74">
        <v>4968</v>
      </c>
      <c r="Z282" s="74">
        <v>4470</v>
      </c>
      <c r="AA282" s="74">
        <v>3835</v>
      </c>
      <c r="AB282" s="74">
        <v>4036</v>
      </c>
      <c r="AC282" s="74">
        <v>4506</v>
      </c>
      <c r="AD282" s="74">
        <v>3907</v>
      </c>
      <c r="AE282" s="74">
        <v>5150</v>
      </c>
      <c r="AF282" s="74">
        <v>8813</v>
      </c>
      <c r="AG282" s="74">
        <v>4099</v>
      </c>
      <c r="AH282" s="74">
        <v>4441</v>
      </c>
      <c r="AI282" s="74">
        <v>4441</v>
      </c>
      <c r="AJ282" s="74">
        <v>4137</v>
      </c>
      <c r="AK282" s="74">
        <v>4035</v>
      </c>
      <c r="AL282" s="74">
        <v>4313</v>
      </c>
      <c r="AM282" s="74">
        <v>7057</v>
      </c>
      <c r="AN282" s="74">
        <v>4713</v>
      </c>
      <c r="AO282" s="74">
        <v>4458</v>
      </c>
      <c r="AP282" s="74">
        <v>7522</v>
      </c>
      <c r="AQ282" s="74">
        <v>4983</v>
      </c>
      <c r="AR282" s="74">
        <v>5428</v>
      </c>
      <c r="AS282" s="74">
        <v>3914</v>
      </c>
      <c r="BK282" s="15">
        <f t="shared" si="83"/>
        <v>31455.833333333674</v>
      </c>
      <c r="BL282" s="5">
        <f t="shared" si="82"/>
        <v>7037</v>
      </c>
      <c r="BV282">
        <f t="shared" si="87"/>
        <v>276</v>
      </c>
      <c r="BW282" s="37">
        <f t="shared" si="86"/>
        <v>31455.666666667003</v>
      </c>
      <c r="BX282" s="19" cm="1">
        <f t="array" ref="BX282">INDEX('[1]X3WM (NAT)'!$G$14:$G$950,MATCH($BW$6,'[1]X3WM (NAT)'!$E$14:$E$950,)+BV282)</f>
        <v>5093</v>
      </c>
      <c r="BY282" s="19"/>
      <c r="CA282" s="37">
        <f t="shared" si="84"/>
        <v>31455.666666667003</v>
      </c>
      <c r="CB282">
        <f t="shared" si="88"/>
        <v>5437</v>
      </c>
      <c r="CC282">
        <f t="shared" si="88"/>
        <v>4901</v>
      </c>
      <c r="CD282">
        <f t="shared" si="88"/>
        <v>4818</v>
      </c>
      <c r="CE282">
        <f t="shared" si="88"/>
        <v>4736</v>
      </c>
      <c r="CF282">
        <f t="shared" si="88"/>
        <v>4367</v>
      </c>
      <c r="CG282">
        <f t="shared" si="88"/>
        <v>3955</v>
      </c>
      <c r="CH282">
        <f t="shared" si="88"/>
        <v>3719</v>
      </c>
      <c r="CI282">
        <f t="shared" si="88"/>
        <v>3645</v>
      </c>
      <c r="CJ282">
        <f t="shared" si="88"/>
        <v>3620</v>
      </c>
      <c r="CK282">
        <f t="shared" si="88"/>
        <v>3610</v>
      </c>
      <c r="CL282">
        <f t="shared" si="88"/>
        <v>3536</v>
      </c>
      <c r="CN282" s="21"/>
      <c r="CO282" s="19"/>
      <c r="EG282" s="19"/>
      <c r="EH282" s="19"/>
      <c r="GB282" s="19"/>
      <c r="GC282" s="19"/>
      <c r="GD282" s="19"/>
      <c r="GE282" s="19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</row>
    <row r="283" spans="1:198" ht="15.75" thickBot="1" x14ac:dyDescent="0.3">
      <c r="A283">
        <v>241</v>
      </c>
      <c r="B283" s="1">
        <f t="shared" si="79"/>
        <v>31454.208333333627</v>
      </c>
      <c r="C283" s="1">
        <f t="shared" si="80"/>
        <v>31454.541666666959</v>
      </c>
      <c r="D283" s="73">
        <v>4226</v>
      </c>
      <c r="E283" s="74">
        <v>4824</v>
      </c>
      <c r="F283" s="74">
        <v>4187</v>
      </c>
      <c r="G283" s="74">
        <v>4026</v>
      </c>
      <c r="H283" s="74">
        <v>3850</v>
      </c>
      <c r="I283" s="74">
        <v>4583</v>
      </c>
      <c r="J283" s="74">
        <v>4002</v>
      </c>
      <c r="K283" s="74">
        <v>4706</v>
      </c>
      <c r="L283" s="74">
        <v>4668</v>
      </c>
      <c r="M283" s="74">
        <v>3744</v>
      </c>
      <c r="N283" s="74">
        <v>3997</v>
      </c>
      <c r="O283" s="74">
        <v>4042</v>
      </c>
      <c r="P283" s="74">
        <v>5363</v>
      </c>
      <c r="Q283" s="74">
        <v>4031</v>
      </c>
      <c r="R283" s="74">
        <v>4449</v>
      </c>
      <c r="S283" s="74">
        <v>3927</v>
      </c>
      <c r="T283" s="74">
        <v>4396</v>
      </c>
      <c r="U283" s="74">
        <v>4625</v>
      </c>
      <c r="V283" s="74">
        <v>4210</v>
      </c>
      <c r="W283" s="74">
        <v>5543</v>
      </c>
      <c r="X283" s="74">
        <v>4265</v>
      </c>
      <c r="Y283" s="74">
        <v>4944</v>
      </c>
      <c r="Z283" s="74">
        <v>4454</v>
      </c>
      <c r="AA283" s="74">
        <v>3825</v>
      </c>
      <c r="AB283" s="74">
        <v>4024</v>
      </c>
      <c r="AC283" s="74">
        <v>4491</v>
      </c>
      <c r="AD283" s="74">
        <v>3895</v>
      </c>
      <c r="AE283" s="74">
        <v>5141</v>
      </c>
      <c r="AF283" s="74">
        <v>8938</v>
      </c>
      <c r="AG283" s="74">
        <v>4094</v>
      </c>
      <c r="AH283" s="74">
        <v>4426</v>
      </c>
      <c r="AI283" s="74">
        <v>4425</v>
      </c>
      <c r="AJ283" s="74">
        <v>4123</v>
      </c>
      <c r="AK283" s="74">
        <v>4028</v>
      </c>
      <c r="AL283" s="74">
        <v>4298</v>
      </c>
      <c r="AM283" s="74">
        <v>6987</v>
      </c>
      <c r="AN283" s="74">
        <v>4698</v>
      </c>
      <c r="AO283" s="74">
        <v>4476</v>
      </c>
      <c r="AP283" s="74">
        <v>7470</v>
      </c>
      <c r="AQ283" s="74">
        <v>4960</v>
      </c>
      <c r="AR283" s="74">
        <v>5408</v>
      </c>
      <c r="AS283" s="74">
        <v>3905</v>
      </c>
      <c r="BK283" s="15">
        <f t="shared" si="83"/>
        <v>31455.875000000342</v>
      </c>
      <c r="BL283" s="5">
        <f t="shared" si="82"/>
        <v>7742</v>
      </c>
      <c r="BV283">
        <f t="shared" si="87"/>
        <v>277</v>
      </c>
      <c r="BW283" s="37">
        <f t="shared" si="86"/>
        <v>31455.70833333367</v>
      </c>
      <c r="BX283" s="19" cm="1">
        <f t="array" ref="BX283">INDEX('[1]X3WM (NAT)'!$G$14:$G$950,MATCH($BW$6,'[1]X3WM (NAT)'!$E$14:$E$950,)+BV283)</f>
        <v>5447.10009765625</v>
      </c>
      <c r="BY283" s="19"/>
      <c r="CA283" s="37">
        <f t="shared" si="84"/>
        <v>31455.70833333367</v>
      </c>
      <c r="CB283">
        <f t="shared" si="88"/>
        <v>5406</v>
      </c>
      <c r="CC283">
        <f t="shared" si="88"/>
        <v>4901</v>
      </c>
      <c r="CD283">
        <f t="shared" si="88"/>
        <v>4801</v>
      </c>
      <c r="CE283">
        <f t="shared" si="88"/>
        <v>4718</v>
      </c>
      <c r="CF283">
        <f t="shared" si="88"/>
        <v>4355</v>
      </c>
      <c r="CG283">
        <f t="shared" si="88"/>
        <v>3943</v>
      </c>
      <c r="CH283">
        <f t="shared" si="88"/>
        <v>3708</v>
      </c>
      <c r="CI283">
        <f t="shared" si="88"/>
        <v>3634</v>
      </c>
      <c r="CJ283">
        <f t="shared" si="88"/>
        <v>3609</v>
      </c>
      <c r="CK283">
        <f t="shared" si="88"/>
        <v>3599</v>
      </c>
      <c r="CL283">
        <f t="shared" si="88"/>
        <v>3526</v>
      </c>
      <c r="CN283" s="21"/>
      <c r="CO283" s="19"/>
      <c r="EG283" s="19"/>
      <c r="EH283" s="19"/>
      <c r="EI283" s="51" t="s">
        <v>27</v>
      </c>
      <c r="EJ283" s="64" t="s">
        <v>44</v>
      </c>
      <c r="EK283" s="64"/>
      <c r="EL283" s="65"/>
      <c r="EM283" s="66" t="s">
        <v>45</v>
      </c>
      <c r="EN283" s="66" t="s">
        <v>45</v>
      </c>
      <c r="EO283" s="66" t="s">
        <v>45</v>
      </c>
      <c r="EP283" s="66" t="s">
        <v>45</v>
      </c>
      <c r="EQ283" s="66" t="s">
        <v>45</v>
      </c>
      <c r="ER283" s="66" t="s">
        <v>45</v>
      </c>
      <c r="ES283" s="66" t="s">
        <v>45</v>
      </c>
      <c r="ET283" s="66" t="s">
        <v>45</v>
      </c>
      <c r="EU283" s="66" t="s">
        <v>45</v>
      </c>
      <c r="EV283" s="66" t="s">
        <v>45</v>
      </c>
      <c r="EW283" s="66" t="s">
        <v>45</v>
      </c>
      <c r="EX283" s="66" t="s">
        <v>45</v>
      </c>
      <c r="EY283" s="66" t="s">
        <v>45</v>
      </c>
      <c r="EZ283" s="66" t="s">
        <v>45</v>
      </c>
      <c r="FA283" s="66" t="s">
        <v>45</v>
      </c>
      <c r="FB283" s="66" t="s">
        <v>45</v>
      </c>
      <c r="FC283" s="66" t="s">
        <v>45</v>
      </c>
      <c r="FD283" s="66" t="s">
        <v>45</v>
      </c>
      <c r="FE283" s="66" t="s">
        <v>45</v>
      </c>
      <c r="FF283" s="66" t="s">
        <v>45</v>
      </c>
      <c r="FG283" s="66" t="s">
        <v>45</v>
      </c>
      <c r="FH283" s="66" t="s">
        <v>45</v>
      </c>
      <c r="FI283" s="66" t="s">
        <v>45</v>
      </c>
      <c r="FJ283" s="66" t="s">
        <v>45</v>
      </c>
      <c r="FK283" s="66" t="s">
        <v>45</v>
      </c>
      <c r="FL283" s="66" t="s">
        <v>45</v>
      </c>
      <c r="FM283" s="66" t="s">
        <v>45</v>
      </c>
      <c r="FN283" s="66" t="s">
        <v>45</v>
      </c>
      <c r="FO283" s="66" t="s">
        <v>45</v>
      </c>
      <c r="FP283" s="66" t="s">
        <v>45</v>
      </c>
      <c r="FQ283" s="66" t="s">
        <v>45</v>
      </c>
      <c r="FR283" s="66" t="s">
        <v>45</v>
      </c>
      <c r="FS283" s="66" t="s">
        <v>45</v>
      </c>
      <c r="FT283" s="66" t="s">
        <v>45</v>
      </c>
      <c r="FU283" s="66" t="s">
        <v>45</v>
      </c>
      <c r="FV283" s="66" t="s">
        <v>45</v>
      </c>
      <c r="FW283" s="66" t="s">
        <v>45</v>
      </c>
      <c r="FX283" s="66" t="s">
        <v>45</v>
      </c>
      <c r="FY283" s="66" t="s">
        <v>45</v>
      </c>
      <c r="FZ283" s="66" t="s">
        <v>45</v>
      </c>
      <c r="GA283" s="66" t="s">
        <v>45</v>
      </c>
      <c r="GB283" s="19"/>
      <c r="GC283" s="19"/>
      <c r="GD283" s="19"/>
      <c r="GE283" s="19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</row>
    <row r="284" spans="1:198" x14ac:dyDescent="0.25">
      <c r="A284">
        <v>242</v>
      </c>
      <c r="B284" s="1">
        <f t="shared" si="79"/>
        <v>31454.250000000295</v>
      </c>
      <c r="C284" s="1">
        <f t="shared" si="80"/>
        <v>31454.583333333627</v>
      </c>
      <c r="D284" s="73">
        <v>4212</v>
      </c>
      <c r="E284" s="74">
        <v>4808</v>
      </c>
      <c r="F284" s="74">
        <v>4175</v>
      </c>
      <c r="G284" s="74">
        <v>4013</v>
      </c>
      <c r="H284" s="74">
        <v>3839</v>
      </c>
      <c r="I284" s="74">
        <v>4567</v>
      </c>
      <c r="J284" s="74">
        <v>3990</v>
      </c>
      <c r="K284" s="74">
        <v>4689</v>
      </c>
      <c r="L284" s="74">
        <v>4660</v>
      </c>
      <c r="M284" s="74">
        <v>3739</v>
      </c>
      <c r="N284" s="74">
        <v>3985</v>
      </c>
      <c r="O284" s="74">
        <v>4031</v>
      </c>
      <c r="P284" s="74">
        <v>5351</v>
      </c>
      <c r="Q284" s="74">
        <v>4019</v>
      </c>
      <c r="R284" s="74">
        <v>4433</v>
      </c>
      <c r="S284" s="74">
        <v>3915</v>
      </c>
      <c r="T284" s="74">
        <v>4384</v>
      </c>
      <c r="U284" s="74">
        <v>4618</v>
      </c>
      <c r="V284" s="74">
        <v>4197</v>
      </c>
      <c r="W284" s="74">
        <v>5533</v>
      </c>
      <c r="X284" s="74">
        <v>4249</v>
      </c>
      <c r="Y284" s="74">
        <v>4922</v>
      </c>
      <c r="Z284" s="74">
        <v>4439</v>
      </c>
      <c r="AA284" s="74">
        <v>3815</v>
      </c>
      <c r="AB284" s="74">
        <v>4011</v>
      </c>
      <c r="AC284" s="74">
        <v>4477</v>
      </c>
      <c r="AD284" s="74">
        <v>3884</v>
      </c>
      <c r="AE284" s="74">
        <v>5134</v>
      </c>
      <c r="AF284" s="74">
        <v>9066</v>
      </c>
      <c r="AG284" s="74">
        <v>4090</v>
      </c>
      <c r="AH284" s="74">
        <v>4410</v>
      </c>
      <c r="AI284" s="74">
        <v>4409</v>
      </c>
      <c r="AJ284" s="74">
        <v>4110</v>
      </c>
      <c r="AK284" s="74">
        <v>4021</v>
      </c>
      <c r="AL284" s="74">
        <v>4284</v>
      </c>
      <c r="AM284" s="74">
        <v>6917</v>
      </c>
      <c r="AN284" s="74">
        <v>4684</v>
      </c>
      <c r="AO284" s="74">
        <v>4496</v>
      </c>
      <c r="AP284" s="74">
        <v>7416</v>
      </c>
      <c r="AQ284" s="74">
        <v>4939</v>
      </c>
      <c r="AR284" s="74">
        <v>5388</v>
      </c>
      <c r="AS284" s="74">
        <v>3897</v>
      </c>
      <c r="BK284" s="15">
        <f t="shared" si="83"/>
        <v>31455.91666666701</v>
      </c>
      <c r="BL284" s="5">
        <f t="shared" si="82"/>
        <v>8498</v>
      </c>
      <c r="BV284">
        <f t="shared" si="87"/>
        <v>278</v>
      </c>
      <c r="BW284" s="37">
        <f t="shared" si="86"/>
        <v>31455.750000000338</v>
      </c>
      <c r="BX284" s="19" cm="1">
        <f t="array" ref="BX284">INDEX('[1]X3WM (NAT)'!$G$14:$G$950,MATCH($BW$6,'[1]X3WM (NAT)'!$E$14:$E$950,)+BV284)</f>
        <v>5870.39990234375</v>
      </c>
      <c r="BY284" s="19"/>
      <c r="CA284" s="37">
        <f t="shared" si="84"/>
        <v>31455.750000000338</v>
      </c>
      <c r="CB284">
        <f t="shared" si="88"/>
        <v>5375</v>
      </c>
      <c r="CC284">
        <f t="shared" si="88"/>
        <v>4899</v>
      </c>
      <c r="CD284">
        <f t="shared" si="88"/>
        <v>4784</v>
      </c>
      <c r="CE284">
        <f t="shared" si="88"/>
        <v>4694</v>
      </c>
      <c r="CF284">
        <f t="shared" si="88"/>
        <v>4341</v>
      </c>
      <c r="CG284">
        <f t="shared" si="88"/>
        <v>3930</v>
      </c>
      <c r="CH284">
        <f t="shared" si="88"/>
        <v>3697</v>
      </c>
      <c r="CI284">
        <f t="shared" si="88"/>
        <v>3624</v>
      </c>
      <c r="CJ284">
        <f t="shared" si="88"/>
        <v>3598</v>
      </c>
      <c r="CK284">
        <f t="shared" si="88"/>
        <v>3588</v>
      </c>
      <c r="CL284">
        <f t="shared" si="88"/>
        <v>3515</v>
      </c>
      <c r="CN284" s="21"/>
      <c r="CO284" s="19"/>
      <c r="EG284" s="19"/>
      <c r="EH284" s="19"/>
      <c r="EJ284" s="67" t="s">
        <v>46</v>
      </c>
      <c r="EK284" s="68" t="s">
        <v>47</v>
      </c>
      <c r="EL284" s="69">
        <f>D774</f>
        <v>0</v>
      </c>
      <c r="EM284" s="70">
        <v>1</v>
      </c>
      <c r="EN284" s="70">
        <v>2</v>
      </c>
      <c r="EO284" s="70">
        <v>3</v>
      </c>
      <c r="EP284" s="70">
        <v>4</v>
      </c>
      <c r="EQ284" s="70">
        <v>5</v>
      </c>
      <c r="ER284" s="70">
        <v>6</v>
      </c>
      <c r="ES284" s="70">
        <v>7</v>
      </c>
      <c r="ET284" s="70">
        <v>8</v>
      </c>
      <c r="EU284" s="70">
        <v>9</v>
      </c>
      <c r="EV284" s="70">
        <v>10</v>
      </c>
      <c r="EW284" s="70">
        <v>11</v>
      </c>
      <c r="EX284" s="70">
        <v>12</v>
      </c>
      <c r="EY284" s="70">
        <v>13</v>
      </c>
      <c r="EZ284" s="70">
        <v>14</v>
      </c>
      <c r="FA284" s="70">
        <v>15</v>
      </c>
      <c r="FB284" s="70">
        <v>16</v>
      </c>
      <c r="FC284" s="70">
        <v>17</v>
      </c>
      <c r="FD284" s="70">
        <v>18</v>
      </c>
      <c r="FE284" s="70">
        <v>19</v>
      </c>
      <c r="FF284" s="70">
        <v>20</v>
      </c>
      <c r="FG284" s="70">
        <v>21</v>
      </c>
      <c r="FH284" s="70">
        <v>22</v>
      </c>
      <c r="FI284" s="70">
        <v>23</v>
      </c>
      <c r="FJ284" s="70">
        <v>24</v>
      </c>
      <c r="FK284" s="70">
        <v>25</v>
      </c>
      <c r="FL284" s="70">
        <v>26</v>
      </c>
      <c r="FM284" s="70">
        <v>27</v>
      </c>
      <c r="FN284" s="70">
        <v>28</v>
      </c>
      <c r="FO284" s="70">
        <v>29</v>
      </c>
      <c r="FP284" s="70">
        <v>30</v>
      </c>
      <c r="FQ284" s="70">
        <v>31</v>
      </c>
      <c r="FR284" s="70">
        <v>32</v>
      </c>
      <c r="FS284" s="70">
        <v>33</v>
      </c>
      <c r="FT284" s="70">
        <v>34</v>
      </c>
      <c r="FU284" s="70">
        <v>35</v>
      </c>
      <c r="FV284" s="70">
        <v>36</v>
      </c>
      <c r="FW284" s="70">
        <v>37</v>
      </c>
      <c r="FX284" s="70">
        <v>38</v>
      </c>
      <c r="FY284" s="70">
        <v>39</v>
      </c>
      <c r="FZ284" s="70">
        <v>40</v>
      </c>
      <c r="GA284" s="70">
        <v>41</v>
      </c>
      <c r="GB284" s="19"/>
      <c r="GC284" s="19"/>
      <c r="GD284" s="19"/>
      <c r="GE284" s="19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</row>
    <row r="285" spans="1:198" ht="15.75" thickBot="1" x14ac:dyDescent="0.3">
      <c r="A285">
        <v>243</v>
      </c>
      <c r="B285" s="1">
        <f t="shared" si="79"/>
        <v>31454.291666666963</v>
      </c>
      <c r="C285" s="1">
        <f t="shared" si="80"/>
        <v>31454.625000000295</v>
      </c>
      <c r="D285" s="73">
        <v>4199</v>
      </c>
      <c r="E285" s="74">
        <v>4791</v>
      </c>
      <c r="F285" s="74">
        <v>4164</v>
      </c>
      <c r="G285" s="74">
        <v>4001</v>
      </c>
      <c r="H285" s="74">
        <v>3829</v>
      </c>
      <c r="I285" s="74">
        <v>4551</v>
      </c>
      <c r="J285" s="74">
        <v>3977</v>
      </c>
      <c r="K285" s="74">
        <v>4673</v>
      </c>
      <c r="L285" s="74">
        <v>4653</v>
      </c>
      <c r="M285" s="74">
        <v>3734</v>
      </c>
      <c r="N285" s="74">
        <v>3973</v>
      </c>
      <c r="O285" s="74">
        <v>4019</v>
      </c>
      <c r="P285" s="74">
        <v>5340</v>
      </c>
      <c r="Q285" s="74">
        <v>4008</v>
      </c>
      <c r="R285" s="74">
        <v>4417</v>
      </c>
      <c r="S285" s="74">
        <v>3902</v>
      </c>
      <c r="T285" s="74">
        <v>4372</v>
      </c>
      <c r="U285" s="74">
        <v>4612</v>
      </c>
      <c r="V285" s="74">
        <v>4184</v>
      </c>
      <c r="W285" s="74">
        <v>5525</v>
      </c>
      <c r="X285" s="74">
        <v>4234</v>
      </c>
      <c r="Y285" s="74">
        <v>4900</v>
      </c>
      <c r="Z285" s="74">
        <v>4423</v>
      </c>
      <c r="AA285" s="74">
        <v>3805</v>
      </c>
      <c r="AB285" s="74">
        <v>3999</v>
      </c>
      <c r="AC285" s="74">
        <v>4464</v>
      </c>
      <c r="AD285" s="74">
        <v>3872</v>
      </c>
      <c r="AE285" s="74">
        <v>5126</v>
      </c>
      <c r="AF285" s="74">
        <v>9199</v>
      </c>
      <c r="AG285" s="74">
        <v>4086</v>
      </c>
      <c r="AH285" s="74">
        <v>4395</v>
      </c>
      <c r="AI285" s="74">
        <v>4394</v>
      </c>
      <c r="AJ285" s="74">
        <v>4097</v>
      </c>
      <c r="AK285" s="74">
        <v>4014</v>
      </c>
      <c r="AL285" s="74">
        <v>4269</v>
      </c>
      <c r="AM285" s="74">
        <v>6849</v>
      </c>
      <c r="AN285" s="74">
        <v>4670</v>
      </c>
      <c r="AO285" s="74">
        <v>4514</v>
      </c>
      <c r="AP285" s="74">
        <v>7360</v>
      </c>
      <c r="AQ285" s="74">
        <v>4918</v>
      </c>
      <c r="AR285" s="74">
        <v>5367</v>
      </c>
      <c r="AS285" s="74">
        <v>3889</v>
      </c>
      <c r="BK285" s="15">
        <f t="shared" si="83"/>
        <v>31455.958333333678</v>
      </c>
      <c r="BL285" s="5">
        <f t="shared" si="82"/>
        <v>9392</v>
      </c>
      <c r="BV285">
        <f t="shared" si="87"/>
        <v>279</v>
      </c>
      <c r="BW285" s="37">
        <f t="shared" si="86"/>
        <v>31455.791666667006</v>
      </c>
      <c r="BX285" s="19" cm="1">
        <f t="array" ref="BX285">INDEX('[1]X3WM (NAT)'!$G$14:$G$950,MATCH($BW$6,'[1]X3WM (NAT)'!$E$14:$E$950,)+BV285)</f>
        <v>6400.22021484375</v>
      </c>
      <c r="BY285" s="19"/>
      <c r="CA285" s="37">
        <f t="shared" si="84"/>
        <v>31455.791666667006</v>
      </c>
      <c r="CB285">
        <f t="shared" si="88"/>
        <v>5347</v>
      </c>
      <c r="CC285">
        <f t="shared" si="88"/>
        <v>4895</v>
      </c>
      <c r="CD285">
        <f t="shared" si="88"/>
        <v>4769</v>
      </c>
      <c r="CE285">
        <f t="shared" si="88"/>
        <v>4669</v>
      </c>
      <c r="CF285">
        <f t="shared" si="88"/>
        <v>4333</v>
      </c>
      <c r="CG285">
        <f t="shared" si="88"/>
        <v>3917</v>
      </c>
      <c r="CH285">
        <f t="shared" si="88"/>
        <v>3686</v>
      </c>
      <c r="CI285">
        <f t="shared" si="88"/>
        <v>3615</v>
      </c>
      <c r="CJ285">
        <f t="shared" si="88"/>
        <v>3586</v>
      </c>
      <c r="CK285">
        <f t="shared" si="88"/>
        <v>3578</v>
      </c>
      <c r="CL285">
        <f t="shared" si="88"/>
        <v>3504</v>
      </c>
      <c r="CN285" s="21"/>
      <c r="CO285" s="19"/>
      <c r="EG285" s="19"/>
      <c r="EH285" s="19"/>
      <c r="EK285" s="1"/>
      <c r="EL285" s="71" t="s">
        <v>48</v>
      </c>
      <c r="EM285" s="72">
        <v>1980</v>
      </c>
      <c r="EN285" s="72">
        <v>1981</v>
      </c>
      <c r="EO285" s="72">
        <v>1982</v>
      </c>
      <c r="EP285" s="72">
        <v>1983</v>
      </c>
      <c r="EQ285" s="72">
        <v>1984</v>
      </c>
      <c r="ER285" s="72">
        <v>1985</v>
      </c>
      <c r="ES285" s="72">
        <v>1986</v>
      </c>
      <c r="ET285" s="72">
        <v>1987</v>
      </c>
      <c r="EU285" s="72">
        <v>1988</v>
      </c>
      <c r="EV285" s="72">
        <v>1989</v>
      </c>
      <c r="EW285" s="72">
        <v>1990</v>
      </c>
      <c r="EX285" s="72">
        <v>1991</v>
      </c>
      <c r="EY285" s="72">
        <v>1992</v>
      </c>
      <c r="EZ285" s="72">
        <v>1993</v>
      </c>
      <c r="FA285" s="72">
        <v>1994</v>
      </c>
      <c r="FB285" s="72">
        <v>1995</v>
      </c>
      <c r="FC285" s="72">
        <v>1996</v>
      </c>
      <c r="FD285" s="72">
        <v>1997</v>
      </c>
      <c r="FE285" s="72">
        <v>1998</v>
      </c>
      <c r="FF285" s="72">
        <v>1999</v>
      </c>
      <c r="FG285" s="72">
        <v>2000</v>
      </c>
      <c r="FH285" s="72">
        <v>2001</v>
      </c>
      <c r="FI285" s="72">
        <v>2002</v>
      </c>
      <c r="FJ285" s="72">
        <v>2003</v>
      </c>
      <c r="FK285" s="72">
        <v>2004</v>
      </c>
      <c r="FL285" s="72">
        <v>2005</v>
      </c>
      <c r="FM285" s="72">
        <v>2006</v>
      </c>
      <c r="FN285" s="72">
        <v>2007</v>
      </c>
      <c r="FO285" s="72">
        <v>2008</v>
      </c>
      <c r="FP285" s="72">
        <v>2009</v>
      </c>
      <c r="FQ285" s="72">
        <v>2010</v>
      </c>
      <c r="FR285" s="72">
        <v>2011</v>
      </c>
      <c r="FS285" s="72">
        <v>2012</v>
      </c>
      <c r="FT285" s="72">
        <v>2013</v>
      </c>
      <c r="FU285" s="72">
        <v>2014</v>
      </c>
      <c r="FV285" s="72">
        <v>2015</v>
      </c>
      <c r="FW285" s="72">
        <v>2016</v>
      </c>
      <c r="FX285" s="72">
        <v>2017</v>
      </c>
      <c r="FY285" s="72">
        <v>2018</v>
      </c>
      <c r="FZ285" s="72">
        <v>2019</v>
      </c>
      <c r="GA285" s="72">
        <v>2020</v>
      </c>
      <c r="GB285" s="19"/>
      <c r="GC285" s="19"/>
      <c r="GD285" s="19"/>
      <c r="GE285" s="19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</row>
    <row r="286" spans="1:198" x14ac:dyDescent="0.25">
      <c r="A286">
        <v>244</v>
      </c>
      <c r="B286" s="1">
        <f t="shared" si="79"/>
        <v>31454.33333333363</v>
      </c>
      <c r="C286" s="1">
        <f t="shared" si="80"/>
        <v>31454.666666666963</v>
      </c>
      <c r="D286" s="73">
        <v>4185</v>
      </c>
      <c r="E286" s="74">
        <v>4775</v>
      </c>
      <c r="F286" s="74">
        <v>4152</v>
      </c>
      <c r="G286" s="74">
        <v>3988</v>
      </c>
      <c r="H286" s="74">
        <v>3820</v>
      </c>
      <c r="I286" s="74">
        <v>4535</v>
      </c>
      <c r="J286" s="74">
        <v>3964</v>
      </c>
      <c r="K286" s="74">
        <v>4656</v>
      </c>
      <c r="L286" s="74">
        <v>4648</v>
      </c>
      <c r="M286" s="74">
        <v>3729</v>
      </c>
      <c r="N286" s="74">
        <v>3960</v>
      </c>
      <c r="O286" s="74">
        <v>4008</v>
      </c>
      <c r="P286" s="74">
        <v>5328</v>
      </c>
      <c r="Q286" s="74">
        <v>3997</v>
      </c>
      <c r="R286" s="74">
        <v>4401</v>
      </c>
      <c r="S286" s="74">
        <v>3890</v>
      </c>
      <c r="T286" s="74">
        <v>4359</v>
      </c>
      <c r="U286" s="74">
        <v>4607</v>
      </c>
      <c r="V286" s="74">
        <v>4171</v>
      </c>
      <c r="W286" s="74">
        <v>5516</v>
      </c>
      <c r="X286" s="74">
        <v>4219</v>
      </c>
      <c r="Y286" s="74">
        <v>4880</v>
      </c>
      <c r="Z286" s="74">
        <v>4407</v>
      </c>
      <c r="AA286" s="74">
        <v>3794</v>
      </c>
      <c r="AB286" s="74">
        <v>3987</v>
      </c>
      <c r="AC286" s="74">
        <v>4452</v>
      </c>
      <c r="AD286" s="74">
        <v>3861</v>
      </c>
      <c r="AE286" s="74">
        <v>5116</v>
      </c>
      <c r="AF286" s="74">
        <v>9326</v>
      </c>
      <c r="AG286" s="74">
        <v>4083</v>
      </c>
      <c r="AH286" s="74">
        <v>4379</v>
      </c>
      <c r="AI286" s="74">
        <v>4378</v>
      </c>
      <c r="AJ286" s="74">
        <v>4084</v>
      </c>
      <c r="AK286" s="74">
        <v>4007</v>
      </c>
      <c r="AL286" s="74">
        <v>4255</v>
      </c>
      <c r="AM286" s="74">
        <v>6781</v>
      </c>
      <c r="AN286" s="74">
        <v>4655</v>
      </c>
      <c r="AO286" s="74">
        <v>4529</v>
      </c>
      <c r="AP286" s="74">
        <v>7303</v>
      </c>
      <c r="AQ286" s="74">
        <v>4896</v>
      </c>
      <c r="AR286" s="74">
        <v>5346</v>
      </c>
      <c r="AS286" s="74">
        <v>3882</v>
      </c>
      <c r="BK286" s="15">
        <f t="shared" si="83"/>
        <v>31456.000000000346</v>
      </c>
      <c r="BL286" s="5">
        <f t="shared" si="82"/>
        <v>10558</v>
      </c>
      <c r="BV286">
        <f t="shared" si="87"/>
        <v>280</v>
      </c>
      <c r="BW286" s="37">
        <f t="shared" si="86"/>
        <v>31455.833333333674</v>
      </c>
      <c r="BX286" s="19" cm="1">
        <f t="array" ref="BX286">INDEX('[1]X3WM (NAT)'!$G$14:$G$950,MATCH($BW$6,'[1]X3WM (NAT)'!$E$14:$E$950,)+BV286)</f>
        <v>7036.60986328125</v>
      </c>
      <c r="BY286" s="19"/>
      <c r="CA286" s="37">
        <f t="shared" si="84"/>
        <v>31455.833333333674</v>
      </c>
      <c r="CB286">
        <f t="shared" si="88"/>
        <v>5320</v>
      </c>
      <c r="CC286">
        <f t="shared" si="88"/>
        <v>4890</v>
      </c>
      <c r="CD286">
        <f t="shared" si="88"/>
        <v>4756</v>
      </c>
      <c r="CE286">
        <f t="shared" si="88"/>
        <v>4644</v>
      </c>
      <c r="CF286">
        <f t="shared" si="88"/>
        <v>4330</v>
      </c>
      <c r="CG286">
        <f t="shared" si="88"/>
        <v>3902</v>
      </c>
      <c r="CH286">
        <f t="shared" si="88"/>
        <v>3676</v>
      </c>
      <c r="CI286">
        <f t="shared" si="88"/>
        <v>3610</v>
      </c>
      <c r="CJ286">
        <f t="shared" si="88"/>
        <v>3576</v>
      </c>
      <c r="CK286">
        <f t="shared" si="88"/>
        <v>3568</v>
      </c>
      <c r="CL286">
        <f t="shared" si="88"/>
        <v>3493</v>
      </c>
      <c r="CN286" s="21"/>
      <c r="CO286" s="19"/>
      <c r="EG286" s="19"/>
      <c r="EH286" s="19"/>
      <c r="EJ286" s="1">
        <f t="shared" ref="EJ286:EJ349" si="89">EK286-TIME(8,0,0)</f>
        <v>31444.166666666668</v>
      </c>
      <c r="EK286" s="1">
        <v>31444.5</v>
      </c>
      <c r="EL286" s="73">
        <f ca="1">AVERAGE(D42:OFFSET(D42,72-1,0,,))</f>
        <v>14613.277777777777</v>
      </c>
      <c r="EM286" s="73">
        <f ca="1">AVERAGE(E42:OFFSET(E42,72-1,0,,))</f>
        <v>14985.597222222223</v>
      </c>
      <c r="EN286" s="73">
        <f ca="1">AVERAGE(F42:OFFSET(F42,72-1,0,,))</f>
        <v>14305.625</v>
      </c>
      <c r="EO286" s="73">
        <f ca="1">AVERAGE(G42:OFFSET(G42,72-1,0,,))</f>
        <v>13117.902777777777</v>
      </c>
      <c r="EP286" s="73">
        <f ca="1">AVERAGE(H42:OFFSET(H42,72-1,0,,))</f>
        <v>11942.430555555555</v>
      </c>
      <c r="EQ286" s="73">
        <f ca="1">AVERAGE(I42:OFFSET(I42,72-1,0,,))</f>
        <v>15346.166666666666</v>
      </c>
      <c r="ER286" s="73">
        <f ca="1">AVERAGE(J42:OFFSET(J42,72-1,0,,))</f>
        <v>13546.805555555555</v>
      </c>
      <c r="ES286" s="73">
        <f ca="1">AVERAGE(K42:OFFSET(K42,72-1,0,,))</f>
        <v>17091.722222222223</v>
      </c>
      <c r="ET286" s="73">
        <f ca="1">AVERAGE(L42:OFFSET(L42,72-1,0,,))</f>
        <v>16567.708333333332</v>
      </c>
      <c r="EU286" s="73">
        <f ca="1">AVERAGE(M42:OFFSET(M42,72-1,0,,))</f>
        <v>11958.055555555555</v>
      </c>
      <c r="EV286" s="73">
        <f ca="1">AVERAGE(N42:OFFSET(N42,72-1,0,,))</f>
        <v>13581.777777777777</v>
      </c>
      <c r="EW286" s="73">
        <f ca="1">AVERAGE(O42:OFFSET(O42,72-1,0,,))</f>
        <v>13134.416666666666</v>
      </c>
      <c r="EX286" s="73">
        <f ca="1">AVERAGE(P42:OFFSET(P42,72-1,0,,))</f>
        <v>20205.486111111109</v>
      </c>
      <c r="EY286" s="73">
        <f ca="1">AVERAGE(Q42:OFFSET(Q42,72-1,0,,))</f>
        <v>13187.986111111111</v>
      </c>
      <c r="EZ286" s="73">
        <f ca="1">AVERAGE(R42:OFFSET(R42,72-1,0,,))</f>
        <v>12777.75</v>
      </c>
      <c r="FA286" s="73">
        <f ca="1">AVERAGE(S42:OFFSET(S42,72-1,0,,))</f>
        <v>12831.5</v>
      </c>
      <c r="FB286" s="73">
        <f ca="1">AVERAGE(T42:OFFSET(T42,72-1,0,,))</f>
        <v>14785.861111111111</v>
      </c>
      <c r="FC286" s="73">
        <f ca="1">AVERAGE(U42:OFFSET(U42,72-1,0,,))</f>
        <v>13258.416666666666</v>
      </c>
      <c r="FD286" s="73">
        <f ca="1">AVERAGE(V42:OFFSET(V42,72-1,0,,))</f>
        <v>14365.291666666666</v>
      </c>
      <c r="FE286" s="73">
        <f ca="1">AVERAGE(W42:OFFSET(W42,72-1,0,,))</f>
        <v>19718.027777777777</v>
      </c>
      <c r="FF286" s="73">
        <f ca="1">AVERAGE(X42:OFFSET(X42,72-1,0,,))</f>
        <v>13601.027777777777</v>
      </c>
      <c r="FG286" s="73">
        <f ca="1">AVERAGE(Y42:OFFSET(Y42,72-1,0,,))</f>
        <v>14404.625</v>
      </c>
      <c r="FH286" s="73">
        <f ca="1">AVERAGE(Z42:OFFSET(Z42,72-1,0,,))</f>
        <v>15127.972222222223</v>
      </c>
      <c r="FI286" s="73">
        <f ca="1">AVERAGE(AA42:OFFSET(AA42,72-1,0,,))</f>
        <v>12749.986111111111</v>
      </c>
      <c r="FJ286" s="73">
        <f ca="1">AVERAGE(AB42:OFFSET(AB42,72-1,0,,))</f>
        <v>13114.611111111111</v>
      </c>
      <c r="FK286" s="73">
        <f ca="1">AVERAGE(AC42:OFFSET(AC42,72-1,0,,))</f>
        <v>15384.430555555555</v>
      </c>
      <c r="FL286" s="73">
        <f ca="1">AVERAGE(AD42:OFFSET(AD42,72-1,0,,))</f>
        <v>13243.597222222223</v>
      </c>
      <c r="FM286" s="73">
        <f ca="1">AVERAGE(AE42:OFFSET(AE42,72-1,0,,))</f>
        <v>20256.472222222223</v>
      </c>
      <c r="FN286" s="73">
        <f ca="1">AVERAGE(AF42:OFFSET(AF42,72-1,0,,))</f>
        <v>12887.097222222223</v>
      </c>
      <c r="FO286" s="73">
        <f ca="1">AVERAGE(AG42:OFFSET(AG42,72-1,0,,))</f>
        <v>13255.472222222223</v>
      </c>
      <c r="FP286" s="73">
        <f ca="1">AVERAGE(AH42:OFFSET(AH42,72-1,0,,))</f>
        <v>15233.583333333334</v>
      </c>
      <c r="FQ286" s="73">
        <f ca="1">AVERAGE(AI42:OFFSET(AI42,72-1,0,,))</f>
        <v>13126.458333333334</v>
      </c>
      <c r="FR286" s="73">
        <f ca="1">AVERAGE(AJ42:OFFSET(AJ42,72-1,0,,))</f>
        <v>13204.791666666666</v>
      </c>
      <c r="FS286" s="73">
        <f ca="1">AVERAGE(AK42:OFFSET(AK42,72-1,0,,))</f>
        <v>12703.013888888889</v>
      </c>
      <c r="FT286" s="73">
        <f ca="1">AVERAGE(AL42:OFFSET(AL42,72-1,0,,))</f>
        <v>14202.291666666666</v>
      </c>
      <c r="FU286" s="73">
        <f ca="1">AVERAGE(AM42:OFFSET(AM42,72-1,0,,))</f>
        <v>11869.097222222223</v>
      </c>
      <c r="FV286" s="73">
        <f ca="1">AVERAGE(AN42:OFFSET(AN42,72-1,0,,))</f>
        <v>15047.416666666666</v>
      </c>
      <c r="FW286" s="73">
        <f ca="1">AVERAGE(AO42:OFFSET(AO42,72-1,0,,))</f>
        <v>13025.027777777777</v>
      </c>
      <c r="FX286" s="73">
        <f ca="1">AVERAGE(AP42:OFFSET(AP42,72-1,0,,))</f>
        <v>15353.708333333334</v>
      </c>
      <c r="FY286" s="73">
        <f ca="1">AVERAGE(AQ42:OFFSET(AQ42,72-1,0,,))</f>
        <v>16511.458333333332</v>
      </c>
      <c r="FZ286" s="73">
        <f ca="1">AVERAGE(AR42:OFFSET(AR42,72-1,0,,))</f>
        <v>21400.388888888891</v>
      </c>
      <c r="GA286" s="73">
        <f ca="1">AVERAGE(AS42:OFFSET(AS42,72-1,0,,))</f>
        <v>13181.375</v>
      </c>
      <c r="GB286" s="19"/>
      <c r="GC286" s="19"/>
      <c r="GD286" s="19"/>
      <c r="GE286" s="19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</row>
    <row r="287" spans="1:198" x14ac:dyDescent="0.25">
      <c r="A287">
        <v>245</v>
      </c>
      <c r="B287" s="1">
        <f t="shared" si="79"/>
        <v>31454.375000000298</v>
      </c>
      <c r="C287" s="1">
        <f t="shared" si="80"/>
        <v>31454.70833333363</v>
      </c>
      <c r="D287" s="73">
        <v>4171</v>
      </c>
      <c r="E287" s="74">
        <v>4759</v>
      </c>
      <c r="F287" s="74">
        <v>4141</v>
      </c>
      <c r="G287" s="74">
        <v>3975</v>
      </c>
      <c r="H287" s="74">
        <v>3811</v>
      </c>
      <c r="I287" s="74">
        <v>4519</v>
      </c>
      <c r="J287" s="74">
        <v>3952</v>
      </c>
      <c r="K287" s="74">
        <v>4640</v>
      </c>
      <c r="L287" s="74">
        <v>4643</v>
      </c>
      <c r="M287" s="74">
        <v>3723</v>
      </c>
      <c r="N287" s="74">
        <v>3948</v>
      </c>
      <c r="O287" s="74">
        <v>3996</v>
      </c>
      <c r="P287" s="74">
        <v>5316</v>
      </c>
      <c r="Q287" s="74">
        <v>3986</v>
      </c>
      <c r="R287" s="74">
        <v>4385</v>
      </c>
      <c r="S287" s="74">
        <v>3877</v>
      </c>
      <c r="T287" s="74">
        <v>4347</v>
      </c>
      <c r="U287" s="74">
        <v>4601</v>
      </c>
      <c r="V287" s="74">
        <v>4158</v>
      </c>
      <c r="W287" s="74">
        <v>5506</v>
      </c>
      <c r="X287" s="74">
        <v>4204</v>
      </c>
      <c r="Y287" s="74">
        <v>4859</v>
      </c>
      <c r="Z287" s="74">
        <v>4392</v>
      </c>
      <c r="AA287" s="74">
        <v>3784</v>
      </c>
      <c r="AB287" s="74">
        <v>3974</v>
      </c>
      <c r="AC287" s="74">
        <v>4440</v>
      </c>
      <c r="AD287" s="74">
        <v>3849</v>
      </c>
      <c r="AE287" s="74">
        <v>5106</v>
      </c>
      <c r="AF287" s="74">
        <v>9447</v>
      </c>
      <c r="AG287" s="74">
        <v>4079</v>
      </c>
      <c r="AH287" s="74">
        <v>4364</v>
      </c>
      <c r="AI287" s="74">
        <v>4363</v>
      </c>
      <c r="AJ287" s="74">
        <v>4070</v>
      </c>
      <c r="AK287" s="74">
        <v>4000</v>
      </c>
      <c r="AL287" s="74">
        <v>4240</v>
      </c>
      <c r="AM287" s="74">
        <v>6713</v>
      </c>
      <c r="AN287" s="74">
        <v>4640</v>
      </c>
      <c r="AO287" s="74">
        <v>4544</v>
      </c>
      <c r="AP287" s="74">
        <v>7250</v>
      </c>
      <c r="AQ287" s="74">
        <v>4875</v>
      </c>
      <c r="AR287" s="74">
        <v>5324</v>
      </c>
      <c r="AS287" s="74">
        <v>3876</v>
      </c>
      <c r="BK287" s="15">
        <f t="shared" si="83"/>
        <v>31456.041666667013</v>
      </c>
      <c r="BL287" s="5">
        <f t="shared" si="82"/>
        <v>11911</v>
      </c>
      <c r="BV287">
        <f t="shared" si="87"/>
        <v>281</v>
      </c>
      <c r="BW287" s="37">
        <f t="shared" si="86"/>
        <v>31455.875000000342</v>
      </c>
      <c r="BX287" s="19" cm="1">
        <f t="array" ref="BX287">INDEX('[1]X3WM (NAT)'!$G$14:$G$950,MATCH($BW$6,'[1]X3WM (NAT)'!$E$14:$E$950,)+BV287)</f>
        <v>7741.8798828125</v>
      </c>
      <c r="BY287" s="19"/>
      <c r="CA287" s="37">
        <f t="shared" si="84"/>
        <v>31455.875000000342</v>
      </c>
      <c r="CB287">
        <f t="shared" si="88"/>
        <v>5296</v>
      </c>
      <c r="CC287">
        <f t="shared" si="88"/>
        <v>4878</v>
      </c>
      <c r="CD287">
        <f t="shared" si="88"/>
        <v>4745</v>
      </c>
      <c r="CE287">
        <f t="shared" si="88"/>
        <v>4619</v>
      </c>
      <c r="CF287">
        <f t="shared" si="88"/>
        <v>4330</v>
      </c>
      <c r="CG287">
        <f t="shared" si="88"/>
        <v>3888</v>
      </c>
      <c r="CH287">
        <f t="shared" si="88"/>
        <v>3666</v>
      </c>
      <c r="CI287">
        <f t="shared" si="88"/>
        <v>3606</v>
      </c>
      <c r="CJ287">
        <f t="shared" si="88"/>
        <v>3567</v>
      </c>
      <c r="CK287">
        <f t="shared" si="88"/>
        <v>3557</v>
      </c>
      <c r="CL287">
        <f t="shared" si="88"/>
        <v>3482</v>
      </c>
      <c r="CN287" s="21"/>
      <c r="CO287" s="19"/>
      <c r="EG287" s="19"/>
      <c r="EH287" s="19"/>
      <c r="EI287">
        <v>1</v>
      </c>
      <c r="EJ287" s="1">
        <f t="shared" si="89"/>
        <v>31444.208333333336</v>
      </c>
      <c r="EK287" s="1">
        <f t="shared" ref="EK287:EK350" si="90">EK286+TIME(1,0,0)</f>
        <v>31444.541666666668</v>
      </c>
      <c r="EL287" s="73">
        <f ca="1">AVERAGE(D43:OFFSET(D43,72-1,0,,))</f>
        <v>14569.125</v>
      </c>
      <c r="EM287" s="73">
        <f ca="1">AVERAGE(E43:OFFSET(E43,72-1,0,,))</f>
        <v>15028.805555555555</v>
      </c>
      <c r="EN287" s="73">
        <f ca="1">AVERAGE(F43:OFFSET(F43,72-1,0,,))</f>
        <v>14254.680555555555</v>
      </c>
      <c r="EO287" s="73">
        <f ca="1">AVERAGE(G43:OFFSET(G43,72-1,0,,))</f>
        <v>13058.027777777777</v>
      </c>
      <c r="EP287" s="73">
        <f ca="1">AVERAGE(H43:OFFSET(H43,72-1,0,,))</f>
        <v>11839.986111111111</v>
      </c>
      <c r="EQ287" s="73">
        <f ca="1">AVERAGE(I43:OFFSET(I43,72-1,0,,))</f>
        <v>15334.277777777777</v>
      </c>
      <c r="ER287" s="73">
        <f ca="1">AVERAGE(J43:OFFSET(J43,72-1,0,,))</f>
        <v>13481.430555555555</v>
      </c>
      <c r="ES287" s="73">
        <f ca="1">AVERAGE(K43:OFFSET(K43,72-1,0,,))</f>
        <v>17086.055555555555</v>
      </c>
      <c r="ET287" s="73">
        <f ca="1">AVERAGE(L43:OFFSET(L43,72-1,0,,))</f>
        <v>16548.597222222223</v>
      </c>
      <c r="EU287" s="73">
        <f ca="1">AVERAGE(M43:OFFSET(M43,72-1,0,,))</f>
        <v>11857.736111111111</v>
      </c>
      <c r="EV287" s="73">
        <f ca="1">AVERAGE(N43:OFFSET(N43,72-1,0,,))</f>
        <v>13519.638888888889</v>
      </c>
      <c r="EW287" s="73">
        <f ca="1">AVERAGE(O43:OFFSET(O43,72-1,0,,))</f>
        <v>13075.847222222223</v>
      </c>
      <c r="EX287" s="73">
        <f ca="1">AVERAGE(P43:OFFSET(P43,72-1,0,,))</f>
        <v>20242.666666666668</v>
      </c>
      <c r="EY287" s="73">
        <f ca="1">AVERAGE(Q43:OFFSET(Q43,72-1,0,,))</f>
        <v>13115.402777777777</v>
      </c>
      <c r="EZ287" s="73">
        <f ca="1">AVERAGE(R43:OFFSET(R43,72-1,0,,))</f>
        <v>12702.861111111111</v>
      </c>
      <c r="FA287" s="73">
        <f ca="1">AVERAGE(S43:OFFSET(S43,72-1,0,,))</f>
        <v>12758.069444444445</v>
      </c>
      <c r="FB287" s="73">
        <f ca="1">AVERAGE(T43:OFFSET(T43,72-1,0,,))</f>
        <v>14750.902777777777</v>
      </c>
      <c r="FC287" s="73">
        <f ca="1">AVERAGE(U43:OFFSET(U43,72-1,0,,))</f>
        <v>13202.013888888889</v>
      </c>
      <c r="FD287" s="73">
        <f ca="1">AVERAGE(V43:OFFSET(V43,72-1,0,,))</f>
        <v>14311.222222222223</v>
      </c>
      <c r="FE287" s="73">
        <f ca="1">AVERAGE(W43:OFFSET(W43,72-1,0,,))</f>
        <v>19777.736111111109</v>
      </c>
      <c r="FF287" s="73">
        <f ca="1">AVERAGE(X43:OFFSET(X43,72-1,0,,))</f>
        <v>13539.388888888889</v>
      </c>
      <c r="FG287" s="73">
        <f ca="1">AVERAGE(Y43:OFFSET(Y43,72-1,0,,))</f>
        <v>14398.25</v>
      </c>
      <c r="FH287" s="73">
        <f ca="1">AVERAGE(Z43:OFFSET(Z43,72-1,0,,))</f>
        <v>15114.333333333334</v>
      </c>
      <c r="FI287" s="73">
        <f ca="1">AVERAGE(AA43:OFFSET(AA43,72-1,0,,))</f>
        <v>12671.458333333334</v>
      </c>
      <c r="FJ287" s="73">
        <f ca="1">AVERAGE(AB43:OFFSET(AB43,72-1,0,,))</f>
        <v>13053.777777777777</v>
      </c>
      <c r="FK287" s="73">
        <f ca="1">AVERAGE(AC43:OFFSET(AC43,72-1,0,,))</f>
        <v>15347.805555555555</v>
      </c>
      <c r="FL287" s="73">
        <f ca="1">AVERAGE(AD43:OFFSET(AD43,72-1,0,,))</f>
        <v>13174.402777777777</v>
      </c>
      <c r="FM287" s="73">
        <f ca="1">AVERAGE(AE43:OFFSET(AE43,72-1,0,,))</f>
        <v>20282.652777777777</v>
      </c>
      <c r="FN287" s="73">
        <f ca="1">AVERAGE(AF43:OFFSET(AF43,72-1,0,,))</f>
        <v>12825.944444444445</v>
      </c>
      <c r="FO287" s="73">
        <f ca="1">AVERAGE(AG43:OFFSET(AG43,72-1,0,,))</f>
        <v>13197.875</v>
      </c>
      <c r="FP287" s="73">
        <f ca="1">AVERAGE(AH43:OFFSET(AH43,72-1,0,,))</f>
        <v>15224.569444444445</v>
      </c>
      <c r="FQ287" s="73">
        <f ca="1">AVERAGE(AI43:OFFSET(AI43,72-1,0,,))</f>
        <v>13075.347222222223</v>
      </c>
      <c r="FR287" s="73">
        <f ca="1">AVERAGE(AJ43:OFFSET(AJ43,72-1,0,,))</f>
        <v>13139</v>
      </c>
      <c r="FS287" s="73">
        <f ca="1">AVERAGE(AK43:OFFSET(AK43,72-1,0,,))</f>
        <v>12630.819444444445</v>
      </c>
      <c r="FT287" s="73">
        <f ca="1">AVERAGE(AL43:OFFSET(AL43,72-1,0,,))</f>
        <v>14160.736111111111</v>
      </c>
      <c r="FU287" s="73">
        <f ca="1">AVERAGE(AM43:OFFSET(AM43,72-1,0,,))</f>
        <v>11763.152777777777</v>
      </c>
      <c r="FV287" s="73">
        <f ca="1">AVERAGE(AN43:OFFSET(AN43,72-1,0,,))</f>
        <v>15041.097222222223</v>
      </c>
      <c r="FW287" s="73">
        <f ca="1">AVERAGE(AO43:OFFSET(AO43,72-1,0,,))</f>
        <v>12934.611111111111</v>
      </c>
      <c r="FX287" s="73">
        <f ca="1">AVERAGE(AP43:OFFSET(AP43,72-1,0,,))</f>
        <v>15364.930555555555</v>
      </c>
      <c r="FY287" s="73">
        <f ca="1">AVERAGE(AQ43:OFFSET(AQ43,72-1,0,,))</f>
        <v>16552.263888888891</v>
      </c>
      <c r="FZ287" s="73">
        <f ca="1">AVERAGE(AR43:OFFSET(AR43,72-1,0,,))</f>
        <v>21483.486111111109</v>
      </c>
      <c r="GA287" s="73">
        <f ca="1">AVERAGE(AS43:OFFSET(AS43,72-1,0,,))</f>
        <v>13092.875</v>
      </c>
      <c r="GB287" s="19"/>
      <c r="GC287" s="19"/>
      <c r="GD287" s="19"/>
      <c r="GE287" s="19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</row>
    <row r="288" spans="1:198" x14ac:dyDescent="0.25">
      <c r="A288">
        <v>246</v>
      </c>
      <c r="B288" s="1">
        <f t="shared" si="79"/>
        <v>31454.416666666966</v>
      </c>
      <c r="C288" s="1">
        <f t="shared" si="80"/>
        <v>31454.750000000298</v>
      </c>
      <c r="D288" s="73">
        <v>4158</v>
      </c>
      <c r="E288" s="74">
        <v>4744</v>
      </c>
      <c r="F288" s="74">
        <v>4130</v>
      </c>
      <c r="G288" s="74">
        <v>3962</v>
      </c>
      <c r="H288" s="74">
        <v>3803</v>
      </c>
      <c r="I288" s="74">
        <v>4503</v>
      </c>
      <c r="J288" s="74">
        <v>3939</v>
      </c>
      <c r="K288" s="74">
        <v>4624</v>
      </c>
      <c r="L288" s="74">
        <v>4639</v>
      </c>
      <c r="M288" s="74">
        <v>3717</v>
      </c>
      <c r="N288" s="74">
        <v>3936</v>
      </c>
      <c r="O288" s="74">
        <v>3985</v>
      </c>
      <c r="P288" s="74">
        <v>5304</v>
      </c>
      <c r="Q288" s="74">
        <v>3976</v>
      </c>
      <c r="R288" s="74">
        <v>4369</v>
      </c>
      <c r="S288" s="74">
        <v>3865</v>
      </c>
      <c r="T288" s="74">
        <v>4334</v>
      </c>
      <c r="U288" s="74">
        <v>4595</v>
      </c>
      <c r="V288" s="74">
        <v>4145</v>
      </c>
      <c r="W288" s="74">
        <v>5497</v>
      </c>
      <c r="X288" s="74">
        <v>4189</v>
      </c>
      <c r="Y288" s="74">
        <v>4838</v>
      </c>
      <c r="Z288" s="74">
        <v>4377</v>
      </c>
      <c r="AA288" s="74">
        <v>3774</v>
      </c>
      <c r="AB288" s="74">
        <v>3961</v>
      </c>
      <c r="AC288" s="74">
        <v>4428</v>
      </c>
      <c r="AD288" s="74">
        <v>3838</v>
      </c>
      <c r="AE288" s="74">
        <v>5096</v>
      </c>
      <c r="AF288" s="74">
        <v>9575</v>
      </c>
      <c r="AG288" s="74">
        <v>4075</v>
      </c>
      <c r="AH288" s="74">
        <v>4349</v>
      </c>
      <c r="AI288" s="74">
        <v>4348</v>
      </c>
      <c r="AJ288" s="74">
        <v>4057</v>
      </c>
      <c r="AK288" s="74">
        <v>3991</v>
      </c>
      <c r="AL288" s="74">
        <v>4226</v>
      </c>
      <c r="AM288" s="74">
        <v>6648</v>
      </c>
      <c r="AN288" s="74">
        <v>4625</v>
      </c>
      <c r="AO288" s="74">
        <v>4560</v>
      </c>
      <c r="AP288" s="74">
        <v>7194</v>
      </c>
      <c r="AQ288" s="74">
        <v>4854</v>
      </c>
      <c r="AR288" s="74">
        <v>5303</v>
      </c>
      <c r="AS288" s="74">
        <v>3870</v>
      </c>
      <c r="BK288" s="15">
        <f t="shared" si="83"/>
        <v>31456.083333333681</v>
      </c>
      <c r="BL288" s="5">
        <f t="shared" si="82"/>
        <v>13610</v>
      </c>
      <c r="BV288">
        <f t="shared" si="87"/>
        <v>282</v>
      </c>
      <c r="BW288" s="37">
        <f t="shared" si="86"/>
        <v>31455.91666666701</v>
      </c>
      <c r="BX288" s="19" cm="1">
        <f t="array" ref="BX288">INDEX('[1]X3WM (NAT)'!$G$14:$G$950,MATCH($BW$6,'[1]X3WM (NAT)'!$E$14:$E$950,)+BV288)</f>
        <v>8498.2099609375</v>
      </c>
      <c r="BY288" s="19"/>
      <c r="CA288" s="37">
        <f t="shared" si="84"/>
        <v>31455.91666666701</v>
      </c>
      <c r="CB288">
        <f t="shared" si="88"/>
        <v>5273</v>
      </c>
      <c r="CC288">
        <f t="shared" si="88"/>
        <v>4861</v>
      </c>
      <c r="CD288">
        <f t="shared" si="88"/>
        <v>4735</v>
      </c>
      <c r="CE288">
        <f t="shared" si="88"/>
        <v>4595</v>
      </c>
      <c r="CF288">
        <f t="shared" si="88"/>
        <v>4333</v>
      </c>
      <c r="CG288">
        <f t="shared" si="88"/>
        <v>3874</v>
      </c>
      <c r="CH288">
        <f t="shared" si="88"/>
        <v>3656</v>
      </c>
      <c r="CI288">
        <f t="shared" si="88"/>
        <v>3602</v>
      </c>
      <c r="CJ288">
        <f t="shared" si="88"/>
        <v>3559</v>
      </c>
      <c r="CK288">
        <f t="shared" si="88"/>
        <v>3546</v>
      </c>
      <c r="CL288">
        <f t="shared" si="88"/>
        <v>3472</v>
      </c>
      <c r="CN288" s="21"/>
      <c r="CO288" s="19"/>
      <c r="EG288" s="19"/>
      <c r="EH288" s="19"/>
      <c r="EI288">
        <v>2</v>
      </c>
      <c r="EJ288" s="1">
        <f t="shared" si="89"/>
        <v>31444.250000000004</v>
      </c>
      <c r="EK288" s="1">
        <f t="shared" si="90"/>
        <v>31444.583333333336</v>
      </c>
      <c r="EL288" s="73">
        <f ca="1">AVERAGE(D44:OFFSET(D44,72-1,0,,))</f>
        <v>14520.972222222223</v>
      </c>
      <c r="EM288" s="73">
        <f ca="1">AVERAGE(E44:OFFSET(E44,72-1,0,,))</f>
        <v>15070.055555555555</v>
      </c>
      <c r="EN288" s="73">
        <f ca="1">AVERAGE(F44:OFFSET(F44,72-1,0,,))</f>
        <v>14200.013888888889</v>
      </c>
      <c r="EO288" s="73">
        <f ca="1">AVERAGE(G44:OFFSET(G44,72-1,0,,))</f>
        <v>12994.541666666666</v>
      </c>
      <c r="EP288" s="73">
        <f ca="1">AVERAGE(H44:OFFSET(H44,72-1,0,,))</f>
        <v>11734.847222222223</v>
      </c>
      <c r="EQ288" s="73">
        <f ca="1">AVERAGE(I44:OFFSET(I44,72-1,0,,))</f>
        <v>15319.583333333334</v>
      </c>
      <c r="ER288" s="73">
        <f ca="1">AVERAGE(J44:OFFSET(J44,72-1,0,,))</f>
        <v>13412.222222222223</v>
      </c>
      <c r="ES288" s="73">
        <f ca="1">AVERAGE(K44:OFFSET(K44,72-1,0,,))</f>
        <v>17075.625</v>
      </c>
      <c r="ET288" s="73">
        <f ca="1">AVERAGE(L44:OFFSET(L44,72-1,0,,))</f>
        <v>16524.472222222223</v>
      </c>
      <c r="EU288" s="73">
        <f ca="1">AVERAGE(M44:OFFSET(M44,72-1,0,,))</f>
        <v>11754.361111111111</v>
      </c>
      <c r="EV288" s="73">
        <f ca="1">AVERAGE(N44:OFFSET(N44,72-1,0,,))</f>
        <v>13453.444444444445</v>
      </c>
      <c r="EW288" s="73">
        <f ca="1">AVERAGE(O44:OFFSET(O44,72-1,0,,))</f>
        <v>13014.611111111111</v>
      </c>
      <c r="EX288" s="73">
        <f ca="1">AVERAGE(P44:OFFSET(P44,72-1,0,,))</f>
        <v>20274.319444444445</v>
      </c>
      <c r="EY288" s="73">
        <f ca="1">AVERAGE(Q44:OFFSET(Q44,72-1,0,,))</f>
        <v>13040.069444444445</v>
      </c>
      <c r="EZ288" s="73">
        <f ca="1">AVERAGE(R44:OFFSET(R44,72-1,0,,))</f>
        <v>12625.625</v>
      </c>
      <c r="FA288" s="73">
        <f ca="1">AVERAGE(S44:OFFSET(S44,72-1,0,,))</f>
        <v>12681.347222222223</v>
      </c>
      <c r="FB288" s="73">
        <f ca="1">AVERAGE(T44:OFFSET(T44,72-1,0,,))</f>
        <v>14713.125</v>
      </c>
      <c r="FC288" s="73">
        <f ca="1">AVERAGE(U44:OFFSET(U44,72-1,0,,))</f>
        <v>13142.513888888889</v>
      </c>
      <c r="FD288" s="73">
        <f ca="1">AVERAGE(V44:OFFSET(V44,72-1,0,,))</f>
        <v>14253.333333333334</v>
      </c>
      <c r="FE288" s="73">
        <f ca="1">AVERAGE(W44:OFFSET(W44,72-1,0,,))</f>
        <v>19827.861111111109</v>
      </c>
      <c r="FF288" s="73">
        <f ca="1">AVERAGE(X44:OFFSET(X44,72-1,0,,))</f>
        <v>13474.361111111111</v>
      </c>
      <c r="FG288" s="73">
        <f ca="1">AVERAGE(Y44:OFFSET(Y44,72-1,0,,))</f>
        <v>14389.125</v>
      </c>
      <c r="FH288" s="73">
        <f ca="1">AVERAGE(Z44:OFFSET(Z44,72-1,0,,))</f>
        <v>15098.375</v>
      </c>
      <c r="FI288" s="73">
        <f ca="1">AVERAGE(AA44:OFFSET(AA44,72-1,0,,))</f>
        <v>12589.416666666666</v>
      </c>
      <c r="FJ288" s="73">
        <f ca="1">AVERAGE(AB44:OFFSET(AB44,72-1,0,,))</f>
        <v>12989.375</v>
      </c>
      <c r="FK288" s="73">
        <f ca="1">AVERAGE(AC44:OFFSET(AC44,72-1,0,,))</f>
        <v>15306.930555555555</v>
      </c>
      <c r="FL288" s="73">
        <f ca="1">AVERAGE(AD44:OFFSET(AD44,72-1,0,,))</f>
        <v>13102.222222222223</v>
      </c>
      <c r="FM288" s="73">
        <f ca="1">AVERAGE(AE44:OFFSET(AE44,72-1,0,,))</f>
        <v>20303.055555555555</v>
      </c>
      <c r="FN288" s="73">
        <f ca="1">AVERAGE(AF44:OFFSET(AF44,72-1,0,,))</f>
        <v>12762.930555555555</v>
      </c>
      <c r="FO288" s="73">
        <f ca="1">AVERAGE(AG44:OFFSET(AG44,72-1,0,,))</f>
        <v>13136.097222222223</v>
      </c>
      <c r="FP288" s="73">
        <f ca="1">AVERAGE(AH44:OFFSET(AH44,72-1,0,,))</f>
        <v>15212.375</v>
      </c>
      <c r="FQ288" s="73">
        <f ca="1">AVERAGE(AI44:OFFSET(AI44,72-1,0,,))</f>
        <v>13020.944444444445</v>
      </c>
      <c r="FR288" s="73">
        <f ca="1">AVERAGE(AJ44:OFFSET(AJ44,72-1,0,,))</f>
        <v>13071.111111111111</v>
      </c>
      <c r="FS288" s="73">
        <f ca="1">AVERAGE(AK44:OFFSET(AK44,72-1,0,,))</f>
        <v>12555.791666666666</v>
      </c>
      <c r="FT288" s="73">
        <f ca="1">AVERAGE(AL44:OFFSET(AL44,72-1,0,,))</f>
        <v>14116.430555555555</v>
      </c>
      <c r="FU288" s="73">
        <f ca="1">AVERAGE(AM44:OFFSET(AM44,72-1,0,,))</f>
        <v>11654.097222222223</v>
      </c>
      <c r="FV288" s="73">
        <f ca="1">AVERAGE(AN44:OFFSET(AN44,72-1,0,,))</f>
        <v>15033.166666666666</v>
      </c>
      <c r="FW288" s="73">
        <f ca="1">AVERAGE(AO44:OFFSET(AO44,72-1,0,,))</f>
        <v>12841.055555555555</v>
      </c>
      <c r="FX288" s="73">
        <f ca="1">AVERAGE(AP44:OFFSET(AP44,72-1,0,,))</f>
        <v>15371.736111111111</v>
      </c>
      <c r="FY288" s="73">
        <f ca="1">AVERAGE(AQ44:OFFSET(AQ44,72-1,0,,))</f>
        <v>16590.458333333332</v>
      </c>
      <c r="FZ288" s="73">
        <f ca="1">AVERAGE(AR44:OFFSET(AR44,72-1,0,,))</f>
        <v>21554.541666666668</v>
      </c>
      <c r="GA288" s="73">
        <f ca="1">AVERAGE(AS44:OFFSET(AS44,72-1,0,,))</f>
        <v>13000.930555555555</v>
      </c>
      <c r="GB288" s="19"/>
      <c r="GC288" s="19"/>
      <c r="GD288" s="19"/>
      <c r="GE288" s="19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</row>
    <row r="289" spans="1:198" x14ac:dyDescent="0.25">
      <c r="A289">
        <v>247</v>
      </c>
      <c r="B289" s="1">
        <f t="shared" si="79"/>
        <v>31454.458333333634</v>
      </c>
      <c r="C289" s="1">
        <f t="shared" si="80"/>
        <v>31454.791666666966</v>
      </c>
      <c r="D289" s="73">
        <v>4145</v>
      </c>
      <c r="E289" s="74">
        <v>4730</v>
      </c>
      <c r="F289" s="74">
        <v>4120</v>
      </c>
      <c r="G289" s="74">
        <v>3950</v>
      </c>
      <c r="H289" s="74">
        <v>3796</v>
      </c>
      <c r="I289" s="74">
        <v>4489</v>
      </c>
      <c r="J289" s="74">
        <v>3928</v>
      </c>
      <c r="K289" s="74">
        <v>4609</v>
      </c>
      <c r="L289" s="74">
        <v>4635</v>
      </c>
      <c r="M289" s="74">
        <v>3711</v>
      </c>
      <c r="N289" s="74">
        <v>3924</v>
      </c>
      <c r="O289" s="74">
        <v>3974</v>
      </c>
      <c r="P289" s="74">
        <v>5292</v>
      </c>
      <c r="Q289" s="74">
        <v>3965</v>
      </c>
      <c r="R289" s="74">
        <v>4354</v>
      </c>
      <c r="S289" s="74">
        <v>3854</v>
      </c>
      <c r="T289" s="74">
        <v>4321</v>
      </c>
      <c r="U289" s="74">
        <v>4590</v>
      </c>
      <c r="V289" s="74">
        <v>4133</v>
      </c>
      <c r="W289" s="74">
        <v>5486</v>
      </c>
      <c r="X289" s="74">
        <v>4175</v>
      </c>
      <c r="Y289" s="74">
        <v>4818</v>
      </c>
      <c r="Z289" s="74">
        <v>4362</v>
      </c>
      <c r="AA289" s="74">
        <v>3765</v>
      </c>
      <c r="AB289" s="74">
        <v>3949</v>
      </c>
      <c r="AC289" s="74">
        <v>4417</v>
      </c>
      <c r="AD289" s="74">
        <v>3827</v>
      </c>
      <c r="AE289" s="74">
        <v>5086</v>
      </c>
      <c r="AF289" s="74">
        <v>9667</v>
      </c>
      <c r="AG289" s="74">
        <v>4071</v>
      </c>
      <c r="AH289" s="74">
        <v>4335</v>
      </c>
      <c r="AI289" s="74">
        <v>4334</v>
      </c>
      <c r="AJ289" s="74">
        <v>4045</v>
      </c>
      <c r="AK289" s="74">
        <v>3983</v>
      </c>
      <c r="AL289" s="74">
        <v>4212</v>
      </c>
      <c r="AM289" s="74">
        <v>6584</v>
      </c>
      <c r="AN289" s="74">
        <v>4610</v>
      </c>
      <c r="AO289" s="74">
        <v>4578</v>
      </c>
      <c r="AP289" s="74">
        <v>7137</v>
      </c>
      <c r="AQ289" s="74">
        <v>4834</v>
      </c>
      <c r="AR289" s="74">
        <v>5283</v>
      </c>
      <c r="AS289" s="74">
        <v>3865</v>
      </c>
      <c r="BK289" s="15">
        <f t="shared" si="83"/>
        <v>31456.125000000349</v>
      </c>
      <c r="BL289" s="5">
        <f t="shared" si="82"/>
        <v>15571</v>
      </c>
      <c r="BV289">
        <f t="shared" si="87"/>
        <v>283</v>
      </c>
      <c r="BW289" s="37">
        <f t="shared" si="86"/>
        <v>31455.958333333678</v>
      </c>
      <c r="BX289" s="19" cm="1">
        <f t="array" ref="BX289">INDEX('[1]X3WM (NAT)'!$G$14:$G$950,MATCH($BW$6,'[1]X3WM (NAT)'!$E$14:$E$950,)+BV289)</f>
        <v>9392.2900390625</v>
      </c>
      <c r="BY289" s="19"/>
      <c r="CA289" s="37">
        <f t="shared" si="84"/>
        <v>31455.958333333678</v>
      </c>
      <c r="CB289">
        <f t="shared" si="88"/>
        <v>5252</v>
      </c>
      <c r="CC289">
        <f t="shared" si="88"/>
        <v>4845</v>
      </c>
      <c r="CD289">
        <f t="shared" si="88"/>
        <v>4725</v>
      </c>
      <c r="CE289">
        <f t="shared" si="88"/>
        <v>4571</v>
      </c>
      <c r="CF289">
        <f t="shared" si="88"/>
        <v>4339</v>
      </c>
      <c r="CG289">
        <f t="shared" si="88"/>
        <v>3867</v>
      </c>
      <c r="CH289">
        <f t="shared" si="88"/>
        <v>3648</v>
      </c>
      <c r="CI289">
        <f t="shared" si="88"/>
        <v>3596</v>
      </c>
      <c r="CJ289">
        <f t="shared" si="88"/>
        <v>3551</v>
      </c>
      <c r="CK289">
        <f t="shared" si="88"/>
        <v>3536</v>
      </c>
      <c r="CL289">
        <f t="shared" si="88"/>
        <v>3462</v>
      </c>
      <c r="CN289" s="21"/>
      <c r="CO289" s="19"/>
      <c r="EG289" s="19"/>
      <c r="EH289" s="19"/>
      <c r="EI289">
        <v>3</v>
      </c>
      <c r="EJ289" s="1">
        <f t="shared" si="89"/>
        <v>31444.291666666672</v>
      </c>
      <c r="EK289" s="1">
        <f t="shared" si="90"/>
        <v>31444.625000000004</v>
      </c>
      <c r="EL289" s="73">
        <f ca="1">AVERAGE(D45:OFFSET(D45,72-1,0,,))</f>
        <v>14469.138888888889</v>
      </c>
      <c r="EM289" s="73">
        <f ca="1">AVERAGE(E45:OFFSET(E45,72-1,0,,))</f>
        <v>15109.027777777777</v>
      </c>
      <c r="EN289" s="73">
        <f ca="1">AVERAGE(F45:OFFSET(F45,72-1,0,,))</f>
        <v>14141.902777777777</v>
      </c>
      <c r="EO289" s="73">
        <f ca="1">AVERAGE(G45:OFFSET(G45,72-1,0,,))</f>
        <v>12927.666666666666</v>
      </c>
      <c r="EP289" s="73">
        <f ca="1">AVERAGE(H45:OFFSET(H45,72-1,0,,))</f>
        <v>11627.388888888889</v>
      </c>
      <c r="EQ289" s="73">
        <f ca="1">AVERAGE(I45:OFFSET(I45,72-1,0,,))</f>
        <v>15302.555555555555</v>
      </c>
      <c r="ER289" s="73">
        <f ca="1">AVERAGE(J45:OFFSET(J45,72-1,0,,))</f>
        <v>13339.625</v>
      </c>
      <c r="ES289" s="73">
        <f ca="1">AVERAGE(K45:OFFSET(K45,72-1,0,,))</f>
        <v>17060.652777777777</v>
      </c>
      <c r="ET289" s="73">
        <f ca="1">AVERAGE(L45:OFFSET(L45,72-1,0,,))</f>
        <v>16495.75</v>
      </c>
      <c r="EU289" s="73">
        <f ca="1">AVERAGE(M45:OFFSET(M45,72-1,0,,))</f>
        <v>11648.222222222223</v>
      </c>
      <c r="EV289" s="73">
        <f ca="1">AVERAGE(N45:OFFSET(N45,72-1,0,,))</f>
        <v>13383.625</v>
      </c>
      <c r="EW289" s="73">
        <f ca="1">AVERAGE(O45:OFFSET(O45,72-1,0,,))</f>
        <v>12950.694444444445</v>
      </c>
      <c r="EX289" s="73">
        <f ca="1">AVERAGE(P45:OFFSET(P45,72-1,0,,))</f>
        <v>20300.958333333332</v>
      </c>
      <c r="EY289" s="73">
        <f ca="1">AVERAGE(Q45:OFFSET(Q45,72-1,0,,))</f>
        <v>12961.972222222223</v>
      </c>
      <c r="EZ289" s="73">
        <f ca="1">AVERAGE(R45:OFFSET(R45,72-1,0,,))</f>
        <v>12546.291666666666</v>
      </c>
      <c r="FA289" s="73">
        <f ca="1">AVERAGE(S45:OFFSET(S45,72-1,0,,))</f>
        <v>12601.666666666666</v>
      </c>
      <c r="FB289" s="73">
        <f ca="1">AVERAGE(T45:OFFSET(T45,72-1,0,,))</f>
        <v>14672.875</v>
      </c>
      <c r="FC289" s="73">
        <f ca="1">AVERAGE(U45:OFFSET(U45,72-1,0,,))</f>
        <v>13080.083333333334</v>
      </c>
      <c r="FD289" s="73">
        <f ca="1">AVERAGE(V45:OFFSET(V45,72-1,0,,))</f>
        <v>14191.944444444445</v>
      </c>
      <c r="FE289" s="73">
        <f ca="1">AVERAGE(W45:OFFSET(W45,72-1,0,,))</f>
        <v>19869.222222222223</v>
      </c>
      <c r="FF289" s="73">
        <f ca="1">AVERAGE(X45:OFFSET(X45,72-1,0,,))</f>
        <v>13406.375</v>
      </c>
      <c r="FG289" s="73">
        <f ca="1">AVERAGE(Y45:OFFSET(Y45,72-1,0,,))</f>
        <v>14376.597222222223</v>
      </c>
      <c r="FH289" s="73">
        <f ca="1">AVERAGE(Z45:OFFSET(Z45,72-1,0,,))</f>
        <v>15080.486111111111</v>
      </c>
      <c r="FI289" s="73">
        <f ca="1">AVERAGE(AA45:OFFSET(AA45,72-1,0,,))</f>
        <v>12504.333333333334</v>
      </c>
      <c r="FJ289" s="73">
        <f ca="1">AVERAGE(AB45:OFFSET(AB45,72-1,0,,))</f>
        <v>12921.708333333334</v>
      </c>
      <c r="FK289" s="73">
        <f ca="1">AVERAGE(AC45:OFFSET(AC45,72-1,0,,))</f>
        <v>15262.25</v>
      </c>
      <c r="FL289" s="73">
        <f ca="1">AVERAGE(AD45:OFFSET(AD45,72-1,0,,))</f>
        <v>13027.208333333334</v>
      </c>
      <c r="FM289" s="73">
        <f ca="1">AVERAGE(AE45:OFFSET(AE45,72-1,0,,))</f>
        <v>20318.097222222223</v>
      </c>
      <c r="FN289" s="73">
        <f ca="1">AVERAGE(AF45:OFFSET(AF45,72-1,0,,))</f>
        <v>12698.208333333334</v>
      </c>
      <c r="FO289" s="73">
        <f ca="1">AVERAGE(AG45:OFFSET(AG45,72-1,0,,))</f>
        <v>13070.611111111111</v>
      </c>
      <c r="FP289" s="73">
        <f ca="1">AVERAGE(AH45:OFFSET(AH45,72-1,0,,))</f>
        <v>15197.013888888889</v>
      </c>
      <c r="FQ289" s="73">
        <f ca="1">AVERAGE(AI45:OFFSET(AI45,72-1,0,,))</f>
        <v>12963.486111111111</v>
      </c>
      <c r="FR289" s="73">
        <f ca="1">AVERAGE(AJ45:OFFSET(AJ45,72-1,0,,))</f>
        <v>13001.333333333334</v>
      </c>
      <c r="FS289" s="73">
        <f ca="1">AVERAGE(AK45:OFFSET(AK45,72-1,0,,))</f>
        <v>12478.138888888889</v>
      </c>
      <c r="FT289" s="73">
        <f ca="1">AVERAGE(AL45:OFFSET(AL45,72-1,0,,))</f>
        <v>14069.527777777777</v>
      </c>
      <c r="FU289" s="73">
        <f ca="1">AVERAGE(AM45:OFFSET(AM45,72-1,0,,))</f>
        <v>11542.291666666666</v>
      </c>
      <c r="FV289" s="73">
        <f ca="1">AVERAGE(AN45:OFFSET(AN45,72-1,0,,))</f>
        <v>15023.777777777777</v>
      </c>
      <c r="FW289" s="73">
        <f ca="1">AVERAGE(AO45:OFFSET(AO45,72-1,0,,))</f>
        <v>12744.736111111111</v>
      </c>
      <c r="FX289" s="73">
        <f ca="1">AVERAGE(AP45:OFFSET(AP45,72-1,0,,))</f>
        <v>15374.180555555555</v>
      </c>
      <c r="FY289" s="73">
        <f ca="1">AVERAGE(AQ45:OFFSET(AQ45,72-1,0,,))</f>
        <v>16625.513888888891</v>
      </c>
      <c r="FZ289" s="73">
        <f ca="1">AVERAGE(AR45:OFFSET(AR45,72-1,0,,))</f>
        <v>21615.083333333332</v>
      </c>
      <c r="GA289" s="73">
        <f ca="1">AVERAGE(AS45:OFFSET(AS45,72-1,0,,))</f>
        <v>12905.958333333334</v>
      </c>
      <c r="GB289" s="19"/>
      <c r="GC289" s="19"/>
      <c r="GD289" s="19"/>
      <c r="GE289" s="19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</row>
    <row r="290" spans="1:198" x14ac:dyDescent="0.25">
      <c r="A290">
        <v>248</v>
      </c>
      <c r="B290" s="1">
        <f t="shared" si="79"/>
        <v>31454.500000000302</v>
      </c>
      <c r="C290" s="1">
        <f t="shared" si="80"/>
        <v>31454.833333333634</v>
      </c>
      <c r="D290" s="73">
        <v>4131</v>
      </c>
      <c r="E290" s="74">
        <v>4715</v>
      </c>
      <c r="F290" s="74">
        <v>4109</v>
      </c>
      <c r="G290" s="74">
        <v>3937</v>
      </c>
      <c r="H290" s="74">
        <v>3789</v>
      </c>
      <c r="I290" s="74">
        <v>4473</v>
      </c>
      <c r="J290" s="74">
        <v>3915</v>
      </c>
      <c r="K290" s="74">
        <v>4594</v>
      </c>
      <c r="L290" s="74">
        <v>4631</v>
      </c>
      <c r="M290" s="74">
        <v>3704</v>
      </c>
      <c r="N290" s="74">
        <v>3912</v>
      </c>
      <c r="O290" s="74">
        <v>3963</v>
      </c>
      <c r="P290" s="74">
        <v>5279</v>
      </c>
      <c r="Q290" s="74">
        <v>3953</v>
      </c>
      <c r="R290" s="74">
        <v>4339</v>
      </c>
      <c r="S290" s="74">
        <v>3842</v>
      </c>
      <c r="T290" s="74">
        <v>4308</v>
      </c>
      <c r="U290" s="74">
        <v>4583</v>
      </c>
      <c r="V290" s="74">
        <v>4120</v>
      </c>
      <c r="W290" s="74">
        <v>5473</v>
      </c>
      <c r="X290" s="74">
        <v>4160</v>
      </c>
      <c r="Y290" s="74">
        <v>4798</v>
      </c>
      <c r="Z290" s="74">
        <v>4347</v>
      </c>
      <c r="AA290" s="74">
        <v>3754</v>
      </c>
      <c r="AB290" s="74">
        <v>3936</v>
      </c>
      <c r="AC290" s="74">
        <v>4406</v>
      </c>
      <c r="AD290" s="74">
        <v>3815</v>
      </c>
      <c r="AE290" s="74">
        <v>5074</v>
      </c>
      <c r="AF290" s="74">
        <v>9713</v>
      </c>
      <c r="AG290" s="74">
        <v>4067</v>
      </c>
      <c r="AH290" s="74">
        <v>4320</v>
      </c>
      <c r="AI290" s="74">
        <v>4319</v>
      </c>
      <c r="AJ290" s="74">
        <v>4032</v>
      </c>
      <c r="AK290" s="74">
        <v>3973</v>
      </c>
      <c r="AL290" s="74">
        <v>4198</v>
      </c>
      <c r="AM290" s="74">
        <v>6521</v>
      </c>
      <c r="AN290" s="74">
        <v>4594</v>
      </c>
      <c r="AO290" s="74">
        <v>4595</v>
      </c>
      <c r="AP290" s="74">
        <v>7078</v>
      </c>
      <c r="AQ290" s="74">
        <v>4814</v>
      </c>
      <c r="AR290" s="74">
        <v>5263</v>
      </c>
      <c r="AS290" s="74">
        <v>3859</v>
      </c>
      <c r="BK290" s="15">
        <f t="shared" si="83"/>
        <v>31456.166666667017</v>
      </c>
      <c r="BL290" s="5">
        <f t="shared" si="82"/>
        <v>18207</v>
      </c>
      <c r="BV290">
        <f t="shared" si="87"/>
        <v>284</v>
      </c>
      <c r="BW290" s="37">
        <f t="shared" si="86"/>
        <v>31456.000000000346</v>
      </c>
      <c r="BX290" s="19" cm="1">
        <f t="array" ref="BX290">INDEX('[1]X3WM (NAT)'!$G$14:$G$950,MATCH($BW$6,'[1]X3WM (NAT)'!$E$14:$E$950,)+BV290)</f>
        <v>10557.9296875</v>
      </c>
      <c r="BY290" s="19"/>
      <c r="CA290" s="37">
        <f t="shared" si="84"/>
        <v>31456.000000000346</v>
      </c>
      <c r="CB290">
        <f t="shared" si="88"/>
        <v>5233</v>
      </c>
      <c r="CC290">
        <f t="shared" si="88"/>
        <v>4829</v>
      </c>
      <c r="CD290">
        <f t="shared" si="88"/>
        <v>4716</v>
      </c>
      <c r="CE290">
        <f t="shared" si="88"/>
        <v>4547</v>
      </c>
      <c r="CF290">
        <f t="shared" si="88"/>
        <v>4332</v>
      </c>
      <c r="CG290">
        <f t="shared" si="88"/>
        <v>3865</v>
      </c>
      <c r="CH290">
        <f t="shared" si="88"/>
        <v>3640</v>
      </c>
      <c r="CI290">
        <f t="shared" si="88"/>
        <v>3580</v>
      </c>
      <c r="CJ290">
        <f t="shared" si="88"/>
        <v>3544</v>
      </c>
      <c r="CK290">
        <f t="shared" si="88"/>
        <v>3526</v>
      </c>
      <c r="CL290">
        <f t="shared" si="88"/>
        <v>3451</v>
      </c>
      <c r="CN290" s="21"/>
      <c r="CO290" s="19"/>
      <c r="EG290" s="19"/>
      <c r="EH290" s="19"/>
      <c r="EI290">
        <v>4</v>
      </c>
      <c r="EJ290" s="1">
        <f t="shared" si="89"/>
        <v>31444.333333333339</v>
      </c>
      <c r="EK290" s="1">
        <f t="shared" si="90"/>
        <v>31444.666666666672</v>
      </c>
      <c r="EL290" s="73">
        <f ca="1">AVERAGE(D46:OFFSET(D46,72-1,0,,))</f>
        <v>14414.208333333334</v>
      </c>
      <c r="EM290" s="73">
        <f ca="1">AVERAGE(E46:OFFSET(E46,72-1,0,,))</f>
        <v>15145.361111111111</v>
      </c>
      <c r="EN290" s="73">
        <f ca="1">AVERAGE(F46:OFFSET(F46,72-1,0,,))</f>
        <v>14080.819444444445</v>
      </c>
      <c r="EO290" s="73">
        <f ca="1">AVERAGE(G46:OFFSET(G46,72-1,0,,))</f>
        <v>12857.916666666666</v>
      </c>
      <c r="EP290" s="73">
        <f ca="1">AVERAGE(H46:OFFSET(H46,72-1,0,,))</f>
        <v>11518.111111111111</v>
      </c>
      <c r="EQ290" s="73">
        <f ca="1">AVERAGE(I46:OFFSET(I46,72-1,0,,))</f>
        <v>15283.666666666666</v>
      </c>
      <c r="ER290" s="73">
        <f ca="1">AVERAGE(J46:OFFSET(J46,72-1,0,,))</f>
        <v>13264.152777777777</v>
      </c>
      <c r="ES290" s="73">
        <f ca="1">AVERAGE(K46:OFFSET(K46,72-1,0,,))</f>
        <v>17041.513888888891</v>
      </c>
      <c r="ET290" s="73">
        <f ca="1">AVERAGE(L46:OFFSET(L46,72-1,0,,))</f>
        <v>16463.055555555555</v>
      </c>
      <c r="EU290" s="73">
        <f ca="1">AVERAGE(M46:OFFSET(M46,72-1,0,,))</f>
        <v>11539.819444444445</v>
      </c>
      <c r="EV290" s="73">
        <f ca="1">AVERAGE(N46:OFFSET(N46,72-1,0,,))</f>
        <v>13310.791666666666</v>
      </c>
      <c r="EW290" s="73">
        <f ca="1">AVERAGE(O46:OFFSET(O46,72-1,0,,))</f>
        <v>12884.375</v>
      </c>
      <c r="EX290" s="73">
        <f ca="1">AVERAGE(P46:OFFSET(P46,72-1,0,,))</f>
        <v>20322.986111111109</v>
      </c>
      <c r="EY290" s="73">
        <f ca="1">AVERAGE(Q46:OFFSET(Q46,72-1,0,,))</f>
        <v>12881.25</v>
      </c>
      <c r="EZ290" s="73">
        <f ca="1">AVERAGE(R46:OFFSET(R46,72-1,0,,))</f>
        <v>12465.319444444445</v>
      </c>
      <c r="FA290" s="73">
        <f ca="1">AVERAGE(S46:OFFSET(S46,72-1,0,,))</f>
        <v>12519.486111111111</v>
      </c>
      <c r="FB290" s="73">
        <f ca="1">AVERAGE(T46:OFFSET(T46,72-1,0,,))</f>
        <v>14630.611111111111</v>
      </c>
      <c r="FC290" s="73">
        <f ca="1">AVERAGE(U46:OFFSET(U46,72-1,0,,))</f>
        <v>13015.111111111111</v>
      </c>
      <c r="FD290" s="73">
        <f ca="1">AVERAGE(V46:OFFSET(V46,72-1,0,,))</f>
        <v>14127.555555555555</v>
      </c>
      <c r="FE290" s="73">
        <f ca="1">AVERAGE(W46:OFFSET(W46,72-1,0,,))</f>
        <v>19903.097222222223</v>
      </c>
      <c r="FF290" s="73">
        <f ca="1">AVERAGE(X46:OFFSET(X46,72-1,0,,))</f>
        <v>13336</v>
      </c>
      <c r="FG290" s="73">
        <f ca="1">AVERAGE(Y46:OFFSET(Y46,72-1,0,,))</f>
        <v>14360.611111111111</v>
      </c>
      <c r="FH290" s="73">
        <f ca="1">AVERAGE(Z46:OFFSET(Z46,72-1,0,,))</f>
        <v>15060.944444444445</v>
      </c>
      <c r="FI290" s="73">
        <f ca="1">AVERAGE(AA46:OFFSET(AA46,72-1,0,,))</f>
        <v>12416.722222222223</v>
      </c>
      <c r="FJ290" s="73">
        <f ca="1">AVERAGE(AB46:OFFSET(AB46,72-1,0,,))</f>
        <v>12851.319444444445</v>
      </c>
      <c r="FK290" s="73">
        <f ca="1">AVERAGE(AC46:OFFSET(AC46,72-1,0,,))</f>
        <v>15214.263888888889</v>
      </c>
      <c r="FL290" s="73">
        <f ca="1">AVERAGE(AD46:OFFSET(AD46,72-1,0,,))</f>
        <v>12949.763888888889</v>
      </c>
      <c r="FM290" s="73">
        <f ca="1">AVERAGE(AE46:OFFSET(AE46,72-1,0,,))</f>
        <v>20328.319444444445</v>
      </c>
      <c r="FN290" s="73">
        <f ca="1">AVERAGE(AF46:OFFSET(AF46,72-1,0,,))</f>
        <v>12632.111111111111</v>
      </c>
      <c r="FO290" s="73">
        <f ca="1">AVERAGE(AG46:OFFSET(AG46,72-1,0,,))</f>
        <v>13001.902777777777</v>
      </c>
      <c r="FP290" s="73">
        <f ca="1">AVERAGE(AH46:OFFSET(AH46,72-1,0,,))</f>
        <v>15178.569444444445</v>
      </c>
      <c r="FQ290" s="73">
        <f ca="1">AVERAGE(AI46:OFFSET(AI46,72-1,0,,))</f>
        <v>12903.416666666666</v>
      </c>
      <c r="FR290" s="73">
        <f ca="1">AVERAGE(AJ46:OFFSET(AJ46,72-1,0,,))</f>
        <v>12930.069444444445</v>
      </c>
      <c r="FS290" s="73">
        <f ca="1">AVERAGE(AK46:OFFSET(AK46,72-1,0,,))</f>
        <v>12398.277777777777</v>
      </c>
      <c r="FT290" s="73">
        <f ca="1">AVERAGE(AL46:OFFSET(AL46,72-1,0,,))</f>
        <v>14020.402777777777</v>
      </c>
      <c r="FU290" s="73">
        <f ca="1">AVERAGE(AM46:OFFSET(AM46,72-1,0,,))</f>
        <v>11428.277777777777</v>
      </c>
      <c r="FV290" s="73">
        <f ca="1">AVERAGE(AN46:OFFSET(AN46,72-1,0,,))</f>
        <v>15013.291666666666</v>
      </c>
      <c r="FW290" s="73">
        <f ca="1">AVERAGE(AO46:OFFSET(AO46,72-1,0,,))</f>
        <v>12646.194444444445</v>
      </c>
      <c r="FX290" s="73">
        <f ca="1">AVERAGE(AP46:OFFSET(AP46,72-1,0,,))</f>
        <v>15372.583333333334</v>
      </c>
      <c r="FY290" s="73">
        <f ca="1">AVERAGE(AQ46:OFFSET(AQ46,72-1,0,,))</f>
        <v>16657.208333333332</v>
      </c>
      <c r="FZ290" s="73">
        <f ca="1">AVERAGE(AR46:OFFSET(AR46,72-1,0,,))</f>
        <v>21667.347222222223</v>
      </c>
      <c r="GA290" s="73">
        <f ca="1">AVERAGE(AS46:OFFSET(AS46,72-1,0,,))</f>
        <v>12808.555555555555</v>
      </c>
      <c r="GB290" s="19"/>
      <c r="GC290" s="19"/>
      <c r="GD290" s="19"/>
      <c r="GE290" s="19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</row>
    <row r="291" spans="1:198" x14ac:dyDescent="0.25">
      <c r="A291">
        <v>249</v>
      </c>
      <c r="B291" s="1">
        <f t="shared" si="79"/>
        <v>31454.54166666697</v>
      </c>
      <c r="C291" s="1">
        <f t="shared" si="80"/>
        <v>31454.875000000302</v>
      </c>
      <c r="D291" s="73">
        <v>4119</v>
      </c>
      <c r="E291" s="74">
        <v>4701</v>
      </c>
      <c r="F291" s="74">
        <v>4099</v>
      </c>
      <c r="G291" s="74">
        <v>3925</v>
      </c>
      <c r="H291" s="74">
        <v>3784</v>
      </c>
      <c r="I291" s="74">
        <v>4459</v>
      </c>
      <c r="J291" s="74">
        <v>3904</v>
      </c>
      <c r="K291" s="74">
        <v>4579</v>
      </c>
      <c r="L291" s="74">
        <v>4630</v>
      </c>
      <c r="M291" s="74">
        <v>3697</v>
      </c>
      <c r="N291" s="74">
        <v>3901</v>
      </c>
      <c r="O291" s="74">
        <v>3952</v>
      </c>
      <c r="P291" s="74">
        <v>5265</v>
      </c>
      <c r="Q291" s="74">
        <v>3943</v>
      </c>
      <c r="R291" s="74">
        <v>4324</v>
      </c>
      <c r="S291" s="74">
        <v>3830</v>
      </c>
      <c r="T291" s="74">
        <v>4295</v>
      </c>
      <c r="U291" s="74">
        <v>4575</v>
      </c>
      <c r="V291" s="74">
        <v>4108</v>
      </c>
      <c r="W291" s="74">
        <v>5460</v>
      </c>
      <c r="X291" s="74">
        <v>4146</v>
      </c>
      <c r="Y291" s="74">
        <v>4779</v>
      </c>
      <c r="Z291" s="74">
        <v>4333</v>
      </c>
      <c r="AA291" s="74">
        <v>3744</v>
      </c>
      <c r="AB291" s="74">
        <v>3924</v>
      </c>
      <c r="AC291" s="74">
        <v>4395</v>
      </c>
      <c r="AD291" s="74">
        <v>3804</v>
      </c>
      <c r="AE291" s="74">
        <v>5063</v>
      </c>
      <c r="AF291" s="74">
        <v>9729</v>
      </c>
      <c r="AG291" s="74">
        <v>4062</v>
      </c>
      <c r="AH291" s="74">
        <v>4306</v>
      </c>
      <c r="AI291" s="74">
        <v>4305</v>
      </c>
      <c r="AJ291" s="74">
        <v>4019</v>
      </c>
      <c r="AK291" s="74">
        <v>3963</v>
      </c>
      <c r="AL291" s="74">
        <v>4185</v>
      </c>
      <c r="AM291" s="74">
        <v>6461</v>
      </c>
      <c r="AN291" s="74">
        <v>4578</v>
      </c>
      <c r="AO291" s="74">
        <v>4611</v>
      </c>
      <c r="AP291" s="74">
        <v>7020</v>
      </c>
      <c r="AQ291" s="74">
        <v>4795</v>
      </c>
      <c r="AR291" s="74">
        <v>5243</v>
      </c>
      <c r="AS291" s="74">
        <v>3853</v>
      </c>
      <c r="BK291" s="15">
        <f t="shared" si="83"/>
        <v>31456.208333333685</v>
      </c>
      <c r="BL291" s="5">
        <f t="shared" si="82"/>
        <v>21104</v>
      </c>
      <c r="BV291">
        <f t="shared" si="87"/>
        <v>285</v>
      </c>
      <c r="BW291" s="37">
        <f t="shared" si="86"/>
        <v>31456.041666667013</v>
      </c>
      <c r="BX291" s="19" cm="1">
        <f t="array" ref="BX291">INDEX('[1]X3WM (NAT)'!$G$14:$G$950,MATCH($BW$6,'[1]X3WM (NAT)'!$E$14:$E$950,)+BV291)</f>
        <v>11910.849609375</v>
      </c>
      <c r="BY291" s="19"/>
      <c r="CA291" s="37">
        <f t="shared" si="84"/>
        <v>31456.041666667013</v>
      </c>
      <c r="CB291">
        <f t="shared" si="88"/>
        <v>5218</v>
      </c>
      <c r="CC291">
        <f t="shared" si="88"/>
        <v>4815</v>
      </c>
      <c r="CD291">
        <f t="shared" si="88"/>
        <v>4709</v>
      </c>
      <c r="CE291">
        <f t="shared" si="88"/>
        <v>4526</v>
      </c>
      <c r="CF291">
        <f t="shared" si="88"/>
        <v>4327</v>
      </c>
      <c r="CG291">
        <f t="shared" si="88"/>
        <v>3854</v>
      </c>
      <c r="CH291">
        <f t="shared" si="88"/>
        <v>3633</v>
      </c>
      <c r="CI291">
        <f t="shared" si="88"/>
        <v>3564</v>
      </c>
      <c r="CJ291">
        <f t="shared" si="88"/>
        <v>3539</v>
      </c>
      <c r="CK291">
        <f t="shared" si="88"/>
        <v>3516</v>
      </c>
      <c r="CL291">
        <f t="shared" si="88"/>
        <v>3442</v>
      </c>
      <c r="CN291" s="21"/>
      <c r="CO291" s="19"/>
      <c r="EG291" s="19"/>
      <c r="EH291" s="19"/>
      <c r="EI291">
        <v>5</v>
      </c>
      <c r="EJ291" s="1">
        <f t="shared" si="89"/>
        <v>31444.375000000007</v>
      </c>
      <c r="EK291" s="1">
        <f t="shared" si="90"/>
        <v>31444.708333333339</v>
      </c>
      <c r="EL291" s="73">
        <f ca="1">AVERAGE(D47:OFFSET(D47,72-1,0,,))</f>
        <v>14356.791666666666</v>
      </c>
      <c r="EM291" s="73">
        <f ca="1">AVERAGE(E47:OFFSET(E47,72-1,0,,))</f>
        <v>15178.902777777777</v>
      </c>
      <c r="EN291" s="73">
        <f ca="1">AVERAGE(F47:OFFSET(F47,72-1,0,,))</f>
        <v>14017.263888888889</v>
      </c>
      <c r="EO291" s="73">
        <f ca="1">AVERAGE(G47:OFFSET(G47,72-1,0,,))</f>
        <v>12785.916666666666</v>
      </c>
      <c r="EP291" s="73">
        <f ca="1">AVERAGE(H47:OFFSET(H47,72-1,0,,))</f>
        <v>11407.555555555555</v>
      </c>
      <c r="EQ291" s="73">
        <f ca="1">AVERAGE(I47:OFFSET(I47,72-1,0,,))</f>
        <v>15263.263888888889</v>
      </c>
      <c r="ER291" s="73">
        <f ca="1">AVERAGE(J47:OFFSET(J47,72-1,0,,))</f>
        <v>13186.319444444445</v>
      </c>
      <c r="ES291" s="73">
        <f ca="1">AVERAGE(K47:OFFSET(K47,72-1,0,,))</f>
        <v>17018.736111111109</v>
      </c>
      <c r="ET291" s="73">
        <f ca="1">AVERAGE(L47:OFFSET(L47,72-1,0,,))</f>
        <v>16426.986111111109</v>
      </c>
      <c r="EU291" s="73">
        <f ca="1">AVERAGE(M47:OFFSET(M47,72-1,0,,))</f>
        <v>11429.722222222223</v>
      </c>
      <c r="EV291" s="73">
        <f ca="1">AVERAGE(N47:OFFSET(N47,72-1,0,,))</f>
        <v>13235.486111111111</v>
      </c>
      <c r="EW291" s="73">
        <f ca="1">AVERAGE(O47:OFFSET(O47,72-1,0,,))</f>
        <v>12816.097222222223</v>
      </c>
      <c r="EX291" s="73">
        <f ca="1">AVERAGE(P47:OFFSET(P47,72-1,0,,))</f>
        <v>20340.888888888891</v>
      </c>
      <c r="EY291" s="73">
        <f ca="1">AVERAGE(Q47:OFFSET(Q47,72-1,0,,))</f>
        <v>12798.291666666666</v>
      </c>
      <c r="EZ291" s="73">
        <f ca="1">AVERAGE(R47:OFFSET(R47,72-1,0,,))</f>
        <v>12383.041666666666</v>
      </c>
      <c r="FA291" s="73">
        <f ca="1">AVERAGE(S47:OFFSET(S47,72-1,0,,))</f>
        <v>12435.347222222223</v>
      </c>
      <c r="FB291" s="73">
        <f ca="1">AVERAGE(T47:OFFSET(T47,72-1,0,,))</f>
        <v>14586.597222222223</v>
      </c>
      <c r="FC291" s="73">
        <f ca="1">AVERAGE(U47:OFFSET(U47,72-1,0,,))</f>
        <v>12948.111111111111</v>
      </c>
      <c r="FD291" s="73">
        <f ca="1">AVERAGE(V47:OFFSET(V47,72-1,0,,))</f>
        <v>14060.722222222223</v>
      </c>
      <c r="FE291" s="73">
        <f ca="1">AVERAGE(W47:OFFSET(W47,72-1,0,,))</f>
        <v>19930.472222222223</v>
      </c>
      <c r="FF291" s="73">
        <f ca="1">AVERAGE(X47:OFFSET(X47,72-1,0,,))</f>
        <v>13263.833333333334</v>
      </c>
      <c r="FG291" s="73">
        <f ca="1">AVERAGE(Y47:OFFSET(Y47,72-1,0,,))</f>
        <v>14341.402777777777</v>
      </c>
      <c r="FH291" s="73">
        <f ca="1">AVERAGE(Z47:OFFSET(Z47,72-1,0,,))</f>
        <v>15039.791666666666</v>
      </c>
      <c r="FI291" s="73">
        <f ca="1">AVERAGE(AA47:OFFSET(AA47,72-1,0,,))</f>
        <v>12327.111111111111</v>
      </c>
      <c r="FJ291" s="73">
        <f ca="1">AVERAGE(AB47:OFFSET(AB47,72-1,0,,))</f>
        <v>12778.75</v>
      </c>
      <c r="FK291" s="73">
        <f ca="1">AVERAGE(AC47:OFFSET(AC47,72-1,0,,))</f>
        <v>15163.513888888889</v>
      </c>
      <c r="FL291" s="73">
        <f ca="1">AVERAGE(AD47:OFFSET(AD47,72-1,0,,))</f>
        <v>12870.222222222223</v>
      </c>
      <c r="FM291" s="73">
        <f ca="1">AVERAGE(AE47:OFFSET(AE47,72-1,0,,))</f>
        <v>20334.263888888891</v>
      </c>
      <c r="FN291" s="73">
        <f ca="1">AVERAGE(AF47:OFFSET(AF47,72-1,0,,))</f>
        <v>12564.861111111111</v>
      </c>
      <c r="FO291" s="73">
        <f ca="1">AVERAGE(AG47:OFFSET(AG47,72-1,0,,))</f>
        <v>12930.555555555555</v>
      </c>
      <c r="FP291" s="73">
        <f ca="1">AVERAGE(AH47:OFFSET(AH47,72-1,0,,))</f>
        <v>15157.111111111111</v>
      </c>
      <c r="FQ291" s="73">
        <f ca="1">AVERAGE(AI47:OFFSET(AI47,72-1,0,,))</f>
        <v>12841.263888888889</v>
      </c>
      <c r="FR291" s="73">
        <f ca="1">AVERAGE(AJ47:OFFSET(AJ47,72-1,0,,))</f>
        <v>12857.555555555555</v>
      </c>
      <c r="FS291" s="73">
        <f ca="1">AVERAGE(AK47:OFFSET(AK47,72-1,0,,))</f>
        <v>12316.708333333334</v>
      </c>
      <c r="FT291" s="73">
        <f ca="1">AVERAGE(AL47:OFFSET(AL47,72-1,0,,))</f>
        <v>13969.402777777777</v>
      </c>
      <c r="FU291" s="73">
        <f ca="1">AVERAGE(AM47:OFFSET(AM47,72-1,0,,))</f>
        <v>11312.625</v>
      </c>
      <c r="FV291" s="73">
        <f ca="1">AVERAGE(AN47:OFFSET(AN47,72-1,0,,))</f>
        <v>15001.902777777777</v>
      </c>
      <c r="FW291" s="73">
        <f ca="1">AVERAGE(AO47:OFFSET(AO47,72-1,0,,))</f>
        <v>12546.041666666666</v>
      </c>
      <c r="FX291" s="73">
        <f ca="1">AVERAGE(AP47:OFFSET(AP47,72-1,0,,))</f>
        <v>15367.472222222223</v>
      </c>
      <c r="FY291" s="73">
        <f ca="1">AVERAGE(AQ47:OFFSET(AQ47,72-1,0,,))</f>
        <v>16685.361111111109</v>
      </c>
      <c r="FZ291" s="73">
        <f ca="1">AVERAGE(AR47:OFFSET(AR47,72-1,0,,))</f>
        <v>21712.513888888891</v>
      </c>
      <c r="GA291" s="73">
        <f ca="1">AVERAGE(AS47:OFFSET(AS47,72-1,0,,))</f>
        <v>12709.305555555555</v>
      </c>
      <c r="GB291" s="19"/>
      <c r="GC291" s="19"/>
      <c r="GD291" s="19"/>
      <c r="GE291" s="19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</row>
    <row r="292" spans="1:198" x14ac:dyDescent="0.25">
      <c r="A292">
        <v>250</v>
      </c>
      <c r="B292" s="1">
        <f t="shared" si="79"/>
        <v>31454.583333333638</v>
      </c>
      <c r="C292" s="1">
        <f t="shared" si="80"/>
        <v>31454.91666666697</v>
      </c>
      <c r="D292" s="73">
        <v>4106</v>
      </c>
      <c r="E292" s="74">
        <v>4686</v>
      </c>
      <c r="F292" s="74">
        <v>4089</v>
      </c>
      <c r="G292" s="74">
        <v>3912</v>
      </c>
      <c r="H292" s="74">
        <v>3779</v>
      </c>
      <c r="I292" s="74">
        <v>4444</v>
      </c>
      <c r="J292" s="74">
        <v>3892</v>
      </c>
      <c r="K292" s="74">
        <v>4564</v>
      </c>
      <c r="L292" s="74">
        <v>4631</v>
      </c>
      <c r="M292" s="74">
        <v>3689</v>
      </c>
      <c r="N292" s="74">
        <v>3890</v>
      </c>
      <c r="O292" s="74">
        <v>3942</v>
      </c>
      <c r="P292" s="74">
        <v>5252</v>
      </c>
      <c r="Q292" s="74">
        <v>3932</v>
      </c>
      <c r="R292" s="74">
        <v>4310</v>
      </c>
      <c r="S292" s="74">
        <v>3819</v>
      </c>
      <c r="T292" s="74">
        <v>4281</v>
      </c>
      <c r="U292" s="74">
        <v>4567</v>
      </c>
      <c r="V292" s="74">
        <v>4095</v>
      </c>
      <c r="W292" s="74">
        <v>5445</v>
      </c>
      <c r="X292" s="74">
        <v>4132</v>
      </c>
      <c r="Y292" s="74">
        <v>4760</v>
      </c>
      <c r="Z292" s="74">
        <v>4318</v>
      </c>
      <c r="AA292" s="74">
        <v>3734</v>
      </c>
      <c r="AB292" s="74">
        <v>3912</v>
      </c>
      <c r="AC292" s="74">
        <v>4384</v>
      </c>
      <c r="AD292" s="74">
        <v>3793</v>
      </c>
      <c r="AE292" s="74">
        <v>5050</v>
      </c>
      <c r="AF292" s="74">
        <v>9714</v>
      </c>
      <c r="AG292" s="74">
        <v>4057</v>
      </c>
      <c r="AH292" s="74">
        <v>4292</v>
      </c>
      <c r="AI292" s="74">
        <v>4291</v>
      </c>
      <c r="AJ292" s="74">
        <v>4007</v>
      </c>
      <c r="AK292" s="74">
        <v>3953</v>
      </c>
      <c r="AL292" s="74">
        <v>4172</v>
      </c>
      <c r="AM292" s="74">
        <v>6407</v>
      </c>
      <c r="AN292" s="74">
        <v>4563</v>
      </c>
      <c r="AO292" s="74">
        <v>4625</v>
      </c>
      <c r="AP292" s="74">
        <v>6961</v>
      </c>
      <c r="AQ292" s="74">
        <v>4775</v>
      </c>
      <c r="AR292" s="74">
        <v>5224</v>
      </c>
      <c r="AS292" s="74">
        <v>3848</v>
      </c>
      <c r="BK292" s="15">
        <f t="shared" si="83"/>
        <v>31456.250000000353</v>
      </c>
      <c r="BL292" s="5">
        <f t="shared" si="82"/>
        <v>23456</v>
      </c>
      <c r="BV292">
        <f t="shared" si="87"/>
        <v>286</v>
      </c>
      <c r="BW292" s="37">
        <f t="shared" si="86"/>
        <v>31456.083333333681</v>
      </c>
      <c r="BX292" s="19" cm="1">
        <f t="array" ref="BX292">INDEX('[1]X3WM (NAT)'!$G$14:$G$950,MATCH($BW$6,'[1]X3WM (NAT)'!$E$14:$E$950,)+BV292)</f>
        <v>13609.5703125</v>
      </c>
      <c r="BY292" s="19"/>
      <c r="CA292" s="37">
        <f t="shared" si="84"/>
        <v>31456.083333333681</v>
      </c>
      <c r="CB292">
        <f t="shared" si="88"/>
        <v>5206</v>
      </c>
      <c r="CC292">
        <f t="shared" si="88"/>
        <v>4801</v>
      </c>
      <c r="CD292">
        <f t="shared" si="88"/>
        <v>4704</v>
      </c>
      <c r="CE292">
        <f t="shared" si="88"/>
        <v>4507</v>
      </c>
      <c r="CF292">
        <f t="shared" si="88"/>
        <v>4323</v>
      </c>
      <c r="CG292">
        <f t="shared" si="88"/>
        <v>3844</v>
      </c>
      <c r="CH292">
        <f t="shared" si="88"/>
        <v>3628</v>
      </c>
      <c r="CI292">
        <f t="shared" si="88"/>
        <v>3549</v>
      </c>
      <c r="CJ292">
        <f t="shared" si="88"/>
        <v>3536</v>
      </c>
      <c r="CK292">
        <f t="shared" si="88"/>
        <v>3507</v>
      </c>
      <c r="CL292">
        <f t="shared" si="88"/>
        <v>3433</v>
      </c>
      <c r="CN292" s="21"/>
      <c r="CO292" s="19"/>
      <c r="EG292" s="19"/>
      <c r="EH292" s="19"/>
      <c r="EI292">
        <v>6</v>
      </c>
      <c r="EJ292" s="1">
        <f t="shared" si="89"/>
        <v>31444.416666666675</v>
      </c>
      <c r="EK292" s="1">
        <f t="shared" si="90"/>
        <v>31444.750000000007</v>
      </c>
      <c r="EL292" s="73">
        <f ca="1">AVERAGE(D48:OFFSET(D48,72-1,0,,))</f>
        <v>14297.416666666666</v>
      </c>
      <c r="EM292" s="73">
        <f ca="1">AVERAGE(E48:OFFSET(E48,72-1,0,,))</f>
        <v>15209.555555555555</v>
      </c>
      <c r="EN292" s="73">
        <f ca="1">AVERAGE(F48:OFFSET(F48,72-1,0,,))</f>
        <v>13951.652777777777</v>
      </c>
      <c r="EO292" s="73">
        <f ca="1">AVERAGE(G48:OFFSET(G48,72-1,0,,))</f>
        <v>12712.138888888889</v>
      </c>
      <c r="EP292" s="73">
        <f ca="1">AVERAGE(H48:OFFSET(H48,72-1,0,,))</f>
        <v>11296.236111111111</v>
      </c>
      <c r="EQ292" s="73">
        <f ca="1">AVERAGE(I48:OFFSET(I48,72-1,0,,))</f>
        <v>15241.597222222223</v>
      </c>
      <c r="ER292" s="73">
        <f ca="1">AVERAGE(J48:OFFSET(J48,72-1,0,,))</f>
        <v>13106.638888888889</v>
      </c>
      <c r="ES292" s="73">
        <f ca="1">AVERAGE(K48:OFFSET(K48,72-1,0,,))</f>
        <v>16992.833333333332</v>
      </c>
      <c r="ET292" s="73">
        <f ca="1">AVERAGE(L48:OFFSET(L48,72-1,0,,))</f>
        <v>16388.055555555555</v>
      </c>
      <c r="EU292" s="73">
        <f ca="1">AVERAGE(M48:OFFSET(M48,72-1,0,,))</f>
        <v>11318.486111111111</v>
      </c>
      <c r="EV292" s="73">
        <f ca="1">AVERAGE(N48:OFFSET(N48,72-1,0,,))</f>
        <v>13158.194444444445</v>
      </c>
      <c r="EW292" s="73">
        <f ca="1">AVERAGE(O48:OFFSET(O48,72-1,0,,))</f>
        <v>12746.291666666666</v>
      </c>
      <c r="EX292" s="73">
        <f ca="1">AVERAGE(P48:OFFSET(P48,72-1,0,,))</f>
        <v>20355.152777777777</v>
      </c>
      <c r="EY292" s="73">
        <f ca="1">AVERAGE(Q48:OFFSET(Q48,72-1,0,,))</f>
        <v>12713.513888888889</v>
      </c>
      <c r="EZ292" s="73">
        <f ca="1">AVERAGE(R48:OFFSET(R48,72-1,0,,))</f>
        <v>12299.680555555555</v>
      </c>
      <c r="FA292" s="73">
        <f ca="1">AVERAGE(S48:OFFSET(S48,72-1,0,,))</f>
        <v>12349.722222222223</v>
      </c>
      <c r="FB292" s="73">
        <f ca="1">AVERAGE(T48:OFFSET(T48,72-1,0,,))</f>
        <v>14540.986111111111</v>
      </c>
      <c r="FC292" s="73">
        <f ca="1">AVERAGE(U48:OFFSET(U48,72-1,0,,))</f>
        <v>12879.555555555555</v>
      </c>
      <c r="FD292" s="73">
        <f ca="1">AVERAGE(V48:OFFSET(V48,72-1,0,,))</f>
        <v>13991.916666666666</v>
      </c>
      <c r="FE292" s="73">
        <f ca="1">AVERAGE(W48:OFFSET(W48,72-1,0,,))</f>
        <v>19952.25</v>
      </c>
      <c r="FF292" s="73">
        <f ca="1">AVERAGE(X48:OFFSET(X48,72-1,0,,))</f>
        <v>13190.375</v>
      </c>
      <c r="FG292" s="73">
        <f ca="1">AVERAGE(Y48:OFFSET(Y48,72-1,0,,))</f>
        <v>14319.319444444445</v>
      </c>
      <c r="FH292" s="73">
        <f ca="1">AVERAGE(Z48:OFFSET(Z48,72-1,0,,))</f>
        <v>15016.930555555555</v>
      </c>
      <c r="FI292" s="73">
        <f ca="1">AVERAGE(AA48:OFFSET(AA48,72-1,0,,))</f>
        <v>12235.958333333334</v>
      </c>
      <c r="FJ292" s="73">
        <f ca="1">AVERAGE(AB48:OFFSET(AB48,72-1,0,,))</f>
        <v>12704.458333333334</v>
      </c>
      <c r="FK292" s="73">
        <f ca="1">AVERAGE(AC48:OFFSET(AC48,72-1,0,,))</f>
        <v>15110.527777777777</v>
      </c>
      <c r="FL292" s="73">
        <f ca="1">AVERAGE(AD48:OFFSET(AD48,72-1,0,,))</f>
        <v>12788.819444444445</v>
      </c>
      <c r="FM292" s="73">
        <f ca="1">AVERAGE(AE48:OFFSET(AE48,72-1,0,,))</f>
        <v>20336.486111111109</v>
      </c>
      <c r="FN292" s="73">
        <f ca="1">AVERAGE(AF48:OFFSET(AF48,72-1,0,,))</f>
        <v>12496.569444444445</v>
      </c>
      <c r="FO292" s="73">
        <f ca="1">AVERAGE(AG48:OFFSET(AG48,72-1,0,,))</f>
        <v>12857.055555555555</v>
      </c>
      <c r="FP292" s="73">
        <f ca="1">AVERAGE(AH48:OFFSET(AH48,72-1,0,,))</f>
        <v>15132.833333333334</v>
      </c>
      <c r="FQ292" s="73">
        <f ca="1">AVERAGE(AI48:OFFSET(AI48,72-1,0,,))</f>
        <v>12777.486111111111</v>
      </c>
      <c r="FR292" s="73">
        <f ca="1">AVERAGE(AJ48:OFFSET(AJ48,72-1,0,,))</f>
        <v>12783.916666666666</v>
      </c>
      <c r="FS292" s="73">
        <f ca="1">AVERAGE(AK48:OFFSET(AK48,72-1,0,,))</f>
        <v>12233.888888888889</v>
      </c>
      <c r="FT292" s="73">
        <f ca="1">AVERAGE(AL48:OFFSET(AL48,72-1,0,,))</f>
        <v>13916.791666666666</v>
      </c>
      <c r="FU292" s="73">
        <f ca="1">AVERAGE(AM48:OFFSET(AM48,72-1,0,,))</f>
        <v>11195.805555555555</v>
      </c>
      <c r="FV292" s="73">
        <f ca="1">AVERAGE(AN48:OFFSET(AN48,72-1,0,,))</f>
        <v>14989.375</v>
      </c>
      <c r="FW292" s="73">
        <f ca="1">AVERAGE(AO48:OFFSET(AO48,72-1,0,,))</f>
        <v>12444.722222222223</v>
      </c>
      <c r="FX292" s="73">
        <f ca="1">AVERAGE(AP48:OFFSET(AP48,72-1,0,,))</f>
        <v>15359.347222222223</v>
      </c>
      <c r="FY292" s="73">
        <f ca="1">AVERAGE(AQ48:OFFSET(AQ48,72-1,0,,))</f>
        <v>16709.527777777777</v>
      </c>
      <c r="FZ292" s="73">
        <f ca="1">AVERAGE(AR48:OFFSET(AR48,72-1,0,,))</f>
        <v>21751.347222222223</v>
      </c>
      <c r="GA292" s="73">
        <f ca="1">AVERAGE(AS48:OFFSET(AS48,72-1,0,,))</f>
        <v>12608.722222222223</v>
      </c>
      <c r="GB292" s="19"/>
      <c r="GC292" s="19"/>
      <c r="GD292" s="19"/>
      <c r="GE292" s="19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</row>
    <row r="293" spans="1:198" x14ac:dyDescent="0.25">
      <c r="A293">
        <v>251</v>
      </c>
      <c r="B293" s="1">
        <f t="shared" si="79"/>
        <v>31454.625000000306</v>
      </c>
      <c r="C293" s="1">
        <f t="shared" si="80"/>
        <v>31454.958333333638</v>
      </c>
      <c r="D293" s="73">
        <v>4093</v>
      </c>
      <c r="E293" s="74">
        <v>4670</v>
      </c>
      <c r="F293" s="74">
        <v>4078</v>
      </c>
      <c r="G293" s="74">
        <v>3900</v>
      </c>
      <c r="H293" s="74">
        <v>3774</v>
      </c>
      <c r="I293" s="74">
        <v>4429</v>
      </c>
      <c r="J293" s="74">
        <v>3881</v>
      </c>
      <c r="K293" s="74">
        <v>4549</v>
      </c>
      <c r="L293" s="74">
        <v>4633</v>
      </c>
      <c r="M293" s="74">
        <v>3681</v>
      </c>
      <c r="N293" s="74">
        <v>3878</v>
      </c>
      <c r="O293" s="74">
        <v>3930</v>
      </c>
      <c r="P293" s="74">
        <v>5236</v>
      </c>
      <c r="Q293" s="74">
        <v>3921</v>
      </c>
      <c r="R293" s="74">
        <v>4295</v>
      </c>
      <c r="S293" s="74">
        <v>3808</v>
      </c>
      <c r="T293" s="74">
        <v>4267</v>
      </c>
      <c r="U293" s="74">
        <v>4556</v>
      </c>
      <c r="V293" s="74">
        <v>4082</v>
      </c>
      <c r="W293" s="74">
        <v>5429</v>
      </c>
      <c r="X293" s="74">
        <v>4118</v>
      </c>
      <c r="Y293" s="74">
        <v>4741</v>
      </c>
      <c r="Z293" s="74">
        <v>4304</v>
      </c>
      <c r="AA293" s="74">
        <v>3724</v>
      </c>
      <c r="AB293" s="74">
        <v>3899</v>
      </c>
      <c r="AC293" s="74">
        <v>4372</v>
      </c>
      <c r="AD293" s="74">
        <v>3781</v>
      </c>
      <c r="AE293" s="74">
        <v>5036</v>
      </c>
      <c r="AF293" s="74">
        <v>9673</v>
      </c>
      <c r="AG293" s="74">
        <v>4050</v>
      </c>
      <c r="AH293" s="74">
        <v>4277</v>
      </c>
      <c r="AI293" s="74">
        <v>4277</v>
      </c>
      <c r="AJ293" s="74">
        <v>3994</v>
      </c>
      <c r="AK293" s="74">
        <v>3942</v>
      </c>
      <c r="AL293" s="74">
        <v>4158</v>
      </c>
      <c r="AM293" s="74">
        <v>6349</v>
      </c>
      <c r="AN293" s="74">
        <v>4547</v>
      </c>
      <c r="AO293" s="74">
        <v>4637</v>
      </c>
      <c r="AP293" s="74">
        <v>6901</v>
      </c>
      <c r="AQ293" s="74">
        <v>4756</v>
      </c>
      <c r="AR293" s="74">
        <v>5203</v>
      </c>
      <c r="AS293" s="74">
        <v>3841</v>
      </c>
      <c r="BK293" s="15">
        <f t="shared" si="83"/>
        <v>31456.291666667021</v>
      </c>
      <c r="BL293" s="5">
        <f t="shared" si="82"/>
        <v>25269</v>
      </c>
      <c r="BV293">
        <f t="shared" si="87"/>
        <v>287</v>
      </c>
      <c r="BW293" s="37">
        <f t="shared" si="86"/>
        <v>31456.125000000349</v>
      </c>
      <c r="BX293" s="19" cm="1">
        <f t="array" ref="BX293">INDEX('[1]X3WM (NAT)'!$G$14:$G$950,MATCH($BW$6,'[1]X3WM (NAT)'!$E$14:$E$950,)+BV293)</f>
        <v>15570.7802734375</v>
      </c>
      <c r="BY293" s="19"/>
      <c r="CA293" s="37">
        <f t="shared" si="84"/>
        <v>31456.125000000349</v>
      </c>
      <c r="CB293">
        <f t="shared" si="88"/>
        <v>5196</v>
      </c>
      <c r="CC293">
        <f t="shared" si="88"/>
        <v>4786</v>
      </c>
      <c r="CD293">
        <f t="shared" si="88"/>
        <v>4698</v>
      </c>
      <c r="CE293">
        <f t="shared" si="88"/>
        <v>4492</v>
      </c>
      <c r="CF293">
        <f t="shared" si="88"/>
        <v>4320</v>
      </c>
      <c r="CG293">
        <f t="shared" si="88"/>
        <v>3836</v>
      </c>
      <c r="CH293">
        <f t="shared" si="88"/>
        <v>3625</v>
      </c>
      <c r="CI293">
        <f t="shared" si="88"/>
        <v>3536</v>
      </c>
      <c r="CJ293">
        <f t="shared" si="88"/>
        <v>3535</v>
      </c>
      <c r="CK293">
        <f t="shared" si="88"/>
        <v>3497</v>
      </c>
      <c r="CL293">
        <f t="shared" si="88"/>
        <v>3425</v>
      </c>
      <c r="CN293" s="21"/>
      <c r="CO293" s="19"/>
      <c r="EG293" s="19"/>
      <c r="EH293" s="19"/>
      <c r="EI293">
        <v>7</v>
      </c>
      <c r="EJ293" s="1">
        <f t="shared" si="89"/>
        <v>31444.458333333343</v>
      </c>
      <c r="EK293" s="1">
        <f t="shared" si="90"/>
        <v>31444.791666666675</v>
      </c>
      <c r="EL293" s="73">
        <f ca="1">AVERAGE(D49:OFFSET(D49,72-1,0,,))</f>
        <v>14236.625</v>
      </c>
      <c r="EM293" s="73">
        <f ca="1">AVERAGE(E49:OFFSET(E49,72-1,0,,))</f>
        <v>15237.180555555555</v>
      </c>
      <c r="EN293" s="73">
        <f ca="1">AVERAGE(F49:OFFSET(F49,72-1,0,,))</f>
        <v>13884.430555555555</v>
      </c>
      <c r="EO293" s="73">
        <f ca="1">AVERAGE(G49:OFFSET(G49,72-1,0,,))</f>
        <v>12637.125</v>
      </c>
      <c r="EP293" s="73">
        <f ca="1">AVERAGE(H49:OFFSET(H49,72-1,0,,))</f>
        <v>11184.611111111111</v>
      </c>
      <c r="EQ293" s="73">
        <f ca="1">AVERAGE(I49:OFFSET(I49,72-1,0,,))</f>
        <v>15218.847222222223</v>
      </c>
      <c r="ER293" s="73">
        <f ca="1">AVERAGE(J49:OFFSET(J49,72-1,0,,))</f>
        <v>13025.597222222223</v>
      </c>
      <c r="ES293" s="73">
        <f ca="1">AVERAGE(K49:OFFSET(K49,72-1,0,,))</f>
        <v>16964.277777777777</v>
      </c>
      <c r="ET293" s="73">
        <f ca="1">AVERAGE(L49:OFFSET(L49,72-1,0,,))</f>
        <v>16346.763888888889</v>
      </c>
      <c r="EU293" s="73">
        <f ca="1">AVERAGE(M49:OFFSET(M49,72-1,0,,))</f>
        <v>11206.541666666666</v>
      </c>
      <c r="EV293" s="73">
        <f ca="1">AVERAGE(N49:OFFSET(N49,72-1,0,,))</f>
        <v>13079.402777777777</v>
      </c>
      <c r="EW293" s="73">
        <f ca="1">AVERAGE(O49:OFFSET(O49,72-1,0,,))</f>
        <v>12675.458333333334</v>
      </c>
      <c r="EX293" s="73">
        <f ca="1">AVERAGE(P49:OFFSET(P49,72-1,0,,))</f>
        <v>20366.236111111109</v>
      </c>
      <c r="EY293" s="73">
        <f ca="1">AVERAGE(Q49:OFFSET(Q49,72-1,0,,))</f>
        <v>12627.305555555555</v>
      </c>
      <c r="EZ293" s="73">
        <f ca="1">AVERAGE(R49:OFFSET(R49,72-1,0,,))</f>
        <v>12215.569444444445</v>
      </c>
      <c r="FA293" s="73">
        <f ca="1">AVERAGE(S49:OFFSET(S49,72-1,0,,))</f>
        <v>12263.069444444445</v>
      </c>
      <c r="FB293" s="73">
        <f ca="1">AVERAGE(T49:OFFSET(T49,72-1,0,,))</f>
        <v>14494</v>
      </c>
      <c r="FC293" s="73">
        <f ca="1">AVERAGE(U49:OFFSET(U49,72-1,0,,))</f>
        <v>12809.958333333334</v>
      </c>
      <c r="FD293" s="73">
        <f ca="1">AVERAGE(V49:OFFSET(V49,72-1,0,,))</f>
        <v>13921.611111111111</v>
      </c>
      <c r="FE293" s="73">
        <f ca="1">AVERAGE(W49:OFFSET(W49,72-1,0,,))</f>
        <v>19968.861111111109</v>
      </c>
      <c r="FF293" s="73">
        <f ca="1">AVERAGE(X49:OFFSET(X49,72-1,0,,))</f>
        <v>13116.125</v>
      </c>
      <c r="FG293" s="73">
        <f ca="1">AVERAGE(Y49:OFFSET(Y49,72-1,0,,))</f>
        <v>14294.763888888889</v>
      </c>
      <c r="FH293" s="73">
        <f ca="1">AVERAGE(Z49:OFFSET(Z49,72-1,0,,))</f>
        <v>14992.222222222223</v>
      </c>
      <c r="FI293" s="73">
        <f ca="1">AVERAGE(AA49:OFFSET(AA49,72-1,0,,))</f>
        <v>12143.75</v>
      </c>
      <c r="FJ293" s="73">
        <f ca="1">AVERAGE(AB49:OFFSET(AB49,72-1,0,,))</f>
        <v>12628.861111111111</v>
      </c>
      <c r="FK293" s="73">
        <f ca="1">AVERAGE(AC49:OFFSET(AC49,72-1,0,,))</f>
        <v>15055.805555555555</v>
      </c>
      <c r="FL293" s="73">
        <f ca="1">AVERAGE(AD49:OFFSET(AD49,72-1,0,,))</f>
        <v>12705.930555555555</v>
      </c>
      <c r="FM293" s="73">
        <f ca="1">AVERAGE(AE49:OFFSET(AE49,72-1,0,,))</f>
        <v>20335.527777777777</v>
      </c>
      <c r="FN293" s="73">
        <f ca="1">AVERAGE(AF49:OFFSET(AF49,72-1,0,,))</f>
        <v>12427.472222222223</v>
      </c>
      <c r="FO293" s="73">
        <f ca="1">AVERAGE(AG49:OFFSET(AG49,72-1,0,,))</f>
        <v>12781.902777777777</v>
      </c>
      <c r="FP293" s="73">
        <f ca="1">AVERAGE(AH49:OFFSET(AH49,72-1,0,,))</f>
        <v>15106.013888888889</v>
      </c>
      <c r="FQ293" s="73">
        <f ca="1">AVERAGE(AI49:OFFSET(AI49,72-1,0,,))</f>
        <v>12712.513888888889</v>
      </c>
      <c r="FR293" s="73">
        <f ca="1">AVERAGE(AJ49:OFFSET(AJ49,72-1,0,,))</f>
        <v>12709.472222222223</v>
      </c>
      <c r="FS293" s="73">
        <f ca="1">AVERAGE(AK49:OFFSET(AK49,72-1,0,,))</f>
        <v>12150.25</v>
      </c>
      <c r="FT293" s="73">
        <f ca="1">AVERAGE(AL49:OFFSET(AL49,72-1,0,,))</f>
        <v>13862.944444444445</v>
      </c>
      <c r="FU293" s="73">
        <f ca="1">AVERAGE(AM49:OFFSET(AM49,72-1,0,,))</f>
        <v>11078.319444444445</v>
      </c>
      <c r="FV293" s="73">
        <f ca="1">AVERAGE(AN49:OFFSET(AN49,72-1,0,,))</f>
        <v>14975.319444444445</v>
      </c>
      <c r="FW293" s="73">
        <f ca="1">AVERAGE(AO49:OFFSET(AO49,72-1,0,,))</f>
        <v>12342.722222222223</v>
      </c>
      <c r="FX293" s="73">
        <f ca="1">AVERAGE(AP49:OFFSET(AP49,72-1,0,,))</f>
        <v>15348.722222222223</v>
      </c>
      <c r="FY293" s="73">
        <f ca="1">AVERAGE(AQ49:OFFSET(AQ49,72-1,0,,))</f>
        <v>16729.194444444445</v>
      </c>
      <c r="FZ293" s="73">
        <f ca="1">AVERAGE(AR49:OFFSET(AR49,72-1,0,,))</f>
        <v>21784.611111111109</v>
      </c>
      <c r="GA293" s="73">
        <f ca="1">AVERAGE(AS49:OFFSET(AS49,72-1,0,,))</f>
        <v>12507.319444444445</v>
      </c>
      <c r="GB293" s="19"/>
      <c r="GC293" s="19"/>
      <c r="GD293" s="19"/>
      <c r="GE293" s="19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</row>
    <row r="294" spans="1:198" x14ac:dyDescent="0.25">
      <c r="A294">
        <v>252</v>
      </c>
      <c r="B294" s="1">
        <f t="shared" si="79"/>
        <v>31454.666666666973</v>
      </c>
      <c r="C294" s="1">
        <f t="shared" si="80"/>
        <v>31455.000000000306</v>
      </c>
      <c r="D294" s="73">
        <v>4079</v>
      </c>
      <c r="E294" s="74">
        <v>4654</v>
      </c>
      <c r="F294" s="74">
        <v>4067</v>
      </c>
      <c r="G294" s="74">
        <v>3887</v>
      </c>
      <c r="H294" s="74">
        <v>3768</v>
      </c>
      <c r="I294" s="74">
        <v>4414</v>
      </c>
      <c r="J294" s="74">
        <v>3868</v>
      </c>
      <c r="K294" s="74">
        <v>4533</v>
      </c>
      <c r="L294" s="74">
        <v>4633</v>
      </c>
      <c r="M294" s="74">
        <v>3671</v>
      </c>
      <c r="N294" s="74">
        <v>3866</v>
      </c>
      <c r="O294" s="74">
        <v>3918</v>
      </c>
      <c r="P294" s="74">
        <v>5219</v>
      </c>
      <c r="Q294" s="74">
        <v>3909</v>
      </c>
      <c r="R294" s="74">
        <v>4279</v>
      </c>
      <c r="S294" s="74">
        <v>3795</v>
      </c>
      <c r="T294" s="74">
        <v>4253</v>
      </c>
      <c r="U294" s="74">
        <v>4543</v>
      </c>
      <c r="V294" s="74">
        <v>4068</v>
      </c>
      <c r="W294" s="74">
        <v>5412</v>
      </c>
      <c r="X294" s="74">
        <v>4103</v>
      </c>
      <c r="Y294" s="74">
        <v>4722</v>
      </c>
      <c r="Z294" s="74">
        <v>4289</v>
      </c>
      <c r="AA294" s="74">
        <v>3712</v>
      </c>
      <c r="AB294" s="74">
        <v>3886</v>
      </c>
      <c r="AC294" s="74">
        <v>4360</v>
      </c>
      <c r="AD294" s="74">
        <v>3769</v>
      </c>
      <c r="AE294" s="74">
        <v>5021</v>
      </c>
      <c r="AF294" s="74">
        <v>9620</v>
      </c>
      <c r="AG294" s="74">
        <v>4041</v>
      </c>
      <c r="AH294" s="74">
        <v>4262</v>
      </c>
      <c r="AI294" s="74">
        <v>4262</v>
      </c>
      <c r="AJ294" s="74">
        <v>3981</v>
      </c>
      <c r="AK294" s="74">
        <v>3929</v>
      </c>
      <c r="AL294" s="74">
        <v>4143</v>
      </c>
      <c r="AM294" s="74">
        <v>6289</v>
      </c>
      <c r="AN294" s="74">
        <v>4530</v>
      </c>
      <c r="AO294" s="74">
        <v>4647</v>
      </c>
      <c r="AP294" s="74">
        <v>6839</v>
      </c>
      <c r="AQ294" s="74">
        <v>4736</v>
      </c>
      <c r="AR294" s="74">
        <v>5182</v>
      </c>
      <c r="AS294" s="74">
        <v>3834</v>
      </c>
      <c r="BK294" s="15">
        <f t="shared" si="83"/>
        <v>31456.333333333689</v>
      </c>
      <c r="BL294" s="5">
        <f t="shared" si="82"/>
        <v>26673</v>
      </c>
      <c r="BV294">
        <f t="shared" si="87"/>
        <v>288</v>
      </c>
      <c r="BW294" s="37">
        <f t="shared" si="86"/>
        <v>31456.166666667017</v>
      </c>
      <c r="BX294" s="19" cm="1">
        <f t="array" ref="BX294">INDEX('[1]X3WM (NAT)'!$G$14:$G$950,MATCH($BW$6,'[1]X3WM (NAT)'!$E$14:$E$950,)+BV294)</f>
        <v>18206.55078125</v>
      </c>
      <c r="BY294" s="19"/>
      <c r="CA294" s="37">
        <f t="shared" si="84"/>
        <v>31456.166666667017</v>
      </c>
      <c r="CB294">
        <f t="shared" ref="CB294:CL309" si="91">PERCENTILE($E330:$AS330,1-CB$4)</f>
        <v>5189</v>
      </c>
      <c r="CC294">
        <f t="shared" si="91"/>
        <v>4772</v>
      </c>
      <c r="CD294">
        <f t="shared" si="91"/>
        <v>4687</v>
      </c>
      <c r="CE294">
        <f t="shared" si="91"/>
        <v>4479</v>
      </c>
      <c r="CF294">
        <f t="shared" si="91"/>
        <v>4316</v>
      </c>
      <c r="CG294">
        <f t="shared" si="91"/>
        <v>3827</v>
      </c>
      <c r="CH294">
        <f t="shared" si="91"/>
        <v>3623</v>
      </c>
      <c r="CI294">
        <f t="shared" si="91"/>
        <v>3535</v>
      </c>
      <c r="CJ294">
        <f t="shared" si="91"/>
        <v>3520</v>
      </c>
      <c r="CK294">
        <f t="shared" si="91"/>
        <v>3487</v>
      </c>
      <c r="CL294">
        <f t="shared" si="91"/>
        <v>3419</v>
      </c>
      <c r="CN294" s="21"/>
      <c r="CO294" s="19"/>
      <c r="EG294" s="19"/>
      <c r="EH294" s="19"/>
      <c r="EI294">
        <v>8</v>
      </c>
      <c r="EJ294" s="1">
        <f t="shared" si="89"/>
        <v>31444.500000000011</v>
      </c>
      <c r="EK294" s="1">
        <f t="shared" si="90"/>
        <v>31444.833333333343</v>
      </c>
      <c r="EL294" s="73">
        <f ca="1">AVERAGE(D50:OFFSET(D50,72-1,0,,))</f>
        <v>14175.097222222223</v>
      </c>
      <c r="EM294" s="73">
        <f ca="1">AVERAGE(E50:OFFSET(E50,72-1,0,,))</f>
        <v>15261.777777777777</v>
      </c>
      <c r="EN294" s="73">
        <f ca="1">AVERAGE(F50:OFFSET(F50,72-1,0,,))</f>
        <v>13816.333333333334</v>
      </c>
      <c r="EO294" s="73">
        <f ca="1">AVERAGE(G50:OFFSET(G50,72-1,0,,))</f>
        <v>12561.486111111111</v>
      </c>
      <c r="EP294" s="73">
        <f ca="1">AVERAGE(H50:OFFSET(H50,72-1,0,,))</f>
        <v>11073.388888888889</v>
      </c>
      <c r="EQ294" s="73">
        <f ca="1">AVERAGE(I50:OFFSET(I50,72-1,0,,))</f>
        <v>15195.430555555555</v>
      </c>
      <c r="ER294" s="73">
        <f ca="1">AVERAGE(J50:OFFSET(J50,72-1,0,,))</f>
        <v>12943.944444444445</v>
      </c>
      <c r="ES294" s="73">
        <f ca="1">AVERAGE(K50:OFFSET(K50,72-1,0,,))</f>
        <v>16933.847222222223</v>
      </c>
      <c r="ET294" s="73">
        <f ca="1">AVERAGE(L50:OFFSET(L50,72-1,0,,))</f>
        <v>16303.916666666666</v>
      </c>
      <c r="EU294" s="73">
        <f ca="1">AVERAGE(M50:OFFSET(M50,72-1,0,,))</f>
        <v>11094.583333333334</v>
      </c>
      <c r="EV294" s="73">
        <f ca="1">AVERAGE(N50:OFFSET(N50,72-1,0,,))</f>
        <v>12999.875</v>
      </c>
      <c r="EW294" s="73">
        <f ca="1">AVERAGE(O50:OFFSET(O50,72-1,0,,))</f>
        <v>12604.097222222223</v>
      </c>
      <c r="EX294" s="73">
        <f ca="1">AVERAGE(P50:OFFSET(P50,72-1,0,,))</f>
        <v>20374.819444444445</v>
      </c>
      <c r="EY294" s="73">
        <f ca="1">AVERAGE(Q50:OFFSET(Q50,72-1,0,,))</f>
        <v>12540.166666666666</v>
      </c>
      <c r="EZ294" s="73">
        <f ca="1">AVERAGE(R50:OFFSET(R50,72-1,0,,))</f>
        <v>12131.361111111111</v>
      </c>
      <c r="FA294" s="73">
        <f ca="1">AVERAGE(S50:OFFSET(S50,72-1,0,,))</f>
        <v>12176.097222222223</v>
      </c>
      <c r="FB294" s="73">
        <f ca="1">AVERAGE(T50:OFFSET(T50,72-1,0,,))</f>
        <v>14446.152777777777</v>
      </c>
      <c r="FC294" s="73">
        <f ca="1">AVERAGE(U50:OFFSET(U50,72-1,0,,))</f>
        <v>12739.833333333334</v>
      </c>
      <c r="FD294" s="73">
        <f ca="1">AVERAGE(V50:OFFSET(V50,72-1,0,,))</f>
        <v>13850.527777777777</v>
      </c>
      <c r="FE294" s="73">
        <f ca="1">AVERAGE(W50:OFFSET(W50,72-1,0,,))</f>
        <v>19980.986111111109</v>
      </c>
      <c r="FF294" s="73">
        <f ca="1">AVERAGE(X50:OFFSET(X50,72-1,0,,))</f>
        <v>13041.680555555555</v>
      </c>
      <c r="FG294" s="73">
        <f ca="1">AVERAGE(Y50:OFFSET(Y50,72-1,0,,))</f>
        <v>14268.152777777777</v>
      </c>
      <c r="FH294" s="73">
        <f ca="1">AVERAGE(Z50:OFFSET(Z50,72-1,0,,))</f>
        <v>14965.861111111111</v>
      </c>
      <c r="FI294" s="73">
        <f ca="1">AVERAGE(AA50:OFFSET(AA50,72-1,0,,))</f>
        <v>12051.180555555555</v>
      </c>
      <c r="FJ294" s="73">
        <f ca="1">AVERAGE(AB50:OFFSET(AB50,72-1,0,,))</f>
        <v>12552.541666666666</v>
      </c>
      <c r="FK294" s="73">
        <f ca="1">AVERAGE(AC50:OFFSET(AC50,72-1,0,,))</f>
        <v>15000.194444444445</v>
      </c>
      <c r="FL294" s="73">
        <f ca="1">AVERAGE(AD50:OFFSET(AD50,72-1,0,,))</f>
        <v>12622.236111111111</v>
      </c>
      <c r="FM294" s="73">
        <f ca="1">AVERAGE(AE50:OFFSET(AE50,72-1,0,,))</f>
        <v>20332.208333333332</v>
      </c>
      <c r="FN294" s="73">
        <f ca="1">AVERAGE(AF50:OFFSET(AF50,72-1,0,,))</f>
        <v>12358.097222222223</v>
      </c>
      <c r="FO294" s="73">
        <f ca="1">AVERAGE(AG50:OFFSET(AG50,72-1,0,,))</f>
        <v>12705.958333333334</v>
      </c>
      <c r="FP294" s="73">
        <f ca="1">AVERAGE(AH50:OFFSET(AH50,72-1,0,,))</f>
        <v>15077.166666666666</v>
      </c>
      <c r="FQ294" s="73">
        <f ca="1">AVERAGE(AI50:OFFSET(AI50,72-1,0,,))</f>
        <v>12646.916666666666</v>
      </c>
      <c r="FR294" s="73">
        <f ca="1">AVERAGE(AJ50:OFFSET(AJ50,72-1,0,,))</f>
        <v>12634.777777777777</v>
      </c>
      <c r="FS294" s="73">
        <f ca="1">AVERAGE(AK50:OFFSET(AK50,72-1,0,,))</f>
        <v>12066.305555555555</v>
      </c>
      <c r="FT294" s="73">
        <f ca="1">AVERAGE(AL50:OFFSET(AL50,72-1,0,,))</f>
        <v>13808.430555555555</v>
      </c>
      <c r="FU294" s="73">
        <f ca="1">AVERAGE(AM50:OFFSET(AM50,72-1,0,,))</f>
        <v>10960.958333333334</v>
      </c>
      <c r="FV294" s="73">
        <f ca="1">AVERAGE(AN50:OFFSET(AN50,72-1,0,,))</f>
        <v>14959.708333333334</v>
      </c>
      <c r="FW294" s="73">
        <f ca="1">AVERAGE(AO50:OFFSET(AO50,72-1,0,,))</f>
        <v>12240.777777777777</v>
      </c>
      <c r="FX294" s="73">
        <f ca="1">AVERAGE(AP50:OFFSET(AP50,72-1,0,,))</f>
        <v>15336.277777777777</v>
      </c>
      <c r="FY294" s="73">
        <f ca="1">AVERAGE(AQ50:OFFSET(AQ50,72-1,0,,))</f>
        <v>16744.388888888891</v>
      </c>
      <c r="FZ294" s="73">
        <f ca="1">AVERAGE(AR50:OFFSET(AR50,72-1,0,,))</f>
        <v>21813.041666666668</v>
      </c>
      <c r="GA294" s="73">
        <f ca="1">AVERAGE(AS50:OFFSET(AS50,72-1,0,,))</f>
        <v>12405.777777777777</v>
      </c>
      <c r="GB294" s="19"/>
      <c r="GC294" s="19"/>
      <c r="GD294" s="19"/>
      <c r="GE294" s="19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</row>
    <row r="295" spans="1:198" x14ac:dyDescent="0.25">
      <c r="A295">
        <v>253</v>
      </c>
      <c r="B295" s="1">
        <f t="shared" si="79"/>
        <v>31454.708333333641</v>
      </c>
      <c r="C295" s="1">
        <f t="shared" si="80"/>
        <v>31455.041666666973</v>
      </c>
      <c r="D295" s="73">
        <v>4066</v>
      </c>
      <c r="E295" s="74">
        <v>4637</v>
      </c>
      <c r="F295" s="74">
        <v>4057</v>
      </c>
      <c r="G295" s="74">
        <v>3874</v>
      </c>
      <c r="H295" s="74">
        <v>3764</v>
      </c>
      <c r="I295" s="74">
        <v>4399</v>
      </c>
      <c r="J295" s="74">
        <v>3857</v>
      </c>
      <c r="K295" s="74">
        <v>4517</v>
      </c>
      <c r="L295" s="74">
        <v>4634</v>
      </c>
      <c r="M295" s="74">
        <v>3661</v>
      </c>
      <c r="N295" s="74">
        <v>3854</v>
      </c>
      <c r="O295" s="74">
        <v>3907</v>
      </c>
      <c r="P295" s="74">
        <v>5201</v>
      </c>
      <c r="Q295" s="74">
        <v>3897</v>
      </c>
      <c r="R295" s="74">
        <v>4264</v>
      </c>
      <c r="S295" s="74">
        <v>3784</v>
      </c>
      <c r="T295" s="74">
        <v>4238</v>
      </c>
      <c r="U295" s="74">
        <v>4530</v>
      </c>
      <c r="V295" s="74">
        <v>4055</v>
      </c>
      <c r="W295" s="74">
        <v>5394</v>
      </c>
      <c r="X295" s="74">
        <v>4089</v>
      </c>
      <c r="Y295" s="74">
        <v>4706</v>
      </c>
      <c r="Z295" s="74">
        <v>4275</v>
      </c>
      <c r="AA295" s="74">
        <v>3701</v>
      </c>
      <c r="AB295" s="74">
        <v>3873</v>
      </c>
      <c r="AC295" s="74">
        <v>4348</v>
      </c>
      <c r="AD295" s="74">
        <v>3757</v>
      </c>
      <c r="AE295" s="74">
        <v>5006</v>
      </c>
      <c r="AF295" s="74">
        <v>9550</v>
      </c>
      <c r="AG295" s="74">
        <v>4033</v>
      </c>
      <c r="AH295" s="74">
        <v>4248</v>
      </c>
      <c r="AI295" s="74">
        <v>4247</v>
      </c>
      <c r="AJ295" s="74">
        <v>3968</v>
      </c>
      <c r="AK295" s="74">
        <v>3916</v>
      </c>
      <c r="AL295" s="74">
        <v>4130</v>
      </c>
      <c r="AM295" s="74">
        <v>6229</v>
      </c>
      <c r="AN295" s="74">
        <v>4513</v>
      </c>
      <c r="AO295" s="74">
        <v>4656</v>
      </c>
      <c r="AP295" s="74">
        <v>6780</v>
      </c>
      <c r="AQ295" s="74">
        <v>4718</v>
      </c>
      <c r="AR295" s="74">
        <v>5162</v>
      </c>
      <c r="AS295" s="74">
        <v>3827</v>
      </c>
      <c r="BK295" s="15">
        <f t="shared" si="83"/>
        <v>31456.375000000357</v>
      </c>
      <c r="BL295" s="5">
        <f t="shared" si="82"/>
        <v>27688</v>
      </c>
      <c r="BV295">
        <f t="shared" si="87"/>
        <v>289</v>
      </c>
      <c r="BW295" s="37">
        <f t="shared" si="86"/>
        <v>31456.208333333685</v>
      </c>
      <c r="BX295" s="19" cm="1">
        <f t="array" ref="BX295">INDEX('[1]X3WM (NAT)'!$G$14:$G$950,MATCH($BW$6,'[1]X3WM (NAT)'!$E$14:$E$950,)+BV295)</f>
        <v>21104.3203125</v>
      </c>
      <c r="BY295" s="19"/>
      <c r="CA295" s="37">
        <f t="shared" si="84"/>
        <v>31456.208333333685</v>
      </c>
      <c r="CB295">
        <f t="shared" si="91"/>
        <v>5184</v>
      </c>
      <c r="CC295">
        <f t="shared" si="91"/>
        <v>4758</v>
      </c>
      <c r="CD295">
        <f t="shared" si="91"/>
        <v>4680</v>
      </c>
      <c r="CE295">
        <f t="shared" si="91"/>
        <v>4468</v>
      </c>
      <c r="CF295">
        <f t="shared" si="91"/>
        <v>4322</v>
      </c>
      <c r="CG295">
        <f t="shared" si="91"/>
        <v>3819</v>
      </c>
      <c r="CH295">
        <f t="shared" si="91"/>
        <v>3623</v>
      </c>
      <c r="CI295">
        <f t="shared" si="91"/>
        <v>3538</v>
      </c>
      <c r="CJ295">
        <f t="shared" si="91"/>
        <v>3508</v>
      </c>
      <c r="CK295">
        <f t="shared" si="91"/>
        <v>3479</v>
      </c>
      <c r="CL295">
        <f t="shared" si="91"/>
        <v>3417</v>
      </c>
      <c r="CN295" s="21"/>
      <c r="CO295" s="19"/>
      <c r="EG295" s="19"/>
      <c r="EH295" s="19"/>
      <c r="EI295">
        <v>9</v>
      </c>
      <c r="EJ295" s="1">
        <f t="shared" si="89"/>
        <v>31444.541666666679</v>
      </c>
      <c r="EK295" s="1">
        <f t="shared" si="90"/>
        <v>31444.875000000011</v>
      </c>
      <c r="EL295" s="73">
        <f ca="1">AVERAGE(D51:OFFSET(D51,72-1,0,,))</f>
        <v>14113.125</v>
      </c>
      <c r="EM295" s="73">
        <f ca="1">AVERAGE(E51:OFFSET(E51,72-1,0,,))</f>
        <v>15283.375</v>
      </c>
      <c r="EN295" s="73">
        <f ca="1">AVERAGE(F51:OFFSET(F51,72-1,0,,))</f>
        <v>13747.708333333334</v>
      </c>
      <c r="EO295" s="73">
        <f ca="1">AVERAGE(G51:OFFSET(G51,72-1,0,,))</f>
        <v>12485.541666666666</v>
      </c>
      <c r="EP295" s="73">
        <f ca="1">AVERAGE(H51:OFFSET(H51,72-1,0,,))</f>
        <v>10962.875</v>
      </c>
      <c r="EQ295" s="73">
        <f ca="1">AVERAGE(I51:OFFSET(I51,72-1,0,,))</f>
        <v>15171.347222222223</v>
      </c>
      <c r="ER295" s="73">
        <f ca="1">AVERAGE(J51:OFFSET(J51,72-1,0,,))</f>
        <v>12862.083333333334</v>
      </c>
      <c r="ES295" s="73">
        <f ca="1">AVERAGE(K51:OFFSET(K51,72-1,0,,))</f>
        <v>16901.791666666668</v>
      </c>
      <c r="ET295" s="73">
        <f ca="1">AVERAGE(L51:OFFSET(L51,72-1,0,,))</f>
        <v>16260.013888888889</v>
      </c>
      <c r="EU295" s="73">
        <f ca="1">AVERAGE(M51:OFFSET(M51,72-1,0,,))</f>
        <v>10983</v>
      </c>
      <c r="EV295" s="73">
        <f ca="1">AVERAGE(N51:OFFSET(N51,72-1,0,,))</f>
        <v>12919.958333333334</v>
      </c>
      <c r="EW295" s="73">
        <f ca="1">AVERAGE(O51:OFFSET(O51,72-1,0,,))</f>
        <v>12532.402777777777</v>
      </c>
      <c r="EX295" s="73">
        <f ca="1">AVERAGE(P51:OFFSET(P51,72-1,0,,))</f>
        <v>20381.263888888891</v>
      </c>
      <c r="EY295" s="73">
        <f ca="1">AVERAGE(Q51:OFFSET(Q51,72-1,0,,))</f>
        <v>12452.180555555555</v>
      </c>
      <c r="EZ295" s="73">
        <f ca="1">AVERAGE(R51:OFFSET(R51,72-1,0,,))</f>
        <v>12047.263888888889</v>
      </c>
      <c r="FA295" s="73">
        <f ca="1">AVERAGE(S51:OFFSET(S51,72-1,0,,))</f>
        <v>12089.125</v>
      </c>
      <c r="FB295" s="73">
        <f ca="1">AVERAGE(T51:OFFSET(T51,72-1,0,,))</f>
        <v>14397.625</v>
      </c>
      <c r="FC295" s="73">
        <f ca="1">AVERAGE(U51:OFFSET(U51,72-1,0,,))</f>
        <v>12669.541666666666</v>
      </c>
      <c r="FD295" s="73">
        <f ca="1">AVERAGE(V51:OFFSET(V51,72-1,0,,))</f>
        <v>13778.958333333334</v>
      </c>
      <c r="FE295" s="73">
        <f ca="1">AVERAGE(W51:OFFSET(W51,72-1,0,,))</f>
        <v>19989.097222222223</v>
      </c>
      <c r="FF295" s="73">
        <f ca="1">AVERAGE(X51:OFFSET(X51,72-1,0,,))</f>
        <v>12967.319444444445</v>
      </c>
      <c r="FG295" s="73">
        <f ca="1">AVERAGE(Y51:OFFSET(Y51,72-1,0,,))</f>
        <v>14239.875</v>
      </c>
      <c r="FH295" s="73">
        <f ca="1">AVERAGE(Z51:OFFSET(Z51,72-1,0,,))</f>
        <v>14937.819444444445</v>
      </c>
      <c r="FI295" s="73">
        <f ca="1">AVERAGE(AA51:OFFSET(AA51,72-1,0,,))</f>
        <v>11958.611111111111</v>
      </c>
      <c r="FJ295" s="73">
        <f ca="1">AVERAGE(AB51:OFFSET(AB51,72-1,0,,))</f>
        <v>12475.777777777777</v>
      </c>
      <c r="FK295" s="73">
        <f ca="1">AVERAGE(AC51:OFFSET(AC51,72-1,0,,))</f>
        <v>14944.097222222223</v>
      </c>
      <c r="FL295" s="73">
        <f ca="1">AVERAGE(AD51:OFFSET(AD51,72-1,0,,))</f>
        <v>12538.083333333334</v>
      </c>
      <c r="FM295" s="73">
        <f ca="1">AVERAGE(AE51:OFFSET(AE51,72-1,0,,))</f>
        <v>20326.958333333332</v>
      </c>
      <c r="FN295" s="73">
        <f ca="1">AVERAGE(AF51:OFFSET(AF51,72-1,0,,))</f>
        <v>12288.638888888889</v>
      </c>
      <c r="FO295" s="73">
        <f ca="1">AVERAGE(AG51:OFFSET(AG51,72-1,0,,))</f>
        <v>12629.583333333334</v>
      </c>
      <c r="FP295" s="73">
        <f ca="1">AVERAGE(AH51:OFFSET(AH51,72-1,0,,))</f>
        <v>15046.513888888889</v>
      </c>
      <c r="FQ295" s="73">
        <f ca="1">AVERAGE(AI51:OFFSET(AI51,72-1,0,,))</f>
        <v>12580.916666666666</v>
      </c>
      <c r="FR295" s="73">
        <f ca="1">AVERAGE(AJ51:OFFSET(AJ51,72-1,0,,))</f>
        <v>12560</v>
      </c>
      <c r="FS295" s="73">
        <f ca="1">AVERAGE(AK51:OFFSET(AK51,72-1,0,,))</f>
        <v>11982.263888888889</v>
      </c>
      <c r="FT295" s="73">
        <f ca="1">AVERAGE(AL51:OFFSET(AL51,72-1,0,,))</f>
        <v>13753.444444444445</v>
      </c>
      <c r="FU295" s="73">
        <f ca="1">AVERAGE(AM51:OFFSET(AM51,72-1,0,,))</f>
        <v>10844.111111111111</v>
      </c>
      <c r="FV295" s="73">
        <f ca="1">AVERAGE(AN51:OFFSET(AN51,72-1,0,,))</f>
        <v>14942.319444444445</v>
      </c>
      <c r="FW295" s="73">
        <f ca="1">AVERAGE(AO51:OFFSET(AO51,72-1,0,,))</f>
        <v>12139.194444444445</v>
      </c>
      <c r="FX295" s="73">
        <f ca="1">AVERAGE(AP51:OFFSET(AP51,72-1,0,,))</f>
        <v>15322.347222222223</v>
      </c>
      <c r="FY295" s="73">
        <f ca="1">AVERAGE(AQ51:OFFSET(AQ51,72-1,0,,))</f>
        <v>16755.152777777777</v>
      </c>
      <c r="FZ295" s="73">
        <f ca="1">AVERAGE(AR51:OFFSET(AR51,72-1,0,,))</f>
        <v>21837.416666666668</v>
      </c>
      <c r="GA295" s="73">
        <f ca="1">AVERAGE(AS51:OFFSET(AS51,72-1,0,,))</f>
        <v>12304.444444444445</v>
      </c>
      <c r="GB295" s="19"/>
      <c r="GC295" s="19"/>
      <c r="GD295" s="19"/>
      <c r="GE295" s="19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</row>
    <row r="296" spans="1:198" x14ac:dyDescent="0.25">
      <c r="A296">
        <v>254</v>
      </c>
      <c r="B296" s="1">
        <f t="shared" si="79"/>
        <v>31454.750000000309</v>
      </c>
      <c r="C296" s="1">
        <f t="shared" si="80"/>
        <v>31455.083333333641</v>
      </c>
      <c r="D296" s="73">
        <v>4053</v>
      </c>
      <c r="E296" s="74">
        <v>4621</v>
      </c>
      <c r="F296" s="74">
        <v>4046</v>
      </c>
      <c r="G296" s="74">
        <v>3862</v>
      </c>
      <c r="H296" s="74">
        <v>3759</v>
      </c>
      <c r="I296" s="74">
        <v>4384</v>
      </c>
      <c r="J296" s="74">
        <v>3845</v>
      </c>
      <c r="K296" s="74">
        <v>4502</v>
      </c>
      <c r="L296" s="74">
        <v>4635</v>
      </c>
      <c r="M296" s="74">
        <v>3650</v>
      </c>
      <c r="N296" s="74">
        <v>3842</v>
      </c>
      <c r="O296" s="74">
        <v>3895</v>
      </c>
      <c r="P296" s="74">
        <v>5182</v>
      </c>
      <c r="Q296" s="74">
        <v>3886</v>
      </c>
      <c r="R296" s="74">
        <v>4249</v>
      </c>
      <c r="S296" s="74">
        <v>3772</v>
      </c>
      <c r="T296" s="74">
        <v>4224</v>
      </c>
      <c r="U296" s="74">
        <v>4515</v>
      </c>
      <c r="V296" s="74">
        <v>4042</v>
      </c>
      <c r="W296" s="74">
        <v>5374</v>
      </c>
      <c r="X296" s="74">
        <v>4075</v>
      </c>
      <c r="Y296" s="74">
        <v>4691</v>
      </c>
      <c r="Z296" s="74">
        <v>4260</v>
      </c>
      <c r="AA296" s="74">
        <v>3690</v>
      </c>
      <c r="AB296" s="74">
        <v>3860</v>
      </c>
      <c r="AC296" s="74">
        <v>4335</v>
      </c>
      <c r="AD296" s="74">
        <v>3746</v>
      </c>
      <c r="AE296" s="74">
        <v>4991</v>
      </c>
      <c r="AF296" s="74">
        <v>9457</v>
      </c>
      <c r="AG296" s="74">
        <v>4024</v>
      </c>
      <c r="AH296" s="74">
        <v>4234</v>
      </c>
      <c r="AI296" s="74">
        <v>4233</v>
      </c>
      <c r="AJ296" s="74">
        <v>3955</v>
      </c>
      <c r="AK296" s="74">
        <v>3902</v>
      </c>
      <c r="AL296" s="74">
        <v>4116</v>
      </c>
      <c r="AM296" s="74">
        <v>6172</v>
      </c>
      <c r="AN296" s="74">
        <v>4497</v>
      </c>
      <c r="AO296" s="74">
        <v>4663</v>
      </c>
      <c r="AP296" s="74">
        <v>6723</v>
      </c>
      <c r="AQ296" s="74">
        <v>4699</v>
      </c>
      <c r="AR296" s="74">
        <v>5142</v>
      </c>
      <c r="AS296" s="74">
        <v>3820</v>
      </c>
      <c r="BK296" s="15">
        <f t="shared" si="83"/>
        <v>31456.416666667024</v>
      </c>
      <c r="BL296" s="5">
        <f t="shared" si="82"/>
        <v>28296</v>
      </c>
      <c r="BV296">
        <f t="shared" si="87"/>
        <v>290</v>
      </c>
      <c r="BW296" s="37">
        <f t="shared" si="86"/>
        <v>31456.250000000353</v>
      </c>
      <c r="BX296" s="19" cm="1">
        <f t="array" ref="BX296">INDEX('[1]X3WM (NAT)'!$G$14:$G$950,MATCH($BW$6,'[1]X3WM (NAT)'!$E$14:$E$950,)+BV296)</f>
        <v>23456.080078125</v>
      </c>
      <c r="BY296" s="19"/>
      <c r="CA296" s="37">
        <f t="shared" si="84"/>
        <v>31456.250000000353</v>
      </c>
      <c r="CB296">
        <f t="shared" si="91"/>
        <v>5181</v>
      </c>
      <c r="CC296">
        <f t="shared" si="91"/>
        <v>4745</v>
      </c>
      <c r="CD296">
        <f t="shared" si="91"/>
        <v>4675</v>
      </c>
      <c r="CE296">
        <f t="shared" si="91"/>
        <v>4462</v>
      </c>
      <c r="CF296">
        <f t="shared" si="91"/>
        <v>4329</v>
      </c>
      <c r="CG296">
        <f t="shared" si="91"/>
        <v>3809</v>
      </c>
      <c r="CH296">
        <f t="shared" si="91"/>
        <v>3624</v>
      </c>
      <c r="CI296">
        <f t="shared" si="91"/>
        <v>3543</v>
      </c>
      <c r="CJ296">
        <f t="shared" si="91"/>
        <v>3496</v>
      </c>
      <c r="CK296">
        <f t="shared" si="91"/>
        <v>3470</v>
      </c>
      <c r="CL296">
        <f t="shared" si="91"/>
        <v>3415</v>
      </c>
      <c r="CN296" s="21"/>
      <c r="CO296" s="19"/>
      <c r="EG296" s="19"/>
      <c r="EH296" s="19"/>
      <c r="EI296">
        <v>10</v>
      </c>
      <c r="EJ296" s="1">
        <f t="shared" si="89"/>
        <v>31444.583333333347</v>
      </c>
      <c r="EK296" s="1">
        <f t="shared" si="90"/>
        <v>31444.916666666679</v>
      </c>
      <c r="EL296" s="73">
        <f ca="1">AVERAGE(D52:OFFSET(D52,72-1,0,,))</f>
        <v>14051.027777777777</v>
      </c>
      <c r="EM296" s="73">
        <f ca="1">AVERAGE(E52:OFFSET(E52,72-1,0,,))</f>
        <v>15302.319444444445</v>
      </c>
      <c r="EN296" s="73">
        <f ca="1">AVERAGE(F52:OFFSET(F52,72-1,0,,))</f>
        <v>13678.972222222223</v>
      </c>
      <c r="EO296" s="73">
        <f ca="1">AVERAGE(G52:OFFSET(G52,72-1,0,,))</f>
        <v>12409.694444444445</v>
      </c>
      <c r="EP296" s="73">
        <f ca="1">AVERAGE(H52:OFFSET(H52,72-1,0,,))</f>
        <v>10853.444444444445</v>
      </c>
      <c r="EQ296" s="73">
        <f ca="1">AVERAGE(I52:OFFSET(I52,72-1,0,,))</f>
        <v>15146.708333333334</v>
      </c>
      <c r="ER296" s="73">
        <f ca="1">AVERAGE(J52:OFFSET(J52,72-1,0,,))</f>
        <v>12780.458333333334</v>
      </c>
      <c r="ES296" s="73">
        <f ca="1">AVERAGE(K52:OFFSET(K52,72-1,0,,))</f>
        <v>16868.375</v>
      </c>
      <c r="ET296" s="73">
        <f ca="1">AVERAGE(L52:OFFSET(L52,72-1,0,,))</f>
        <v>16215.597222222223</v>
      </c>
      <c r="EU296" s="73">
        <f ca="1">AVERAGE(M52:OFFSET(M52,72-1,0,,))</f>
        <v>10872.236111111111</v>
      </c>
      <c r="EV296" s="73">
        <f ca="1">AVERAGE(N52:OFFSET(N52,72-1,0,,))</f>
        <v>12840.027777777777</v>
      </c>
      <c r="EW296" s="73">
        <f ca="1">AVERAGE(O52:OFFSET(O52,72-1,0,,))</f>
        <v>12460.652777777777</v>
      </c>
      <c r="EX296" s="73">
        <f ca="1">AVERAGE(P52:OFFSET(P52,72-1,0,,))</f>
        <v>20386.041666666668</v>
      </c>
      <c r="EY296" s="73">
        <f ca="1">AVERAGE(Q52:OFFSET(Q52,72-1,0,,))</f>
        <v>12363.388888888889</v>
      </c>
      <c r="EZ296" s="73">
        <f ca="1">AVERAGE(R52:OFFSET(R52,72-1,0,,))</f>
        <v>11963.597222222223</v>
      </c>
      <c r="FA296" s="73">
        <f ca="1">AVERAGE(S52:OFFSET(S52,72-1,0,,))</f>
        <v>12002.527777777777</v>
      </c>
      <c r="FB296" s="73">
        <f ca="1">AVERAGE(T52:OFFSET(T52,72-1,0,,))</f>
        <v>14348.708333333334</v>
      </c>
      <c r="FC296" s="73">
        <f ca="1">AVERAGE(U52:OFFSET(U52,72-1,0,,))</f>
        <v>12599.458333333334</v>
      </c>
      <c r="FD296" s="73">
        <f ca="1">AVERAGE(V52:OFFSET(V52,72-1,0,,))</f>
        <v>13707.166666666666</v>
      </c>
      <c r="FE296" s="73">
        <f ca="1">AVERAGE(W52:OFFSET(W52,72-1,0,,))</f>
        <v>19993.777777777777</v>
      </c>
      <c r="FF296" s="73">
        <f ca="1">AVERAGE(X52:OFFSET(X52,72-1,0,,))</f>
        <v>12893.402777777777</v>
      </c>
      <c r="FG296" s="73">
        <f ca="1">AVERAGE(Y52:OFFSET(Y52,72-1,0,,))</f>
        <v>14210.347222222223</v>
      </c>
      <c r="FH296" s="73">
        <f ca="1">AVERAGE(Z52:OFFSET(Z52,72-1,0,,))</f>
        <v>14908.263888888889</v>
      </c>
      <c r="FI296" s="73">
        <f ca="1">AVERAGE(AA52:OFFSET(AA52,72-1,0,,))</f>
        <v>11866.472222222223</v>
      </c>
      <c r="FJ296" s="73">
        <f ca="1">AVERAGE(AB52:OFFSET(AB52,72-1,0,,))</f>
        <v>12398.958333333334</v>
      </c>
      <c r="FK296" s="73">
        <f ca="1">AVERAGE(AC52:OFFSET(AC52,72-1,0,,))</f>
        <v>14887.972222222223</v>
      </c>
      <c r="FL296" s="73">
        <f ca="1">AVERAGE(AD52:OFFSET(AD52,72-1,0,,))</f>
        <v>12453.875</v>
      </c>
      <c r="FM296" s="73">
        <f ca="1">AVERAGE(AE52:OFFSET(AE52,72-1,0,,))</f>
        <v>20320.222222222223</v>
      </c>
      <c r="FN296" s="73">
        <f ca="1">AVERAGE(AF52:OFFSET(AF52,72-1,0,,))</f>
        <v>12219.361111111111</v>
      </c>
      <c r="FO296" s="73">
        <f ca="1">AVERAGE(AG52:OFFSET(AG52,72-1,0,,))</f>
        <v>12553.194444444445</v>
      </c>
      <c r="FP296" s="73">
        <f ca="1">AVERAGE(AH52:OFFSET(AH52,72-1,0,,))</f>
        <v>15014.486111111111</v>
      </c>
      <c r="FQ296" s="73">
        <f ca="1">AVERAGE(AI52:OFFSET(AI52,72-1,0,,))</f>
        <v>12514.861111111111</v>
      </c>
      <c r="FR296" s="73">
        <f ca="1">AVERAGE(AJ52:OFFSET(AJ52,72-1,0,,))</f>
        <v>12485.444444444445</v>
      </c>
      <c r="FS296" s="73">
        <f ca="1">AVERAGE(AK52:OFFSET(AK52,72-1,0,,))</f>
        <v>11898.388888888889</v>
      </c>
      <c r="FT296" s="73">
        <f ca="1">AVERAGE(AL52:OFFSET(AL52,72-1,0,,))</f>
        <v>13698.263888888889</v>
      </c>
      <c r="FU296" s="73">
        <f ca="1">AVERAGE(AM52:OFFSET(AM52,72-1,0,,))</f>
        <v>10728.236111111111</v>
      </c>
      <c r="FV296" s="73">
        <f ca="1">AVERAGE(AN52:OFFSET(AN52,72-1,0,,))</f>
        <v>14923.277777777777</v>
      </c>
      <c r="FW296" s="73">
        <f ca="1">AVERAGE(AO52:OFFSET(AO52,72-1,0,,))</f>
        <v>12038.347222222223</v>
      </c>
      <c r="FX296" s="73">
        <f ca="1">AVERAGE(AP52:OFFSET(AP52,72-1,0,,))</f>
        <v>15307.319444444445</v>
      </c>
      <c r="FY296" s="73">
        <f ca="1">AVERAGE(AQ52:OFFSET(AQ52,72-1,0,,))</f>
        <v>16761.777777777777</v>
      </c>
      <c r="FZ296" s="73">
        <f ca="1">AVERAGE(AR52:OFFSET(AR52,72-1,0,,))</f>
        <v>21858.75</v>
      </c>
      <c r="GA296" s="73">
        <f ca="1">AVERAGE(AS52:OFFSET(AS52,72-1,0,,))</f>
        <v>12203.708333333334</v>
      </c>
      <c r="GB296" s="19"/>
      <c r="GC296" s="19"/>
      <c r="GD296" s="19"/>
      <c r="GE296" s="19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</row>
    <row r="297" spans="1:198" x14ac:dyDescent="0.25">
      <c r="A297">
        <v>255</v>
      </c>
      <c r="B297" s="1">
        <f t="shared" si="79"/>
        <v>31454.791666666977</v>
      </c>
      <c r="C297" s="1">
        <f t="shared" si="80"/>
        <v>31455.125000000309</v>
      </c>
      <c r="D297" s="73">
        <v>4041</v>
      </c>
      <c r="E297" s="74">
        <v>4604</v>
      </c>
      <c r="F297" s="74">
        <v>4035</v>
      </c>
      <c r="G297" s="74">
        <v>3849</v>
      </c>
      <c r="H297" s="74">
        <v>3755</v>
      </c>
      <c r="I297" s="74">
        <v>4369</v>
      </c>
      <c r="J297" s="74">
        <v>3833</v>
      </c>
      <c r="K297" s="74">
        <v>4487</v>
      </c>
      <c r="L297" s="74">
        <v>4645</v>
      </c>
      <c r="M297" s="74">
        <v>3640</v>
      </c>
      <c r="N297" s="74">
        <v>3831</v>
      </c>
      <c r="O297" s="74">
        <v>3884</v>
      </c>
      <c r="P297" s="74">
        <v>5162</v>
      </c>
      <c r="Q297" s="74">
        <v>3874</v>
      </c>
      <c r="R297" s="74">
        <v>4234</v>
      </c>
      <c r="S297" s="74">
        <v>3760</v>
      </c>
      <c r="T297" s="74">
        <v>4209</v>
      </c>
      <c r="U297" s="74">
        <v>4500</v>
      </c>
      <c r="V297" s="74">
        <v>4028</v>
      </c>
      <c r="W297" s="74">
        <v>5354</v>
      </c>
      <c r="X297" s="74">
        <v>4060</v>
      </c>
      <c r="Y297" s="74">
        <v>4676</v>
      </c>
      <c r="Z297" s="74">
        <v>4245</v>
      </c>
      <c r="AA297" s="74">
        <v>3679</v>
      </c>
      <c r="AB297" s="74">
        <v>3847</v>
      </c>
      <c r="AC297" s="74">
        <v>4322</v>
      </c>
      <c r="AD297" s="74">
        <v>3734</v>
      </c>
      <c r="AE297" s="74">
        <v>4977</v>
      </c>
      <c r="AF297" s="74">
        <v>9344</v>
      </c>
      <c r="AG297" s="74">
        <v>4014</v>
      </c>
      <c r="AH297" s="74">
        <v>4219</v>
      </c>
      <c r="AI297" s="74">
        <v>4218</v>
      </c>
      <c r="AJ297" s="74">
        <v>3942</v>
      </c>
      <c r="AK297" s="74">
        <v>3888</v>
      </c>
      <c r="AL297" s="74">
        <v>4102</v>
      </c>
      <c r="AM297" s="74">
        <v>6118</v>
      </c>
      <c r="AN297" s="74">
        <v>4481</v>
      </c>
      <c r="AO297" s="74">
        <v>4670</v>
      </c>
      <c r="AP297" s="74">
        <v>6667</v>
      </c>
      <c r="AQ297" s="74">
        <v>4680</v>
      </c>
      <c r="AR297" s="74">
        <v>5122</v>
      </c>
      <c r="AS297" s="74">
        <v>3815</v>
      </c>
      <c r="BK297" s="15">
        <f t="shared" si="83"/>
        <v>31456.458333333692</v>
      </c>
      <c r="BL297" s="5">
        <f t="shared" si="82"/>
        <v>28548</v>
      </c>
      <c r="BV297">
        <f t="shared" si="87"/>
        <v>291</v>
      </c>
      <c r="BW297" s="37">
        <f t="shared" si="86"/>
        <v>31456.291666667021</v>
      </c>
      <c r="BX297" s="19" cm="1">
        <f t="array" ref="BX297">INDEX('[1]X3WM (NAT)'!$G$14:$G$950,MATCH($BW$6,'[1]X3WM (NAT)'!$E$14:$E$950,)+BV297)</f>
        <v>25269.08984375</v>
      </c>
      <c r="BY297" s="19"/>
      <c r="CA297" s="37">
        <f t="shared" si="84"/>
        <v>31456.291666667021</v>
      </c>
      <c r="CB297">
        <f t="shared" si="91"/>
        <v>5179</v>
      </c>
      <c r="CC297">
        <f t="shared" si="91"/>
        <v>4732</v>
      </c>
      <c r="CD297">
        <f t="shared" si="91"/>
        <v>4671</v>
      </c>
      <c r="CE297">
        <f t="shared" si="91"/>
        <v>4489</v>
      </c>
      <c r="CF297">
        <f t="shared" si="91"/>
        <v>4338</v>
      </c>
      <c r="CG297">
        <f t="shared" si="91"/>
        <v>3800</v>
      </c>
      <c r="CH297">
        <f t="shared" si="91"/>
        <v>3619</v>
      </c>
      <c r="CI297">
        <f t="shared" si="91"/>
        <v>3547</v>
      </c>
      <c r="CJ297">
        <f t="shared" si="91"/>
        <v>3484</v>
      </c>
      <c r="CK297">
        <f t="shared" si="91"/>
        <v>3461</v>
      </c>
      <c r="CL297">
        <f t="shared" si="91"/>
        <v>3413</v>
      </c>
      <c r="CN297" s="21"/>
      <c r="CO297" s="19"/>
      <c r="EG297" s="19"/>
      <c r="EH297" s="19"/>
      <c r="EI297">
        <v>11</v>
      </c>
      <c r="EJ297" s="1">
        <f t="shared" si="89"/>
        <v>31444.625000000015</v>
      </c>
      <c r="EK297" s="1">
        <f t="shared" si="90"/>
        <v>31444.958333333347</v>
      </c>
      <c r="EL297" s="73">
        <f ca="1">AVERAGE(D53:OFFSET(D53,72-1,0,,))</f>
        <v>13989.097222222223</v>
      </c>
      <c r="EM297" s="73">
        <f ca="1">AVERAGE(E53:OFFSET(E53,72-1,0,,))</f>
        <v>15319.111111111111</v>
      </c>
      <c r="EN297" s="73">
        <f ca="1">AVERAGE(F53:OFFSET(F53,72-1,0,,))</f>
        <v>13610.569444444445</v>
      </c>
      <c r="EO297" s="73">
        <f ca="1">AVERAGE(G53:OFFSET(G53,72-1,0,,))</f>
        <v>12334.361111111111</v>
      </c>
      <c r="EP297" s="73">
        <f ca="1">AVERAGE(H53:OFFSET(H53,72-1,0,,))</f>
        <v>10745.527777777777</v>
      </c>
      <c r="EQ297" s="73">
        <f ca="1">AVERAGE(I53:OFFSET(I53,72-1,0,,))</f>
        <v>15121.708333333334</v>
      </c>
      <c r="ER297" s="73">
        <f ca="1">AVERAGE(J53:OFFSET(J53,72-1,0,,))</f>
        <v>12699.513888888889</v>
      </c>
      <c r="ES297" s="73">
        <f ca="1">AVERAGE(K53:OFFSET(K53,72-1,0,,))</f>
        <v>16833.930555555555</v>
      </c>
      <c r="ET297" s="73">
        <f ca="1">AVERAGE(L53:OFFSET(L53,72-1,0,,))</f>
        <v>16171.166666666666</v>
      </c>
      <c r="EU297" s="73">
        <f ca="1">AVERAGE(M53:OFFSET(M53,72-1,0,,))</f>
        <v>10762.736111111111</v>
      </c>
      <c r="EV297" s="73">
        <f ca="1">AVERAGE(N53:OFFSET(N53,72-1,0,,))</f>
        <v>12760.527777777777</v>
      </c>
      <c r="EW297" s="73">
        <f ca="1">AVERAGE(O53:OFFSET(O53,72-1,0,,))</f>
        <v>12389.236111111111</v>
      </c>
      <c r="EX297" s="73">
        <f ca="1">AVERAGE(P53:OFFSET(P53,72-1,0,,))</f>
        <v>20389.638888888891</v>
      </c>
      <c r="EY297" s="73">
        <f ca="1">AVERAGE(Q53:OFFSET(Q53,72-1,0,,))</f>
        <v>12274.055555555555</v>
      </c>
      <c r="EZ297" s="73">
        <f ca="1">AVERAGE(R53:OFFSET(R53,72-1,0,,))</f>
        <v>11880.75</v>
      </c>
      <c r="FA297" s="73">
        <f ca="1">AVERAGE(S53:OFFSET(S53,72-1,0,,))</f>
        <v>11916.722222222223</v>
      </c>
      <c r="FB297" s="73">
        <f ca="1">AVERAGE(T53:OFFSET(T53,72-1,0,,))</f>
        <v>14299.736111111111</v>
      </c>
      <c r="FC297" s="73">
        <f ca="1">AVERAGE(U53:OFFSET(U53,72-1,0,,))</f>
        <v>12530.069444444445</v>
      </c>
      <c r="FD297" s="73">
        <f ca="1">AVERAGE(V53:OFFSET(V53,72-1,0,,))</f>
        <v>13635.527777777777</v>
      </c>
      <c r="FE297" s="73">
        <f ca="1">AVERAGE(W53:OFFSET(W53,72-1,0,,))</f>
        <v>19995.541666666668</v>
      </c>
      <c r="FF297" s="73">
        <f ca="1">AVERAGE(X53:OFFSET(X53,72-1,0,,))</f>
        <v>12820.305555555555</v>
      </c>
      <c r="FG297" s="73">
        <f ca="1">AVERAGE(Y53:OFFSET(Y53,72-1,0,,))</f>
        <v>14180.041666666666</v>
      </c>
      <c r="FH297" s="73">
        <f ca="1">AVERAGE(Z53:OFFSET(Z53,72-1,0,,))</f>
        <v>14877.5</v>
      </c>
      <c r="FI297" s="73">
        <f ca="1">AVERAGE(AA53:OFFSET(AA53,72-1,0,,))</f>
        <v>11775.208333333334</v>
      </c>
      <c r="FJ297" s="73">
        <f ca="1">AVERAGE(AB53:OFFSET(AB53,72-1,0,,))</f>
        <v>12322.5</v>
      </c>
      <c r="FK297" s="73">
        <f ca="1">AVERAGE(AC53:OFFSET(AC53,72-1,0,,))</f>
        <v>14832.194444444445</v>
      </c>
      <c r="FL297" s="73">
        <f ca="1">AVERAGE(AD53:OFFSET(AD53,72-1,0,,))</f>
        <v>12370.097222222223</v>
      </c>
      <c r="FM297" s="73">
        <f ca="1">AVERAGE(AE53:OFFSET(AE53,72-1,0,,))</f>
        <v>20312.402777777777</v>
      </c>
      <c r="FN297" s="73">
        <f ca="1">AVERAGE(AF53:OFFSET(AF53,72-1,0,,))</f>
        <v>12150.611111111111</v>
      </c>
      <c r="FO297" s="73">
        <f ca="1">AVERAGE(AG53:OFFSET(AG53,72-1,0,,))</f>
        <v>12477.166666666666</v>
      </c>
      <c r="FP297" s="73">
        <f ca="1">AVERAGE(AH53:OFFSET(AH53,72-1,0,,))</f>
        <v>14981.527777777777</v>
      </c>
      <c r="FQ297" s="73">
        <f ca="1">AVERAGE(AI53:OFFSET(AI53,72-1,0,,))</f>
        <v>12449.125</v>
      </c>
      <c r="FR297" s="73">
        <f ca="1">AVERAGE(AJ53:OFFSET(AJ53,72-1,0,,))</f>
        <v>12411.472222222223</v>
      </c>
      <c r="FS297" s="73">
        <f ca="1">AVERAGE(AK53:OFFSET(AK53,72-1,0,,))</f>
        <v>11815.013888888889</v>
      </c>
      <c r="FT297" s="73">
        <f ca="1">AVERAGE(AL53:OFFSET(AL53,72-1,0,,))</f>
        <v>13643.180555555555</v>
      </c>
      <c r="FU297" s="73">
        <f ca="1">AVERAGE(AM53:OFFSET(AM53,72-1,0,,))</f>
        <v>10613.819444444445</v>
      </c>
      <c r="FV297" s="73">
        <f ca="1">AVERAGE(AN53:OFFSET(AN53,72-1,0,,))</f>
        <v>14902.888888888889</v>
      </c>
      <c r="FW297" s="73">
        <f ca="1">AVERAGE(AO53:OFFSET(AO53,72-1,0,,))</f>
        <v>11938.652777777777</v>
      </c>
      <c r="FX297" s="73">
        <f ca="1">AVERAGE(AP53:OFFSET(AP53,72-1,0,,))</f>
        <v>15291.625</v>
      </c>
      <c r="FY297" s="73">
        <f ca="1">AVERAGE(AQ53:OFFSET(AQ53,72-1,0,,))</f>
        <v>16765</v>
      </c>
      <c r="FZ297" s="73">
        <f ca="1">AVERAGE(AR53:OFFSET(AR53,72-1,0,,))</f>
        <v>21877.666666666668</v>
      </c>
      <c r="GA297" s="73">
        <f ca="1">AVERAGE(AS53:OFFSET(AS53,72-1,0,,))</f>
        <v>12103.986111111111</v>
      </c>
      <c r="GB297" s="19"/>
      <c r="GC297" s="19"/>
      <c r="GD297" s="19"/>
      <c r="GE297" s="19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</row>
    <row r="298" spans="1:198" x14ac:dyDescent="0.25">
      <c r="A298">
        <v>256</v>
      </c>
      <c r="B298" s="1">
        <f t="shared" ref="B298:B361" si="92">C298-TIME(8,0,0)</f>
        <v>31454.833333333645</v>
      </c>
      <c r="C298" s="1">
        <f t="shared" si="80"/>
        <v>31455.166666666977</v>
      </c>
      <c r="D298" s="73">
        <v>4030</v>
      </c>
      <c r="E298" s="74">
        <v>4587</v>
      </c>
      <c r="F298" s="74">
        <v>4024</v>
      </c>
      <c r="G298" s="74">
        <v>3837</v>
      </c>
      <c r="H298" s="74">
        <v>3751</v>
      </c>
      <c r="I298" s="74">
        <v>4354</v>
      </c>
      <c r="J298" s="74">
        <v>3822</v>
      </c>
      <c r="K298" s="74">
        <v>4472</v>
      </c>
      <c r="L298" s="74">
        <v>4663</v>
      </c>
      <c r="M298" s="74">
        <v>3632</v>
      </c>
      <c r="N298" s="74">
        <v>3819</v>
      </c>
      <c r="O298" s="74">
        <v>3873</v>
      </c>
      <c r="P298" s="74">
        <v>5143</v>
      </c>
      <c r="Q298" s="74">
        <v>3863</v>
      </c>
      <c r="R298" s="74">
        <v>4219</v>
      </c>
      <c r="S298" s="74">
        <v>3748</v>
      </c>
      <c r="T298" s="74">
        <v>4194</v>
      </c>
      <c r="U298" s="74">
        <v>4484</v>
      </c>
      <c r="V298" s="74">
        <v>4016</v>
      </c>
      <c r="W298" s="74">
        <v>5335</v>
      </c>
      <c r="X298" s="74">
        <v>4047</v>
      </c>
      <c r="Y298" s="74">
        <v>4662</v>
      </c>
      <c r="Z298" s="74">
        <v>4231</v>
      </c>
      <c r="AA298" s="74">
        <v>3668</v>
      </c>
      <c r="AB298" s="74">
        <v>3835</v>
      </c>
      <c r="AC298" s="74">
        <v>4309</v>
      </c>
      <c r="AD298" s="74">
        <v>3723</v>
      </c>
      <c r="AE298" s="74">
        <v>4966</v>
      </c>
      <c r="AF298" s="74">
        <v>9213</v>
      </c>
      <c r="AG298" s="74">
        <v>4005</v>
      </c>
      <c r="AH298" s="74">
        <v>4205</v>
      </c>
      <c r="AI298" s="74">
        <v>4204</v>
      </c>
      <c r="AJ298" s="74">
        <v>3930</v>
      </c>
      <c r="AK298" s="74">
        <v>3874</v>
      </c>
      <c r="AL298" s="74">
        <v>4089</v>
      </c>
      <c r="AM298" s="74">
        <v>6067</v>
      </c>
      <c r="AN298" s="74">
        <v>4467</v>
      </c>
      <c r="AO298" s="74">
        <v>4678</v>
      </c>
      <c r="AP298" s="74">
        <v>6612</v>
      </c>
      <c r="AQ298" s="74">
        <v>4662</v>
      </c>
      <c r="AR298" s="74">
        <v>5103</v>
      </c>
      <c r="AS298" s="74">
        <v>3812</v>
      </c>
      <c r="BK298" s="15">
        <f t="shared" si="83"/>
        <v>31456.50000000036</v>
      </c>
      <c r="BL298" s="5">
        <f t="shared" si="82"/>
        <v>28606</v>
      </c>
      <c r="BV298">
        <f t="shared" si="87"/>
        <v>292</v>
      </c>
      <c r="BW298" s="37">
        <f t="shared" si="86"/>
        <v>31456.333333333689</v>
      </c>
      <c r="BX298" s="19" cm="1">
        <f t="array" ref="BX298">INDEX('[1]X3WM (NAT)'!$G$14:$G$950,MATCH($BW$6,'[1]X3WM (NAT)'!$E$14:$E$950,)+BV298)</f>
        <v>26673.4296875</v>
      </c>
      <c r="BY298" s="19"/>
      <c r="CA298" s="37">
        <f t="shared" si="84"/>
        <v>31456.333333333689</v>
      </c>
      <c r="CB298">
        <f t="shared" si="91"/>
        <v>5176</v>
      </c>
      <c r="CC298">
        <f t="shared" si="91"/>
        <v>4719</v>
      </c>
      <c r="CD298">
        <f t="shared" si="91"/>
        <v>4670</v>
      </c>
      <c r="CE298">
        <f t="shared" si="91"/>
        <v>4514</v>
      </c>
      <c r="CF298">
        <f t="shared" si="91"/>
        <v>4350</v>
      </c>
      <c r="CG298">
        <f t="shared" si="91"/>
        <v>3791</v>
      </c>
      <c r="CH298">
        <f t="shared" si="91"/>
        <v>3608</v>
      </c>
      <c r="CI298">
        <f t="shared" si="91"/>
        <v>3548</v>
      </c>
      <c r="CJ298">
        <f t="shared" si="91"/>
        <v>3473</v>
      </c>
      <c r="CK298">
        <f t="shared" si="91"/>
        <v>3453</v>
      </c>
      <c r="CL298">
        <f t="shared" si="91"/>
        <v>3412</v>
      </c>
      <c r="CN298" s="21"/>
      <c r="CO298" s="19"/>
      <c r="EG298" s="19"/>
      <c r="EH298" s="19"/>
      <c r="EI298">
        <v>12</v>
      </c>
      <c r="EJ298" s="1">
        <f t="shared" si="89"/>
        <v>31444.666666666682</v>
      </c>
      <c r="EK298" s="1">
        <f t="shared" si="90"/>
        <v>31445.000000000015</v>
      </c>
      <c r="EL298" s="73">
        <f ca="1">AVERAGE(D54:OFFSET(D54,72-1,0,,))</f>
        <v>13927.583333333334</v>
      </c>
      <c r="EM298" s="73">
        <f ca="1">AVERAGE(E54:OFFSET(E54,72-1,0,,))</f>
        <v>15334.125</v>
      </c>
      <c r="EN298" s="73">
        <f ca="1">AVERAGE(F54:OFFSET(F54,72-1,0,,))</f>
        <v>13542.819444444445</v>
      </c>
      <c r="EO298" s="73">
        <f ca="1">AVERAGE(G54:OFFSET(G54,72-1,0,,))</f>
        <v>12259.916666666666</v>
      </c>
      <c r="EP298" s="73">
        <f ca="1">AVERAGE(H54:OFFSET(H54,72-1,0,,))</f>
        <v>10639.472222222223</v>
      </c>
      <c r="EQ298" s="73">
        <f ca="1">AVERAGE(I54:OFFSET(I54,72-1,0,,))</f>
        <v>15096.5</v>
      </c>
      <c r="ER298" s="73">
        <f ca="1">AVERAGE(J54:OFFSET(J54,72-1,0,,))</f>
        <v>12619.611111111111</v>
      </c>
      <c r="ES298" s="73">
        <f ca="1">AVERAGE(K54:OFFSET(K54,72-1,0,,))</f>
        <v>16798.805555555555</v>
      </c>
      <c r="ET298" s="73">
        <f ca="1">AVERAGE(L54:OFFSET(L54,72-1,0,,))</f>
        <v>16127.083333333334</v>
      </c>
      <c r="EU298" s="73">
        <f ca="1">AVERAGE(M54:OFFSET(M54,72-1,0,,))</f>
        <v>10654.847222222223</v>
      </c>
      <c r="EV298" s="73">
        <f ca="1">AVERAGE(N54:OFFSET(N54,72-1,0,,))</f>
        <v>12681.777777777777</v>
      </c>
      <c r="EW298" s="73">
        <f ca="1">AVERAGE(O54:OFFSET(O54,72-1,0,,))</f>
        <v>12318.472222222223</v>
      </c>
      <c r="EX298" s="73">
        <f ca="1">AVERAGE(P54:OFFSET(P54,72-1,0,,))</f>
        <v>20392.472222222223</v>
      </c>
      <c r="EY298" s="73">
        <f ca="1">AVERAGE(Q54:OFFSET(Q54,72-1,0,,))</f>
        <v>12184.444444444445</v>
      </c>
      <c r="EZ298" s="73">
        <f ca="1">AVERAGE(R54:OFFSET(R54,72-1,0,,))</f>
        <v>11799.097222222223</v>
      </c>
      <c r="FA298" s="73">
        <f ca="1">AVERAGE(S54:OFFSET(S54,72-1,0,,))</f>
        <v>11832.041666666666</v>
      </c>
      <c r="FB298" s="73">
        <f ca="1">AVERAGE(T54:OFFSET(T54,72-1,0,,))</f>
        <v>14250.944444444445</v>
      </c>
      <c r="FC298" s="73">
        <f ca="1">AVERAGE(U54:OFFSET(U54,72-1,0,,))</f>
        <v>12461.736111111111</v>
      </c>
      <c r="FD298" s="73">
        <f ca="1">AVERAGE(V54:OFFSET(V54,72-1,0,,))</f>
        <v>13564.361111111111</v>
      </c>
      <c r="FE298" s="73">
        <f ca="1">AVERAGE(W54:OFFSET(W54,72-1,0,,))</f>
        <v>19994.791666666668</v>
      </c>
      <c r="FF298" s="73">
        <f ca="1">AVERAGE(X54:OFFSET(X54,72-1,0,,))</f>
        <v>12748.291666666666</v>
      </c>
      <c r="FG298" s="73">
        <f ca="1">AVERAGE(Y54:OFFSET(Y54,72-1,0,,))</f>
        <v>14149.361111111111</v>
      </c>
      <c r="FH298" s="73">
        <f ca="1">AVERAGE(Z54:OFFSET(Z54,72-1,0,,))</f>
        <v>14845.861111111111</v>
      </c>
      <c r="FI298" s="73">
        <f ca="1">AVERAGE(AA54:OFFSET(AA54,72-1,0,,))</f>
        <v>11685.180555555555</v>
      </c>
      <c r="FJ298" s="73">
        <f ca="1">AVERAGE(AB54:OFFSET(AB54,72-1,0,,))</f>
        <v>12246.708333333334</v>
      </c>
      <c r="FK298" s="73">
        <f ca="1">AVERAGE(AC54:OFFSET(AC54,72-1,0,,))</f>
        <v>14777.111111111111</v>
      </c>
      <c r="FL298" s="73">
        <f ca="1">AVERAGE(AD54:OFFSET(AD54,72-1,0,,))</f>
        <v>12287.166666666666</v>
      </c>
      <c r="FM298" s="73">
        <f ca="1">AVERAGE(AE54:OFFSET(AE54,72-1,0,,))</f>
        <v>20303.833333333332</v>
      </c>
      <c r="FN298" s="73">
        <f ca="1">AVERAGE(AF54:OFFSET(AF54,72-1,0,,))</f>
        <v>12082.666666666666</v>
      </c>
      <c r="FO298" s="73">
        <f ca="1">AVERAGE(AG54:OFFSET(AG54,72-1,0,,))</f>
        <v>12401.847222222223</v>
      </c>
      <c r="FP298" s="73">
        <f ca="1">AVERAGE(AH54:OFFSET(AH54,72-1,0,,))</f>
        <v>14948</v>
      </c>
      <c r="FQ298" s="73">
        <f ca="1">AVERAGE(AI54:OFFSET(AI54,72-1,0,,))</f>
        <v>12384.027777777777</v>
      </c>
      <c r="FR298" s="73">
        <f ca="1">AVERAGE(AJ54:OFFSET(AJ54,72-1,0,,))</f>
        <v>12338.430555555555</v>
      </c>
      <c r="FS298" s="73">
        <f ca="1">AVERAGE(AK54:OFFSET(AK54,72-1,0,,))</f>
        <v>11732.430555555555</v>
      </c>
      <c r="FT298" s="73">
        <f ca="1">AVERAGE(AL54:OFFSET(AL54,72-1,0,,))</f>
        <v>13588.472222222223</v>
      </c>
      <c r="FU298" s="73">
        <f ca="1">AVERAGE(AM54:OFFSET(AM54,72-1,0,,))</f>
        <v>10501.236111111111</v>
      </c>
      <c r="FV298" s="73">
        <f ca="1">AVERAGE(AN54:OFFSET(AN54,72-1,0,,))</f>
        <v>14881.513888888889</v>
      </c>
      <c r="FW298" s="73">
        <f ca="1">AVERAGE(AO54:OFFSET(AO54,72-1,0,,))</f>
        <v>11840.472222222223</v>
      </c>
      <c r="FX298" s="73">
        <f ca="1">AVERAGE(AP54:OFFSET(AP54,72-1,0,,))</f>
        <v>15275.611111111111</v>
      </c>
      <c r="FY298" s="73">
        <f ca="1">AVERAGE(AQ54:OFFSET(AQ54,72-1,0,,))</f>
        <v>16765.791666666668</v>
      </c>
      <c r="FZ298" s="73">
        <f ca="1">AVERAGE(AR54:OFFSET(AR54,72-1,0,,))</f>
        <v>21894.583333333332</v>
      </c>
      <c r="GA298" s="73">
        <f ca="1">AVERAGE(AS54:OFFSET(AS54,72-1,0,,))</f>
        <v>12005.611111111111</v>
      </c>
      <c r="GB298" s="19"/>
      <c r="GC298" s="19"/>
      <c r="GD298" s="19"/>
      <c r="GE298" s="19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</row>
    <row r="299" spans="1:198" x14ac:dyDescent="0.25">
      <c r="A299">
        <v>257</v>
      </c>
      <c r="B299" s="1">
        <f t="shared" si="92"/>
        <v>31454.875000000313</v>
      </c>
      <c r="C299" s="1">
        <f t="shared" ref="C299:C362" si="93">C298+TIME(1,0,0)</f>
        <v>31455.208333333645</v>
      </c>
      <c r="D299" s="73">
        <v>4020</v>
      </c>
      <c r="E299" s="74">
        <v>4571</v>
      </c>
      <c r="F299" s="74">
        <v>4014</v>
      </c>
      <c r="G299" s="74">
        <v>3825</v>
      </c>
      <c r="H299" s="74">
        <v>3748</v>
      </c>
      <c r="I299" s="74">
        <v>4340</v>
      </c>
      <c r="J299" s="74">
        <v>3811</v>
      </c>
      <c r="K299" s="74">
        <v>4457</v>
      </c>
      <c r="L299" s="74">
        <v>4685</v>
      </c>
      <c r="M299" s="74">
        <v>3625</v>
      </c>
      <c r="N299" s="74">
        <v>3808</v>
      </c>
      <c r="O299" s="74">
        <v>3863</v>
      </c>
      <c r="P299" s="74">
        <v>5124</v>
      </c>
      <c r="Q299" s="74">
        <v>3851</v>
      </c>
      <c r="R299" s="74">
        <v>4205</v>
      </c>
      <c r="S299" s="74">
        <v>3737</v>
      </c>
      <c r="T299" s="74">
        <v>4180</v>
      </c>
      <c r="U299" s="74">
        <v>4469</v>
      </c>
      <c r="V299" s="74">
        <v>4003</v>
      </c>
      <c r="W299" s="74">
        <v>5316</v>
      </c>
      <c r="X299" s="74">
        <v>4033</v>
      </c>
      <c r="Y299" s="74">
        <v>4649</v>
      </c>
      <c r="Z299" s="74">
        <v>4217</v>
      </c>
      <c r="AA299" s="74">
        <v>3658</v>
      </c>
      <c r="AB299" s="74">
        <v>3823</v>
      </c>
      <c r="AC299" s="74">
        <v>4296</v>
      </c>
      <c r="AD299" s="74">
        <v>3712</v>
      </c>
      <c r="AE299" s="74">
        <v>4956</v>
      </c>
      <c r="AF299" s="74">
        <v>9071</v>
      </c>
      <c r="AG299" s="74">
        <v>3998</v>
      </c>
      <c r="AH299" s="74">
        <v>4191</v>
      </c>
      <c r="AI299" s="74">
        <v>4190</v>
      </c>
      <c r="AJ299" s="74">
        <v>3918</v>
      </c>
      <c r="AK299" s="74">
        <v>3861</v>
      </c>
      <c r="AL299" s="74">
        <v>4076</v>
      </c>
      <c r="AM299" s="74">
        <v>6019</v>
      </c>
      <c r="AN299" s="74">
        <v>4455</v>
      </c>
      <c r="AO299" s="74">
        <v>4686</v>
      </c>
      <c r="AP299" s="74">
        <v>6560</v>
      </c>
      <c r="AQ299" s="74">
        <v>4644</v>
      </c>
      <c r="AR299" s="74">
        <v>5084</v>
      </c>
      <c r="AS299" s="74">
        <v>3811</v>
      </c>
      <c r="BK299" s="15">
        <f t="shared" si="83"/>
        <v>31456.541666667028</v>
      </c>
      <c r="BL299" s="5">
        <f t="shared" si="82"/>
        <v>28446</v>
      </c>
      <c r="BV299">
        <f t="shared" si="87"/>
        <v>293</v>
      </c>
      <c r="BW299" s="37">
        <f t="shared" si="86"/>
        <v>31456.375000000357</v>
      </c>
      <c r="BX299" s="19" cm="1">
        <f t="array" ref="BX299">INDEX('[1]X3WM (NAT)'!$G$14:$G$950,MATCH($BW$6,'[1]X3WM (NAT)'!$E$14:$E$950,)+BV299)</f>
        <v>27688.419921875</v>
      </c>
      <c r="BY299" s="19"/>
      <c r="CA299" s="37">
        <f t="shared" si="84"/>
        <v>31456.375000000357</v>
      </c>
      <c r="CB299">
        <f t="shared" si="91"/>
        <v>5174</v>
      </c>
      <c r="CC299">
        <f t="shared" si="91"/>
        <v>4706</v>
      </c>
      <c r="CD299">
        <f t="shared" si="91"/>
        <v>4670</v>
      </c>
      <c r="CE299">
        <f t="shared" si="91"/>
        <v>4535</v>
      </c>
      <c r="CF299">
        <f t="shared" si="91"/>
        <v>4363</v>
      </c>
      <c r="CG299">
        <f t="shared" si="91"/>
        <v>3783</v>
      </c>
      <c r="CH299">
        <f t="shared" si="91"/>
        <v>3598</v>
      </c>
      <c r="CI299">
        <f t="shared" si="91"/>
        <v>3548</v>
      </c>
      <c r="CJ299">
        <f t="shared" si="91"/>
        <v>3463</v>
      </c>
      <c r="CK299">
        <f t="shared" si="91"/>
        <v>3445</v>
      </c>
      <c r="CL299">
        <f t="shared" si="91"/>
        <v>3410</v>
      </c>
      <c r="CN299" s="21"/>
      <c r="CO299" s="19"/>
      <c r="EG299" s="19"/>
      <c r="EH299" s="19"/>
      <c r="EI299">
        <v>13</v>
      </c>
      <c r="EJ299" s="1">
        <f t="shared" si="89"/>
        <v>31444.70833333335</v>
      </c>
      <c r="EK299" s="1">
        <f t="shared" si="90"/>
        <v>31445.041666666682</v>
      </c>
      <c r="EL299" s="73">
        <f ca="1">AVERAGE(D55:OFFSET(D55,72-1,0,,))</f>
        <v>13866.75</v>
      </c>
      <c r="EM299" s="73">
        <f ca="1">AVERAGE(E55:OFFSET(E55,72-1,0,,))</f>
        <v>15347.666666666666</v>
      </c>
      <c r="EN299" s="73">
        <f ca="1">AVERAGE(F55:OFFSET(F55,72-1,0,,))</f>
        <v>13476.069444444445</v>
      </c>
      <c r="EO299" s="73">
        <f ca="1">AVERAGE(G55:OFFSET(G55,72-1,0,,))</f>
        <v>12186.680555555555</v>
      </c>
      <c r="EP299" s="73">
        <f ca="1">AVERAGE(H55:OFFSET(H55,72-1,0,,))</f>
        <v>10535.583333333334</v>
      </c>
      <c r="EQ299" s="73">
        <f ca="1">AVERAGE(I55:OFFSET(I55,72-1,0,,))</f>
        <v>15071.263888888889</v>
      </c>
      <c r="ER299" s="73">
        <f ca="1">AVERAGE(J55:OFFSET(J55,72-1,0,,))</f>
        <v>12541.055555555555</v>
      </c>
      <c r="ES299" s="73">
        <f ca="1">AVERAGE(K55:OFFSET(K55,72-1,0,,))</f>
        <v>16763.291666666668</v>
      </c>
      <c r="ET299" s="73">
        <f ca="1">AVERAGE(L55:OFFSET(L55,72-1,0,,))</f>
        <v>16083.708333333334</v>
      </c>
      <c r="EU299" s="73">
        <f ca="1">AVERAGE(M55:OFFSET(M55,72-1,0,,))</f>
        <v>10548.902777777777</v>
      </c>
      <c r="EV299" s="73">
        <f ca="1">AVERAGE(N55:OFFSET(N55,72-1,0,,))</f>
        <v>12604.097222222223</v>
      </c>
      <c r="EW299" s="73">
        <f ca="1">AVERAGE(O55:OFFSET(O55,72-1,0,,))</f>
        <v>12248.638888888889</v>
      </c>
      <c r="EX299" s="73">
        <f ca="1">AVERAGE(P55:OFFSET(P55,72-1,0,,))</f>
        <v>20394.861111111109</v>
      </c>
      <c r="EY299" s="73">
        <f ca="1">AVERAGE(Q55:OFFSET(Q55,72-1,0,,))</f>
        <v>12094.819444444445</v>
      </c>
      <c r="EZ299" s="73">
        <f ca="1">AVERAGE(R55:OFFSET(R55,72-1,0,,))</f>
        <v>11718.972222222223</v>
      </c>
      <c r="FA299" s="73">
        <f ca="1">AVERAGE(S55:OFFSET(S55,72-1,0,,))</f>
        <v>11748.777777777777</v>
      </c>
      <c r="FB299" s="73">
        <f ca="1">AVERAGE(T55:OFFSET(T55,72-1,0,,))</f>
        <v>14202.597222222223</v>
      </c>
      <c r="FC299" s="73">
        <f ca="1">AVERAGE(U55:OFFSET(U55,72-1,0,,))</f>
        <v>12394.75</v>
      </c>
      <c r="FD299" s="73">
        <f ca="1">AVERAGE(V55:OFFSET(V55,72-1,0,,))</f>
        <v>13493.916666666666</v>
      </c>
      <c r="FE299" s="73">
        <f ca="1">AVERAGE(W55:OFFSET(W55,72-1,0,,))</f>
        <v>19991.875</v>
      </c>
      <c r="FF299" s="73">
        <f ca="1">AVERAGE(X55:OFFSET(X55,72-1,0,,))</f>
        <v>12677.597222222223</v>
      </c>
      <c r="FG299" s="73">
        <f ca="1">AVERAGE(Y55:OFFSET(Y55,72-1,0,,))</f>
        <v>14118.666666666666</v>
      </c>
      <c r="FH299" s="73">
        <f ca="1">AVERAGE(Z55:OFFSET(Z55,72-1,0,,))</f>
        <v>14813.652777777777</v>
      </c>
      <c r="FI299" s="73">
        <f ca="1">AVERAGE(AA55:OFFSET(AA55,72-1,0,,))</f>
        <v>11596.680555555555</v>
      </c>
      <c r="FJ299" s="73">
        <f ca="1">AVERAGE(AB55:OFFSET(AB55,72-1,0,,))</f>
        <v>12171.875</v>
      </c>
      <c r="FK299" s="73">
        <f ca="1">AVERAGE(AC55:OFFSET(AC55,72-1,0,,))</f>
        <v>14723.013888888889</v>
      </c>
      <c r="FL299" s="73">
        <f ca="1">AVERAGE(AD55:OFFSET(AD55,72-1,0,,))</f>
        <v>12205.388888888889</v>
      </c>
      <c r="FM299" s="73">
        <f ca="1">AVERAGE(AE55:OFFSET(AE55,72-1,0,,))</f>
        <v>20294.847222222223</v>
      </c>
      <c r="FN299" s="73">
        <f ca="1">AVERAGE(AF55:OFFSET(AF55,72-1,0,,))</f>
        <v>12015.791666666666</v>
      </c>
      <c r="FO299" s="73">
        <f ca="1">AVERAGE(AG55:OFFSET(AG55,72-1,0,,))</f>
        <v>12327.541666666666</v>
      </c>
      <c r="FP299" s="73">
        <f ca="1">AVERAGE(AH55:OFFSET(AH55,72-1,0,,))</f>
        <v>14914.180555555555</v>
      </c>
      <c r="FQ299" s="73">
        <f ca="1">AVERAGE(AI55:OFFSET(AI55,72-1,0,,))</f>
        <v>12319.847222222223</v>
      </c>
      <c r="FR299" s="73">
        <f ca="1">AVERAGE(AJ55:OFFSET(AJ55,72-1,0,,))</f>
        <v>12266.694444444445</v>
      </c>
      <c r="FS299" s="73">
        <f ca="1">AVERAGE(AK55:OFFSET(AK55,72-1,0,,))</f>
        <v>11650.888888888889</v>
      </c>
      <c r="FT299" s="73">
        <f ca="1">AVERAGE(AL55:OFFSET(AL55,72-1,0,,))</f>
        <v>13534.430555555555</v>
      </c>
      <c r="FU299" s="73">
        <f ca="1">AVERAGE(AM55:OFFSET(AM55,72-1,0,,))</f>
        <v>10390.805555555555</v>
      </c>
      <c r="FV299" s="73">
        <f ca="1">AVERAGE(AN55:OFFSET(AN55,72-1,0,,))</f>
        <v>14859.472222222223</v>
      </c>
      <c r="FW299" s="73">
        <f ca="1">AVERAGE(AO55:OFFSET(AO55,72-1,0,,))</f>
        <v>11744.083333333334</v>
      </c>
      <c r="FX299" s="73">
        <f ca="1">AVERAGE(AP55:OFFSET(AP55,72-1,0,,))</f>
        <v>15259.597222222223</v>
      </c>
      <c r="FY299" s="73">
        <f ca="1">AVERAGE(AQ55:OFFSET(AQ55,72-1,0,,))</f>
        <v>16764.847222222223</v>
      </c>
      <c r="FZ299" s="73">
        <f ca="1">AVERAGE(AR55:OFFSET(AR55,72-1,0,,))</f>
        <v>21909.847222222223</v>
      </c>
      <c r="GA299" s="73">
        <f ca="1">AVERAGE(AS55:OFFSET(AS55,72-1,0,,))</f>
        <v>11908.888888888889</v>
      </c>
      <c r="GB299" s="19"/>
      <c r="GC299" s="19"/>
      <c r="GD299" s="19"/>
      <c r="GE299" s="19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</row>
    <row r="300" spans="1:198" x14ac:dyDescent="0.25">
      <c r="A300">
        <v>258</v>
      </c>
      <c r="B300" s="1">
        <f t="shared" si="92"/>
        <v>31454.916666666981</v>
      </c>
      <c r="C300" s="1">
        <f t="shared" si="93"/>
        <v>31455.250000000313</v>
      </c>
      <c r="D300" s="73">
        <v>4011</v>
      </c>
      <c r="E300" s="74">
        <v>4554</v>
      </c>
      <c r="F300" s="74">
        <v>4004</v>
      </c>
      <c r="G300" s="74">
        <v>3813</v>
      </c>
      <c r="H300" s="74">
        <v>3744</v>
      </c>
      <c r="I300" s="74">
        <v>4326</v>
      </c>
      <c r="J300" s="74">
        <v>3800</v>
      </c>
      <c r="K300" s="74">
        <v>4442</v>
      </c>
      <c r="L300" s="74">
        <v>4707</v>
      </c>
      <c r="M300" s="74">
        <v>3619</v>
      </c>
      <c r="N300" s="74">
        <v>3797</v>
      </c>
      <c r="O300" s="74">
        <v>3853</v>
      </c>
      <c r="P300" s="74">
        <v>5106</v>
      </c>
      <c r="Q300" s="74">
        <v>3840</v>
      </c>
      <c r="R300" s="74">
        <v>4191</v>
      </c>
      <c r="S300" s="74">
        <v>3725</v>
      </c>
      <c r="T300" s="74">
        <v>4166</v>
      </c>
      <c r="U300" s="74">
        <v>4454</v>
      </c>
      <c r="V300" s="74">
        <v>3991</v>
      </c>
      <c r="W300" s="74">
        <v>5296</v>
      </c>
      <c r="X300" s="74">
        <v>4020</v>
      </c>
      <c r="Y300" s="74">
        <v>4637</v>
      </c>
      <c r="Z300" s="74">
        <v>4204</v>
      </c>
      <c r="AA300" s="74">
        <v>3648</v>
      </c>
      <c r="AB300" s="74">
        <v>3811</v>
      </c>
      <c r="AC300" s="74">
        <v>4283</v>
      </c>
      <c r="AD300" s="74">
        <v>3701</v>
      </c>
      <c r="AE300" s="74">
        <v>4946</v>
      </c>
      <c r="AF300" s="74">
        <v>8921</v>
      </c>
      <c r="AG300" s="74">
        <v>3990</v>
      </c>
      <c r="AH300" s="74">
        <v>4177</v>
      </c>
      <c r="AI300" s="74">
        <v>4176</v>
      </c>
      <c r="AJ300" s="74">
        <v>3906</v>
      </c>
      <c r="AK300" s="74">
        <v>3848</v>
      </c>
      <c r="AL300" s="74">
        <v>4063</v>
      </c>
      <c r="AM300" s="74">
        <v>5973</v>
      </c>
      <c r="AN300" s="74">
        <v>4443</v>
      </c>
      <c r="AO300" s="74">
        <v>4693</v>
      </c>
      <c r="AP300" s="74">
        <v>6508</v>
      </c>
      <c r="AQ300" s="74">
        <v>4626</v>
      </c>
      <c r="AR300" s="74">
        <v>5065</v>
      </c>
      <c r="AS300" s="74">
        <v>3811</v>
      </c>
      <c r="BK300" s="15">
        <f t="shared" si="83"/>
        <v>31456.583333333696</v>
      </c>
      <c r="BL300" s="5">
        <f t="shared" si="82"/>
        <v>28103</v>
      </c>
      <c r="BV300">
        <f t="shared" si="87"/>
        <v>294</v>
      </c>
      <c r="BW300" s="37">
        <f t="shared" si="86"/>
        <v>31456.416666667024</v>
      </c>
      <c r="BX300" s="19" cm="1">
        <f t="array" ref="BX300">INDEX('[1]X3WM (NAT)'!$G$14:$G$950,MATCH($BW$6,'[1]X3WM (NAT)'!$E$14:$E$950,)+BV300)</f>
        <v>28296.109375</v>
      </c>
      <c r="BY300" s="19"/>
      <c r="CA300" s="37">
        <f t="shared" si="84"/>
        <v>31456.416666667024</v>
      </c>
      <c r="CB300">
        <f t="shared" si="91"/>
        <v>5171</v>
      </c>
      <c r="CC300">
        <f t="shared" si="91"/>
        <v>4693</v>
      </c>
      <c r="CD300">
        <f t="shared" si="91"/>
        <v>4669</v>
      </c>
      <c r="CE300">
        <f t="shared" si="91"/>
        <v>4537</v>
      </c>
      <c r="CF300">
        <f t="shared" si="91"/>
        <v>4377</v>
      </c>
      <c r="CG300">
        <f t="shared" si="91"/>
        <v>3775</v>
      </c>
      <c r="CH300">
        <f t="shared" si="91"/>
        <v>3588</v>
      </c>
      <c r="CI300">
        <f t="shared" si="91"/>
        <v>3547</v>
      </c>
      <c r="CJ300">
        <f t="shared" si="91"/>
        <v>3452</v>
      </c>
      <c r="CK300">
        <f t="shared" si="91"/>
        <v>3437</v>
      </c>
      <c r="CL300">
        <f t="shared" si="91"/>
        <v>3407</v>
      </c>
      <c r="CN300" s="21"/>
      <c r="CO300" s="19"/>
      <c r="EG300" s="19"/>
      <c r="EH300" s="19"/>
      <c r="EI300">
        <v>14</v>
      </c>
      <c r="EJ300" s="1">
        <f t="shared" si="89"/>
        <v>31444.750000000018</v>
      </c>
      <c r="EK300" s="1">
        <f t="shared" si="90"/>
        <v>31445.08333333335</v>
      </c>
      <c r="EL300" s="73">
        <f ca="1">AVERAGE(D56:OFFSET(D56,72-1,0,,))</f>
        <v>13806.944444444445</v>
      </c>
      <c r="EM300" s="73">
        <f ca="1">AVERAGE(E56:OFFSET(E56,72-1,0,,))</f>
        <v>15360.138888888889</v>
      </c>
      <c r="EN300" s="73">
        <f ca="1">AVERAGE(F56:OFFSET(F56,72-1,0,,))</f>
        <v>13410.777777777777</v>
      </c>
      <c r="EO300" s="73">
        <f ca="1">AVERAGE(G56:OFFSET(G56,72-1,0,,))</f>
        <v>12115.027777777777</v>
      </c>
      <c r="EP300" s="73">
        <f ca="1">AVERAGE(H56:OFFSET(H56,72-1,0,,))</f>
        <v>10434.236111111111</v>
      </c>
      <c r="EQ300" s="73">
        <f ca="1">AVERAGE(I56:OFFSET(I56,72-1,0,,))</f>
        <v>15046.305555555555</v>
      </c>
      <c r="ER300" s="73">
        <f ca="1">AVERAGE(J56:OFFSET(J56,72-1,0,,))</f>
        <v>12464.305555555555</v>
      </c>
      <c r="ES300" s="73">
        <f ca="1">AVERAGE(K56:OFFSET(K56,72-1,0,,))</f>
        <v>16727.875</v>
      </c>
      <c r="ET300" s="73">
        <f ca="1">AVERAGE(L56:OFFSET(L56,72-1,0,,))</f>
        <v>16041.527777777777</v>
      </c>
      <c r="EU300" s="73">
        <f ca="1">AVERAGE(M56:OFFSET(M56,72-1,0,,))</f>
        <v>10445.347222222223</v>
      </c>
      <c r="EV300" s="73">
        <f ca="1">AVERAGE(N56:OFFSET(N56,72-1,0,,))</f>
        <v>12527.958333333334</v>
      </c>
      <c r="EW300" s="73">
        <f ca="1">AVERAGE(O56:OFFSET(O56,72-1,0,,))</f>
        <v>12180.111111111111</v>
      </c>
      <c r="EX300" s="73">
        <f ca="1">AVERAGE(P56:OFFSET(P56,72-1,0,,))</f>
        <v>20397.263888888891</v>
      </c>
      <c r="EY300" s="73">
        <f ca="1">AVERAGE(Q56:OFFSET(Q56,72-1,0,,))</f>
        <v>12005.527777777777</v>
      </c>
      <c r="EZ300" s="73">
        <f ca="1">AVERAGE(R56:OFFSET(R56,72-1,0,,))</f>
        <v>11640.694444444445</v>
      </c>
      <c r="FA300" s="73">
        <f ca="1">AVERAGE(S56:OFFSET(S56,72-1,0,,))</f>
        <v>11667.375</v>
      </c>
      <c r="FB300" s="73">
        <f ca="1">AVERAGE(T56:OFFSET(T56,72-1,0,,))</f>
        <v>14155.083333333334</v>
      </c>
      <c r="FC300" s="73">
        <f ca="1">AVERAGE(U56:OFFSET(U56,72-1,0,,))</f>
        <v>12329.416666666666</v>
      </c>
      <c r="FD300" s="73">
        <f ca="1">AVERAGE(V56:OFFSET(V56,72-1,0,,))</f>
        <v>13424.722222222223</v>
      </c>
      <c r="FE300" s="73">
        <f ca="1">AVERAGE(W56:OFFSET(W56,72-1,0,,))</f>
        <v>19987.375</v>
      </c>
      <c r="FF300" s="73">
        <f ca="1">AVERAGE(X56:OFFSET(X56,72-1,0,,))</f>
        <v>12608.611111111111</v>
      </c>
      <c r="FG300" s="73">
        <f ca="1">AVERAGE(Y56:OFFSET(Y56,72-1,0,,))</f>
        <v>14088.333333333334</v>
      </c>
      <c r="FH300" s="73">
        <f ca="1">AVERAGE(Z56:OFFSET(Z56,72-1,0,,))</f>
        <v>14781.319444444445</v>
      </c>
      <c r="FI300" s="73">
        <f ca="1">AVERAGE(AA56:OFFSET(AA56,72-1,0,,))</f>
        <v>11510.125</v>
      </c>
      <c r="FJ300" s="73">
        <f ca="1">AVERAGE(AB56:OFFSET(AB56,72-1,0,,))</f>
        <v>12098.333333333334</v>
      </c>
      <c r="FK300" s="73">
        <f ca="1">AVERAGE(AC56:OFFSET(AC56,72-1,0,,))</f>
        <v>14670.361111111111</v>
      </c>
      <c r="FL300" s="73">
        <f ca="1">AVERAGE(AD56:OFFSET(AD56,72-1,0,,))</f>
        <v>12125.277777777777</v>
      </c>
      <c r="FM300" s="73">
        <f ca="1">AVERAGE(AE56:OFFSET(AE56,72-1,0,,))</f>
        <v>20285.888888888891</v>
      </c>
      <c r="FN300" s="73">
        <f ca="1">AVERAGE(AF56:OFFSET(AF56,72-1,0,,))</f>
        <v>11950.319444444445</v>
      </c>
      <c r="FO300" s="73">
        <f ca="1">AVERAGE(AG56:OFFSET(AG56,72-1,0,,))</f>
        <v>12254.791666666666</v>
      </c>
      <c r="FP300" s="73">
        <f ca="1">AVERAGE(AH56:OFFSET(AH56,72-1,0,,))</f>
        <v>14880.430555555555</v>
      </c>
      <c r="FQ300" s="73">
        <f ca="1">AVERAGE(AI56:OFFSET(AI56,72-1,0,,))</f>
        <v>12256.972222222223</v>
      </c>
      <c r="FR300" s="73">
        <f ca="1">AVERAGE(AJ56:OFFSET(AJ56,72-1,0,,))</f>
        <v>12196.583333333334</v>
      </c>
      <c r="FS300" s="73">
        <f ca="1">AVERAGE(AK56:OFFSET(AK56,72-1,0,,))</f>
        <v>11570.708333333334</v>
      </c>
      <c r="FT300" s="73">
        <f ca="1">AVERAGE(AL56:OFFSET(AL56,72-1,0,,))</f>
        <v>13481.402777777777</v>
      </c>
      <c r="FU300" s="73">
        <f ca="1">AVERAGE(AM56:OFFSET(AM56,72-1,0,,))</f>
        <v>10282.930555555555</v>
      </c>
      <c r="FV300" s="73">
        <f ca="1">AVERAGE(AN56:OFFSET(AN56,72-1,0,,))</f>
        <v>14837.25</v>
      </c>
      <c r="FW300" s="73">
        <f ca="1">AVERAGE(AO56:OFFSET(AO56,72-1,0,,))</f>
        <v>11649.986111111111</v>
      </c>
      <c r="FX300" s="73">
        <f ca="1">AVERAGE(AP56:OFFSET(AP56,72-1,0,,))</f>
        <v>15244.013888888889</v>
      </c>
      <c r="FY300" s="73">
        <f ca="1">AVERAGE(AQ56:OFFSET(AQ56,72-1,0,,))</f>
        <v>16762.777777777777</v>
      </c>
      <c r="FZ300" s="73">
        <f ca="1">AVERAGE(AR56:OFFSET(AR56,72-1,0,,))</f>
        <v>21924.125</v>
      </c>
      <c r="GA300" s="73">
        <f ca="1">AVERAGE(AS56:OFFSET(AS56,72-1,0,,))</f>
        <v>11814.208333333334</v>
      </c>
      <c r="GB300" s="19"/>
      <c r="GC300" s="19"/>
      <c r="GD300" s="19"/>
      <c r="GE300" s="19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</row>
    <row r="301" spans="1:198" x14ac:dyDescent="0.25">
      <c r="A301">
        <v>259</v>
      </c>
      <c r="B301" s="1">
        <f t="shared" si="92"/>
        <v>31454.958333333649</v>
      </c>
      <c r="C301" s="1">
        <f t="shared" si="93"/>
        <v>31455.291666666981</v>
      </c>
      <c r="D301" s="73">
        <v>4011</v>
      </c>
      <c r="E301" s="74">
        <v>4538</v>
      </c>
      <c r="F301" s="74">
        <v>3993</v>
      </c>
      <c r="G301" s="74">
        <v>3801</v>
      </c>
      <c r="H301" s="74">
        <v>3740</v>
      </c>
      <c r="I301" s="74">
        <v>4312</v>
      </c>
      <c r="J301" s="74">
        <v>3789</v>
      </c>
      <c r="K301" s="74">
        <v>4427</v>
      </c>
      <c r="L301" s="74">
        <v>4730</v>
      </c>
      <c r="M301" s="74">
        <v>3614</v>
      </c>
      <c r="N301" s="74">
        <v>3786</v>
      </c>
      <c r="O301" s="74">
        <v>3844</v>
      </c>
      <c r="P301" s="74">
        <v>5087</v>
      </c>
      <c r="Q301" s="74">
        <v>3829</v>
      </c>
      <c r="R301" s="74">
        <v>4176</v>
      </c>
      <c r="S301" s="74">
        <v>3714</v>
      </c>
      <c r="T301" s="74">
        <v>4152</v>
      </c>
      <c r="U301" s="74">
        <v>4440</v>
      </c>
      <c r="V301" s="74">
        <v>3978</v>
      </c>
      <c r="W301" s="74">
        <v>5275</v>
      </c>
      <c r="X301" s="74">
        <v>4006</v>
      </c>
      <c r="Y301" s="74">
        <v>4622</v>
      </c>
      <c r="Z301" s="74">
        <v>4189</v>
      </c>
      <c r="AA301" s="74">
        <v>3638</v>
      </c>
      <c r="AB301" s="74">
        <v>3799</v>
      </c>
      <c r="AC301" s="74">
        <v>4270</v>
      </c>
      <c r="AD301" s="74">
        <v>3690</v>
      </c>
      <c r="AE301" s="74">
        <v>4936</v>
      </c>
      <c r="AF301" s="74">
        <v>8768</v>
      </c>
      <c r="AG301" s="74">
        <v>3983</v>
      </c>
      <c r="AH301" s="74">
        <v>4163</v>
      </c>
      <c r="AI301" s="74">
        <v>4162</v>
      </c>
      <c r="AJ301" s="74">
        <v>3894</v>
      </c>
      <c r="AK301" s="74">
        <v>3836</v>
      </c>
      <c r="AL301" s="74">
        <v>4050</v>
      </c>
      <c r="AM301" s="74">
        <v>5929</v>
      </c>
      <c r="AN301" s="74">
        <v>4431</v>
      </c>
      <c r="AO301" s="74">
        <v>4701</v>
      </c>
      <c r="AP301" s="74">
        <v>6456</v>
      </c>
      <c r="AQ301" s="74">
        <v>4609</v>
      </c>
      <c r="AR301" s="74">
        <v>5046</v>
      </c>
      <c r="AS301" s="74">
        <v>3811</v>
      </c>
      <c r="BK301" s="15">
        <f t="shared" si="83"/>
        <v>31456.625000000364</v>
      </c>
      <c r="BL301" s="5">
        <f t="shared" si="82"/>
        <v>27628</v>
      </c>
      <c r="BV301">
        <f t="shared" si="87"/>
        <v>295</v>
      </c>
      <c r="BW301" s="37">
        <f t="shared" si="86"/>
        <v>31456.458333333692</v>
      </c>
      <c r="BX301" s="19" cm="1">
        <f t="array" ref="BX301">INDEX('[1]X3WM (NAT)'!$G$14:$G$950,MATCH($BW$6,'[1]X3WM (NAT)'!$E$14:$E$950,)+BV301)</f>
        <v>28547.970703125</v>
      </c>
      <c r="BY301" s="19"/>
      <c r="CA301" s="37">
        <f t="shared" si="84"/>
        <v>31456.458333333692</v>
      </c>
      <c r="CB301">
        <f t="shared" si="91"/>
        <v>5166</v>
      </c>
      <c r="CC301">
        <f t="shared" si="91"/>
        <v>4684</v>
      </c>
      <c r="CD301">
        <f t="shared" si="91"/>
        <v>4667</v>
      </c>
      <c r="CE301">
        <f t="shared" si="91"/>
        <v>4580</v>
      </c>
      <c r="CF301">
        <f t="shared" si="91"/>
        <v>4400</v>
      </c>
      <c r="CG301">
        <f t="shared" si="91"/>
        <v>3768</v>
      </c>
      <c r="CH301">
        <f t="shared" si="91"/>
        <v>3577</v>
      </c>
      <c r="CI301">
        <f t="shared" si="91"/>
        <v>3545</v>
      </c>
      <c r="CJ301">
        <f t="shared" si="91"/>
        <v>3442</v>
      </c>
      <c r="CK301">
        <f t="shared" si="91"/>
        <v>3431</v>
      </c>
      <c r="CL301">
        <f t="shared" si="91"/>
        <v>3403</v>
      </c>
      <c r="CN301" s="21"/>
      <c r="CO301" s="19"/>
      <c r="EG301" s="19"/>
      <c r="EH301" s="19"/>
      <c r="EI301">
        <v>15</v>
      </c>
      <c r="EJ301" s="1">
        <f t="shared" si="89"/>
        <v>31444.791666666686</v>
      </c>
      <c r="EK301" s="1">
        <f t="shared" si="90"/>
        <v>31445.125000000018</v>
      </c>
      <c r="EL301" s="73">
        <f ca="1">AVERAGE(D57:OFFSET(D57,72-1,0,,))</f>
        <v>13748.361111111111</v>
      </c>
      <c r="EM301" s="73">
        <f ca="1">AVERAGE(E57:OFFSET(E57,72-1,0,,))</f>
        <v>15371.763888888889</v>
      </c>
      <c r="EN301" s="73">
        <f ca="1">AVERAGE(F57:OFFSET(F57,72-1,0,,))</f>
        <v>13347.138888888889</v>
      </c>
      <c r="EO301" s="73">
        <f ca="1">AVERAGE(G57:OFFSET(G57,72-1,0,,))</f>
        <v>12045.236111111111</v>
      </c>
      <c r="EP301" s="73">
        <f ca="1">AVERAGE(H57:OFFSET(H57,72-1,0,,))</f>
        <v>10335.652777777777</v>
      </c>
      <c r="EQ301" s="73">
        <f ca="1">AVERAGE(I57:OFFSET(I57,72-1,0,,))</f>
        <v>15021.777777777777</v>
      </c>
      <c r="ER301" s="73">
        <f ca="1">AVERAGE(J57:OFFSET(J57,72-1,0,,))</f>
        <v>12389.597222222223</v>
      </c>
      <c r="ES301" s="73">
        <f ca="1">AVERAGE(K57:OFFSET(K57,72-1,0,,))</f>
        <v>16692.986111111109</v>
      </c>
      <c r="ET301" s="73">
        <f ca="1">AVERAGE(L57:OFFSET(L57,72-1,0,,))</f>
        <v>16000.791666666666</v>
      </c>
      <c r="EU301" s="73">
        <f ca="1">AVERAGE(M57:OFFSET(M57,72-1,0,,))</f>
        <v>10344.486111111111</v>
      </c>
      <c r="EV301" s="73">
        <f ca="1">AVERAGE(N57:OFFSET(N57,72-1,0,,))</f>
        <v>12453.625</v>
      </c>
      <c r="EW301" s="73">
        <f ca="1">AVERAGE(O57:OFFSET(O57,72-1,0,,))</f>
        <v>12113.180555555555</v>
      </c>
      <c r="EX301" s="73">
        <f ca="1">AVERAGE(P57:OFFSET(P57,72-1,0,,))</f>
        <v>20399.958333333332</v>
      </c>
      <c r="EY301" s="73">
        <f ca="1">AVERAGE(Q57:OFFSET(Q57,72-1,0,,))</f>
        <v>11917.111111111111</v>
      </c>
      <c r="EZ301" s="73">
        <f ca="1">AVERAGE(R57:OFFSET(R57,72-1,0,,))</f>
        <v>11564.416666666666</v>
      </c>
      <c r="FA301" s="73">
        <f ca="1">AVERAGE(S57:OFFSET(S57,72-1,0,,))</f>
        <v>11588.013888888889</v>
      </c>
      <c r="FB301" s="73">
        <f ca="1">AVERAGE(T57:OFFSET(T57,72-1,0,,))</f>
        <v>14108.638888888889</v>
      </c>
      <c r="FC301" s="73">
        <f ca="1">AVERAGE(U57:OFFSET(U57,72-1,0,,))</f>
        <v>12266</v>
      </c>
      <c r="FD301" s="73">
        <f ca="1">AVERAGE(V57:OFFSET(V57,72-1,0,,))</f>
        <v>13357</v>
      </c>
      <c r="FE301" s="73">
        <f ca="1">AVERAGE(W57:OFFSET(W57,72-1,0,,))</f>
        <v>19981.777777777777</v>
      </c>
      <c r="FF301" s="73">
        <f ca="1">AVERAGE(X57:OFFSET(X57,72-1,0,,))</f>
        <v>12541.513888888889</v>
      </c>
      <c r="FG301" s="73">
        <f ca="1">AVERAGE(Y57:OFFSET(Y57,72-1,0,,))</f>
        <v>14058.680555555555</v>
      </c>
      <c r="FH301" s="73">
        <f ca="1">AVERAGE(Z57:OFFSET(Z57,72-1,0,,))</f>
        <v>14749.138888888889</v>
      </c>
      <c r="FI301" s="73">
        <f ca="1">AVERAGE(AA57:OFFSET(AA57,72-1,0,,))</f>
        <v>11425.722222222223</v>
      </c>
      <c r="FJ301" s="73">
        <f ca="1">AVERAGE(AB57:OFFSET(AB57,72-1,0,,))</f>
        <v>12026.291666666666</v>
      </c>
      <c r="FK301" s="73">
        <f ca="1">AVERAGE(AC57:OFFSET(AC57,72-1,0,,))</f>
        <v>14619.388888888889</v>
      </c>
      <c r="FL301" s="73">
        <f ca="1">AVERAGE(AD57:OFFSET(AD57,72-1,0,,))</f>
        <v>12047</v>
      </c>
      <c r="FM301" s="73">
        <f ca="1">AVERAGE(AE57:OFFSET(AE57,72-1,0,,))</f>
        <v>20277.236111111109</v>
      </c>
      <c r="FN301" s="73">
        <f ca="1">AVERAGE(AF57:OFFSET(AF57,72-1,0,,))</f>
        <v>11886.402777777777</v>
      </c>
      <c r="FO301" s="73">
        <f ca="1">AVERAGE(AG57:OFFSET(AG57,72-1,0,,))</f>
        <v>12183.875</v>
      </c>
      <c r="FP301" s="73">
        <f ca="1">AVERAGE(AH57:OFFSET(AH57,72-1,0,,))</f>
        <v>14847</v>
      </c>
      <c r="FQ301" s="73">
        <f ca="1">AVERAGE(AI57:OFFSET(AI57,72-1,0,,))</f>
        <v>12195.625</v>
      </c>
      <c r="FR301" s="73">
        <f ca="1">AVERAGE(AJ57:OFFSET(AJ57,72-1,0,,))</f>
        <v>12128.305555555555</v>
      </c>
      <c r="FS301" s="73">
        <f ca="1">AVERAGE(AK57:OFFSET(AK57,72-1,0,,))</f>
        <v>11492.083333333334</v>
      </c>
      <c r="FT301" s="73">
        <f ca="1">AVERAGE(AL57:OFFSET(AL57,72-1,0,,))</f>
        <v>13429.597222222223</v>
      </c>
      <c r="FU301" s="73">
        <f ca="1">AVERAGE(AM57:OFFSET(AM57,72-1,0,,))</f>
        <v>10177.847222222223</v>
      </c>
      <c r="FV301" s="73">
        <f ca="1">AVERAGE(AN57:OFFSET(AN57,72-1,0,,))</f>
        <v>14815.111111111111</v>
      </c>
      <c r="FW301" s="73">
        <f ca="1">AVERAGE(AO57:OFFSET(AO57,72-1,0,,))</f>
        <v>11558.416666666666</v>
      </c>
      <c r="FX301" s="73">
        <f ca="1">AVERAGE(AP57:OFFSET(AP57,72-1,0,,))</f>
        <v>15229.111111111111</v>
      </c>
      <c r="FY301" s="73">
        <f ca="1">AVERAGE(AQ57:OFFSET(AQ57,72-1,0,,))</f>
        <v>16759.972222222223</v>
      </c>
      <c r="FZ301" s="73">
        <f ca="1">AVERAGE(AR57:OFFSET(AR57,72-1,0,,))</f>
        <v>21937.777777777777</v>
      </c>
      <c r="GA301" s="73">
        <f ca="1">AVERAGE(AS57:OFFSET(AS57,72-1,0,,))</f>
        <v>11721.763888888889</v>
      </c>
      <c r="GB301" s="19"/>
      <c r="GC301" s="19"/>
      <c r="GD301" s="19"/>
      <c r="GE301" s="19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</row>
    <row r="302" spans="1:198" x14ac:dyDescent="0.25">
      <c r="A302">
        <v>260</v>
      </c>
      <c r="B302" s="1">
        <f t="shared" si="92"/>
        <v>31455.000000000317</v>
      </c>
      <c r="C302" s="1">
        <f t="shared" si="93"/>
        <v>31455.333333333649</v>
      </c>
      <c r="D302" s="73">
        <v>4012</v>
      </c>
      <c r="E302" s="74">
        <v>4521</v>
      </c>
      <c r="F302" s="74">
        <v>3984</v>
      </c>
      <c r="G302" s="74">
        <v>3789</v>
      </c>
      <c r="H302" s="74">
        <v>3737</v>
      </c>
      <c r="I302" s="74">
        <v>4298</v>
      </c>
      <c r="J302" s="74">
        <v>3778</v>
      </c>
      <c r="K302" s="74">
        <v>4413</v>
      </c>
      <c r="L302" s="74">
        <v>4753</v>
      </c>
      <c r="M302" s="74">
        <v>3610</v>
      </c>
      <c r="N302" s="74">
        <v>3775</v>
      </c>
      <c r="O302" s="74">
        <v>3836</v>
      </c>
      <c r="P302" s="74">
        <v>5069</v>
      </c>
      <c r="Q302" s="74">
        <v>3817</v>
      </c>
      <c r="R302" s="74">
        <v>4162</v>
      </c>
      <c r="S302" s="74">
        <v>3702</v>
      </c>
      <c r="T302" s="74">
        <v>4138</v>
      </c>
      <c r="U302" s="74">
        <v>4426</v>
      </c>
      <c r="V302" s="74">
        <v>3966</v>
      </c>
      <c r="W302" s="74">
        <v>5255</v>
      </c>
      <c r="X302" s="74">
        <v>3993</v>
      </c>
      <c r="Y302" s="74">
        <v>4607</v>
      </c>
      <c r="Z302" s="74">
        <v>4175</v>
      </c>
      <c r="AA302" s="74">
        <v>3629</v>
      </c>
      <c r="AB302" s="74">
        <v>3787</v>
      </c>
      <c r="AC302" s="74">
        <v>4258</v>
      </c>
      <c r="AD302" s="74">
        <v>3679</v>
      </c>
      <c r="AE302" s="74">
        <v>4928</v>
      </c>
      <c r="AF302" s="74">
        <v>8614</v>
      </c>
      <c r="AG302" s="74">
        <v>3976</v>
      </c>
      <c r="AH302" s="74">
        <v>4149</v>
      </c>
      <c r="AI302" s="74">
        <v>4149</v>
      </c>
      <c r="AJ302" s="74">
        <v>3883</v>
      </c>
      <c r="AK302" s="74">
        <v>3824</v>
      </c>
      <c r="AL302" s="74">
        <v>4037</v>
      </c>
      <c r="AM302" s="74">
        <v>5888</v>
      </c>
      <c r="AN302" s="74">
        <v>4420</v>
      </c>
      <c r="AO302" s="74">
        <v>4708</v>
      </c>
      <c r="AP302" s="74">
        <v>6408</v>
      </c>
      <c r="AQ302" s="74">
        <v>4592</v>
      </c>
      <c r="AR302" s="74">
        <v>5027</v>
      </c>
      <c r="AS302" s="74">
        <v>3812</v>
      </c>
      <c r="BK302" s="15">
        <f t="shared" si="83"/>
        <v>31456.666666667032</v>
      </c>
      <c r="BL302" s="5">
        <f t="shared" si="82"/>
        <v>27074</v>
      </c>
      <c r="BV302">
        <f t="shared" si="87"/>
        <v>296</v>
      </c>
      <c r="BW302" s="37">
        <f t="shared" si="86"/>
        <v>31456.50000000036</v>
      </c>
      <c r="BX302" s="19" cm="1">
        <f t="array" ref="BX302">INDEX('[1]X3WM (NAT)'!$G$14:$G$950,MATCH($BW$6,'[1]X3WM (NAT)'!$E$14:$E$950,)+BV302)</f>
        <v>28605.580078125</v>
      </c>
      <c r="BY302" s="19"/>
      <c r="CA302" s="37">
        <f t="shared" si="84"/>
        <v>31456.50000000036</v>
      </c>
      <c r="CB302">
        <f t="shared" si="91"/>
        <v>5162</v>
      </c>
      <c r="CC302">
        <f t="shared" si="91"/>
        <v>4677</v>
      </c>
      <c r="CD302">
        <f t="shared" si="91"/>
        <v>4665</v>
      </c>
      <c r="CE302">
        <f t="shared" si="91"/>
        <v>4610</v>
      </c>
      <c r="CF302">
        <f t="shared" si="91"/>
        <v>4426</v>
      </c>
      <c r="CG302">
        <f t="shared" si="91"/>
        <v>3761</v>
      </c>
      <c r="CH302">
        <f t="shared" si="91"/>
        <v>3567</v>
      </c>
      <c r="CI302">
        <f t="shared" si="91"/>
        <v>3542</v>
      </c>
      <c r="CJ302">
        <f t="shared" si="91"/>
        <v>3431</v>
      </c>
      <c r="CK302">
        <f t="shared" si="91"/>
        <v>3423</v>
      </c>
      <c r="CL302">
        <f t="shared" si="91"/>
        <v>3400</v>
      </c>
      <c r="CN302" s="21"/>
      <c r="CO302" s="19"/>
      <c r="EG302" s="19"/>
      <c r="EH302" s="19"/>
      <c r="EI302">
        <v>16</v>
      </c>
      <c r="EJ302" s="1">
        <f t="shared" si="89"/>
        <v>31444.833333333354</v>
      </c>
      <c r="EK302" s="1">
        <f t="shared" si="90"/>
        <v>31445.166666666686</v>
      </c>
      <c r="EL302" s="73">
        <f ca="1">AVERAGE(D58:OFFSET(D58,72-1,0,,))</f>
        <v>13691.097222222223</v>
      </c>
      <c r="EM302" s="73">
        <f ca="1">AVERAGE(E58:OFFSET(E58,72-1,0,,))</f>
        <v>15382.805555555555</v>
      </c>
      <c r="EN302" s="73">
        <f ca="1">AVERAGE(F58:OFFSET(F58,72-1,0,,))</f>
        <v>13285.236111111111</v>
      </c>
      <c r="EO302" s="73">
        <f ca="1">AVERAGE(G58:OFFSET(G58,72-1,0,,))</f>
        <v>11977.430555555555</v>
      </c>
      <c r="EP302" s="73">
        <f ca="1">AVERAGE(H58:OFFSET(H58,72-1,0,,))</f>
        <v>10239.944444444445</v>
      </c>
      <c r="EQ302" s="73">
        <f ca="1">AVERAGE(I58:OFFSET(I58,72-1,0,,))</f>
        <v>14997.791666666666</v>
      </c>
      <c r="ER302" s="73">
        <f ca="1">AVERAGE(J58:OFFSET(J58,72-1,0,,))</f>
        <v>12317.083333333334</v>
      </c>
      <c r="ES302" s="73">
        <f ca="1">AVERAGE(K58:OFFSET(K58,72-1,0,,))</f>
        <v>16658.944444444445</v>
      </c>
      <c r="ET302" s="73">
        <f ca="1">AVERAGE(L58:OFFSET(L58,72-1,0,,))</f>
        <v>15961.652777777777</v>
      </c>
      <c r="EU302" s="73">
        <f ca="1">AVERAGE(M58:OFFSET(M58,72-1,0,,))</f>
        <v>10246.486111111111</v>
      </c>
      <c r="EV302" s="73">
        <f ca="1">AVERAGE(N58:OFFSET(N58,72-1,0,,))</f>
        <v>12381.194444444445</v>
      </c>
      <c r="EW302" s="73">
        <f ca="1">AVERAGE(O58:OFFSET(O58,72-1,0,,))</f>
        <v>12047.986111111111</v>
      </c>
      <c r="EX302" s="73">
        <f ca="1">AVERAGE(P58:OFFSET(P58,72-1,0,,))</f>
        <v>20403.097222222223</v>
      </c>
      <c r="EY302" s="73">
        <f ca="1">AVERAGE(Q58:OFFSET(Q58,72-1,0,,))</f>
        <v>11830.097222222223</v>
      </c>
      <c r="EZ302" s="73">
        <f ca="1">AVERAGE(R58:OFFSET(R58,72-1,0,,))</f>
        <v>11490.180555555555</v>
      </c>
      <c r="FA302" s="73">
        <f ca="1">AVERAGE(S58:OFFSET(S58,72-1,0,,))</f>
        <v>11510.819444444445</v>
      </c>
      <c r="FB302" s="73">
        <f ca="1">AVERAGE(T58:OFFSET(T58,72-1,0,,))</f>
        <v>14063.347222222223</v>
      </c>
      <c r="FC302" s="73">
        <f ca="1">AVERAGE(U58:OFFSET(U58,72-1,0,,))</f>
        <v>12204.625</v>
      </c>
      <c r="FD302" s="73">
        <f ca="1">AVERAGE(V58:OFFSET(V58,72-1,0,,))</f>
        <v>13290.875</v>
      </c>
      <c r="FE302" s="73">
        <f ca="1">AVERAGE(W58:OFFSET(W58,72-1,0,,))</f>
        <v>19975.416666666668</v>
      </c>
      <c r="FF302" s="73">
        <f ca="1">AVERAGE(X58:OFFSET(X58,72-1,0,,))</f>
        <v>12476.375</v>
      </c>
      <c r="FG302" s="73">
        <f ca="1">AVERAGE(Y58:OFFSET(Y58,72-1,0,,))</f>
        <v>14029.888888888889</v>
      </c>
      <c r="FH302" s="73">
        <f ca="1">AVERAGE(Z58:OFFSET(Z58,72-1,0,,))</f>
        <v>14717.347222222223</v>
      </c>
      <c r="FI302" s="73">
        <f ca="1">AVERAGE(AA58:OFFSET(AA58,72-1,0,,))</f>
        <v>11343.597222222223</v>
      </c>
      <c r="FJ302" s="73">
        <f ca="1">AVERAGE(AB58:OFFSET(AB58,72-1,0,,))</f>
        <v>11955.861111111111</v>
      </c>
      <c r="FK302" s="73">
        <f ca="1">AVERAGE(AC58:OFFSET(AC58,72-1,0,,))</f>
        <v>14570.208333333334</v>
      </c>
      <c r="FL302" s="73">
        <f ca="1">AVERAGE(AD58:OFFSET(AD58,72-1,0,,))</f>
        <v>11970.638888888889</v>
      </c>
      <c r="FM302" s="73">
        <f ca="1">AVERAGE(AE58:OFFSET(AE58,72-1,0,,))</f>
        <v>20269.055555555555</v>
      </c>
      <c r="FN302" s="73">
        <f ca="1">AVERAGE(AF58:OFFSET(AF58,72-1,0,,))</f>
        <v>11824.111111111111</v>
      </c>
      <c r="FO302" s="73">
        <f ca="1">AVERAGE(AG58:OFFSET(AG58,72-1,0,,))</f>
        <v>12114.958333333334</v>
      </c>
      <c r="FP302" s="73">
        <f ca="1">AVERAGE(AH58:OFFSET(AH58,72-1,0,,))</f>
        <v>14814.069444444445</v>
      </c>
      <c r="FQ302" s="73">
        <f ca="1">AVERAGE(AI58:OFFSET(AI58,72-1,0,,))</f>
        <v>12135.902777777777</v>
      </c>
      <c r="FR302" s="73">
        <f ca="1">AVERAGE(AJ58:OFFSET(AJ58,72-1,0,,))</f>
        <v>12061.902777777777</v>
      </c>
      <c r="FS302" s="73">
        <f ca="1">AVERAGE(AK58:OFFSET(AK58,72-1,0,,))</f>
        <v>11415.083333333334</v>
      </c>
      <c r="FT302" s="73">
        <f ca="1">AVERAGE(AL58:OFFSET(AL58,72-1,0,,))</f>
        <v>13379.125</v>
      </c>
      <c r="FU302" s="73">
        <f ca="1">AVERAGE(AM58:OFFSET(AM58,72-1,0,,))</f>
        <v>10075.666666666666</v>
      </c>
      <c r="FV302" s="73">
        <f ca="1">AVERAGE(AN58:OFFSET(AN58,72-1,0,,))</f>
        <v>14793.25</v>
      </c>
      <c r="FW302" s="73">
        <f ca="1">AVERAGE(AO58:OFFSET(AO58,72-1,0,,))</f>
        <v>11469.513888888889</v>
      </c>
      <c r="FX302" s="73">
        <f ca="1">AVERAGE(AP58:OFFSET(AP58,72-1,0,,))</f>
        <v>15215</v>
      </c>
      <c r="FY302" s="73">
        <f ca="1">AVERAGE(AQ58:OFFSET(AQ58,72-1,0,,))</f>
        <v>16756.708333333332</v>
      </c>
      <c r="FZ302" s="73">
        <f ca="1">AVERAGE(AR58:OFFSET(AR58,72-1,0,,))</f>
        <v>21951.069444444445</v>
      </c>
      <c r="GA302" s="73">
        <f ca="1">AVERAGE(AS58:OFFSET(AS58,72-1,0,,))</f>
        <v>11631.638888888889</v>
      </c>
      <c r="GB302" s="19"/>
      <c r="GC302" s="19"/>
      <c r="GD302" s="19"/>
      <c r="GE302" s="19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</row>
    <row r="303" spans="1:198" x14ac:dyDescent="0.25">
      <c r="A303">
        <v>261</v>
      </c>
      <c r="B303" s="1">
        <f t="shared" si="92"/>
        <v>31455.041666666984</v>
      </c>
      <c r="C303" s="1">
        <f t="shared" si="93"/>
        <v>31455.375000000317</v>
      </c>
      <c r="D303" s="73">
        <v>4015</v>
      </c>
      <c r="E303" s="74">
        <v>4505</v>
      </c>
      <c r="F303" s="74">
        <v>3974</v>
      </c>
      <c r="G303" s="74">
        <v>3777</v>
      </c>
      <c r="H303" s="74">
        <v>3735</v>
      </c>
      <c r="I303" s="74">
        <v>4284</v>
      </c>
      <c r="J303" s="74">
        <v>3767</v>
      </c>
      <c r="K303" s="74">
        <v>4398</v>
      </c>
      <c r="L303" s="74">
        <v>4776</v>
      </c>
      <c r="M303" s="74">
        <v>3608</v>
      </c>
      <c r="N303" s="74">
        <v>3764</v>
      </c>
      <c r="O303" s="74">
        <v>3829</v>
      </c>
      <c r="P303" s="74">
        <v>5052</v>
      </c>
      <c r="Q303" s="74">
        <v>3806</v>
      </c>
      <c r="R303" s="74">
        <v>4148</v>
      </c>
      <c r="S303" s="74">
        <v>3691</v>
      </c>
      <c r="T303" s="74">
        <v>4124</v>
      </c>
      <c r="U303" s="74">
        <v>4414</v>
      </c>
      <c r="V303" s="74">
        <v>3954</v>
      </c>
      <c r="W303" s="74">
        <v>5235</v>
      </c>
      <c r="X303" s="74">
        <v>3979</v>
      </c>
      <c r="Y303" s="74">
        <v>4595</v>
      </c>
      <c r="Z303" s="74">
        <v>4162</v>
      </c>
      <c r="AA303" s="74">
        <v>3620</v>
      </c>
      <c r="AB303" s="74">
        <v>3776</v>
      </c>
      <c r="AC303" s="74">
        <v>4245</v>
      </c>
      <c r="AD303" s="74">
        <v>3669</v>
      </c>
      <c r="AE303" s="74">
        <v>4920</v>
      </c>
      <c r="AF303" s="74">
        <v>8459</v>
      </c>
      <c r="AG303" s="74">
        <v>3972</v>
      </c>
      <c r="AH303" s="74">
        <v>4136</v>
      </c>
      <c r="AI303" s="74">
        <v>4135</v>
      </c>
      <c r="AJ303" s="74">
        <v>3872</v>
      </c>
      <c r="AK303" s="74">
        <v>3813</v>
      </c>
      <c r="AL303" s="74">
        <v>4024</v>
      </c>
      <c r="AM303" s="74">
        <v>5851</v>
      </c>
      <c r="AN303" s="74">
        <v>4411</v>
      </c>
      <c r="AO303" s="74">
        <v>4718</v>
      </c>
      <c r="AP303" s="74">
        <v>6361</v>
      </c>
      <c r="AQ303" s="74">
        <v>4574</v>
      </c>
      <c r="AR303" s="74">
        <v>5008</v>
      </c>
      <c r="AS303" s="74">
        <v>3815</v>
      </c>
      <c r="BK303" s="15">
        <f t="shared" si="83"/>
        <v>31456.7083333337</v>
      </c>
      <c r="BL303" s="5">
        <f t="shared" si="82"/>
        <v>26499</v>
      </c>
      <c r="BV303">
        <f t="shared" si="87"/>
        <v>297</v>
      </c>
      <c r="BW303" s="37">
        <f t="shared" si="86"/>
        <v>31456.541666667028</v>
      </c>
      <c r="BX303" s="19" cm="1">
        <f t="array" ref="BX303">INDEX('[1]X3WM (NAT)'!$G$14:$G$950,MATCH($BW$6,'[1]X3WM (NAT)'!$E$14:$E$950,)+BV303)</f>
        <v>28445.83984375</v>
      </c>
      <c r="BY303" s="19"/>
      <c r="CA303" s="37">
        <f t="shared" si="84"/>
        <v>31456.541666667028</v>
      </c>
      <c r="CB303">
        <f t="shared" si="91"/>
        <v>5157</v>
      </c>
      <c r="CC303">
        <f t="shared" si="91"/>
        <v>4715</v>
      </c>
      <c r="CD303">
        <f t="shared" si="91"/>
        <v>4664</v>
      </c>
      <c r="CE303">
        <f t="shared" si="91"/>
        <v>4652</v>
      </c>
      <c r="CF303">
        <f t="shared" si="91"/>
        <v>4454</v>
      </c>
      <c r="CG303">
        <f t="shared" si="91"/>
        <v>3752</v>
      </c>
      <c r="CH303">
        <f t="shared" si="91"/>
        <v>3557</v>
      </c>
      <c r="CI303">
        <f t="shared" si="91"/>
        <v>3538</v>
      </c>
      <c r="CJ303">
        <f t="shared" si="91"/>
        <v>3422</v>
      </c>
      <c r="CK303">
        <f t="shared" si="91"/>
        <v>3414</v>
      </c>
      <c r="CL303">
        <f t="shared" si="91"/>
        <v>3394</v>
      </c>
      <c r="CN303" s="21"/>
      <c r="CO303" s="19"/>
      <c r="EG303" s="19"/>
      <c r="EH303" s="19"/>
      <c r="EI303">
        <v>17</v>
      </c>
      <c r="EJ303" s="1">
        <f t="shared" si="89"/>
        <v>31444.875000000022</v>
      </c>
      <c r="EK303" s="1">
        <f t="shared" si="90"/>
        <v>31445.208333333354</v>
      </c>
      <c r="EL303" s="73">
        <f ca="1">AVERAGE(D59:OFFSET(D59,72-1,0,,))</f>
        <v>13635.194444444445</v>
      </c>
      <c r="EM303" s="73">
        <f ca="1">AVERAGE(E59:OFFSET(E59,72-1,0,,))</f>
        <v>15393.611111111111</v>
      </c>
      <c r="EN303" s="73">
        <f ca="1">AVERAGE(F59:OFFSET(F59,72-1,0,,))</f>
        <v>13225.180555555555</v>
      </c>
      <c r="EO303" s="73">
        <f ca="1">AVERAGE(G59:OFFSET(G59,72-1,0,,))</f>
        <v>11911.652777777777</v>
      </c>
      <c r="EP303" s="73">
        <f ca="1">AVERAGE(H59:OFFSET(H59,72-1,0,,))</f>
        <v>10147.194444444445</v>
      </c>
      <c r="EQ303" s="73">
        <f ca="1">AVERAGE(I59:OFFSET(I59,72-1,0,,))</f>
        <v>14974.5</v>
      </c>
      <c r="ER303" s="73">
        <f ca="1">AVERAGE(J59:OFFSET(J59,72-1,0,,))</f>
        <v>12246.958333333334</v>
      </c>
      <c r="ES303" s="73">
        <f ca="1">AVERAGE(K59:OFFSET(K59,72-1,0,,))</f>
        <v>16625.958333333332</v>
      </c>
      <c r="ET303" s="73">
        <f ca="1">AVERAGE(L59:OFFSET(L59,72-1,0,,))</f>
        <v>15924.25</v>
      </c>
      <c r="EU303" s="73">
        <f ca="1">AVERAGE(M59:OFFSET(M59,72-1,0,,))</f>
        <v>10151.444444444445</v>
      </c>
      <c r="EV303" s="73">
        <f ca="1">AVERAGE(N59:OFFSET(N59,72-1,0,,))</f>
        <v>12310.777777777777</v>
      </c>
      <c r="EW303" s="73">
        <f ca="1">AVERAGE(O59:OFFSET(O59,72-1,0,,))</f>
        <v>11984.680555555555</v>
      </c>
      <c r="EX303" s="73">
        <f ca="1">AVERAGE(P59:OFFSET(P59,72-1,0,,))</f>
        <v>20406.833333333332</v>
      </c>
      <c r="EY303" s="73">
        <f ca="1">AVERAGE(Q59:OFFSET(Q59,72-1,0,,))</f>
        <v>11744.736111111111</v>
      </c>
      <c r="EZ303" s="73">
        <f ca="1">AVERAGE(R59:OFFSET(R59,72-1,0,,))</f>
        <v>11418.083333333334</v>
      </c>
      <c r="FA303" s="73">
        <f ca="1">AVERAGE(S59:OFFSET(S59,72-1,0,,))</f>
        <v>11435.902777777777</v>
      </c>
      <c r="FB303" s="73">
        <f ca="1">AVERAGE(T59:OFFSET(T59,72-1,0,,))</f>
        <v>14019.347222222223</v>
      </c>
      <c r="FC303" s="73">
        <f ca="1">AVERAGE(U59:OFFSET(U59,72-1,0,,))</f>
        <v>12145.402777777777</v>
      </c>
      <c r="FD303" s="73">
        <f ca="1">AVERAGE(V59:OFFSET(V59,72-1,0,,))</f>
        <v>13226.430555555555</v>
      </c>
      <c r="FE303" s="73">
        <f ca="1">AVERAGE(W59:OFFSET(W59,72-1,0,,))</f>
        <v>19968.486111111109</v>
      </c>
      <c r="FF303" s="73">
        <f ca="1">AVERAGE(X59:OFFSET(X59,72-1,0,,))</f>
        <v>12413.291666666666</v>
      </c>
      <c r="FG303" s="73">
        <f ca="1">AVERAGE(Y59:OFFSET(Y59,72-1,0,,))</f>
        <v>14002.111111111111</v>
      </c>
      <c r="FH303" s="73">
        <f ca="1">AVERAGE(Z59:OFFSET(Z59,72-1,0,,))</f>
        <v>14686.222222222223</v>
      </c>
      <c r="FI303" s="73">
        <f ca="1">AVERAGE(AA59:OFFSET(AA59,72-1,0,,))</f>
        <v>11263.847222222223</v>
      </c>
      <c r="FJ303" s="73">
        <f ca="1">AVERAGE(AB59:OFFSET(AB59,72-1,0,,))</f>
        <v>11887.166666666666</v>
      </c>
      <c r="FK303" s="73">
        <f ca="1">AVERAGE(AC59:OFFSET(AC59,72-1,0,,))</f>
        <v>14522.944444444445</v>
      </c>
      <c r="FL303" s="73">
        <f ca="1">AVERAGE(AD59:OFFSET(AD59,72-1,0,,))</f>
        <v>11896.291666666666</v>
      </c>
      <c r="FM303" s="73">
        <f ca="1">AVERAGE(AE59:OFFSET(AE59,72-1,0,,))</f>
        <v>20261.527777777777</v>
      </c>
      <c r="FN303" s="73">
        <f ca="1">AVERAGE(AF59:OFFSET(AF59,72-1,0,,))</f>
        <v>11763.625</v>
      </c>
      <c r="FO303" s="73">
        <f ca="1">AVERAGE(AG59:OFFSET(AG59,72-1,0,,))</f>
        <v>12048.152777777777</v>
      </c>
      <c r="FP303" s="73">
        <f ca="1">AVERAGE(AH59:OFFSET(AH59,72-1,0,,))</f>
        <v>14781.875</v>
      </c>
      <c r="FQ303" s="73">
        <f ca="1">AVERAGE(AI59:OFFSET(AI59,72-1,0,,))</f>
        <v>12077.944444444445</v>
      </c>
      <c r="FR303" s="73">
        <f ca="1">AVERAGE(AJ59:OFFSET(AJ59,72-1,0,,))</f>
        <v>11997.5</v>
      </c>
      <c r="FS303" s="73">
        <f ca="1">AVERAGE(AK59:OFFSET(AK59,72-1,0,,))</f>
        <v>11339.819444444445</v>
      </c>
      <c r="FT303" s="73">
        <f ca="1">AVERAGE(AL59:OFFSET(AL59,72-1,0,,))</f>
        <v>13330.152777777777</v>
      </c>
      <c r="FU303" s="73">
        <f ca="1">AVERAGE(AM59:OFFSET(AM59,72-1,0,,))</f>
        <v>9976.5</v>
      </c>
      <c r="FV303" s="73">
        <f ca="1">AVERAGE(AN59:OFFSET(AN59,72-1,0,,))</f>
        <v>14771.875</v>
      </c>
      <c r="FW303" s="73">
        <f ca="1">AVERAGE(AO59:OFFSET(AO59,72-1,0,,))</f>
        <v>11383.416666666666</v>
      </c>
      <c r="FX303" s="73">
        <f ca="1">AVERAGE(AP59:OFFSET(AP59,72-1,0,,))</f>
        <v>15201.819444444445</v>
      </c>
      <c r="FY303" s="73">
        <f ca="1">AVERAGE(AQ59:OFFSET(AQ59,72-1,0,,))</f>
        <v>16753.25</v>
      </c>
      <c r="FZ303" s="73">
        <f ca="1">AVERAGE(AR59:OFFSET(AR59,72-1,0,,))</f>
        <v>21964.152777777777</v>
      </c>
      <c r="GA303" s="73">
        <f ca="1">AVERAGE(AS59:OFFSET(AS59,72-1,0,,))</f>
        <v>11543.902777777777</v>
      </c>
      <c r="GB303" s="19"/>
      <c r="GC303" s="19"/>
      <c r="GD303" s="19"/>
      <c r="GE303" s="19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</row>
    <row r="304" spans="1:198" x14ac:dyDescent="0.25">
      <c r="A304">
        <v>262</v>
      </c>
      <c r="B304" s="1">
        <f t="shared" si="92"/>
        <v>31455.083333333652</v>
      </c>
      <c r="C304" s="1">
        <f t="shared" si="93"/>
        <v>31455.416666666984</v>
      </c>
      <c r="D304" s="73">
        <v>4020</v>
      </c>
      <c r="E304" s="74">
        <v>4489</v>
      </c>
      <c r="F304" s="74">
        <v>3965</v>
      </c>
      <c r="G304" s="74">
        <v>3765</v>
      </c>
      <c r="H304" s="74">
        <v>3733</v>
      </c>
      <c r="I304" s="74">
        <v>4270</v>
      </c>
      <c r="J304" s="74">
        <v>3756</v>
      </c>
      <c r="K304" s="74">
        <v>4384</v>
      </c>
      <c r="L304" s="74">
        <v>4799</v>
      </c>
      <c r="M304" s="74">
        <v>3608</v>
      </c>
      <c r="N304" s="74">
        <v>3753</v>
      </c>
      <c r="O304" s="74">
        <v>3824</v>
      </c>
      <c r="P304" s="74">
        <v>5036</v>
      </c>
      <c r="Q304" s="74">
        <v>3795</v>
      </c>
      <c r="R304" s="74">
        <v>4133</v>
      </c>
      <c r="S304" s="74">
        <v>3679</v>
      </c>
      <c r="T304" s="74">
        <v>4110</v>
      </c>
      <c r="U304" s="74">
        <v>4403</v>
      </c>
      <c r="V304" s="74">
        <v>3943</v>
      </c>
      <c r="W304" s="74">
        <v>5215</v>
      </c>
      <c r="X304" s="74">
        <v>3966</v>
      </c>
      <c r="Y304" s="74">
        <v>4584</v>
      </c>
      <c r="Z304" s="74">
        <v>4148</v>
      </c>
      <c r="AA304" s="74">
        <v>3611</v>
      </c>
      <c r="AB304" s="74">
        <v>3764</v>
      </c>
      <c r="AC304" s="74">
        <v>4233</v>
      </c>
      <c r="AD304" s="74">
        <v>3659</v>
      </c>
      <c r="AE304" s="74">
        <v>4914</v>
      </c>
      <c r="AF304" s="74">
        <v>8307</v>
      </c>
      <c r="AG304" s="74">
        <v>3971</v>
      </c>
      <c r="AH304" s="74">
        <v>4122</v>
      </c>
      <c r="AI304" s="74">
        <v>4122</v>
      </c>
      <c r="AJ304" s="74">
        <v>3861</v>
      </c>
      <c r="AK304" s="74">
        <v>3803</v>
      </c>
      <c r="AL304" s="74">
        <v>4011</v>
      </c>
      <c r="AM304" s="74">
        <v>5817</v>
      </c>
      <c r="AN304" s="74">
        <v>4404</v>
      </c>
      <c r="AO304" s="74">
        <v>4728</v>
      </c>
      <c r="AP304" s="74">
        <v>6316</v>
      </c>
      <c r="AQ304" s="74">
        <v>4557</v>
      </c>
      <c r="AR304" s="74">
        <v>4989</v>
      </c>
      <c r="AS304" s="74">
        <v>3822</v>
      </c>
      <c r="BK304" s="15">
        <f t="shared" si="83"/>
        <v>31456.750000000367</v>
      </c>
      <c r="BL304" s="5">
        <f t="shared" si="82"/>
        <v>25909</v>
      </c>
      <c r="BV304">
        <f t="shared" si="87"/>
        <v>298</v>
      </c>
      <c r="BW304" s="37">
        <f t="shared" si="86"/>
        <v>31456.583333333696</v>
      </c>
      <c r="BX304" s="19" cm="1">
        <f t="array" ref="BX304">INDEX('[1]X3WM (NAT)'!$G$14:$G$950,MATCH($BW$6,'[1]X3WM (NAT)'!$E$14:$E$950,)+BV304)</f>
        <v>28102.83984375</v>
      </c>
      <c r="BY304" s="19"/>
      <c r="CA304" s="37">
        <f t="shared" si="84"/>
        <v>31456.583333333696</v>
      </c>
      <c r="CB304">
        <f t="shared" si="91"/>
        <v>5151</v>
      </c>
      <c r="CC304">
        <f t="shared" si="91"/>
        <v>4808</v>
      </c>
      <c r="CD304">
        <f t="shared" si="91"/>
        <v>4663</v>
      </c>
      <c r="CE304">
        <f t="shared" si="91"/>
        <v>4637</v>
      </c>
      <c r="CF304">
        <f t="shared" si="91"/>
        <v>4485</v>
      </c>
      <c r="CG304">
        <f t="shared" si="91"/>
        <v>3742</v>
      </c>
      <c r="CH304">
        <f t="shared" si="91"/>
        <v>3547</v>
      </c>
      <c r="CI304">
        <f t="shared" si="91"/>
        <v>3533</v>
      </c>
      <c r="CJ304">
        <f t="shared" si="91"/>
        <v>3423</v>
      </c>
      <c r="CK304">
        <f t="shared" si="91"/>
        <v>3406</v>
      </c>
      <c r="CL304">
        <f t="shared" si="91"/>
        <v>3388</v>
      </c>
      <c r="CN304" s="21"/>
      <c r="CO304" s="19"/>
      <c r="EG304" s="19"/>
      <c r="EH304" s="19"/>
      <c r="EI304">
        <v>18</v>
      </c>
      <c r="EJ304" s="1">
        <f t="shared" si="89"/>
        <v>31444.91666666669</v>
      </c>
      <c r="EK304" s="1">
        <f t="shared" si="90"/>
        <v>31445.250000000022</v>
      </c>
      <c r="EL304" s="73">
        <f ca="1">AVERAGE(D60:OFFSET(D60,72-1,0,,))</f>
        <v>13580.666666666666</v>
      </c>
      <c r="EM304" s="73">
        <f ca="1">AVERAGE(E60:OFFSET(E60,72-1,0,,))</f>
        <v>15404.388888888889</v>
      </c>
      <c r="EN304" s="73">
        <f ca="1">AVERAGE(F60:OFFSET(F60,72-1,0,,))</f>
        <v>13167.055555555555</v>
      </c>
      <c r="EO304" s="73">
        <f ca="1">AVERAGE(G60:OFFSET(G60,72-1,0,,))</f>
        <v>11848.013888888889</v>
      </c>
      <c r="EP304" s="73">
        <f ca="1">AVERAGE(H60:OFFSET(H60,72-1,0,,))</f>
        <v>10057.5</v>
      </c>
      <c r="EQ304" s="73">
        <f ca="1">AVERAGE(I60:OFFSET(I60,72-1,0,,))</f>
        <v>14952.069444444445</v>
      </c>
      <c r="ER304" s="73">
        <f ca="1">AVERAGE(J60:OFFSET(J60,72-1,0,,))</f>
        <v>12179.291666666666</v>
      </c>
      <c r="ES304" s="73">
        <f ca="1">AVERAGE(K60:OFFSET(K60,72-1,0,,))</f>
        <v>16594.125</v>
      </c>
      <c r="ET304" s="73">
        <f ca="1">AVERAGE(L60:OFFSET(L60,72-1,0,,))</f>
        <v>15888.666666666666</v>
      </c>
      <c r="EU304" s="73">
        <f ca="1">AVERAGE(M60:OFFSET(M60,72-1,0,,))</f>
        <v>10059.444444444445</v>
      </c>
      <c r="EV304" s="73">
        <f ca="1">AVERAGE(N60:OFFSET(N60,72-1,0,,))</f>
        <v>12242.486111111111</v>
      </c>
      <c r="EW304" s="73">
        <f ca="1">AVERAGE(O60:OFFSET(O60,72-1,0,,))</f>
        <v>11923.347222222223</v>
      </c>
      <c r="EX304" s="73">
        <f ca="1">AVERAGE(P60:OFFSET(P60,72-1,0,,))</f>
        <v>20411.25</v>
      </c>
      <c r="EY304" s="73">
        <f ca="1">AVERAGE(Q60:OFFSET(Q60,72-1,0,,))</f>
        <v>11661.138888888889</v>
      </c>
      <c r="EZ304" s="73">
        <f ca="1">AVERAGE(R60:OFFSET(R60,72-1,0,,))</f>
        <v>11348.277777777777</v>
      </c>
      <c r="FA304" s="73">
        <f ca="1">AVERAGE(S60:OFFSET(S60,72-1,0,,))</f>
        <v>11363.333333333334</v>
      </c>
      <c r="FB304" s="73">
        <f ca="1">AVERAGE(T60:OFFSET(T60,72-1,0,,))</f>
        <v>13976.75</v>
      </c>
      <c r="FC304" s="73">
        <f ca="1">AVERAGE(U60:OFFSET(U60,72-1,0,,))</f>
        <v>12088.458333333334</v>
      </c>
      <c r="FD304" s="73">
        <f ca="1">AVERAGE(V60:OFFSET(V60,72-1,0,,))</f>
        <v>13163.777777777777</v>
      </c>
      <c r="FE304" s="73">
        <f ca="1">AVERAGE(W60:OFFSET(W60,72-1,0,,))</f>
        <v>19961.097222222223</v>
      </c>
      <c r="FF304" s="73">
        <f ca="1">AVERAGE(X60:OFFSET(X60,72-1,0,,))</f>
        <v>12352.319444444445</v>
      </c>
      <c r="FG304" s="73">
        <f ca="1">AVERAGE(Y60:OFFSET(Y60,72-1,0,,))</f>
        <v>13975.486111111111</v>
      </c>
      <c r="FH304" s="73">
        <f ca="1">AVERAGE(Z60:OFFSET(Z60,72-1,0,,))</f>
        <v>14656</v>
      </c>
      <c r="FI304" s="73">
        <f ca="1">AVERAGE(AA60:OFFSET(AA60,72-1,0,,))</f>
        <v>11186.569444444445</v>
      </c>
      <c r="FJ304" s="73">
        <f ca="1">AVERAGE(AB60:OFFSET(AB60,72-1,0,,))</f>
        <v>11820.25</v>
      </c>
      <c r="FK304" s="73">
        <f ca="1">AVERAGE(AC60:OFFSET(AC60,72-1,0,,))</f>
        <v>14477.694444444445</v>
      </c>
      <c r="FL304" s="73">
        <f ca="1">AVERAGE(AD60:OFFSET(AD60,72-1,0,,))</f>
        <v>11824.097222222223</v>
      </c>
      <c r="FM304" s="73">
        <f ca="1">AVERAGE(AE60:OFFSET(AE60,72-1,0,,))</f>
        <v>20254.791666666668</v>
      </c>
      <c r="FN304" s="73">
        <f ca="1">AVERAGE(AF60:OFFSET(AF60,72-1,0,,))</f>
        <v>11705.152777777777</v>
      </c>
      <c r="FO304" s="73">
        <f ca="1">AVERAGE(AG60:OFFSET(AG60,72-1,0,,))</f>
        <v>11983.569444444445</v>
      </c>
      <c r="FP304" s="73">
        <f ca="1">AVERAGE(AH60:OFFSET(AH60,72-1,0,,))</f>
        <v>14750.638888888889</v>
      </c>
      <c r="FQ304" s="73">
        <f ca="1">AVERAGE(AI60:OFFSET(AI60,72-1,0,,))</f>
        <v>12021.875</v>
      </c>
      <c r="FR304" s="73">
        <f ca="1">AVERAGE(AJ60:OFFSET(AJ60,72-1,0,,))</f>
        <v>11935.277777777777</v>
      </c>
      <c r="FS304" s="73">
        <f ca="1">AVERAGE(AK60:OFFSET(AK60,72-1,0,,))</f>
        <v>11266.361111111111</v>
      </c>
      <c r="FT304" s="73">
        <f ca="1">AVERAGE(AL60:OFFSET(AL60,72-1,0,,))</f>
        <v>13282.847222222223</v>
      </c>
      <c r="FU304" s="73">
        <f ca="1">AVERAGE(AM60:OFFSET(AM60,72-1,0,,))</f>
        <v>9880.4444444444453</v>
      </c>
      <c r="FV304" s="73">
        <f ca="1">AVERAGE(AN60:OFFSET(AN60,72-1,0,,))</f>
        <v>14751.152777777777</v>
      </c>
      <c r="FW304" s="73">
        <f ca="1">AVERAGE(AO60:OFFSET(AO60,72-1,0,,))</f>
        <v>11300.208333333334</v>
      </c>
      <c r="FX304" s="73">
        <f ca="1">AVERAGE(AP60:OFFSET(AP60,72-1,0,,))</f>
        <v>15189.652777777777</v>
      </c>
      <c r="FY304" s="73">
        <f ca="1">AVERAGE(AQ60:OFFSET(AQ60,72-1,0,,))</f>
        <v>16749.861111111109</v>
      </c>
      <c r="FZ304" s="73">
        <f ca="1">AVERAGE(AR60:OFFSET(AR60,72-1,0,,))</f>
        <v>21977.111111111109</v>
      </c>
      <c r="GA304" s="73">
        <f ca="1">AVERAGE(AS60:OFFSET(AS60,72-1,0,,))</f>
        <v>11458.611111111111</v>
      </c>
      <c r="GB304" s="19"/>
      <c r="GC304" s="19"/>
      <c r="GD304" s="19"/>
      <c r="GE304" s="19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</row>
    <row r="305" spans="1:198" x14ac:dyDescent="0.25">
      <c r="A305">
        <v>263</v>
      </c>
      <c r="B305" s="1">
        <f t="shared" si="92"/>
        <v>31455.12500000032</v>
      </c>
      <c r="C305" s="1">
        <f t="shared" si="93"/>
        <v>31455.458333333652</v>
      </c>
      <c r="D305" s="73">
        <v>4025</v>
      </c>
      <c r="E305" s="74">
        <v>4474</v>
      </c>
      <c r="F305" s="74">
        <v>3956</v>
      </c>
      <c r="G305" s="74">
        <v>3754</v>
      </c>
      <c r="H305" s="74">
        <v>3732</v>
      </c>
      <c r="I305" s="74">
        <v>4256</v>
      </c>
      <c r="J305" s="74">
        <v>3746</v>
      </c>
      <c r="K305" s="74">
        <v>4370</v>
      </c>
      <c r="L305" s="74">
        <v>4825</v>
      </c>
      <c r="M305" s="74">
        <v>3611</v>
      </c>
      <c r="N305" s="74">
        <v>3742</v>
      </c>
      <c r="O305" s="74">
        <v>3820</v>
      </c>
      <c r="P305" s="74">
        <v>5021</v>
      </c>
      <c r="Q305" s="74">
        <v>3784</v>
      </c>
      <c r="R305" s="74">
        <v>4119</v>
      </c>
      <c r="S305" s="74">
        <v>3668</v>
      </c>
      <c r="T305" s="74">
        <v>4098</v>
      </c>
      <c r="U305" s="74">
        <v>4395</v>
      </c>
      <c r="V305" s="74">
        <v>3932</v>
      </c>
      <c r="W305" s="74">
        <v>5196</v>
      </c>
      <c r="X305" s="74">
        <v>3953</v>
      </c>
      <c r="Y305" s="74">
        <v>4573</v>
      </c>
      <c r="Z305" s="74">
        <v>4134</v>
      </c>
      <c r="AA305" s="74">
        <v>3603</v>
      </c>
      <c r="AB305" s="74">
        <v>3753</v>
      </c>
      <c r="AC305" s="74">
        <v>4221</v>
      </c>
      <c r="AD305" s="74">
        <v>3649</v>
      </c>
      <c r="AE305" s="74">
        <v>4910</v>
      </c>
      <c r="AF305" s="74">
        <v>8163</v>
      </c>
      <c r="AG305" s="74">
        <v>3971</v>
      </c>
      <c r="AH305" s="74">
        <v>4108</v>
      </c>
      <c r="AI305" s="74">
        <v>4109</v>
      </c>
      <c r="AJ305" s="74">
        <v>3850</v>
      </c>
      <c r="AK305" s="74">
        <v>3794</v>
      </c>
      <c r="AL305" s="74">
        <v>3999</v>
      </c>
      <c r="AM305" s="74">
        <v>5786</v>
      </c>
      <c r="AN305" s="74">
        <v>4399</v>
      </c>
      <c r="AO305" s="74">
        <v>4740</v>
      </c>
      <c r="AP305" s="74">
        <v>6272</v>
      </c>
      <c r="AQ305" s="74">
        <v>4541</v>
      </c>
      <c r="AR305" s="74">
        <v>4971</v>
      </c>
      <c r="AS305" s="74">
        <v>3831</v>
      </c>
      <c r="BK305" s="15">
        <f t="shared" si="83"/>
        <v>31456.791666667035</v>
      </c>
      <c r="BL305" s="5">
        <f t="shared" si="82"/>
        <v>25311</v>
      </c>
      <c r="BV305">
        <f t="shared" si="87"/>
        <v>299</v>
      </c>
      <c r="BW305" s="37">
        <f t="shared" si="86"/>
        <v>31456.625000000364</v>
      </c>
      <c r="BX305" s="19" cm="1">
        <f t="array" ref="BX305">INDEX('[1]X3WM (NAT)'!$G$14:$G$950,MATCH($BW$6,'[1]X3WM (NAT)'!$E$14:$E$950,)+BV305)</f>
        <v>27627.880859375</v>
      </c>
      <c r="BY305" s="19"/>
      <c r="CA305" s="37">
        <f t="shared" si="84"/>
        <v>31456.625000000364</v>
      </c>
      <c r="CB305">
        <f t="shared" si="91"/>
        <v>5143</v>
      </c>
      <c r="CC305">
        <f t="shared" si="91"/>
        <v>4858</v>
      </c>
      <c r="CD305">
        <f t="shared" si="91"/>
        <v>4661</v>
      </c>
      <c r="CE305">
        <f t="shared" si="91"/>
        <v>4635</v>
      </c>
      <c r="CF305">
        <f t="shared" si="91"/>
        <v>4522</v>
      </c>
      <c r="CG305">
        <f t="shared" si="91"/>
        <v>3738</v>
      </c>
      <c r="CH305">
        <f t="shared" si="91"/>
        <v>3542</v>
      </c>
      <c r="CI305">
        <f t="shared" si="91"/>
        <v>3527</v>
      </c>
      <c r="CJ305">
        <f t="shared" si="91"/>
        <v>3424</v>
      </c>
      <c r="CK305">
        <f t="shared" si="91"/>
        <v>3398</v>
      </c>
      <c r="CL305">
        <f t="shared" si="91"/>
        <v>3380</v>
      </c>
      <c r="CN305" s="21"/>
      <c r="CO305" s="19"/>
      <c r="EG305" s="19"/>
      <c r="EH305" s="19"/>
      <c r="EI305">
        <v>19</v>
      </c>
      <c r="EJ305" s="1">
        <f t="shared" si="89"/>
        <v>31444.958333333358</v>
      </c>
      <c r="EK305" s="1">
        <f t="shared" si="90"/>
        <v>31445.29166666669</v>
      </c>
      <c r="EL305" s="73">
        <f ca="1">AVERAGE(D61:OFFSET(D61,72-1,0,,))</f>
        <v>13527.513888888889</v>
      </c>
      <c r="EM305" s="73">
        <f ca="1">AVERAGE(E61:OFFSET(E61,72-1,0,,))</f>
        <v>15415.347222222223</v>
      </c>
      <c r="EN305" s="73">
        <f ca="1">AVERAGE(F61:OFFSET(F61,72-1,0,,))</f>
        <v>13110.958333333334</v>
      </c>
      <c r="EO305" s="73">
        <f ca="1">AVERAGE(G61:OFFSET(G61,72-1,0,,))</f>
        <v>11786.555555555555</v>
      </c>
      <c r="EP305" s="73">
        <f ca="1">AVERAGE(H61:OFFSET(H61,72-1,0,,))</f>
        <v>9970.9444444444453</v>
      </c>
      <c r="EQ305" s="73">
        <f ca="1">AVERAGE(I61:OFFSET(I61,72-1,0,,))</f>
        <v>14930.611111111111</v>
      </c>
      <c r="ER305" s="73">
        <f ca="1">AVERAGE(J61:OFFSET(J61,72-1,0,,))</f>
        <v>12114.138888888889</v>
      </c>
      <c r="ES305" s="73">
        <f ca="1">AVERAGE(K61:OFFSET(K61,72-1,0,,))</f>
        <v>16563.555555555555</v>
      </c>
      <c r="ET305" s="73">
        <f ca="1">AVERAGE(L61:OFFSET(L61,72-1,0,,))</f>
        <v>15855.069444444445</v>
      </c>
      <c r="EU305" s="73">
        <f ca="1">AVERAGE(M61:OFFSET(M61,72-1,0,,))</f>
        <v>9970.5694444444453</v>
      </c>
      <c r="EV305" s="73">
        <f ca="1">AVERAGE(N61:OFFSET(N61,72-1,0,,))</f>
        <v>12176.458333333334</v>
      </c>
      <c r="EW305" s="73">
        <f ca="1">AVERAGE(O61:OFFSET(O61,72-1,0,,))</f>
        <v>11864.125</v>
      </c>
      <c r="EX305" s="73">
        <f ca="1">AVERAGE(P61:OFFSET(P61,72-1,0,,))</f>
        <v>20416.458333333332</v>
      </c>
      <c r="EY305" s="73">
        <f ca="1">AVERAGE(Q61:OFFSET(Q61,72-1,0,,))</f>
        <v>11579.458333333334</v>
      </c>
      <c r="EZ305" s="73">
        <f ca="1">AVERAGE(R61:OFFSET(R61,72-1,0,,))</f>
        <v>11280.847222222223</v>
      </c>
      <c r="FA305" s="73">
        <f ca="1">AVERAGE(S61:OFFSET(S61,72-1,0,,))</f>
        <v>11293.208333333334</v>
      </c>
      <c r="FB305" s="73">
        <f ca="1">AVERAGE(T61:OFFSET(T61,72-1,0,,))</f>
        <v>13935.638888888889</v>
      </c>
      <c r="FC305" s="73">
        <f ca="1">AVERAGE(U61:OFFSET(U61,72-1,0,,))</f>
        <v>12033.902777777777</v>
      </c>
      <c r="FD305" s="73">
        <f ca="1">AVERAGE(V61:OFFSET(V61,72-1,0,,))</f>
        <v>13103.013888888889</v>
      </c>
      <c r="FE305" s="73">
        <f ca="1">AVERAGE(W61:OFFSET(W61,72-1,0,,))</f>
        <v>19953.416666666668</v>
      </c>
      <c r="FF305" s="73">
        <f ca="1">AVERAGE(X61:OFFSET(X61,72-1,0,,))</f>
        <v>12293.527777777777</v>
      </c>
      <c r="FG305" s="73">
        <f ca="1">AVERAGE(Y61:OFFSET(Y61,72-1,0,,))</f>
        <v>13950.097222222223</v>
      </c>
      <c r="FH305" s="73">
        <f ca="1">AVERAGE(Z61:OFFSET(Z61,72-1,0,,))</f>
        <v>14626.847222222223</v>
      </c>
      <c r="FI305" s="73">
        <f ca="1">AVERAGE(AA61:OFFSET(AA61,72-1,0,,))</f>
        <v>11111.861111111111</v>
      </c>
      <c r="FJ305" s="73">
        <f ca="1">AVERAGE(AB61:OFFSET(AB61,72-1,0,,))</f>
        <v>11755.25</v>
      </c>
      <c r="FK305" s="73">
        <f ca="1">AVERAGE(AC61:OFFSET(AC61,72-1,0,,))</f>
        <v>14434.541666666666</v>
      </c>
      <c r="FL305" s="73">
        <f ca="1">AVERAGE(AD61:OFFSET(AD61,72-1,0,,))</f>
        <v>11754.194444444445</v>
      </c>
      <c r="FM305" s="73">
        <f ca="1">AVERAGE(AE61:OFFSET(AE61,72-1,0,,))</f>
        <v>20248.972222222223</v>
      </c>
      <c r="FN305" s="73">
        <f ca="1">AVERAGE(AF61:OFFSET(AF61,72-1,0,,))</f>
        <v>11648.805555555555</v>
      </c>
      <c r="FO305" s="73">
        <f ca="1">AVERAGE(AG61:OFFSET(AG61,72-1,0,,))</f>
        <v>11921.319444444445</v>
      </c>
      <c r="FP305" s="73">
        <f ca="1">AVERAGE(AH61:OFFSET(AH61,72-1,0,,))</f>
        <v>14720.472222222223</v>
      </c>
      <c r="FQ305" s="73">
        <f ca="1">AVERAGE(AI61:OFFSET(AI61,72-1,0,,))</f>
        <v>11967.736111111111</v>
      </c>
      <c r="FR305" s="73">
        <f ca="1">AVERAGE(AJ61:OFFSET(AJ61,72-1,0,,))</f>
        <v>11875.375</v>
      </c>
      <c r="FS305" s="73">
        <f ca="1">AVERAGE(AK61:OFFSET(AK61,72-1,0,,))</f>
        <v>11194.819444444445</v>
      </c>
      <c r="FT305" s="73">
        <f ca="1">AVERAGE(AL61:OFFSET(AL61,72-1,0,,))</f>
        <v>13237.291666666666</v>
      </c>
      <c r="FU305" s="73">
        <f ca="1">AVERAGE(AM61:OFFSET(AM61,72-1,0,,))</f>
        <v>9787.5694444444453</v>
      </c>
      <c r="FV305" s="73">
        <f ca="1">AVERAGE(AN61:OFFSET(AN61,72-1,0,,))</f>
        <v>14731.277777777777</v>
      </c>
      <c r="FW305" s="73">
        <f ca="1">AVERAGE(AO61:OFFSET(AO61,72-1,0,,))</f>
        <v>11219.986111111111</v>
      </c>
      <c r="FX305" s="73">
        <f ca="1">AVERAGE(AP61:OFFSET(AP61,72-1,0,,))</f>
        <v>15178.611111111111</v>
      </c>
      <c r="FY305" s="73">
        <f ca="1">AVERAGE(AQ61:OFFSET(AQ61,72-1,0,,))</f>
        <v>16746.791666666668</v>
      </c>
      <c r="FZ305" s="73">
        <f ca="1">AVERAGE(AR61:OFFSET(AR61,72-1,0,,))</f>
        <v>21990.069444444445</v>
      </c>
      <c r="GA305" s="73">
        <f ca="1">AVERAGE(AS61:OFFSET(AS61,72-1,0,,))</f>
        <v>11375.819444444445</v>
      </c>
      <c r="GB305" s="19"/>
      <c r="GC305" s="19"/>
      <c r="GD305" s="19"/>
      <c r="GE305" s="19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</row>
    <row r="306" spans="1:198" x14ac:dyDescent="0.25">
      <c r="A306">
        <v>264</v>
      </c>
      <c r="B306" s="1">
        <f t="shared" si="92"/>
        <v>31455.166666666988</v>
      </c>
      <c r="C306" s="1">
        <f t="shared" si="93"/>
        <v>31455.50000000032</v>
      </c>
      <c r="D306" s="73">
        <v>4030</v>
      </c>
      <c r="E306" s="74">
        <v>4459</v>
      </c>
      <c r="F306" s="74">
        <v>3948</v>
      </c>
      <c r="G306" s="74">
        <v>3743</v>
      </c>
      <c r="H306" s="74">
        <v>3731</v>
      </c>
      <c r="I306" s="74">
        <v>4242</v>
      </c>
      <c r="J306" s="74">
        <v>3735</v>
      </c>
      <c r="K306" s="74">
        <v>4356</v>
      </c>
      <c r="L306" s="74">
        <v>4853</v>
      </c>
      <c r="M306" s="74">
        <v>3615</v>
      </c>
      <c r="N306" s="74">
        <v>3731</v>
      </c>
      <c r="O306" s="74">
        <v>3818</v>
      </c>
      <c r="P306" s="74">
        <v>5009</v>
      </c>
      <c r="Q306" s="74">
        <v>3773</v>
      </c>
      <c r="R306" s="74">
        <v>4105</v>
      </c>
      <c r="S306" s="74">
        <v>3657</v>
      </c>
      <c r="T306" s="74">
        <v>4086</v>
      </c>
      <c r="U306" s="74">
        <v>4390</v>
      </c>
      <c r="V306" s="74">
        <v>3921</v>
      </c>
      <c r="W306" s="74">
        <v>5177</v>
      </c>
      <c r="X306" s="74">
        <v>3940</v>
      </c>
      <c r="Y306" s="74">
        <v>4564</v>
      </c>
      <c r="Z306" s="74">
        <v>4120</v>
      </c>
      <c r="AA306" s="74">
        <v>3595</v>
      </c>
      <c r="AB306" s="74">
        <v>3742</v>
      </c>
      <c r="AC306" s="74">
        <v>4209</v>
      </c>
      <c r="AD306" s="74">
        <v>3640</v>
      </c>
      <c r="AE306" s="74">
        <v>4908</v>
      </c>
      <c r="AF306" s="74">
        <v>8021</v>
      </c>
      <c r="AG306" s="74">
        <v>3973</v>
      </c>
      <c r="AH306" s="74">
        <v>4095</v>
      </c>
      <c r="AI306" s="74">
        <v>4097</v>
      </c>
      <c r="AJ306" s="74">
        <v>3840</v>
      </c>
      <c r="AK306" s="74">
        <v>3786</v>
      </c>
      <c r="AL306" s="74">
        <v>3986</v>
      </c>
      <c r="AM306" s="74">
        <v>5758</v>
      </c>
      <c r="AN306" s="74">
        <v>4397</v>
      </c>
      <c r="AO306" s="74">
        <v>4754</v>
      </c>
      <c r="AP306" s="74">
        <v>6230</v>
      </c>
      <c r="AQ306" s="74">
        <v>4524</v>
      </c>
      <c r="AR306" s="74">
        <v>4952</v>
      </c>
      <c r="AS306" s="74">
        <v>3842</v>
      </c>
      <c r="BK306" s="15">
        <f t="shared" si="83"/>
        <v>31456.833333333703</v>
      </c>
      <c r="BL306" s="5">
        <f t="shared" si="82"/>
        <v>24716</v>
      </c>
      <c r="BV306">
        <f t="shared" si="87"/>
        <v>300</v>
      </c>
      <c r="BW306" s="37">
        <f t="shared" si="86"/>
        <v>31456.666666667032</v>
      </c>
      <c r="BX306" s="19" cm="1">
        <f t="array" ref="BX306">INDEX('[1]X3WM (NAT)'!$G$14:$G$950,MATCH($BW$6,'[1]X3WM (NAT)'!$E$14:$E$950,)+BV306)</f>
        <v>27073.509765625</v>
      </c>
      <c r="BY306" s="19"/>
      <c r="CA306" s="37">
        <f t="shared" si="84"/>
        <v>31456.666666667032</v>
      </c>
      <c r="CB306">
        <f t="shared" si="91"/>
        <v>5134</v>
      </c>
      <c r="CC306">
        <f t="shared" si="91"/>
        <v>4851</v>
      </c>
      <c r="CD306">
        <f t="shared" si="91"/>
        <v>4657</v>
      </c>
      <c r="CE306">
        <f t="shared" si="91"/>
        <v>4632</v>
      </c>
      <c r="CF306">
        <f t="shared" si="91"/>
        <v>4565</v>
      </c>
      <c r="CG306">
        <f t="shared" si="91"/>
        <v>3735</v>
      </c>
      <c r="CH306">
        <f t="shared" si="91"/>
        <v>3538</v>
      </c>
      <c r="CI306">
        <f t="shared" si="91"/>
        <v>3519</v>
      </c>
      <c r="CJ306">
        <f t="shared" si="91"/>
        <v>3418</v>
      </c>
      <c r="CK306">
        <f t="shared" si="91"/>
        <v>3389</v>
      </c>
      <c r="CL306">
        <f t="shared" si="91"/>
        <v>3371</v>
      </c>
      <c r="CN306" s="21"/>
      <c r="CO306" s="19"/>
      <c r="EG306" s="19"/>
      <c r="EH306" s="19"/>
      <c r="EI306">
        <v>20</v>
      </c>
      <c r="EJ306" s="1">
        <f t="shared" si="89"/>
        <v>31445.000000000025</v>
      </c>
      <c r="EK306" s="1">
        <f t="shared" si="90"/>
        <v>31445.333333333358</v>
      </c>
      <c r="EL306" s="73">
        <f ca="1">AVERAGE(D62:OFFSET(D62,72-1,0,,))</f>
        <v>13475.472222222223</v>
      </c>
      <c r="EM306" s="73">
        <f ca="1">AVERAGE(E62:OFFSET(E62,72-1,0,,))</f>
        <v>15426.666666666666</v>
      </c>
      <c r="EN306" s="73">
        <f ca="1">AVERAGE(F62:OFFSET(F62,72-1,0,,))</f>
        <v>13056.805555555555</v>
      </c>
      <c r="EO306" s="73">
        <f ca="1">AVERAGE(G62:OFFSET(G62,72-1,0,,))</f>
        <v>11727.291666666666</v>
      </c>
      <c r="EP306" s="73">
        <f ca="1">AVERAGE(H62:OFFSET(H62,72-1,0,,))</f>
        <v>9887.4861111111113</v>
      </c>
      <c r="EQ306" s="73">
        <f ca="1">AVERAGE(I62:OFFSET(I62,72-1,0,,))</f>
        <v>14910.069444444445</v>
      </c>
      <c r="ER306" s="73">
        <f ca="1">AVERAGE(J62:OFFSET(J62,72-1,0,,))</f>
        <v>12050.75</v>
      </c>
      <c r="ES306" s="73">
        <f ca="1">AVERAGE(K62:OFFSET(K62,72-1,0,,))</f>
        <v>16533.666666666668</v>
      </c>
      <c r="ET306" s="73">
        <f ca="1">AVERAGE(L62:OFFSET(L62,72-1,0,,))</f>
        <v>15823.402777777777</v>
      </c>
      <c r="EU306" s="73">
        <f ca="1">AVERAGE(M62:OFFSET(M62,72-1,0,,))</f>
        <v>9884.6388888888887</v>
      </c>
      <c r="EV306" s="73">
        <f ca="1">AVERAGE(N62:OFFSET(N62,72-1,0,,))</f>
        <v>12112.347222222223</v>
      </c>
      <c r="EW306" s="73">
        <f ca="1">AVERAGE(O62:OFFSET(O62,72-1,0,,))</f>
        <v>11806.847222222223</v>
      </c>
      <c r="EX306" s="73">
        <f ca="1">AVERAGE(P62:OFFSET(P62,72-1,0,,))</f>
        <v>20422.458333333332</v>
      </c>
      <c r="EY306" s="73">
        <f ca="1">AVERAGE(Q62:OFFSET(Q62,72-1,0,,))</f>
        <v>11499.791666666666</v>
      </c>
      <c r="EZ306" s="73">
        <f ca="1">AVERAGE(R62:OFFSET(R62,72-1,0,,))</f>
        <v>11215.916666666666</v>
      </c>
      <c r="FA306" s="73">
        <f ca="1">AVERAGE(S62:OFFSET(S62,72-1,0,,))</f>
        <v>11225.194444444445</v>
      </c>
      <c r="FB306" s="73">
        <f ca="1">AVERAGE(T62:OFFSET(T62,72-1,0,,))</f>
        <v>13896.069444444445</v>
      </c>
      <c r="FC306" s="73">
        <f ca="1">AVERAGE(U62:OFFSET(U62,72-1,0,,))</f>
        <v>11981.805555555555</v>
      </c>
      <c r="FD306" s="73">
        <f ca="1">AVERAGE(V62:OFFSET(V62,72-1,0,,))</f>
        <v>13043.569444444445</v>
      </c>
      <c r="FE306" s="73">
        <f ca="1">AVERAGE(W62:OFFSET(W62,72-1,0,,))</f>
        <v>19944.861111111109</v>
      </c>
      <c r="FF306" s="73">
        <f ca="1">AVERAGE(X62:OFFSET(X62,72-1,0,,))</f>
        <v>12236.861111111111</v>
      </c>
      <c r="FG306" s="73">
        <f ca="1">AVERAGE(Y62:OFFSET(Y62,72-1,0,,))</f>
        <v>13925.972222222223</v>
      </c>
      <c r="FH306" s="73">
        <f ca="1">AVERAGE(Z62:OFFSET(Z62,72-1,0,,))</f>
        <v>14598.583333333334</v>
      </c>
      <c r="FI306" s="73">
        <f ca="1">AVERAGE(AA62:OFFSET(AA62,72-1,0,,))</f>
        <v>11039.597222222223</v>
      </c>
      <c r="FJ306" s="73">
        <f ca="1">AVERAGE(AB62:OFFSET(AB62,72-1,0,,))</f>
        <v>11692.083333333334</v>
      </c>
      <c r="FK306" s="73">
        <f ca="1">AVERAGE(AC62:OFFSET(AC62,72-1,0,,))</f>
        <v>14392.972222222223</v>
      </c>
      <c r="FL306" s="73">
        <f ca="1">AVERAGE(AD62:OFFSET(AD62,72-1,0,,))</f>
        <v>11686.597222222223</v>
      </c>
      <c r="FM306" s="73">
        <f ca="1">AVERAGE(AE62:OFFSET(AE62,72-1,0,,))</f>
        <v>20242.777777777777</v>
      </c>
      <c r="FN306" s="73">
        <f ca="1">AVERAGE(AF62:OFFSET(AF62,72-1,0,,))</f>
        <v>11594.555555555555</v>
      </c>
      <c r="FO306" s="73">
        <f ca="1">AVERAGE(AG62:OFFSET(AG62,72-1,0,,))</f>
        <v>11861.472222222223</v>
      </c>
      <c r="FP306" s="73">
        <f ca="1">AVERAGE(AH62:OFFSET(AH62,72-1,0,,))</f>
        <v>14691.027777777777</v>
      </c>
      <c r="FQ306" s="73">
        <f ca="1">AVERAGE(AI62:OFFSET(AI62,72-1,0,,))</f>
        <v>11915.986111111111</v>
      </c>
      <c r="FR306" s="73">
        <f ca="1">AVERAGE(AJ62:OFFSET(AJ62,72-1,0,,))</f>
        <v>11817.291666666666</v>
      </c>
      <c r="FS306" s="73">
        <f ca="1">AVERAGE(AK62:OFFSET(AK62,72-1,0,,))</f>
        <v>11125.194444444445</v>
      </c>
      <c r="FT306" s="73">
        <f ca="1">AVERAGE(AL62:OFFSET(AL62,72-1,0,,))</f>
        <v>13193.305555555555</v>
      </c>
      <c r="FU306" s="73">
        <f ca="1">AVERAGE(AM62:OFFSET(AM62,72-1,0,,))</f>
        <v>9697.8194444444453</v>
      </c>
      <c r="FV306" s="73">
        <f ca="1">AVERAGE(AN62:OFFSET(AN62,72-1,0,,))</f>
        <v>14711.819444444445</v>
      </c>
      <c r="FW306" s="73">
        <f ca="1">AVERAGE(AO62:OFFSET(AO62,72-1,0,,))</f>
        <v>11142.416666666666</v>
      </c>
      <c r="FX306" s="73">
        <f ca="1">AVERAGE(AP62:OFFSET(AP62,72-1,0,,))</f>
        <v>15168.375</v>
      </c>
      <c r="FY306" s="73">
        <f ca="1">AVERAGE(AQ62:OFFSET(AQ62,72-1,0,,))</f>
        <v>16744.138888888891</v>
      </c>
      <c r="FZ306" s="73">
        <f ca="1">AVERAGE(AR62:OFFSET(AR62,72-1,0,,))</f>
        <v>22002.166666666668</v>
      </c>
      <c r="GA306" s="73">
        <f ca="1">AVERAGE(AS62:OFFSET(AS62,72-1,0,,))</f>
        <v>11295.291666666666</v>
      </c>
      <c r="GB306" s="19"/>
      <c r="GC306" s="19"/>
      <c r="GD306" s="19"/>
      <c r="GE306" s="19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</row>
    <row r="307" spans="1:198" x14ac:dyDescent="0.25">
      <c r="A307">
        <v>265</v>
      </c>
      <c r="B307" s="1">
        <f t="shared" si="92"/>
        <v>31455.208333333656</v>
      </c>
      <c r="C307" s="1">
        <f t="shared" si="93"/>
        <v>31455.541666666988</v>
      </c>
      <c r="D307" s="73">
        <v>4047</v>
      </c>
      <c r="E307" s="74">
        <v>4445</v>
      </c>
      <c r="F307" s="74">
        <v>3940</v>
      </c>
      <c r="G307" s="74">
        <v>3732</v>
      </c>
      <c r="H307" s="74">
        <v>3731</v>
      </c>
      <c r="I307" s="74">
        <v>4228</v>
      </c>
      <c r="J307" s="74">
        <v>3724</v>
      </c>
      <c r="K307" s="74">
        <v>4342</v>
      </c>
      <c r="L307" s="74">
        <v>4882</v>
      </c>
      <c r="M307" s="74">
        <v>3621</v>
      </c>
      <c r="N307" s="74">
        <v>3720</v>
      </c>
      <c r="O307" s="74">
        <v>3817</v>
      </c>
      <c r="P307" s="74">
        <v>4998</v>
      </c>
      <c r="Q307" s="74">
        <v>3762</v>
      </c>
      <c r="R307" s="74">
        <v>4091</v>
      </c>
      <c r="S307" s="74">
        <v>3646</v>
      </c>
      <c r="T307" s="74">
        <v>4076</v>
      </c>
      <c r="U307" s="74">
        <v>4387</v>
      </c>
      <c r="V307" s="74">
        <v>3911</v>
      </c>
      <c r="W307" s="74">
        <v>5158</v>
      </c>
      <c r="X307" s="74">
        <v>3927</v>
      </c>
      <c r="Y307" s="74">
        <v>4550</v>
      </c>
      <c r="Z307" s="74">
        <v>4106</v>
      </c>
      <c r="AA307" s="74">
        <v>3588</v>
      </c>
      <c r="AB307" s="74">
        <v>3731</v>
      </c>
      <c r="AC307" s="74">
        <v>4198</v>
      </c>
      <c r="AD307" s="74">
        <v>3631</v>
      </c>
      <c r="AE307" s="74">
        <v>4908</v>
      </c>
      <c r="AF307" s="74">
        <v>7884</v>
      </c>
      <c r="AG307" s="74">
        <v>3976</v>
      </c>
      <c r="AH307" s="74">
        <v>4081</v>
      </c>
      <c r="AI307" s="74">
        <v>4085</v>
      </c>
      <c r="AJ307" s="74">
        <v>3829</v>
      </c>
      <c r="AK307" s="74">
        <v>3780</v>
      </c>
      <c r="AL307" s="74">
        <v>3974</v>
      </c>
      <c r="AM307" s="74">
        <v>5731</v>
      </c>
      <c r="AN307" s="74">
        <v>4395</v>
      </c>
      <c r="AO307" s="74">
        <v>4769</v>
      </c>
      <c r="AP307" s="74">
        <v>6189</v>
      </c>
      <c r="AQ307" s="74">
        <v>4507</v>
      </c>
      <c r="AR307" s="74">
        <v>4934</v>
      </c>
      <c r="AS307" s="74">
        <v>3854</v>
      </c>
      <c r="BK307" s="15">
        <f t="shared" si="83"/>
        <v>31456.875000000371</v>
      </c>
      <c r="BL307" s="5">
        <f t="shared" si="82"/>
        <v>24139</v>
      </c>
      <c r="BV307">
        <f t="shared" si="87"/>
        <v>301</v>
      </c>
      <c r="BW307" s="37">
        <f t="shared" si="86"/>
        <v>31456.7083333337</v>
      </c>
      <c r="BX307" s="19" cm="1">
        <f t="array" ref="BX307">INDEX('[1]X3WM (NAT)'!$G$14:$G$950,MATCH($BW$6,'[1]X3WM (NAT)'!$E$14:$E$950,)+BV307)</f>
        <v>26499.169921875</v>
      </c>
      <c r="BY307" s="19"/>
      <c r="CA307" s="37">
        <f t="shared" si="84"/>
        <v>31456.7083333337</v>
      </c>
      <c r="CB307">
        <f t="shared" si="91"/>
        <v>5137</v>
      </c>
      <c r="CC307">
        <f t="shared" si="91"/>
        <v>4849</v>
      </c>
      <c r="CD307">
        <f t="shared" si="91"/>
        <v>4651</v>
      </c>
      <c r="CE307">
        <f t="shared" si="91"/>
        <v>4630</v>
      </c>
      <c r="CF307">
        <f t="shared" si="91"/>
        <v>4593</v>
      </c>
      <c r="CG307">
        <f t="shared" si="91"/>
        <v>3729</v>
      </c>
      <c r="CH307">
        <f t="shared" si="91"/>
        <v>3534</v>
      </c>
      <c r="CI307">
        <f t="shared" si="91"/>
        <v>3509</v>
      </c>
      <c r="CJ307">
        <f t="shared" si="91"/>
        <v>3408</v>
      </c>
      <c r="CK307">
        <f t="shared" si="91"/>
        <v>3378</v>
      </c>
      <c r="CL307">
        <f t="shared" si="91"/>
        <v>3362</v>
      </c>
      <c r="CN307" s="21"/>
      <c r="CO307" s="19"/>
      <c r="EG307" s="19"/>
      <c r="EH307" s="19"/>
      <c r="EI307">
        <v>21</v>
      </c>
      <c r="EJ307" s="1">
        <f t="shared" si="89"/>
        <v>31445.041666666693</v>
      </c>
      <c r="EK307" s="1">
        <f t="shared" si="90"/>
        <v>31445.375000000025</v>
      </c>
      <c r="EL307" s="73">
        <f ca="1">AVERAGE(D63:OFFSET(D63,72-1,0,,))</f>
        <v>13424.5</v>
      </c>
      <c r="EM307" s="73">
        <f ca="1">AVERAGE(E63:OFFSET(E63,72-1,0,,))</f>
        <v>15438.430555555555</v>
      </c>
      <c r="EN307" s="73">
        <f ca="1">AVERAGE(F63:OFFSET(F63,72-1,0,,))</f>
        <v>13004.666666666666</v>
      </c>
      <c r="EO307" s="73">
        <f ca="1">AVERAGE(G63:OFFSET(G63,72-1,0,,))</f>
        <v>11670.277777777777</v>
      </c>
      <c r="EP307" s="73">
        <f ca="1">AVERAGE(H63:OFFSET(H63,72-1,0,,))</f>
        <v>9807.1527777777774</v>
      </c>
      <c r="EQ307" s="73">
        <f ca="1">AVERAGE(I63:OFFSET(I63,72-1,0,,))</f>
        <v>14890.513888888889</v>
      </c>
      <c r="ER307" s="73">
        <f ca="1">AVERAGE(J63:OFFSET(J63,72-1,0,,))</f>
        <v>11989.111111111111</v>
      </c>
      <c r="ES307" s="73">
        <f ca="1">AVERAGE(K63:OFFSET(K63,72-1,0,,))</f>
        <v>16504.694444444445</v>
      </c>
      <c r="ET307" s="73">
        <f ca="1">AVERAGE(L63:OFFSET(L63,72-1,0,,))</f>
        <v>15793.736111111111</v>
      </c>
      <c r="EU307" s="73">
        <f ca="1">AVERAGE(M63:OFFSET(M63,72-1,0,,))</f>
        <v>9801.6527777777774</v>
      </c>
      <c r="EV307" s="73">
        <f ca="1">AVERAGE(N63:OFFSET(N63,72-1,0,,))</f>
        <v>12050.166666666666</v>
      </c>
      <c r="EW307" s="73">
        <f ca="1">AVERAGE(O63:OFFSET(O63,72-1,0,,))</f>
        <v>11751.611111111111</v>
      </c>
      <c r="EX307" s="73">
        <f ca="1">AVERAGE(P63:OFFSET(P63,72-1,0,,))</f>
        <v>20429.25</v>
      </c>
      <c r="EY307" s="73">
        <f ca="1">AVERAGE(Q63:OFFSET(Q63,72-1,0,,))</f>
        <v>11422.416666666666</v>
      </c>
      <c r="EZ307" s="73">
        <f ca="1">AVERAGE(R63:OFFSET(R63,72-1,0,,))</f>
        <v>11153.597222222223</v>
      </c>
      <c r="FA307" s="73">
        <f ca="1">AVERAGE(S63:OFFSET(S63,72-1,0,,))</f>
        <v>11159.347222222223</v>
      </c>
      <c r="FB307" s="73">
        <f ca="1">AVERAGE(T63:OFFSET(T63,72-1,0,,))</f>
        <v>13858.152777777777</v>
      </c>
      <c r="FC307" s="73">
        <f ca="1">AVERAGE(U63:OFFSET(U63,72-1,0,,))</f>
        <v>11932.236111111111</v>
      </c>
      <c r="FD307" s="73">
        <f ca="1">AVERAGE(V63:OFFSET(V63,72-1,0,,))</f>
        <v>12985.541666666666</v>
      </c>
      <c r="FE307" s="73">
        <f ca="1">AVERAGE(W63:OFFSET(W63,72-1,0,,))</f>
        <v>19935.777777777777</v>
      </c>
      <c r="FF307" s="73">
        <f ca="1">AVERAGE(X63:OFFSET(X63,72-1,0,,))</f>
        <v>12182.361111111111</v>
      </c>
      <c r="FG307" s="73">
        <f ca="1">AVERAGE(Y63:OFFSET(Y63,72-1,0,,))</f>
        <v>13903.236111111111</v>
      </c>
      <c r="FH307" s="73">
        <f ca="1">AVERAGE(Z63:OFFSET(Z63,72-1,0,,))</f>
        <v>14571.319444444445</v>
      </c>
      <c r="FI307" s="73">
        <f ca="1">AVERAGE(AA63:OFFSET(AA63,72-1,0,,))</f>
        <v>10969.902777777777</v>
      </c>
      <c r="FJ307" s="73">
        <f ca="1">AVERAGE(AB63:OFFSET(AB63,72-1,0,,))</f>
        <v>11630.861111111111</v>
      </c>
      <c r="FK307" s="73">
        <f ca="1">AVERAGE(AC63:OFFSET(AC63,72-1,0,,))</f>
        <v>14353</v>
      </c>
      <c r="FL307" s="73">
        <f ca="1">AVERAGE(AD63:OFFSET(AD63,72-1,0,,))</f>
        <v>11621.319444444445</v>
      </c>
      <c r="FM307" s="73">
        <f ca="1">AVERAGE(AE63:OFFSET(AE63,72-1,0,,))</f>
        <v>20236.180555555555</v>
      </c>
      <c r="FN307" s="73">
        <f ca="1">AVERAGE(AF63:OFFSET(AF63,72-1,0,,))</f>
        <v>11542.527777777777</v>
      </c>
      <c r="FO307" s="73">
        <f ca="1">AVERAGE(AG63:OFFSET(AG63,72-1,0,,))</f>
        <v>11804.083333333334</v>
      </c>
      <c r="FP307" s="73">
        <f ca="1">AVERAGE(AH63:OFFSET(AH63,72-1,0,,))</f>
        <v>14662.375</v>
      </c>
      <c r="FQ307" s="73">
        <f ca="1">AVERAGE(AI63:OFFSET(AI63,72-1,0,,))</f>
        <v>11866.666666666666</v>
      </c>
      <c r="FR307" s="73">
        <f ca="1">AVERAGE(AJ63:OFFSET(AJ63,72-1,0,,))</f>
        <v>11761.097222222223</v>
      </c>
      <c r="FS307" s="73">
        <f ca="1">AVERAGE(AK63:OFFSET(AK63,72-1,0,,))</f>
        <v>11057.625</v>
      </c>
      <c r="FT307" s="73">
        <f ca="1">AVERAGE(AL63:OFFSET(AL63,72-1,0,,))</f>
        <v>13150.986111111111</v>
      </c>
      <c r="FU307" s="73">
        <f ca="1">AVERAGE(AM63:OFFSET(AM63,72-1,0,,))</f>
        <v>9611.2361111111113</v>
      </c>
      <c r="FV307" s="73">
        <f ca="1">AVERAGE(AN63:OFFSET(AN63,72-1,0,,))</f>
        <v>14692.875</v>
      </c>
      <c r="FW307" s="73">
        <f ca="1">AVERAGE(AO63:OFFSET(AO63,72-1,0,,))</f>
        <v>11067.527777777777</v>
      </c>
      <c r="FX307" s="73">
        <f ca="1">AVERAGE(AP63:OFFSET(AP63,72-1,0,,))</f>
        <v>15159.027777777777</v>
      </c>
      <c r="FY307" s="73">
        <f ca="1">AVERAGE(AQ63:OFFSET(AQ63,72-1,0,,))</f>
        <v>16742.055555555555</v>
      </c>
      <c r="FZ307" s="73">
        <f ca="1">AVERAGE(AR63:OFFSET(AR63,72-1,0,,))</f>
        <v>22013.430555555555</v>
      </c>
      <c r="GA307" s="73">
        <f ca="1">AVERAGE(AS63:OFFSET(AS63,72-1,0,,))</f>
        <v>11216.986111111111</v>
      </c>
      <c r="GB307" s="19"/>
      <c r="GC307" s="19"/>
      <c r="GD307" s="19"/>
      <c r="GE307" s="19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</row>
    <row r="308" spans="1:198" x14ac:dyDescent="0.25">
      <c r="A308">
        <v>266</v>
      </c>
      <c r="B308" s="1">
        <f t="shared" si="92"/>
        <v>31455.250000000324</v>
      </c>
      <c r="C308" s="1">
        <f t="shared" si="93"/>
        <v>31455.583333333656</v>
      </c>
      <c r="D308" s="73">
        <v>4065</v>
      </c>
      <c r="E308" s="74">
        <v>4431</v>
      </c>
      <c r="F308" s="74">
        <v>3932</v>
      </c>
      <c r="G308" s="74">
        <v>3721</v>
      </c>
      <c r="H308" s="74">
        <v>3730</v>
      </c>
      <c r="I308" s="74">
        <v>4214</v>
      </c>
      <c r="J308" s="74">
        <v>3713</v>
      </c>
      <c r="K308" s="74">
        <v>4329</v>
      </c>
      <c r="L308" s="74">
        <v>4907</v>
      </c>
      <c r="M308" s="74">
        <v>3629</v>
      </c>
      <c r="N308" s="74">
        <v>3710</v>
      </c>
      <c r="O308" s="74">
        <v>3818</v>
      </c>
      <c r="P308" s="74">
        <v>4988</v>
      </c>
      <c r="Q308" s="74">
        <v>3752</v>
      </c>
      <c r="R308" s="74">
        <v>4078</v>
      </c>
      <c r="S308" s="74">
        <v>3634</v>
      </c>
      <c r="T308" s="74">
        <v>4066</v>
      </c>
      <c r="U308" s="74">
        <v>4387</v>
      </c>
      <c r="V308" s="74">
        <v>3902</v>
      </c>
      <c r="W308" s="74">
        <v>5140</v>
      </c>
      <c r="X308" s="74">
        <v>3914</v>
      </c>
      <c r="Y308" s="74">
        <v>4537</v>
      </c>
      <c r="Z308" s="74">
        <v>4093</v>
      </c>
      <c r="AA308" s="74">
        <v>3582</v>
      </c>
      <c r="AB308" s="74">
        <v>3720</v>
      </c>
      <c r="AC308" s="74">
        <v>4187</v>
      </c>
      <c r="AD308" s="74">
        <v>3622</v>
      </c>
      <c r="AE308" s="74">
        <v>4908</v>
      </c>
      <c r="AF308" s="74">
        <v>7752</v>
      </c>
      <c r="AG308" s="74">
        <v>3980</v>
      </c>
      <c r="AH308" s="74">
        <v>4068</v>
      </c>
      <c r="AI308" s="74">
        <v>4072</v>
      </c>
      <c r="AJ308" s="74">
        <v>3820</v>
      </c>
      <c r="AK308" s="74">
        <v>3774</v>
      </c>
      <c r="AL308" s="74">
        <v>3962</v>
      </c>
      <c r="AM308" s="74">
        <v>5706</v>
      </c>
      <c r="AN308" s="74">
        <v>4395</v>
      </c>
      <c r="AO308" s="74">
        <v>4786</v>
      </c>
      <c r="AP308" s="74">
        <v>6149</v>
      </c>
      <c r="AQ308" s="74">
        <v>4491</v>
      </c>
      <c r="AR308" s="74">
        <v>4915</v>
      </c>
      <c r="AS308" s="74">
        <v>3866</v>
      </c>
      <c r="BK308" s="15">
        <f t="shared" si="83"/>
        <v>31456.916666667039</v>
      </c>
      <c r="BL308" s="5">
        <f t="shared" si="82"/>
        <v>23598</v>
      </c>
      <c r="BV308">
        <f t="shared" si="87"/>
        <v>302</v>
      </c>
      <c r="BW308" s="37">
        <f t="shared" si="86"/>
        <v>31456.750000000367</v>
      </c>
      <c r="BX308" s="19" cm="1">
        <f t="array" ref="BX308">INDEX('[1]X3WM (NAT)'!$G$14:$G$950,MATCH($BW$6,'[1]X3WM (NAT)'!$E$14:$E$950,)+BV308)</f>
        <v>25908.740234375</v>
      </c>
      <c r="BY308" s="19"/>
      <c r="CA308" s="37">
        <f t="shared" si="84"/>
        <v>31456.750000000367</v>
      </c>
      <c r="CB308">
        <f t="shared" si="91"/>
        <v>5210</v>
      </c>
      <c r="CC308">
        <f t="shared" si="91"/>
        <v>4891</v>
      </c>
      <c r="CD308">
        <f t="shared" si="91"/>
        <v>4706</v>
      </c>
      <c r="CE308">
        <f t="shared" si="91"/>
        <v>4631</v>
      </c>
      <c r="CF308">
        <f t="shared" si="91"/>
        <v>4578</v>
      </c>
      <c r="CG308">
        <f t="shared" si="91"/>
        <v>3723</v>
      </c>
      <c r="CH308">
        <f t="shared" si="91"/>
        <v>3529</v>
      </c>
      <c r="CI308">
        <f t="shared" si="91"/>
        <v>3498</v>
      </c>
      <c r="CJ308">
        <f t="shared" si="91"/>
        <v>3399</v>
      </c>
      <c r="CK308">
        <f t="shared" si="91"/>
        <v>3367</v>
      </c>
      <c r="CL308">
        <f t="shared" si="91"/>
        <v>3352</v>
      </c>
      <c r="CN308" s="21"/>
      <c r="CO308" s="19"/>
      <c r="EG308" s="19"/>
      <c r="EH308" s="19"/>
      <c r="EI308">
        <v>22</v>
      </c>
      <c r="EJ308" s="1">
        <f t="shared" si="89"/>
        <v>31445.083333333361</v>
      </c>
      <c r="EK308" s="1">
        <f t="shared" si="90"/>
        <v>31445.416666666693</v>
      </c>
      <c r="EL308" s="73">
        <f ca="1">AVERAGE(D64:OFFSET(D64,72-1,0,,))</f>
        <v>13374.541666666666</v>
      </c>
      <c r="EM308" s="73">
        <f ca="1">AVERAGE(E64:OFFSET(E64,72-1,0,,))</f>
        <v>15450.652777777777</v>
      </c>
      <c r="EN308" s="73">
        <f ca="1">AVERAGE(F64:OFFSET(F64,72-1,0,,))</f>
        <v>12954.5</v>
      </c>
      <c r="EO308" s="73">
        <f ca="1">AVERAGE(G64:OFFSET(G64,72-1,0,,))</f>
        <v>11615.458333333334</v>
      </c>
      <c r="EP308" s="73">
        <f ca="1">AVERAGE(H64:OFFSET(H64,72-1,0,,))</f>
        <v>9729.875</v>
      </c>
      <c r="EQ308" s="73">
        <f ca="1">AVERAGE(I64:OFFSET(I64,72-1,0,,))</f>
        <v>14871.916666666666</v>
      </c>
      <c r="ER308" s="73">
        <f ca="1">AVERAGE(J64:OFFSET(J64,72-1,0,,))</f>
        <v>11929.083333333334</v>
      </c>
      <c r="ES308" s="73">
        <f ca="1">AVERAGE(K64:OFFSET(K64,72-1,0,,))</f>
        <v>16476.694444444445</v>
      </c>
      <c r="ET308" s="73">
        <f ca="1">AVERAGE(L64:OFFSET(L64,72-1,0,,))</f>
        <v>15765.972222222223</v>
      </c>
      <c r="EU308" s="73">
        <f ca="1">AVERAGE(M64:OFFSET(M64,72-1,0,,))</f>
        <v>9721.5138888888887</v>
      </c>
      <c r="EV308" s="73">
        <f ca="1">AVERAGE(N64:OFFSET(N64,72-1,0,,))</f>
        <v>11989.861111111111</v>
      </c>
      <c r="EW308" s="73">
        <f ca="1">AVERAGE(O64:OFFSET(O64,72-1,0,,))</f>
        <v>11698.402777777777</v>
      </c>
      <c r="EX308" s="73">
        <f ca="1">AVERAGE(P64:OFFSET(P64,72-1,0,,))</f>
        <v>20436.666666666668</v>
      </c>
      <c r="EY308" s="73">
        <f ca="1">AVERAGE(Q64:OFFSET(Q64,72-1,0,,))</f>
        <v>11347.541666666666</v>
      </c>
      <c r="EZ308" s="73">
        <f ca="1">AVERAGE(R64:OFFSET(R64,72-1,0,,))</f>
        <v>11093.861111111111</v>
      </c>
      <c r="FA308" s="73">
        <f ca="1">AVERAGE(S64:OFFSET(S64,72-1,0,,))</f>
        <v>11095.638888888889</v>
      </c>
      <c r="FB308" s="73">
        <f ca="1">AVERAGE(T64:OFFSET(T64,72-1,0,,))</f>
        <v>13821.875</v>
      </c>
      <c r="FC308" s="73">
        <f ca="1">AVERAGE(U64:OFFSET(U64,72-1,0,,))</f>
        <v>11885.180555555555</v>
      </c>
      <c r="FD308" s="73">
        <f ca="1">AVERAGE(V64:OFFSET(V64,72-1,0,,))</f>
        <v>12928.875</v>
      </c>
      <c r="FE308" s="73">
        <f ca="1">AVERAGE(W64:OFFSET(W64,72-1,0,,))</f>
        <v>19926.333333333332</v>
      </c>
      <c r="FF308" s="73">
        <f ca="1">AVERAGE(X64:OFFSET(X64,72-1,0,,))</f>
        <v>12130.041666666666</v>
      </c>
      <c r="FG308" s="73">
        <f ca="1">AVERAGE(Y64:OFFSET(Y64,72-1,0,,))</f>
        <v>13881.875</v>
      </c>
      <c r="FH308" s="73">
        <f ca="1">AVERAGE(Z64:OFFSET(Z64,72-1,0,,))</f>
        <v>14545.055555555555</v>
      </c>
      <c r="FI308" s="73">
        <f ca="1">AVERAGE(AA64:OFFSET(AA64,72-1,0,,))</f>
        <v>10902.680555555555</v>
      </c>
      <c r="FJ308" s="73">
        <f ca="1">AVERAGE(AB64:OFFSET(AB64,72-1,0,,))</f>
        <v>11571.583333333334</v>
      </c>
      <c r="FK308" s="73">
        <f ca="1">AVERAGE(AC64:OFFSET(AC64,72-1,0,,))</f>
        <v>14314.513888888889</v>
      </c>
      <c r="FL308" s="73">
        <f ca="1">AVERAGE(AD64:OFFSET(AD64,72-1,0,,))</f>
        <v>11558.319444444445</v>
      </c>
      <c r="FM308" s="73">
        <f ca="1">AVERAGE(AE64:OFFSET(AE64,72-1,0,,))</f>
        <v>20229</v>
      </c>
      <c r="FN308" s="73">
        <f ca="1">AVERAGE(AF64:OFFSET(AF64,72-1,0,,))</f>
        <v>11492.680555555555</v>
      </c>
      <c r="FO308" s="73">
        <f ca="1">AVERAGE(AG64:OFFSET(AG64,72-1,0,,))</f>
        <v>11749.111111111111</v>
      </c>
      <c r="FP308" s="73">
        <f ca="1">AVERAGE(AH64:OFFSET(AH64,72-1,0,,))</f>
        <v>14634.513888888889</v>
      </c>
      <c r="FQ308" s="73">
        <f ca="1">AVERAGE(AI64:OFFSET(AI64,72-1,0,,))</f>
        <v>11819.722222222223</v>
      </c>
      <c r="FR308" s="73">
        <f ca="1">AVERAGE(AJ64:OFFSET(AJ64,72-1,0,,))</f>
        <v>11706.736111111111</v>
      </c>
      <c r="FS308" s="73">
        <f ca="1">AVERAGE(AK64:OFFSET(AK64,72-1,0,,))</f>
        <v>10992.111111111111</v>
      </c>
      <c r="FT308" s="73">
        <f ca="1">AVERAGE(AL64:OFFSET(AL64,72-1,0,,))</f>
        <v>13110.291666666666</v>
      </c>
      <c r="FU308" s="73">
        <f ca="1">AVERAGE(AM64:OFFSET(AM64,72-1,0,,))</f>
        <v>9527.75</v>
      </c>
      <c r="FV308" s="73">
        <f ca="1">AVERAGE(AN64:OFFSET(AN64,72-1,0,,))</f>
        <v>14674.416666666666</v>
      </c>
      <c r="FW308" s="73">
        <f ca="1">AVERAGE(AO64:OFFSET(AO64,72-1,0,,))</f>
        <v>10995.25</v>
      </c>
      <c r="FX308" s="73">
        <f ca="1">AVERAGE(AP64:OFFSET(AP64,72-1,0,,))</f>
        <v>15150.472222222223</v>
      </c>
      <c r="FY308" s="73">
        <f ca="1">AVERAGE(AQ64:OFFSET(AQ64,72-1,0,,))</f>
        <v>16740.527777777777</v>
      </c>
      <c r="FZ308" s="73">
        <f ca="1">AVERAGE(AR64:OFFSET(AR64,72-1,0,,))</f>
        <v>22023.722222222223</v>
      </c>
      <c r="GA308" s="73">
        <f ca="1">AVERAGE(AS64:OFFSET(AS64,72-1,0,,))</f>
        <v>11140.736111111111</v>
      </c>
      <c r="GB308" s="19"/>
      <c r="GC308" s="19"/>
      <c r="GD308" s="19"/>
      <c r="GE308" s="19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</row>
    <row r="309" spans="1:198" x14ac:dyDescent="0.25">
      <c r="A309">
        <v>267</v>
      </c>
      <c r="B309" s="1">
        <f t="shared" si="92"/>
        <v>31455.291666666992</v>
      </c>
      <c r="C309" s="1">
        <f t="shared" si="93"/>
        <v>31455.625000000324</v>
      </c>
      <c r="D309" s="73">
        <v>4083</v>
      </c>
      <c r="E309" s="74">
        <v>4418</v>
      </c>
      <c r="F309" s="74">
        <v>3925</v>
      </c>
      <c r="G309" s="74">
        <v>3710</v>
      </c>
      <c r="H309" s="74">
        <v>3731</v>
      </c>
      <c r="I309" s="74">
        <v>4201</v>
      </c>
      <c r="J309" s="74">
        <v>3703</v>
      </c>
      <c r="K309" s="74">
        <v>4316</v>
      </c>
      <c r="L309" s="74">
        <v>4917</v>
      </c>
      <c r="M309" s="74">
        <v>3636</v>
      </c>
      <c r="N309" s="74">
        <v>3699</v>
      </c>
      <c r="O309" s="74">
        <v>3819</v>
      </c>
      <c r="P309" s="74">
        <v>4980</v>
      </c>
      <c r="Q309" s="74">
        <v>3741</v>
      </c>
      <c r="R309" s="74">
        <v>4064</v>
      </c>
      <c r="S309" s="74">
        <v>3623</v>
      </c>
      <c r="T309" s="74">
        <v>4056</v>
      </c>
      <c r="U309" s="74">
        <v>4388</v>
      </c>
      <c r="V309" s="74">
        <v>3893</v>
      </c>
      <c r="W309" s="74">
        <v>5122</v>
      </c>
      <c r="X309" s="74">
        <v>3901</v>
      </c>
      <c r="Y309" s="74">
        <v>4524</v>
      </c>
      <c r="Z309" s="74">
        <v>4079</v>
      </c>
      <c r="AA309" s="74">
        <v>3576</v>
      </c>
      <c r="AB309" s="74">
        <v>3710</v>
      </c>
      <c r="AC309" s="74">
        <v>4176</v>
      </c>
      <c r="AD309" s="74">
        <v>3614</v>
      </c>
      <c r="AE309" s="74">
        <v>4906</v>
      </c>
      <c r="AF309" s="74">
        <v>7624</v>
      </c>
      <c r="AG309" s="74">
        <v>3985</v>
      </c>
      <c r="AH309" s="74">
        <v>4054</v>
      </c>
      <c r="AI309" s="74">
        <v>4060</v>
      </c>
      <c r="AJ309" s="74">
        <v>3810</v>
      </c>
      <c r="AK309" s="74">
        <v>3770</v>
      </c>
      <c r="AL309" s="74">
        <v>3949</v>
      </c>
      <c r="AM309" s="74">
        <v>5682</v>
      </c>
      <c r="AN309" s="74">
        <v>4395</v>
      </c>
      <c r="AO309" s="74">
        <v>4803</v>
      </c>
      <c r="AP309" s="74">
        <v>6111</v>
      </c>
      <c r="AQ309" s="74">
        <v>4475</v>
      </c>
      <c r="AR309" s="74">
        <v>4897</v>
      </c>
      <c r="AS309" s="74">
        <v>3876</v>
      </c>
      <c r="BK309" s="15">
        <f t="shared" si="83"/>
        <v>31456.958333333707</v>
      </c>
      <c r="BL309" s="5">
        <f t="shared" si="82"/>
        <v>23102</v>
      </c>
      <c r="BV309">
        <f t="shared" si="87"/>
        <v>303</v>
      </c>
      <c r="BW309" s="37">
        <f t="shared" si="86"/>
        <v>31456.791666667035</v>
      </c>
      <c r="BX309" s="19" cm="1">
        <f t="array" ref="BX309">INDEX('[1]X3WM (NAT)'!$G$14:$G$950,MATCH($BW$6,'[1]X3WM (NAT)'!$E$14:$E$950,)+BV309)</f>
        <v>25310.779296875</v>
      </c>
      <c r="BY309" s="19"/>
      <c r="CA309" s="37">
        <f t="shared" si="84"/>
        <v>31456.791666667035</v>
      </c>
      <c r="CB309">
        <f t="shared" si="91"/>
        <v>5194</v>
      </c>
      <c r="CC309">
        <f t="shared" si="91"/>
        <v>4933</v>
      </c>
      <c r="CD309">
        <f t="shared" si="91"/>
        <v>4803</v>
      </c>
      <c r="CE309">
        <f t="shared" si="91"/>
        <v>4626</v>
      </c>
      <c r="CF309">
        <f t="shared" si="91"/>
        <v>4563</v>
      </c>
      <c r="CG309">
        <f t="shared" si="91"/>
        <v>3716</v>
      </c>
      <c r="CH309">
        <f t="shared" si="91"/>
        <v>3524</v>
      </c>
      <c r="CI309">
        <f t="shared" si="91"/>
        <v>3490</v>
      </c>
      <c r="CJ309">
        <f t="shared" si="91"/>
        <v>3390</v>
      </c>
      <c r="CK309">
        <f t="shared" si="91"/>
        <v>3358</v>
      </c>
      <c r="CL309">
        <f t="shared" si="91"/>
        <v>3343</v>
      </c>
      <c r="CN309" s="21"/>
      <c r="CO309" s="19"/>
      <c r="EG309" s="19"/>
      <c r="EH309" s="19"/>
      <c r="EI309">
        <v>23</v>
      </c>
      <c r="EJ309" s="1">
        <f t="shared" si="89"/>
        <v>31445.125000000029</v>
      </c>
      <c r="EK309" s="1">
        <f t="shared" si="90"/>
        <v>31445.458333333361</v>
      </c>
      <c r="EL309" s="73">
        <f ca="1">AVERAGE(D65:OFFSET(D65,72-1,0,,))</f>
        <v>13325.680555555555</v>
      </c>
      <c r="EM309" s="73">
        <f ca="1">AVERAGE(E65:OFFSET(E65,72-1,0,,))</f>
        <v>15463.291666666666</v>
      </c>
      <c r="EN309" s="73">
        <f ca="1">AVERAGE(F65:OFFSET(F65,72-1,0,,))</f>
        <v>12906.236111111111</v>
      </c>
      <c r="EO309" s="73">
        <f ca="1">AVERAGE(G65:OFFSET(G65,72-1,0,,))</f>
        <v>11562.694444444445</v>
      </c>
      <c r="EP309" s="73">
        <f ca="1">AVERAGE(H65:OFFSET(H65,72-1,0,,))</f>
        <v>9655.5</v>
      </c>
      <c r="EQ309" s="73">
        <f ca="1">AVERAGE(I65:OFFSET(I65,72-1,0,,))</f>
        <v>14854.194444444445</v>
      </c>
      <c r="ER309" s="73">
        <f ca="1">AVERAGE(J65:OFFSET(J65,72-1,0,,))</f>
        <v>11870.541666666666</v>
      </c>
      <c r="ES309" s="73">
        <f ca="1">AVERAGE(K65:OFFSET(K65,72-1,0,,))</f>
        <v>16449.611111111109</v>
      </c>
      <c r="ET309" s="73">
        <f ca="1">AVERAGE(L65:OFFSET(L65,72-1,0,,))</f>
        <v>15739.986111111111</v>
      </c>
      <c r="EU309" s="73">
        <f ca="1">AVERAGE(M65:OFFSET(M65,72-1,0,,))</f>
        <v>9644.0833333333339</v>
      </c>
      <c r="EV309" s="73">
        <f ca="1">AVERAGE(N65:OFFSET(N65,72-1,0,,))</f>
        <v>11931.319444444445</v>
      </c>
      <c r="EW309" s="73">
        <f ca="1">AVERAGE(O65:OFFSET(O65,72-1,0,,))</f>
        <v>11647.097222222223</v>
      </c>
      <c r="EX309" s="73">
        <f ca="1">AVERAGE(P65:OFFSET(P65,72-1,0,,))</f>
        <v>20444.569444444445</v>
      </c>
      <c r="EY309" s="73">
        <f ca="1">AVERAGE(Q65:OFFSET(Q65,72-1,0,,))</f>
        <v>11275.152777777777</v>
      </c>
      <c r="EZ309" s="73">
        <f ca="1">AVERAGE(R65:OFFSET(R65,72-1,0,,))</f>
        <v>11036.625</v>
      </c>
      <c r="FA309" s="73">
        <f ca="1">AVERAGE(S65:OFFSET(S65,72-1,0,,))</f>
        <v>11033.986111111111</v>
      </c>
      <c r="FB309" s="73">
        <f ca="1">AVERAGE(T65:OFFSET(T65,72-1,0,,))</f>
        <v>13787.152777777777</v>
      </c>
      <c r="FC309" s="73">
        <f ca="1">AVERAGE(U65:OFFSET(U65,72-1,0,,))</f>
        <v>11840.527777777777</v>
      </c>
      <c r="FD309" s="73">
        <f ca="1">AVERAGE(V65:OFFSET(V65,72-1,0,,))</f>
        <v>12873.444444444445</v>
      </c>
      <c r="FE309" s="73">
        <f ca="1">AVERAGE(W65:OFFSET(W65,72-1,0,,))</f>
        <v>19916.583333333332</v>
      </c>
      <c r="FF309" s="73">
        <f ca="1">AVERAGE(X65:OFFSET(X65,72-1,0,,))</f>
        <v>12079.763888888889</v>
      </c>
      <c r="FG309" s="73">
        <f ca="1">AVERAGE(Y65:OFFSET(Y65,72-1,0,,))</f>
        <v>13861.791666666666</v>
      </c>
      <c r="FH309" s="73">
        <f ca="1">AVERAGE(Z65:OFFSET(Z65,72-1,0,,))</f>
        <v>14519.736111111111</v>
      </c>
      <c r="FI309" s="73">
        <f ca="1">AVERAGE(AA65:OFFSET(AA65,72-1,0,,))</f>
        <v>10837.777777777777</v>
      </c>
      <c r="FJ309" s="73">
        <f ca="1">AVERAGE(AB65:OFFSET(AB65,72-1,0,,))</f>
        <v>11514.138888888889</v>
      </c>
      <c r="FK309" s="73">
        <f ca="1">AVERAGE(AC65:OFFSET(AC65,72-1,0,,))</f>
        <v>14277.375</v>
      </c>
      <c r="FL309" s="73">
        <f ca="1">AVERAGE(AD65:OFFSET(AD65,72-1,0,,))</f>
        <v>11497.486111111111</v>
      </c>
      <c r="FM309" s="73">
        <f ca="1">AVERAGE(AE65:OFFSET(AE65,72-1,0,,))</f>
        <v>20221.097222222223</v>
      </c>
      <c r="FN309" s="73">
        <f ca="1">AVERAGE(AF65:OFFSET(AF65,72-1,0,,))</f>
        <v>11445.041666666666</v>
      </c>
      <c r="FO309" s="73">
        <f ca="1">AVERAGE(AG65:OFFSET(AG65,72-1,0,,))</f>
        <v>11696.402777777777</v>
      </c>
      <c r="FP309" s="73">
        <f ca="1">AVERAGE(AH65:OFFSET(AH65,72-1,0,,))</f>
        <v>14607.361111111111</v>
      </c>
      <c r="FQ309" s="73">
        <f ca="1">AVERAGE(AI65:OFFSET(AI65,72-1,0,,))</f>
        <v>11775.055555555555</v>
      </c>
      <c r="FR309" s="73">
        <f ca="1">AVERAGE(AJ65:OFFSET(AJ65,72-1,0,,))</f>
        <v>11654.097222222223</v>
      </c>
      <c r="FS309" s="73">
        <f ca="1">AVERAGE(AK65:OFFSET(AK65,72-1,0,,))</f>
        <v>10928.583333333334</v>
      </c>
      <c r="FT309" s="73">
        <f ca="1">AVERAGE(AL65:OFFSET(AL65,72-1,0,,))</f>
        <v>13071.180555555555</v>
      </c>
      <c r="FU309" s="73">
        <f ca="1">AVERAGE(AM65:OFFSET(AM65,72-1,0,,))</f>
        <v>9447.2361111111113</v>
      </c>
      <c r="FV309" s="73">
        <f ca="1">AVERAGE(AN65:OFFSET(AN65,72-1,0,,))</f>
        <v>14656.361111111111</v>
      </c>
      <c r="FW309" s="73">
        <f ca="1">AVERAGE(AO65:OFFSET(AO65,72-1,0,,))</f>
        <v>10925.458333333334</v>
      </c>
      <c r="FX309" s="73">
        <f ca="1">AVERAGE(AP65:OFFSET(AP65,72-1,0,,))</f>
        <v>15142.527777777777</v>
      </c>
      <c r="FY309" s="73">
        <f ca="1">AVERAGE(AQ65:OFFSET(AQ65,72-1,0,,))</f>
        <v>16739.486111111109</v>
      </c>
      <c r="FZ309" s="73">
        <f ca="1">AVERAGE(AR65:OFFSET(AR65,72-1,0,,))</f>
        <v>22032.888888888891</v>
      </c>
      <c r="GA309" s="73">
        <f ca="1">AVERAGE(AS65:OFFSET(AS65,72-1,0,,))</f>
        <v>11066.388888888889</v>
      </c>
      <c r="GB309" s="19"/>
      <c r="GC309" s="19"/>
      <c r="GD309" s="19"/>
      <c r="GE309" s="19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</row>
    <row r="310" spans="1:198" x14ac:dyDescent="0.25">
      <c r="A310">
        <v>268</v>
      </c>
      <c r="B310" s="1">
        <f t="shared" si="92"/>
        <v>31455.33333333366</v>
      </c>
      <c r="C310" s="1">
        <f t="shared" si="93"/>
        <v>31455.666666666992</v>
      </c>
      <c r="D310" s="73">
        <v>4103</v>
      </c>
      <c r="E310" s="74">
        <v>4405</v>
      </c>
      <c r="F310" s="74">
        <v>3917</v>
      </c>
      <c r="G310" s="74">
        <v>3700</v>
      </c>
      <c r="H310" s="74">
        <v>3735</v>
      </c>
      <c r="I310" s="74">
        <v>4187</v>
      </c>
      <c r="J310" s="74">
        <v>3693</v>
      </c>
      <c r="K310" s="74">
        <v>4303</v>
      </c>
      <c r="L310" s="74">
        <v>4909</v>
      </c>
      <c r="M310" s="74">
        <v>3641</v>
      </c>
      <c r="N310" s="74">
        <v>3689</v>
      </c>
      <c r="O310" s="74">
        <v>3819</v>
      </c>
      <c r="P310" s="74">
        <v>4972</v>
      </c>
      <c r="Q310" s="74">
        <v>3731</v>
      </c>
      <c r="R310" s="74">
        <v>4050</v>
      </c>
      <c r="S310" s="74">
        <v>3612</v>
      </c>
      <c r="T310" s="74">
        <v>4047</v>
      </c>
      <c r="U310" s="74">
        <v>4390</v>
      </c>
      <c r="V310" s="74">
        <v>3884</v>
      </c>
      <c r="W310" s="74">
        <v>5104</v>
      </c>
      <c r="X310" s="74">
        <v>3888</v>
      </c>
      <c r="Y310" s="74">
        <v>4513</v>
      </c>
      <c r="Z310" s="74">
        <v>4065</v>
      </c>
      <c r="AA310" s="74">
        <v>3569</v>
      </c>
      <c r="AB310" s="74">
        <v>3699</v>
      </c>
      <c r="AC310" s="74">
        <v>4166</v>
      </c>
      <c r="AD310" s="74">
        <v>3606</v>
      </c>
      <c r="AE310" s="74">
        <v>4901</v>
      </c>
      <c r="AF310" s="74">
        <v>7505</v>
      </c>
      <c r="AG310" s="74">
        <v>3989</v>
      </c>
      <c r="AH310" s="74">
        <v>4041</v>
      </c>
      <c r="AI310" s="74">
        <v>4048</v>
      </c>
      <c r="AJ310" s="74">
        <v>3799</v>
      </c>
      <c r="AK310" s="74">
        <v>3765</v>
      </c>
      <c r="AL310" s="74">
        <v>3937</v>
      </c>
      <c r="AM310" s="74">
        <v>5657</v>
      </c>
      <c r="AN310" s="74">
        <v>4394</v>
      </c>
      <c r="AO310" s="74">
        <v>4820</v>
      </c>
      <c r="AP310" s="74">
        <v>6074</v>
      </c>
      <c r="AQ310" s="74">
        <v>4459</v>
      </c>
      <c r="AR310" s="74">
        <v>4878</v>
      </c>
      <c r="AS310" s="74">
        <v>3881</v>
      </c>
      <c r="BK310" s="15">
        <f t="shared" si="83"/>
        <v>31457.000000000375</v>
      </c>
      <c r="BL310" s="5">
        <f t="shared" si="82"/>
        <v>22657</v>
      </c>
      <c r="BV310">
        <f t="shared" si="87"/>
        <v>304</v>
      </c>
      <c r="BW310" s="37">
        <f t="shared" si="86"/>
        <v>31456.833333333703</v>
      </c>
      <c r="BX310" s="19" cm="1">
        <f t="array" ref="BX310">INDEX('[1]X3WM (NAT)'!$G$14:$G$950,MATCH($BW$6,'[1]X3WM (NAT)'!$E$14:$E$950,)+BV310)</f>
        <v>24715.640625</v>
      </c>
      <c r="BY310" s="19"/>
      <c r="CA310" s="37">
        <f t="shared" si="84"/>
        <v>31456.833333333703</v>
      </c>
      <c r="CB310">
        <f t="shared" ref="CB310:CL325" si="94">PERCENTILE($E346:$AS346,1-CB$4)</f>
        <v>5179</v>
      </c>
      <c r="CC310">
        <f t="shared" si="94"/>
        <v>4967</v>
      </c>
      <c r="CD310">
        <f t="shared" si="94"/>
        <v>4817</v>
      </c>
      <c r="CE310">
        <f t="shared" si="94"/>
        <v>4623</v>
      </c>
      <c r="CF310">
        <f t="shared" si="94"/>
        <v>4548</v>
      </c>
      <c r="CG310">
        <f t="shared" si="94"/>
        <v>3710</v>
      </c>
      <c r="CH310">
        <f t="shared" si="94"/>
        <v>3516</v>
      </c>
      <c r="CI310">
        <f t="shared" si="94"/>
        <v>3488</v>
      </c>
      <c r="CJ310">
        <f t="shared" si="94"/>
        <v>3381</v>
      </c>
      <c r="CK310">
        <f t="shared" si="94"/>
        <v>3348</v>
      </c>
      <c r="CL310">
        <f t="shared" si="94"/>
        <v>3336</v>
      </c>
      <c r="CN310" s="21"/>
      <c r="CO310" s="19"/>
      <c r="EG310" s="19"/>
      <c r="EH310" s="19"/>
      <c r="EI310">
        <v>24</v>
      </c>
      <c r="EJ310" s="1">
        <f t="shared" si="89"/>
        <v>31445.166666666697</v>
      </c>
      <c r="EK310" s="1">
        <f t="shared" si="90"/>
        <v>31445.500000000029</v>
      </c>
      <c r="EL310" s="73">
        <f ca="1">AVERAGE(D66:OFFSET(D66,72-1,0,,))</f>
        <v>13278.041666666666</v>
      </c>
      <c r="EM310" s="73">
        <f ca="1">AVERAGE(E66:OFFSET(E66,72-1,0,,))</f>
        <v>15476.319444444445</v>
      </c>
      <c r="EN310" s="73">
        <f ca="1">AVERAGE(F66:OFFSET(F66,72-1,0,,))</f>
        <v>12859.805555555555</v>
      </c>
      <c r="EO310" s="73">
        <f ca="1">AVERAGE(G66:OFFSET(G66,72-1,0,,))</f>
        <v>11511.888888888889</v>
      </c>
      <c r="EP310" s="73">
        <f ca="1">AVERAGE(H66:OFFSET(H66,72-1,0,,))</f>
        <v>9583.9305555555547</v>
      </c>
      <c r="EQ310" s="73">
        <f ca="1">AVERAGE(I66:OFFSET(I66,72-1,0,,))</f>
        <v>14837.277777777777</v>
      </c>
      <c r="ER310" s="73">
        <f ca="1">AVERAGE(J66:OFFSET(J66,72-1,0,,))</f>
        <v>11813.347222222223</v>
      </c>
      <c r="ES310" s="73">
        <f ca="1">AVERAGE(K66:OFFSET(K66,72-1,0,,))</f>
        <v>16423.347222222223</v>
      </c>
      <c r="ET310" s="73">
        <f ca="1">AVERAGE(L66:OFFSET(L66,72-1,0,,))</f>
        <v>15715.666666666666</v>
      </c>
      <c r="EU310" s="73">
        <f ca="1">AVERAGE(M66:OFFSET(M66,72-1,0,,))</f>
        <v>9569.25</v>
      </c>
      <c r="EV310" s="73">
        <f ca="1">AVERAGE(N66:OFFSET(N66,72-1,0,,))</f>
        <v>11874.416666666666</v>
      </c>
      <c r="EW310" s="73">
        <f ca="1">AVERAGE(O66:OFFSET(O66,72-1,0,,))</f>
        <v>11597.666666666666</v>
      </c>
      <c r="EX310" s="73">
        <f ca="1">AVERAGE(P66:OFFSET(P66,72-1,0,,))</f>
        <v>20452.847222222223</v>
      </c>
      <c r="EY310" s="73">
        <f ca="1">AVERAGE(Q66:OFFSET(Q66,72-1,0,,))</f>
        <v>11205.180555555555</v>
      </c>
      <c r="EZ310" s="73">
        <f ca="1">AVERAGE(R66:OFFSET(R66,72-1,0,,))</f>
        <v>10981.791666666666</v>
      </c>
      <c r="FA310" s="73">
        <f ca="1">AVERAGE(S66:OFFSET(S66,72-1,0,,))</f>
        <v>10974.222222222223</v>
      </c>
      <c r="FB310" s="73">
        <f ca="1">AVERAGE(T66:OFFSET(T66,72-1,0,,))</f>
        <v>13753.861111111111</v>
      </c>
      <c r="FC310" s="73">
        <f ca="1">AVERAGE(U66:OFFSET(U66,72-1,0,,))</f>
        <v>11798.152777777777</v>
      </c>
      <c r="FD310" s="73">
        <f ca="1">AVERAGE(V66:OFFSET(V66,72-1,0,,))</f>
        <v>12819.166666666666</v>
      </c>
      <c r="FE310" s="73">
        <f ca="1">AVERAGE(W66:OFFSET(W66,72-1,0,,))</f>
        <v>19906.513888888891</v>
      </c>
      <c r="FF310" s="73">
        <f ca="1">AVERAGE(X66:OFFSET(X66,72-1,0,,))</f>
        <v>12031.388888888889</v>
      </c>
      <c r="FG310" s="73">
        <f ca="1">AVERAGE(Y66:OFFSET(Y66,72-1,0,,))</f>
        <v>13842.958333333334</v>
      </c>
      <c r="FH310" s="73">
        <f ca="1">AVERAGE(Z66:OFFSET(Z66,72-1,0,,))</f>
        <v>14495.361111111111</v>
      </c>
      <c r="FI310" s="73">
        <f ca="1">AVERAGE(AA66:OFFSET(AA66,72-1,0,,))</f>
        <v>10775.083333333334</v>
      </c>
      <c r="FJ310" s="73">
        <f ca="1">AVERAGE(AB66:OFFSET(AB66,72-1,0,,))</f>
        <v>11458.388888888889</v>
      </c>
      <c r="FK310" s="73">
        <f ca="1">AVERAGE(AC66:OFFSET(AC66,72-1,0,,))</f>
        <v>14241.472222222223</v>
      </c>
      <c r="FL310" s="73">
        <f ca="1">AVERAGE(AD66:OFFSET(AD66,72-1,0,,))</f>
        <v>11438.694444444445</v>
      </c>
      <c r="FM310" s="73">
        <f ca="1">AVERAGE(AE66:OFFSET(AE66,72-1,0,,))</f>
        <v>20212.375</v>
      </c>
      <c r="FN310" s="73">
        <f ca="1">AVERAGE(AF66:OFFSET(AF66,72-1,0,,))</f>
        <v>11399.555555555555</v>
      </c>
      <c r="FO310" s="73">
        <f ca="1">AVERAGE(AG66:OFFSET(AG66,72-1,0,,))</f>
        <v>11645.875</v>
      </c>
      <c r="FP310" s="73">
        <f ca="1">AVERAGE(AH66:OFFSET(AH66,72-1,0,,))</f>
        <v>14580.847222222223</v>
      </c>
      <c r="FQ310" s="73">
        <f ca="1">AVERAGE(AI66:OFFSET(AI66,72-1,0,,))</f>
        <v>11732.555555555555</v>
      </c>
      <c r="FR310" s="73">
        <f ca="1">AVERAGE(AJ66:OFFSET(AJ66,72-1,0,,))</f>
        <v>11603.097222222223</v>
      </c>
      <c r="FS310" s="73">
        <f ca="1">AVERAGE(AK66:OFFSET(AK66,72-1,0,,))</f>
        <v>10867.013888888889</v>
      </c>
      <c r="FT310" s="73">
        <f ca="1">AVERAGE(AL66:OFFSET(AL66,72-1,0,,))</f>
        <v>13033.569444444445</v>
      </c>
      <c r="FU310" s="73">
        <f ca="1">AVERAGE(AM66:OFFSET(AM66,72-1,0,,))</f>
        <v>9369.5694444444453</v>
      </c>
      <c r="FV310" s="73">
        <f ca="1">AVERAGE(AN66:OFFSET(AN66,72-1,0,,))</f>
        <v>14638.680555555555</v>
      </c>
      <c r="FW310" s="73">
        <f ca="1">AVERAGE(AO66:OFFSET(AO66,72-1,0,,))</f>
        <v>10858.027777777777</v>
      </c>
      <c r="FX310" s="73">
        <f ca="1">AVERAGE(AP66:OFFSET(AP66,72-1,0,,))</f>
        <v>15135.097222222223</v>
      </c>
      <c r="FY310" s="73">
        <f ca="1">AVERAGE(AQ66:OFFSET(AQ66,72-1,0,,))</f>
        <v>16738.888888888891</v>
      </c>
      <c r="FZ310" s="73">
        <f ca="1">AVERAGE(AR66:OFFSET(AR66,72-1,0,,))</f>
        <v>22040.819444444445</v>
      </c>
      <c r="GA310" s="73">
        <f ca="1">AVERAGE(AS66:OFFSET(AS66,72-1,0,,))</f>
        <v>10993.777777777777</v>
      </c>
      <c r="GB310" s="19"/>
      <c r="GC310" s="19"/>
      <c r="GD310" s="19"/>
      <c r="GE310" s="19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</row>
    <row r="311" spans="1:198" x14ac:dyDescent="0.25">
      <c r="A311">
        <v>269</v>
      </c>
      <c r="B311" s="1">
        <f t="shared" si="92"/>
        <v>31455.375000000327</v>
      </c>
      <c r="C311" s="1">
        <f t="shared" si="93"/>
        <v>31455.70833333366</v>
      </c>
      <c r="D311" s="73">
        <v>4126</v>
      </c>
      <c r="E311" s="74">
        <v>4392</v>
      </c>
      <c r="F311" s="74">
        <v>3909</v>
      </c>
      <c r="G311" s="74">
        <v>3689</v>
      </c>
      <c r="H311" s="74">
        <v>3741</v>
      </c>
      <c r="I311" s="74">
        <v>4173</v>
      </c>
      <c r="J311" s="74">
        <v>3683</v>
      </c>
      <c r="K311" s="74">
        <v>4291</v>
      </c>
      <c r="L311" s="74">
        <v>4895</v>
      </c>
      <c r="M311" s="74">
        <v>3644</v>
      </c>
      <c r="N311" s="74">
        <v>3679</v>
      </c>
      <c r="O311" s="74">
        <v>3819</v>
      </c>
      <c r="P311" s="74">
        <v>4964</v>
      </c>
      <c r="Q311" s="74">
        <v>3721</v>
      </c>
      <c r="R311" s="74">
        <v>4037</v>
      </c>
      <c r="S311" s="74">
        <v>3601</v>
      </c>
      <c r="T311" s="74">
        <v>4037</v>
      </c>
      <c r="U311" s="74">
        <v>4392</v>
      </c>
      <c r="V311" s="74">
        <v>3875</v>
      </c>
      <c r="W311" s="74">
        <v>5087</v>
      </c>
      <c r="X311" s="74">
        <v>3875</v>
      </c>
      <c r="Y311" s="74">
        <v>4501</v>
      </c>
      <c r="Z311" s="74">
        <v>4052</v>
      </c>
      <c r="AA311" s="74">
        <v>3562</v>
      </c>
      <c r="AB311" s="74">
        <v>3688</v>
      </c>
      <c r="AC311" s="74">
        <v>4156</v>
      </c>
      <c r="AD311" s="74">
        <v>3598</v>
      </c>
      <c r="AE311" s="74">
        <v>4895</v>
      </c>
      <c r="AF311" s="74">
        <v>7398</v>
      </c>
      <c r="AG311" s="74">
        <v>3993</v>
      </c>
      <c r="AH311" s="74">
        <v>4028</v>
      </c>
      <c r="AI311" s="74">
        <v>4037</v>
      </c>
      <c r="AJ311" s="74">
        <v>3789</v>
      </c>
      <c r="AK311" s="74">
        <v>3761</v>
      </c>
      <c r="AL311" s="74">
        <v>3924</v>
      </c>
      <c r="AM311" s="74">
        <v>5631</v>
      </c>
      <c r="AN311" s="74">
        <v>4392</v>
      </c>
      <c r="AO311" s="74">
        <v>4835</v>
      </c>
      <c r="AP311" s="74">
        <v>6038</v>
      </c>
      <c r="AQ311" s="74">
        <v>4443</v>
      </c>
      <c r="AR311" s="74">
        <v>4860</v>
      </c>
      <c r="AS311" s="74">
        <v>3886</v>
      </c>
      <c r="BK311" s="15">
        <f t="shared" si="83"/>
        <v>31457.041666667043</v>
      </c>
      <c r="BL311" s="5">
        <f t="shared" si="82"/>
        <v>22278</v>
      </c>
      <c r="BV311">
        <f t="shared" si="87"/>
        <v>305</v>
      </c>
      <c r="BW311" s="37">
        <f t="shared" si="86"/>
        <v>31456.875000000371</v>
      </c>
      <c r="BX311" s="19" cm="1">
        <f t="array" ref="BX311">INDEX('[1]X3WM (NAT)'!$G$14:$G$950,MATCH($BW$6,'[1]X3WM (NAT)'!$E$14:$E$950,)+BV311)</f>
        <v>24139.390625</v>
      </c>
      <c r="BY311" s="19"/>
      <c r="CA311" s="37">
        <f t="shared" si="84"/>
        <v>31456.875000000371</v>
      </c>
      <c r="CB311">
        <f t="shared" si="94"/>
        <v>5167</v>
      </c>
      <c r="CC311">
        <f t="shared" si="94"/>
        <v>5094</v>
      </c>
      <c r="CD311">
        <f t="shared" si="94"/>
        <v>4813</v>
      </c>
      <c r="CE311">
        <f t="shared" si="94"/>
        <v>4622</v>
      </c>
      <c r="CF311">
        <f t="shared" si="94"/>
        <v>4533</v>
      </c>
      <c r="CG311">
        <f t="shared" si="94"/>
        <v>3703</v>
      </c>
      <c r="CH311">
        <f t="shared" si="94"/>
        <v>3506</v>
      </c>
      <c r="CI311">
        <f t="shared" si="94"/>
        <v>3485</v>
      </c>
      <c r="CJ311">
        <f t="shared" si="94"/>
        <v>3373</v>
      </c>
      <c r="CK311">
        <f t="shared" si="94"/>
        <v>3339</v>
      </c>
      <c r="CL311">
        <f t="shared" si="94"/>
        <v>3331</v>
      </c>
      <c r="CN311" s="21"/>
      <c r="CO311" s="19"/>
      <c r="EG311" s="19"/>
      <c r="EH311" s="19"/>
      <c r="EI311">
        <v>25</v>
      </c>
      <c r="EJ311" s="1">
        <f t="shared" si="89"/>
        <v>31445.208333333365</v>
      </c>
      <c r="EK311" s="1">
        <f t="shared" si="90"/>
        <v>31445.541666666697</v>
      </c>
      <c r="EL311" s="73">
        <f ca="1">AVERAGE(D67:OFFSET(D67,72-1,0,,))</f>
        <v>13231.736111111111</v>
      </c>
      <c r="EM311" s="73">
        <f ca="1">AVERAGE(E67:OFFSET(E67,72-1,0,,))</f>
        <v>15489.722222222223</v>
      </c>
      <c r="EN311" s="73">
        <f ca="1">AVERAGE(F67:OFFSET(F67,72-1,0,,))</f>
        <v>12815.125</v>
      </c>
      <c r="EO311" s="73">
        <f ca="1">AVERAGE(G67:OFFSET(G67,72-1,0,,))</f>
        <v>11462.958333333334</v>
      </c>
      <c r="EP311" s="73">
        <f ca="1">AVERAGE(H67:OFFSET(H67,72-1,0,,))</f>
        <v>9515.0694444444453</v>
      </c>
      <c r="EQ311" s="73">
        <f ca="1">AVERAGE(I67:OFFSET(I67,72-1,0,,))</f>
        <v>14821.097222222223</v>
      </c>
      <c r="ER311" s="73">
        <f ca="1">AVERAGE(J67:OFFSET(J67,72-1,0,,))</f>
        <v>11757.416666666666</v>
      </c>
      <c r="ES311" s="73">
        <f ca="1">AVERAGE(K67:OFFSET(K67,72-1,0,,))</f>
        <v>16397.847222222223</v>
      </c>
      <c r="ET311" s="73">
        <f ca="1">AVERAGE(L67:OFFSET(L67,72-1,0,,))</f>
        <v>15692.930555555555</v>
      </c>
      <c r="EU311" s="73">
        <f ca="1">AVERAGE(M67:OFFSET(M67,72-1,0,,))</f>
        <v>9496.9444444444453</v>
      </c>
      <c r="EV311" s="73">
        <f ca="1">AVERAGE(N67:OFFSET(N67,72-1,0,,))</f>
        <v>11819.083333333334</v>
      </c>
      <c r="EW311" s="73">
        <f ca="1">AVERAGE(O67:OFFSET(O67,72-1,0,,))</f>
        <v>11550.027777777777</v>
      </c>
      <c r="EX311" s="73">
        <f ca="1">AVERAGE(P67:OFFSET(P67,72-1,0,,))</f>
        <v>20461.458333333332</v>
      </c>
      <c r="EY311" s="73">
        <f ca="1">AVERAGE(Q67:OFFSET(Q67,72-1,0,,))</f>
        <v>11137.638888888889</v>
      </c>
      <c r="EZ311" s="73">
        <f ca="1">AVERAGE(R67:OFFSET(R67,72-1,0,,))</f>
        <v>10929.277777777777</v>
      </c>
      <c r="FA311" s="73">
        <f ca="1">AVERAGE(S67:OFFSET(S67,72-1,0,,))</f>
        <v>10916.263888888889</v>
      </c>
      <c r="FB311" s="73">
        <f ca="1">AVERAGE(T67:OFFSET(T67,72-1,0,,))</f>
        <v>13721.958333333334</v>
      </c>
      <c r="FC311" s="73">
        <f ca="1">AVERAGE(U67:OFFSET(U67,72-1,0,,))</f>
        <v>11758</v>
      </c>
      <c r="FD311" s="73">
        <f ca="1">AVERAGE(V67:OFFSET(V67,72-1,0,,))</f>
        <v>12765.972222222223</v>
      </c>
      <c r="FE311" s="73">
        <f ca="1">AVERAGE(W67:OFFSET(W67,72-1,0,,))</f>
        <v>19896.125</v>
      </c>
      <c r="FF311" s="73">
        <f ca="1">AVERAGE(X67:OFFSET(X67,72-1,0,,))</f>
        <v>11984.861111111111</v>
      </c>
      <c r="FG311" s="73">
        <f ca="1">AVERAGE(Y67:OFFSET(Y67,72-1,0,,))</f>
        <v>13825.305555555555</v>
      </c>
      <c r="FH311" s="73">
        <f ca="1">AVERAGE(Z67:OFFSET(Z67,72-1,0,,))</f>
        <v>14471.930555555555</v>
      </c>
      <c r="FI311" s="73">
        <f ca="1">AVERAGE(AA67:OFFSET(AA67,72-1,0,,))</f>
        <v>10714.527777777777</v>
      </c>
      <c r="FJ311" s="73">
        <f ca="1">AVERAGE(AB67:OFFSET(AB67,72-1,0,,))</f>
        <v>11404.277777777777</v>
      </c>
      <c r="FK311" s="73">
        <f ca="1">AVERAGE(AC67:OFFSET(AC67,72-1,0,,))</f>
        <v>14206.694444444445</v>
      </c>
      <c r="FL311" s="73">
        <f ca="1">AVERAGE(AD67:OFFSET(AD67,72-1,0,,))</f>
        <v>11381.916666666666</v>
      </c>
      <c r="FM311" s="73">
        <f ca="1">AVERAGE(AE67:OFFSET(AE67,72-1,0,,))</f>
        <v>20202.694444444445</v>
      </c>
      <c r="FN311" s="73">
        <f ca="1">AVERAGE(AF67:OFFSET(AF67,72-1,0,,))</f>
        <v>11356.083333333334</v>
      </c>
      <c r="FO311" s="73">
        <f ca="1">AVERAGE(AG67:OFFSET(AG67,72-1,0,,))</f>
        <v>11597.472222222223</v>
      </c>
      <c r="FP311" s="73">
        <f ca="1">AVERAGE(AH67:OFFSET(AH67,72-1,0,,))</f>
        <v>14554.916666666666</v>
      </c>
      <c r="FQ311" s="73">
        <f ca="1">AVERAGE(AI67:OFFSET(AI67,72-1,0,,))</f>
        <v>11692.138888888889</v>
      </c>
      <c r="FR311" s="73">
        <f ca="1">AVERAGE(AJ67:OFFSET(AJ67,72-1,0,,))</f>
        <v>11553.680555555555</v>
      </c>
      <c r="FS311" s="73">
        <f ca="1">AVERAGE(AK67:OFFSET(AK67,72-1,0,,))</f>
        <v>10807.388888888889</v>
      </c>
      <c r="FT311" s="73">
        <f ca="1">AVERAGE(AL67:OFFSET(AL67,72-1,0,,))</f>
        <v>12997.375</v>
      </c>
      <c r="FU311" s="73">
        <f ca="1">AVERAGE(AM67:OFFSET(AM67,72-1,0,,))</f>
        <v>9294.6944444444453</v>
      </c>
      <c r="FV311" s="73">
        <f ca="1">AVERAGE(AN67:OFFSET(AN67,72-1,0,,))</f>
        <v>14621.375</v>
      </c>
      <c r="FW311" s="73">
        <f ca="1">AVERAGE(AO67:OFFSET(AO67,72-1,0,,))</f>
        <v>10792.916666666666</v>
      </c>
      <c r="FX311" s="73">
        <f ca="1">AVERAGE(AP67:OFFSET(AP67,72-1,0,,))</f>
        <v>15128.083333333334</v>
      </c>
      <c r="FY311" s="73">
        <f ca="1">AVERAGE(AQ67:OFFSET(AQ67,72-1,0,,))</f>
        <v>16738.75</v>
      </c>
      <c r="FZ311" s="73">
        <f ca="1">AVERAGE(AR67:OFFSET(AR67,72-1,0,,))</f>
        <v>22047.402777777777</v>
      </c>
      <c r="GA311" s="73">
        <f ca="1">AVERAGE(AS67:OFFSET(AS67,72-1,0,,))</f>
        <v>10922.791666666666</v>
      </c>
      <c r="GB311" s="19"/>
      <c r="GC311" s="19"/>
      <c r="GD311" s="19"/>
      <c r="GE311" s="19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</row>
    <row r="312" spans="1:198" x14ac:dyDescent="0.25">
      <c r="A312">
        <v>270</v>
      </c>
      <c r="B312" s="1">
        <f t="shared" si="92"/>
        <v>31455.416666666995</v>
      </c>
      <c r="C312" s="1">
        <f t="shared" si="93"/>
        <v>31455.750000000327</v>
      </c>
      <c r="D312" s="73">
        <v>4151</v>
      </c>
      <c r="E312" s="74">
        <v>4379</v>
      </c>
      <c r="F312" s="74">
        <v>3901</v>
      </c>
      <c r="G312" s="74">
        <v>3678</v>
      </c>
      <c r="H312" s="74">
        <v>3747</v>
      </c>
      <c r="I312" s="74">
        <v>4160</v>
      </c>
      <c r="J312" s="74">
        <v>3674</v>
      </c>
      <c r="K312" s="74">
        <v>4279</v>
      </c>
      <c r="L312" s="74">
        <v>4877</v>
      </c>
      <c r="M312" s="74">
        <v>3645</v>
      </c>
      <c r="N312" s="74">
        <v>3668</v>
      </c>
      <c r="O312" s="74">
        <v>3819</v>
      </c>
      <c r="P312" s="74">
        <v>4955</v>
      </c>
      <c r="Q312" s="74">
        <v>3711</v>
      </c>
      <c r="R312" s="74">
        <v>4024</v>
      </c>
      <c r="S312" s="74">
        <v>3591</v>
      </c>
      <c r="T312" s="74">
        <v>4027</v>
      </c>
      <c r="U312" s="74">
        <v>4393</v>
      </c>
      <c r="V312" s="74">
        <v>3866</v>
      </c>
      <c r="W312" s="74">
        <v>5070</v>
      </c>
      <c r="X312" s="74">
        <v>3863</v>
      </c>
      <c r="Y312" s="74">
        <v>4490</v>
      </c>
      <c r="Z312" s="74">
        <v>4039</v>
      </c>
      <c r="AA312" s="74">
        <v>3555</v>
      </c>
      <c r="AB312" s="74">
        <v>3677</v>
      </c>
      <c r="AC312" s="74">
        <v>4147</v>
      </c>
      <c r="AD312" s="74">
        <v>3590</v>
      </c>
      <c r="AE312" s="74">
        <v>4888</v>
      </c>
      <c r="AF312" s="74">
        <v>7302</v>
      </c>
      <c r="AG312" s="74">
        <v>3997</v>
      </c>
      <c r="AH312" s="74">
        <v>4015</v>
      </c>
      <c r="AI312" s="74">
        <v>4025</v>
      </c>
      <c r="AJ312" s="74">
        <v>3780</v>
      </c>
      <c r="AK312" s="74">
        <v>3755</v>
      </c>
      <c r="AL312" s="74">
        <v>3912</v>
      </c>
      <c r="AM312" s="74">
        <v>5606</v>
      </c>
      <c r="AN312" s="74">
        <v>4389</v>
      </c>
      <c r="AO312" s="74">
        <v>4850</v>
      </c>
      <c r="AP312" s="74">
        <v>6002</v>
      </c>
      <c r="AQ312" s="74">
        <v>4427</v>
      </c>
      <c r="AR312" s="74">
        <v>4842</v>
      </c>
      <c r="AS312" s="74">
        <v>3889</v>
      </c>
      <c r="BK312" s="15">
        <f t="shared" si="83"/>
        <v>31457.08333333371</v>
      </c>
      <c r="BL312" s="5">
        <f t="shared" si="82"/>
        <v>21946</v>
      </c>
      <c r="BV312">
        <f t="shared" si="87"/>
        <v>306</v>
      </c>
      <c r="BW312" s="37">
        <f t="shared" si="86"/>
        <v>31456.916666667039</v>
      </c>
      <c r="BX312" s="19" cm="1">
        <f t="array" ref="BX312">INDEX('[1]X3WM (NAT)'!$G$14:$G$950,MATCH($BW$6,'[1]X3WM (NAT)'!$E$14:$E$950,)+BV312)</f>
        <v>23597.859375</v>
      </c>
      <c r="BY312" s="19"/>
      <c r="CA312" s="37">
        <f t="shared" si="84"/>
        <v>31456.916666667039</v>
      </c>
      <c r="CB312">
        <f t="shared" si="94"/>
        <v>5269</v>
      </c>
      <c r="CC312">
        <f t="shared" si="94"/>
        <v>5102</v>
      </c>
      <c r="CD312">
        <f t="shared" si="94"/>
        <v>4812</v>
      </c>
      <c r="CE312">
        <f t="shared" si="94"/>
        <v>4621</v>
      </c>
      <c r="CF312">
        <f t="shared" si="94"/>
        <v>4519</v>
      </c>
      <c r="CG312">
        <f t="shared" si="94"/>
        <v>3749</v>
      </c>
      <c r="CH312">
        <f t="shared" si="94"/>
        <v>3496</v>
      </c>
      <c r="CI312">
        <f t="shared" si="94"/>
        <v>3487</v>
      </c>
      <c r="CJ312">
        <f t="shared" si="94"/>
        <v>3366</v>
      </c>
      <c r="CK312">
        <f t="shared" si="94"/>
        <v>3330</v>
      </c>
      <c r="CL312">
        <f t="shared" si="94"/>
        <v>3322</v>
      </c>
      <c r="CN312" s="21"/>
      <c r="CO312" s="19"/>
      <c r="EG312" s="19"/>
      <c r="EH312" s="19"/>
      <c r="EI312">
        <v>26</v>
      </c>
      <c r="EJ312" s="1">
        <f t="shared" si="89"/>
        <v>31445.250000000033</v>
      </c>
      <c r="EK312" s="1">
        <f t="shared" si="90"/>
        <v>31445.583333333365</v>
      </c>
      <c r="EL312" s="73">
        <f ca="1">AVERAGE(D68:OFFSET(D68,72-1,0,,))</f>
        <v>13185.625</v>
      </c>
      <c r="EM312" s="73">
        <f ca="1">AVERAGE(E68:OFFSET(E68,72-1,0,,))</f>
        <v>15502.708333333334</v>
      </c>
      <c r="EN312" s="73">
        <f ca="1">AVERAGE(F68:OFFSET(F68,72-1,0,,))</f>
        <v>12770.319444444445</v>
      </c>
      <c r="EO312" s="73">
        <f ca="1">AVERAGE(G68:OFFSET(G68,72-1,0,,))</f>
        <v>11415.569444444445</v>
      </c>
      <c r="EP312" s="73">
        <f ca="1">AVERAGE(H68:OFFSET(H68,72-1,0,,))</f>
        <v>9448.8333333333339</v>
      </c>
      <c r="EQ312" s="73">
        <f ca="1">AVERAGE(I68:OFFSET(I68,72-1,0,,))</f>
        <v>14804.5</v>
      </c>
      <c r="ER312" s="73">
        <f ca="1">AVERAGE(J68:OFFSET(J68,72-1,0,,))</f>
        <v>11700.416666666666</v>
      </c>
      <c r="ES312" s="73">
        <f ca="1">AVERAGE(K68:OFFSET(K68,72-1,0,,))</f>
        <v>16369.5</v>
      </c>
      <c r="ET312" s="73">
        <f ca="1">AVERAGE(L68:OFFSET(L68,72-1,0,,))</f>
        <v>15669.444444444445</v>
      </c>
      <c r="EU312" s="73">
        <f ca="1">AVERAGE(M68:OFFSET(M68,72-1,0,,))</f>
        <v>9426.9305555555547</v>
      </c>
      <c r="EV312" s="73">
        <f ca="1">AVERAGE(N68:OFFSET(N68,72-1,0,,))</f>
        <v>11763.680555555555</v>
      </c>
      <c r="EW312" s="73">
        <f ca="1">AVERAGE(O68:OFFSET(O68,72-1,0,,))</f>
        <v>11502.25</v>
      </c>
      <c r="EX312" s="73">
        <f ca="1">AVERAGE(P68:OFFSET(P68,72-1,0,,))</f>
        <v>20463.319444444445</v>
      </c>
      <c r="EY312" s="73">
        <f ca="1">AVERAGE(Q68:OFFSET(Q68,72-1,0,,))</f>
        <v>11071.388888888889</v>
      </c>
      <c r="EZ312" s="73">
        <f ca="1">AVERAGE(R68:OFFSET(R68,72-1,0,,))</f>
        <v>10878.833333333334</v>
      </c>
      <c r="FA312" s="73">
        <f ca="1">AVERAGE(S68:OFFSET(S68,72-1,0,,))</f>
        <v>10859.333333333334</v>
      </c>
      <c r="FB312" s="73">
        <f ca="1">AVERAGE(T68:OFFSET(T68,72-1,0,,))</f>
        <v>13690.319444444445</v>
      </c>
      <c r="FC312" s="73">
        <f ca="1">AVERAGE(U68:OFFSET(U68,72-1,0,,))</f>
        <v>11719.069444444445</v>
      </c>
      <c r="FD312" s="73">
        <f ca="1">AVERAGE(V68:OFFSET(V68,72-1,0,,))</f>
        <v>12711.888888888889</v>
      </c>
      <c r="FE312" s="73">
        <f ca="1">AVERAGE(W68:OFFSET(W68,72-1,0,,))</f>
        <v>19883.888888888891</v>
      </c>
      <c r="FF312" s="73">
        <f ca="1">AVERAGE(X68:OFFSET(X68,72-1,0,,))</f>
        <v>11938.402777777777</v>
      </c>
      <c r="FG312" s="73">
        <f ca="1">AVERAGE(Y68:OFFSET(Y68,72-1,0,,))</f>
        <v>13808.694444444445</v>
      </c>
      <c r="FH312" s="73">
        <f ca="1">AVERAGE(Z68:OFFSET(Z68,72-1,0,,))</f>
        <v>14447.847222222223</v>
      </c>
      <c r="FI312" s="73">
        <f ca="1">AVERAGE(AA68:OFFSET(AA68,72-1,0,,))</f>
        <v>10653.736111111111</v>
      </c>
      <c r="FJ312" s="73">
        <f ca="1">AVERAGE(AB68:OFFSET(AB68,72-1,0,,))</f>
        <v>11350.763888888889</v>
      </c>
      <c r="FK312" s="73">
        <f ca="1">AVERAGE(AC68:OFFSET(AC68,72-1,0,,))</f>
        <v>14170.472222222223</v>
      </c>
      <c r="FL312" s="73">
        <f ca="1">AVERAGE(AD68:OFFSET(AD68,72-1,0,,))</f>
        <v>11325.402777777777</v>
      </c>
      <c r="FM312" s="73">
        <f ca="1">AVERAGE(AE68:OFFSET(AE68,72-1,0,,))</f>
        <v>20186.402777777777</v>
      </c>
      <c r="FN312" s="73">
        <f ca="1">AVERAGE(AF68:OFFSET(AF68,72-1,0,,))</f>
        <v>11313.722222222223</v>
      </c>
      <c r="FO312" s="73">
        <f ca="1">AVERAGE(AG68:OFFSET(AG68,72-1,0,,))</f>
        <v>11549.666666666666</v>
      </c>
      <c r="FP312" s="73">
        <f ca="1">AVERAGE(AH68:OFFSET(AH68,72-1,0,,))</f>
        <v>14528.430555555555</v>
      </c>
      <c r="FQ312" s="73">
        <f ca="1">AVERAGE(AI68:OFFSET(AI68,72-1,0,,))</f>
        <v>11653.402777777777</v>
      </c>
      <c r="FR312" s="73">
        <f ca="1">AVERAGE(AJ68:OFFSET(AJ68,72-1,0,,))</f>
        <v>11503.583333333334</v>
      </c>
      <c r="FS312" s="73">
        <f ca="1">AVERAGE(AK68:OFFSET(AK68,72-1,0,,))</f>
        <v>10749.097222222223</v>
      </c>
      <c r="FT312" s="73">
        <f ca="1">AVERAGE(AL68:OFFSET(AL68,72-1,0,,))</f>
        <v>12961.083333333334</v>
      </c>
      <c r="FU312" s="73">
        <f ca="1">AVERAGE(AM68:OFFSET(AM68,72-1,0,,))</f>
        <v>9221.9583333333339</v>
      </c>
      <c r="FV312" s="73">
        <f ca="1">AVERAGE(AN68:OFFSET(AN68,72-1,0,,))</f>
        <v>14603.180555555555</v>
      </c>
      <c r="FW312" s="73">
        <f ca="1">AVERAGE(AO68:OFFSET(AO68,72-1,0,,))</f>
        <v>10727.402777777777</v>
      </c>
      <c r="FX312" s="73">
        <f ca="1">AVERAGE(AP68:OFFSET(AP68,72-1,0,,))</f>
        <v>15119.416666666666</v>
      </c>
      <c r="FY312" s="73">
        <f ca="1">AVERAGE(AQ68:OFFSET(AQ68,72-1,0,,))</f>
        <v>16737.555555555555</v>
      </c>
      <c r="FZ312" s="73">
        <f ca="1">AVERAGE(AR68:OFFSET(AR68,72-1,0,,))</f>
        <v>22044.861111111109</v>
      </c>
      <c r="GA312" s="73">
        <f ca="1">AVERAGE(AS68:OFFSET(AS68,72-1,0,,))</f>
        <v>10852.083333333334</v>
      </c>
      <c r="GB312" s="19"/>
      <c r="GC312" s="19"/>
      <c r="GD312" s="19"/>
      <c r="GE312" s="19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</row>
    <row r="313" spans="1:198" x14ac:dyDescent="0.25">
      <c r="A313">
        <v>271</v>
      </c>
      <c r="B313" s="1">
        <f t="shared" si="92"/>
        <v>31455.458333333663</v>
      </c>
      <c r="C313" s="1">
        <f t="shared" si="93"/>
        <v>31455.791666666995</v>
      </c>
      <c r="D313" s="73">
        <v>4240</v>
      </c>
      <c r="E313" s="74">
        <v>4366</v>
      </c>
      <c r="F313" s="74">
        <v>3893</v>
      </c>
      <c r="G313" s="74">
        <v>3667</v>
      </c>
      <c r="H313" s="74">
        <v>3753</v>
      </c>
      <c r="I313" s="74">
        <v>4147</v>
      </c>
      <c r="J313" s="74">
        <v>3666</v>
      </c>
      <c r="K313" s="74">
        <v>4266</v>
      </c>
      <c r="L313" s="74">
        <v>4857</v>
      </c>
      <c r="M313" s="74">
        <v>3645</v>
      </c>
      <c r="N313" s="74">
        <v>3658</v>
      </c>
      <c r="O313" s="74">
        <v>3818</v>
      </c>
      <c r="P313" s="74">
        <v>4946</v>
      </c>
      <c r="Q313" s="74">
        <v>3700</v>
      </c>
      <c r="R313" s="74">
        <v>4010</v>
      </c>
      <c r="S313" s="74">
        <v>3580</v>
      </c>
      <c r="T313" s="74">
        <v>4016</v>
      </c>
      <c r="U313" s="74">
        <v>4392</v>
      </c>
      <c r="V313" s="74">
        <v>3857</v>
      </c>
      <c r="W313" s="74">
        <v>5053</v>
      </c>
      <c r="X313" s="74">
        <v>3850</v>
      </c>
      <c r="Y313" s="74">
        <v>4479</v>
      </c>
      <c r="Z313" s="74">
        <v>4026</v>
      </c>
      <c r="AA313" s="74">
        <v>3547</v>
      </c>
      <c r="AB313" s="74">
        <v>3666</v>
      </c>
      <c r="AC313" s="74">
        <v>4137</v>
      </c>
      <c r="AD313" s="74">
        <v>3581</v>
      </c>
      <c r="AE313" s="74">
        <v>4881</v>
      </c>
      <c r="AF313" s="74">
        <v>7205</v>
      </c>
      <c r="AG313" s="74">
        <v>4000</v>
      </c>
      <c r="AH313" s="74">
        <v>4002</v>
      </c>
      <c r="AI313" s="74">
        <v>4013</v>
      </c>
      <c r="AJ313" s="74">
        <v>3770</v>
      </c>
      <c r="AK313" s="74">
        <v>3749</v>
      </c>
      <c r="AL313" s="74">
        <v>3899</v>
      </c>
      <c r="AM313" s="74">
        <v>5580</v>
      </c>
      <c r="AN313" s="74">
        <v>4385</v>
      </c>
      <c r="AO313" s="74">
        <v>4864</v>
      </c>
      <c r="AP313" s="74">
        <v>5967</v>
      </c>
      <c r="AQ313" s="74">
        <v>4411</v>
      </c>
      <c r="AR313" s="74">
        <v>4824</v>
      </c>
      <c r="AS313" s="74">
        <v>3892</v>
      </c>
      <c r="BK313" s="15">
        <f t="shared" si="83"/>
        <v>31457.125000000378</v>
      </c>
      <c r="BL313" s="5">
        <f t="shared" si="82"/>
        <v>21645</v>
      </c>
      <c r="BV313">
        <f t="shared" si="87"/>
        <v>307</v>
      </c>
      <c r="BW313" s="37">
        <f t="shared" si="86"/>
        <v>31456.958333333707</v>
      </c>
      <c r="BX313" s="19" cm="1">
        <f t="array" ref="BX313">INDEX('[1]X3WM (NAT)'!$G$14:$G$950,MATCH($BW$6,'[1]X3WM (NAT)'!$E$14:$E$950,)+BV313)</f>
        <v>23102.029296875</v>
      </c>
      <c r="BY313" s="19"/>
      <c r="CA313" s="37">
        <f t="shared" si="84"/>
        <v>31456.958333333707</v>
      </c>
      <c r="CB313">
        <f t="shared" si="94"/>
        <v>5235</v>
      </c>
      <c r="CC313">
        <f t="shared" si="94"/>
        <v>5106</v>
      </c>
      <c r="CD313">
        <f t="shared" si="94"/>
        <v>4813</v>
      </c>
      <c r="CE313">
        <f t="shared" si="94"/>
        <v>4622</v>
      </c>
      <c r="CF313">
        <f t="shared" si="94"/>
        <v>4507</v>
      </c>
      <c r="CG313">
        <f t="shared" si="94"/>
        <v>3771</v>
      </c>
      <c r="CH313">
        <f t="shared" si="94"/>
        <v>3490</v>
      </c>
      <c r="CI313">
        <f t="shared" si="94"/>
        <v>3477</v>
      </c>
      <c r="CJ313">
        <f t="shared" si="94"/>
        <v>3359</v>
      </c>
      <c r="CK313">
        <f t="shared" si="94"/>
        <v>3325</v>
      </c>
      <c r="CL313">
        <f t="shared" si="94"/>
        <v>3312</v>
      </c>
      <c r="CN313" s="21"/>
      <c r="CO313" s="19"/>
      <c r="EG313" s="19"/>
      <c r="EH313" s="19"/>
      <c r="EI313">
        <v>27</v>
      </c>
      <c r="EJ313" s="1">
        <f t="shared" si="89"/>
        <v>31445.291666666701</v>
      </c>
      <c r="EK313" s="1">
        <f t="shared" si="90"/>
        <v>31445.625000000033</v>
      </c>
      <c r="EL313" s="73">
        <f ca="1">AVERAGE(D69:OFFSET(D69,72-1,0,,))</f>
        <v>13139.625</v>
      </c>
      <c r="EM313" s="73">
        <f ca="1">AVERAGE(E69:OFFSET(E69,72-1,0,,))</f>
        <v>15515.152777777777</v>
      </c>
      <c r="EN313" s="73">
        <f ca="1">AVERAGE(F69:OFFSET(F69,72-1,0,,))</f>
        <v>12725.291666666666</v>
      </c>
      <c r="EO313" s="73">
        <f ca="1">AVERAGE(G69:OFFSET(G69,72-1,0,,))</f>
        <v>11369.527777777777</v>
      </c>
      <c r="EP313" s="73">
        <f ca="1">AVERAGE(H69:OFFSET(H69,72-1,0,,))</f>
        <v>9385.0138888888887</v>
      </c>
      <c r="EQ313" s="73">
        <f ca="1">AVERAGE(I69:OFFSET(I69,72-1,0,,))</f>
        <v>14787.263888888889</v>
      </c>
      <c r="ER313" s="73">
        <f ca="1">AVERAGE(J69:OFFSET(J69,72-1,0,,))</f>
        <v>11641.902777777777</v>
      </c>
      <c r="ES313" s="73">
        <f ca="1">AVERAGE(K69:OFFSET(K69,72-1,0,,))</f>
        <v>16337.694444444445</v>
      </c>
      <c r="ET313" s="73">
        <f ca="1">AVERAGE(L69:OFFSET(L69,72-1,0,,))</f>
        <v>15644.972222222223</v>
      </c>
      <c r="EU313" s="73">
        <f ca="1">AVERAGE(M69:OFFSET(M69,72-1,0,,))</f>
        <v>9359.0694444444453</v>
      </c>
      <c r="EV313" s="73">
        <f ca="1">AVERAGE(N69:OFFSET(N69,72-1,0,,))</f>
        <v>11708.138888888889</v>
      </c>
      <c r="EW313" s="73">
        <f ca="1">AVERAGE(O69:OFFSET(O69,72-1,0,,))</f>
        <v>11454.236111111111</v>
      </c>
      <c r="EX313" s="73">
        <f ca="1">AVERAGE(P69:OFFSET(P69,72-1,0,,))</f>
        <v>20457.986111111109</v>
      </c>
      <c r="EY313" s="73">
        <f ca="1">AVERAGE(Q69:OFFSET(Q69,72-1,0,,))</f>
        <v>11006.319444444445</v>
      </c>
      <c r="EZ313" s="73">
        <f ca="1">AVERAGE(R69:OFFSET(R69,72-1,0,,))</f>
        <v>10830.291666666666</v>
      </c>
      <c r="FA313" s="73">
        <f ca="1">AVERAGE(S69:OFFSET(S69,72-1,0,,))</f>
        <v>10803.277777777777</v>
      </c>
      <c r="FB313" s="73">
        <f ca="1">AVERAGE(T69:OFFSET(T69,72-1,0,,))</f>
        <v>13658.805555555555</v>
      </c>
      <c r="FC313" s="73">
        <f ca="1">AVERAGE(U69:OFFSET(U69,72-1,0,,))</f>
        <v>11681.472222222223</v>
      </c>
      <c r="FD313" s="73">
        <f ca="1">AVERAGE(V69:OFFSET(V69,72-1,0,,))</f>
        <v>12656.583333333334</v>
      </c>
      <c r="FE313" s="73">
        <f ca="1">AVERAGE(W69:OFFSET(W69,72-1,0,,))</f>
        <v>19869.361111111109</v>
      </c>
      <c r="FF313" s="73">
        <f ca="1">AVERAGE(X69:OFFSET(X69,72-1,0,,))</f>
        <v>11891.888888888889</v>
      </c>
      <c r="FG313" s="73">
        <f ca="1">AVERAGE(Y69:OFFSET(Y69,72-1,0,,))</f>
        <v>13792.708333333334</v>
      </c>
      <c r="FH313" s="73">
        <f ca="1">AVERAGE(Z69:OFFSET(Z69,72-1,0,,))</f>
        <v>14422.791666666666</v>
      </c>
      <c r="FI313" s="73">
        <f ca="1">AVERAGE(AA69:OFFSET(AA69,72-1,0,,))</f>
        <v>10592.625</v>
      </c>
      <c r="FJ313" s="73">
        <f ca="1">AVERAGE(AB69:OFFSET(AB69,72-1,0,,))</f>
        <v>11297.75</v>
      </c>
      <c r="FK313" s="73">
        <f ca="1">AVERAGE(AC69:OFFSET(AC69,72-1,0,,))</f>
        <v>14132.333333333334</v>
      </c>
      <c r="FL313" s="73">
        <f ca="1">AVERAGE(AD69:OFFSET(AD69,72-1,0,,))</f>
        <v>11269.097222222223</v>
      </c>
      <c r="FM313" s="73">
        <f ca="1">AVERAGE(AE69:OFFSET(AE69,72-1,0,,))</f>
        <v>20162.222222222223</v>
      </c>
      <c r="FN313" s="73">
        <f ca="1">AVERAGE(AF69:OFFSET(AF69,72-1,0,,))</f>
        <v>11272.305555555555</v>
      </c>
      <c r="FO313" s="73">
        <f ca="1">AVERAGE(AG69:OFFSET(AG69,72-1,0,,))</f>
        <v>11502.361111111111</v>
      </c>
      <c r="FP313" s="73">
        <f ca="1">AVERAGE(AH69:OFFSET(AH69,72-1,0,,))</f>
        <v>14501.097222222223</v>
      </c>
      <c r="FQ313" s="73">
        <f ca="1">AVERAGE(AI69:OFFSET(AI69,72-1,0,,))</f>
        <v>11616.347222222223</v>
      </c>
      <c r="FR313" s="73">
        <f ca="1">AVERAGE(AJ69:OFFSET(AJ69,72-1,0,,))</f>
        <v>11452.652777777777</v>
      </c>
      <c r="FS313" s="73">
        <f ca="1">AVERAGE(AK69:OFFSET(AK69,72-1,0,,))</f>
        <v>10692.069444444445</v>
      </c>
      <c r="FT313" s="73">
        <f ca="1">AVERAGE(AL69:OFFSET(AL69,72-1,0,,))</f>
        <v>12924.541666666666</v>
      </c>
      <c r="FU313" s="73">
        <f ca="1">AVERAGE(AM69:OFFSET(AM69,72-1,0,,))</f>
        <v>9151.25</v>
      </c>
      <c r="FV313" s="73">
        <f ca="1">AVERAGE(AN69:OFFSET(AN69,72-1,0,,))</f>
        <v>14583.930555555555</v>
      </c>
      <c r="FW313" s="73">
        <f ca="1">AVERAGE(AO69:OFFSET(AO69,72-1,0,,))</f>
        <v>10661.347222222223</v>
      </c>
      <c r="FX313" s="73">
        <f ca="1">AVERAGE(AP69:OFFSET(AP69,72-1,0,,))</f>
        <v>15108.930555555555</v>
      </c>
      <c r="FY313" s="73">
        <f ca="1">AVERAGE(AQ69:OFFSET(AQ69,72-1,0,,))</f>
        <v>16734.611111111109</v>
      </c>
      <c r="FZ313" s="73">
        <f ca="1">AVERAGE(AR69:OFFSET(AR69,72-1,0,,))</f>
        <v>22032.236111111109</v>
      </c>
      <c r="GA313" s="73">
        <f ca="1">AVERAGE(AS69:OFFSET(AS69,72-1,0,,))</f>
        <v>10781.319444444445</v>
      </c>
      <c r="GB313" s="19"/>
      <c r="GC313" s="19"/>
      <c r="GD313" s="19"/>
      <c r="GE313" s="19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</row>
    <row r="314" spans="1:198" x14ac:dyDescent="0.25">
      <c r="A314">
        <v>272</v>
      </c>
      <c r="B314" s="1">
        <f t="shared" si="92"/>
        <v>31455.500000000331</v>
      </c>
      <c r="C314" s="1">
        <f t="shared" si="93"/>
        <v>31455.833333333663</v>
      </c>
      <c r="D314" s="73">
        <v>4345</v>
      </c>
      <c r="E314" s="74">
        <v>4354</v>
      </c>
      <c r="F314" s="74">
        <v>3884</v>
      </c>
      <c r="G314" s="74">
        <v>3656</v>
      </c>
      <c r="H314" s="74">
        <v>3760</v>
      </c>
      <c r="I314" s="74">
        <v>4133</v>
      </c>
      <c r="J314" s="74">
        <v>3658</v>
      </c>
      <c r="K314" s="74">
        <v>4254</v>
      </c>
      <c r="L314" s="74">
        <v>4836</v>
      </c>
      <c r="M314" s="74">
        <v>3644</v>
      </c>
      <c r="N314" s="74">
        <v>3648</v>
      </c>
      <c r="O314" s="74">
        <v>3816</v>
      </c>
      <c r="P314" s="74">
        <v>4936</v>
      </c>
      <c r="Q314" s="74">
        <v>3689</v>
      </c>
      <c r="R314" s="74">
        <v>3997</v>
      </c>
      <c r="S314" s="74">
        <v>3569</v>
      </c>
      <c r="T314" s="74">
        <v>4005</v>
      </c>
      <c r="U314" s="74">
        <v>4391</v>
      </c>
      <c r="V314" s="74">
        <v>3848</v>
      </c>
      <c r="W314" s="74">
        <v>5036</v>
      </c>
      <c r="X314" s="74">
        <v>3838</v>
      </c>
      <c r="Y314" s="74">
        <v>4469</v>
      </c>
      <c r="Z314" s="74">
        <v>4013</v>
      </c>
      <c r="AA314" s="74">
        <v>3539</v>
      </c>
      <c r="AB314" s="74">
        <v>3655</v>
      </c>
      <c r="AC314" s="74">
        <v>4127</v>
      </c>
      <c r="AD314" s="74">
        <v>3573</v>
      </c>
      <c r="AE314" s="74">
        <v>4872</v>
      </c>
      <c r="AF314" s="74">
        <v>7110</v>
      </c>
      <c r="AG314" s="74">
        <v>4003</v>
      </c>
      <c r="AH314" s="74">
        <v>3989</v>
      </c>
      <c r="AI314" s="74">
        <v>4002</v>
      </c>
      <c r="AJ314" s="74">
        <v>3760</v>
      </c>
      <c r="AK314" s="74">
        <v>3742</v>
      </c>
      <c r="AL314" s="74">
        <v>3887</v>
      </c>
      <c r="AM314" s="74">
        <v>5553</v>
      </c>
      <c r="AN314" s="74">
        <v>4382</v>
      </c>
      <c r="AO314" s="74">
        <v>4876</v>
      </c>
      <c r="AP314" s="74">
        <v>5932</v>
      </c>
      <c r="AQ314" s="74">
        <v>4396</v>
      </c>
      <c r="AR314" s="74">
        <v>4806</v>
      </c>
      <c r="AS314" s="74">
        <v>3895</v>
      </c>
      <c r="BK314" s="15">
        <f t="shared" si="83"/>
        <v>31457.166666667046</v>
      </c>
      <c r="BL314" s="5">
        <f t="shared" si="82"/>
        <v>21384</v>
      </c>
      <c r="BV314">
        <f t="shared" si="87"/>
        <v>308</v>
      </c>
      <c r="BW314" s="37">
        <f t="shared" si="86"/>
        <v>31457.000000000375</v>
      </c>
      <c r="BX314" s="19" cm="1">
        <f t="array" ref="BX314">INDEX('[1]X3WM (NAT)'!$G$14:$G$950,MATCH($BW$6,'[1]X3WM (NAT)'!$E$14:$E$950,)+BV314)</f>
        <v>22656.689453125</v>
      </c>
      <c r="BY314" s="19"/>
      <c r="CA314" s="37">
        <f t="shared" si="84"/>
        <v>31457.000000000375</v>
      </c>
      <c r="CB314">
        <f t="shared" si="94"/>
        <v>5203</v>
      </c>
      <c r="CC314">
        <f t="shared" si="94"/>
        <v>5115</v>
      </c>
      <c r="CD314">
        <f t="shared" si="94"/>
        <v>4818</v>
      </c>
      <c r="CE314">
        <f t="shared" si="94"/>
        <v>4624</v>
      </c>
      <c r="CF314">
        <f t="shared" si="94"/>
        <v>4496</v>
      </c>
      <c r="CG314">
        <f t="shared" si="94"/>
        <v>3771</v>
      </c>
      <c r="CH314">
        <f t="shared" si="94"/>
        <v>3496</v>
      </c>
      <c r="CI314">
        <f t="shared" si="94"/>
        <v>3464</v>
      </c>
      <c r="CJ314">
        <f t="shared" si="94"/>
        <v>3354</v>
      </c>
      <c r="CK314">
        <f t="shared" si="94"/>
        <v>3322</v>
      </c>
      <c r="CL314">
        <f t="shared" si="94"/>
        <v>3301</v>
      </c>
      <c r="CN314" s="21"/>
      <c r="CO314" s="19"/>
      <c r="EG314" s="19"/>
      <c r="EH314" s="19"/>
      <c r="EI314">
        <v>28</v>
      </c>
      <c r="EJ314" s="1">
        <f t="shared" si="89"/>
        <v>31445.333333333369</v>
      </c>
      <c r="EK314" s="1">
        <f t="shared" si="90"/>
        <v>31445.666666666701</v>
      </c>
      <c r="EL314" s="73">
        <f ca="1">AVERAGE(D70:OFFSET(D70,72-1,0,,))</f>
        <v>13093.430555555555</v>
      </c>
      <c r="EM314" s="73">
        <f ca="1">AVERAGE(E70:OFFSET(E70,72-1,0,,))</f>
        <v>15526.986111111111</v>
      </c>
      <c r="EN314" s="73">
        <f ca="1">AVERAGE(F70:OFFSET(F70,72-1,0,,))</f>
        <v>12679.930555555555</v>
      </c>
      <c r="EO314" s="73">
        <f ca="1">AVERAGE(G70:OFFSET(G70,72-1,0,,))</f>
        <v>11324.625</v>
      </c>
      <c r="EP314" s="73">
        <f ca="1">AVERAGE(H70:OFFSET(H70,72-1,0,,))</f>
        <v>9323.5</v>
      </c>
      <c r="EQ314" s="73">
        <f ca="1">AVERAGE(I70:OFFSET(I70,72-1,0,,))</f>
        <v>14769.166666666666</v>
      </c>
      <c r="ER314" s="73">
        <f ca="1">AVERAGE(J70:OFFSET(J70,72-1,0,,))</f>
        <v>11581.458333333334</v>
      </c>
      <c r="ES314" s="73">
        <f ca="1">AVERAGE(K70:OFFSET(K70,72-1,0,,))</f>
        <v>16301.708333333334</v>
      </c>
      <c r="ET314" s="73">
        <f ca="1">AVERAGE(L70:OFFSET(L70,72-1,0,,))</f>
        <v>15619.138888888889</v>
      </c>
      <c r="EU314" s="73">
        <f ca="1">AVERAGE(M70:OFFSET(M70,72-1,0,,))</f>
        <v>9293.2222222222226</v>
      </c>
      <c r="EV314" s="73">
        <f ca="1">AVERAGE(N70:OFFSET(N70,72-1,0,,))</f>
        <v>11652.388888888889</v>
      </c>
      <c r="EW314" s="73">
        <f ca="1">AVERAGE(O70:OFFSET(O70,72-1,0,,))</f>
        <v>11405.861111111111</v>
      </c>
      <c r="EX314" s="73">
        <f ca="1">AVERAGE(P70:OFFSET(P70,72-1,0,,))</f>
        <v>20444.708333333332</v>
      </c>
      <c r="EY314" s="73">
        <f ca="1">AVERAGE(Q70:OFFSET(Q70,72-1,0,,))</f>
        <v>10942.291666666666</v>
      </c>
      <c r="EZ314" s="73">
        <f ca="1">AVERAGE(R70:OFFSET(R70,72-1,0,,))</f>
        <v>10783.555555555555</v>
      </c>
      <c r="FA314" s="73">
        <f ca="1">AVERAGE(S70:OFFSET(S70,72-1,0,,))</f>
        <v>10747.958333333334</v>
      </c>
      <c r="FB314" s="73">
        <f ca="1">AVERAGE(T70:OFFSET(T70,72-1,0,,))</f>
        <v>13627.208333333334</v>
      </c>
      <c r="FC314" s="73">
        <f ca="1">AVERAGE(U70:OFFSET(U70,72-1,0,,))</f>
        <v>11645.25</v>
      </c>
      <c r="FD314" s="73">
        <f ca="1">AVERAGE(V70:OFFSET(V70,72-1,0,,))</f>
        <v>12599.75</v>
      </c>
      <c r="FE314" s="73">
        <f ca="1">AVERAGE(W70:OFFSET(W70,72-1,0,,))</f>
        <v>19852.125</v>
      </c>
      <c r="FF314" s="73">
        <f ca="1">AVERAGE(X70:OFFSET(X70,72-1,0,,))</f>
        <v>11845.111111111111</v>
      </c>
      <c r="FG314" s="73">
        <f ca="1">AVERAGE(Y70:OFFSET(Y70,72-1,0,,))</f>
        <v>13776.888888888889</v>
      </c>
      <c r="FH314" s="73">
        <f ca="1">AVERAGE(Z70:OFFSET(Z70,72-1,0,,))</f>
        <v>14396.319444444445</v>
      </c>
      <c r="FI314" s="73">
        <f ca="1">AVERAGE(AA70:OFFSET(AA70,72-1,0,,))</f>
        <v>10531.055555555555</v>
      </c>
      <c r="FJ314" s="73">
        <f ca="1">AVERAGE(AB70:OFFSET(AB70,72-1,0,,))</f>
        <v>11245.138888888889</v>
      </c>
      <c r="FK314" s="73">
        <f ca="1">AVERAGE(AC70:OFFSET(AC70,72-1,0,,))</f>
        <v>14091.819444444445</v>
      </c>
      <c r="FL314" s="73">
        <f ca="1">AVERAGE(AD70:OFFSET(AD70,72-1,0,,))</f>
        <v>11212.916666666666</v>
      </c>
      <c r="FM314" s="73">
        <f ca="1">AVERAGE(AE70:OFFSET(AE70,72-1,0,,))</f>
        <v>20128.847222222223</v>
      </c>
      <c r="FN314" s="73">
        <f ca="1">AVERAGE(AF70:OFFSET(AF70,72-1,0,,))</f>
        <v>11231.625</v>
      </c>
      <c r="FO314" s="73">
        <f ca="1">AVERAGE(AG70:OFFSET(AG70,72-1,0,,))</f>
        <v>11455.388888888889</v>
      </c>
      <c r="FP314" s="73">
        <f ca="1">AVERAGE(AH70:OFFSET(AH70,72-1,0,,))</f>
        <v>14472.611111111111</v>
      </c>
      <c r="FQ314" s="73">
        <f ca="1">AVERAGE(AI70:OFFSET(AI70,72-1,0,,))</f>
        <v>11581</v>
      </c>
      <c r="FR314" s="73">
        <f ca="1">AVERAGE(AJ70:OFFSET(AJ70,72-1,0,,))</f>
        <v>11400.680555555555</v>
      </c>
      <c r="FS314" s="73">
        <f ca="1">AVERAGE(AK70:OFFSET(AK70,72-1,0,,))</f>
        <v>10636.180555555555</v>
      </c>
      <c r="FT314" s="73">
        <f ca="1">AVERAGE(AL70:OFFSET(AL70,72-1,0,,))</f>
        <v>12887.597222222223</v>
      </c>
      <c r="FU314" s="73">
        <f ca="1">AVERAGE(AM70:OFFSET(AM70,72-1,0,,))</f>
        <v>9082.4583333333339</v>
      </c>
      <c r="FV314" s="73">
        <f ca="1">AVERAGE(AN70:OFFSET(AN70,72-1,0,,))</f>
        <v>14563.402777777777</v>
      </c>
      <c r="FW314" s="73">
        <f ca="1">AVERAGE(AO70:OFFSET(AO70,72-1,0,,))</f>
        <v>10594.527777777777</v>
      </c>
      <c r="FX314" s="73">
        <f ca="1">AVERAGE(AP70:OFFSET(AP70,72-1,0,,))</f>
        <v>15096.375</v>
      </c>
      <c r="FY314" s="73">
        <f ca="1">AVERAGE(AQ70:OFFSET(AQ70,72-1,0,,))</f>
        <v>16729.083333333332</v>
      </c>
      <c r="FZ314" s="73">
        <f ca="1">AVERAGE(AR70:OFFSET(AR70,72-1,0,,))</f>
        <v>22008.458333333332</v>
      </c>
      <c r="GA314" s="73">
        <f ca="1">AVERAGE(AS70:OFFSET(AS70,72-1,0,,))</f>
        <v>10710.166666666666</v>
      </c>
      <c r="GB314" s="19"/>
      <c r="GC314" s="19"/>
      <c r="GD314" s="19"/>
      <c r="GE314" s="19"/>
      <c r="GF314" s="10"/>
      <c r="GG314" s="10"/>
      <c r="GH314" s="10"/>
      <c r="GI314" s="10"/>
      <c r="GJ314" s="10"/>
      <c r="GK314" s="10"/>
      <c r="GL314" s="10"/>
      <c r="GM314" s="10"/>
      <c r="GN314" s="10"/>
      <c r="GO314" s="10"/>
      <c r="GP314" s="10"/>
    </row>
    <row r="315" spans="1:198" x14ac:dyDescent="0.25">
      <c r="A315">
        <v>273</v>
      </c>
      <c r="B315" s="1">
        <f t="shared" si="92"/>
        <v>31455.541666666999</v>
      </c>
      <c r="C315" s="1">
        <f t="shared" si="93"/>
        <v>31455.875000000331</v>
      </c>
      <c r="D315" s="73">
        <v>4487</v>
      </c>
      <c r="E315" s="74">
        <v>4340</v>
      </c>
      <c r="F315" s="74">
        <v>3874</v>
      </c>
      <c r="G315" s="74">
        <v>3645</v>
      </c>
      <c r="H315" s="74">
        <v>3768</v>
      </c>
      <c r="I315" s="74">
        <v>4120</v>
      </c>
      <c r="J315" s="74">
        <v>3650</v>
      </c>
      <c r="K315" s="74">
        <v>4242</v>
      </c>
      <c r="L315" s="74">
        <v>4814</v>
      </c>
      <c r="M315" s="74">
        <v>3641</v>
      </c>
      <c r="N315" s="74">
        <v>3638</v>
      </c>
      <c r="O315" s="74">
        <v>3813</v>
      </c>
      <c r="P315" s="74">
        <v>4925</v>
      </c>
      <c r="Q315" s="74">
        <v>3678</v>
      </c>
      <c r="R315" s="74">
        <v>3984</v>
      </c>
      <c r="S315" s="74">
        <v>3558</v>
      </c>
      <c r="T315" s="74">
        <v>3994</v>
      </c>
      <c r="U315" s="74">
        <v>4388</v>
      </c>
      <c r="V315" s="74">
        <v>3838</v>
      </c>
      <c r="W315" s="74">
        <v>5019</v>
      </c>
      <c r="X315" s="74">
        <v>3826</v>
      </c>
      <c r="Y315" s="74">
        <v>4457</v>
      </c>
      <c r="Z315" s="74">
        <v>4001</v>
      </c>
      <c r="AA315" s="74">
        <v>3531</v>
      </c>
      <c r="AB315" s="74">
        <v>3644</v>
      </c>
      <c r="AC315" s="74">
        <v>4116</v>
      </c>
      <c r="AD315" s="74">
        <v>3564</v>
      </c>
      <c r="AE315" s="74">
        <v>4862</v>
      </c>
      <c r="AF315" s="74">
        <v>7019</v>
      </c>
      <c r="AG315" s="74">
        <v>4002</v>
      </c>
      <c r="AH315" s="74">
        <v>3976</v>
      </c>
      <c r="AI315" s="74">
        <v>3990</v>
      </c>
      <c r="AJ315" s="74">
        <v>3750</v>
      </c>
      <c r="AK315" s="74">
        <v>3734</v>
      </c>
      <c r="AL315" s="74">
        <v>3875</v>
      </c>
      <c r="AM315" s="74">
        <v>5526</v>
      </c>
      <c r="AN315" s="74">
        <v>4377</v>
      </c>
      <c r="AO315" s="74">
        <v>4886</v>
      </c>
      <c r="AP315" s="74">
        <v>5897</v>
      </c>
      <c r="AQ315" s="74">
        <v>4381</v>
      </c>
      <c r="AR315" s="74">
        <v>4788</v>
      </c>
      <c r="AS315" s="74">
        <v>3895</v>
      </c>
      <c r="BK315" s="15">
        <f t="shared" si="83"/>
        <v>31457.208333333714</v>
      </c>
      <c r="BL315" s="5">
        <f t="shared" si="82"/>
        <v>21184</v>
      </c>
      <c r="BV315">
        <f t="shared" si="87"/>
        <v>309</v>
      </c>
      <c r="BW315" s="37">
        <f t="shared" si="86"/>
        <v>31457.041666667043</v>
      </c>
      <c r="BX315" s="19" cm="1">
        <f t="array" ref="BX315">INDEX('[1]X3WM (NAT)'!$G$14:$G$950,MATCH($BW$6,'[1]X3WM (NAT)'!$E$14:$E$950,)+BV315)</f>
        <v>22277.560546875</v>
      </c>
      <c r="BY315" s="19"/>
      <c r="CA315" s="37">
        <f t="shared" si="84"/>
        <v>31457.041666667043</v>
      </c>
      <c r="CB315">
        <f t="shared" si="94"/>
        <v>5171</v>
      </c>
      <c r="CC315">
        <f t="shared" si="94"/>
        <v>5125</v>
      </c>
      <c r="CD315">
        <f t="shared" si="94"/>
        <v>4826</v>
      </c>
      <c r="CE315">
        <f t="shared" si="94"/>
        <v>4628</v>
      </c>
      <c r="CF315">
        <f t="shared" si="94"/>
        <v>4484</v>
      </c>
      <c r="CG315">
        <f t="shared" si="94"/>
        <v>3764</v>
      </c>
      <c r="CH315">
        <f t="shared" si="94"/>
        <v>3491</v>
      </c>
      <c r="CI315">
        <f t="shared" si="94"/>
        <v>3451</v>
      </c>
      <c r="CJ315">
        <f t="shared" si="94"/>
        <v>3349</v>
      </c>
      <c r="CK315">
        <f t="shared" si="94"/>
        <v>3321</v>
      </c>
      <c r="CL315">
        <f t="shared" si="94"/>
        <v>3291</v>
      </c>
      <c r="CN315" s="21"/>
      <c r="CO315" s="19"/>
      <c r="EG315" s="19"/>
      <c r="EH315" s="19"/>
      <c r="EI315">
        <v>29</v>
      </c>
      <c r="EJ315" s="1">
        <f t="shared" si="89"/>
        <v>31445.375000000036</v>
      </c>
      <c r="EK315" s="1">
        <f t="shared" si="90"/>
        <v>31445.708333333369</v>
      </c>
      <c r="EL315" s="73">
        <f ca="1">AVERAGE(D71:OFFSET(D71,72-1,0,,))</f>
        <v>13046.763888888889</v>
      </c>
      <c r="EM315" s="73">
        <f ca="1">AVERAGE(E71:OFFSET(E71,72-1,0,,))</f>
        <v>15538.097222222223</v>
      </c>
      <c r="EN315" s="73">
        <f ca="1">AVERAGE(F71:OFFSET(F71,72-1,0,,))</f>
        <v>12634.180555555555</v>
      </c>
      <c r="EO315" s="73">
        <f ca="1">AVERAGE(G71:OFFSET(G71,72-1,0,,))</f>
        <v>11280.722222222223</v>
      </c>
      <c r="EP315" s="73">
        <f ca="1">AVERAGE(H71:OFFSET(H71,72-1,0,,))</f>
        <v>9264.1527777777774</v>
      </c>
      <c r="EQ315" s="73">
        <f ca="1">AVERAGE(I71:OFFSET(I71,72-1,0,,))</f>
        <v>14750.083333333334</v>
      </c>
      <c r="ER315" s="73">
        <f ca="1">AVERAGE(J71:OFFSET(J71,72-1,0,,))</f>
        <v>11518.847222222223</v>
      </c>
      <c r="ES315" s="73">
        <f ca="1">AVERAGE(K71:OFFSET(K71,72-1,0,,))</f>
        <v>16261.041666666666</v>
      </c>
      <c r="ET315" s="73">
        <f ca="1">AVERAGE(L71:OFFSET(L71,72-1,0,,))</f>
        <v>15591.722222222223</v>
      </c>
      <c r="EU315" s="73">
        <f ca="1">AVERAGE(M71:OFFSET(M71,72-1,0,,))</f>
        <v>9229.2916666666661</v>
      </c>
      <c r="EV315" s="73">
        <f ca="1">AVERAGE(N71:OFFSET(N71,72-1,0,,))</f>
        <v>11596.361111111111</v>
      </c>
      <c r="EW315" s="73">
        <f ca="1">AVERAGE(O71:OFFSET(O71,72-1,0,,))</f>
        <v>11357.013888888889</v>
      </c>
      <c r="EX315" s="73">
        <f ca="1">AVERAGE(P71:OFFSET(P71,72-1,0,,))</f>
        <v>20423.069444444445</v>
      </c>
      <c r="EY315" s="73">
        <f ca="1">AVERAGE(Q71:OFFSET(Q71,72-1,0,,))</f>
        <v>10879.194444444445</v>
      </c>
      <c r="EZ315" s="73">
        <f ca="1">AVERAGE(R71:OFFSET(R71,72-1,0,,))</f>
        <v>10738.555555555555</v>
      </c>
      <c r="FA315" s="73">
        <f ca="1">AVERAGE(S71:OFFSET(S71,72-1,0,,))</f>
        <v>10693.277777777777</v>
      </c>
      <c r="FB315" s="73">
        <f ca="1">AVERAGE(T71:OFFSET(T71,72-1,0,,))</f>
        <v>13595.430555555555</v>
      </c>
      <c r="FC315" s="73">
        <f ca="1">AVERAGE(U71:OFFSET(U71,72-1,0,,))</f>
        <v>11610.430555555555</v>
      </c>
      <c r="FD315" s="73">
        <f ca="1">AVERAGE(V71:OFFSET(V71,72-1,0,,))</f>
        <v>12541.194444444445</v>
      </c>
      <c r="FE315" s="73">
        <f ca="1">AVERAGE(W71:OFFSET(W71,72-1,0,,))</f>
        <v>19832.013888888891</v>
      </c>
      <c r="FF315" s="73">
        <f ca="1">AVERAGE(X71:OFFSET(X71,72-1,0,,))</f>
        <v>11797.944444444445</v>
      </c>
      <c r="FG315" s="73">
        <f ca="1">AVERAGE(Y71:OFFSET(Y71,72-1,0,,))</f>
        <v>13761</v>
      </c>
      <c r="FH315" s="73">
        <f ca="1">AVERAGE(Z71:OFFSET(Z71,72-1,0,,))</f>
        <v>14368.236111111111</v>
      </c>
      <c r="FI315" s="73">
        <f ca="1">AVERAGE(AA71:OFFSET(AA71,72-1,0,,))</f>
        <v>10468.944444444445</v>
      </c>
      <c r="FJ315" s="73">
        <f ca="1">AVERAGE(AB71:OFFSET(AB71,72-1,0,,))</f>
        <v>11192.847222222223</v>
      </c>
      <c r="FK315" s="73">
        <f ca="1">AVERAGE(AC71:OFFSET(AC71,72-1,0,,))</f>
        <v>14048.638888888889</v>
      </c>
      <c r="FL315" s="73">
        <f ca="1">AVERAGE(AD71:OFFSET(AD71,72-1,0,,))</f>
        <v>11156.777777777777</v>
      </c>
      <c r="FM315" s="73">
        <f ca="1">AVERAGE(AE71:OFFSET(AE71,72-1,0,,))</f>
        <v>20085.430555555555</v>
      </c>
      <c r="FN315" s="73">
        <f ca="1">AVERAGE(AF71:OFFSET(AF71,72-1,0,,))</f>
        <v>11191.555555555555</v>
      </c>
      <c r="FO315" s="73">
        <f ca="1">AVERAGE(AG71:OFFSET(AG71,72-1,0,,))</f>
        <v>11408.638888888889</v>
      </c>
      <c r="FP315" s="73">
        <f ca="1">AVERAGE(AH71:OFFSET(AH71,72-1,0,,))</f>
        <v>14442.819444444445</v>
      </c>
      <c r="FQ315" s="73">
        <f ca="1">AVERAGE(AI71:OFFSET(AI71,72-1,0,,))</f>
        <v>11547.361111111111</v>
      </c>
      <c r="FR315" s="73">
        <f ca="1">AVERAGE(AJ71:OFFSET(AJ71,72-1,0,,))</f>
        <v>11347.541666666666</v>
      </c>
      <c r="FS315" s="73">
        <f ca="1">AVERAGE(AK71:OFFSET(AK71,72-1,0,,))</f>
        <v>10581.347222222223</v>
      </c>
      <c r="FT315" s="73">
        <f ca="1">AVERAGE(AL71:OFFSET(AL71,72-1,0,,))</f>
        <v>12850.194444444445</v>
      </c>
      <c r="FU315" s="73">
        <f ca="1">AVERAGE(AM71:OFFSET(AM71,72-1,0,,))</f>
        <v>9015.5277777777774</v>
      </c>
      <c r="FV315" s="73">
        <f ca="1">AVERAGE(AN71:OFFSET(AN71,72-1,0,,))</f>
        <v>14541.472222222223</v>
      </c>
      <c r="FW315" s="73">
        <f ca="1">AVERAGE(AO71:OFFSET(AO71,72-1,0,,))</f>
        <v>10526.819444444445</v>
      </c>
      <c r="FX315" s="73">
        <f ca="1">AVERAGE(AP71:OFFSET(AP71,72-1,0,,))</f>
        <v>15081.638888888889</v>
      </c>
      <c r="FY315" s="73">
        <f ca="1">AVERAGE(AQ71:OFFSET(AQ71,72-1,0,,))</f>
        <v>16720.666666666668</v>
      </c>
      <c r="FZ315" s="73">
        <f ca="1">AVERAGE(AR71:OFFSET(AR71,72-1,0,,))</f>
        <v>21972.916666666668</v>
      </c>
      <c r="GA315" s="73">
        <f ca="1">AVERAGE(AS71:OFFSET(AS71,72-1,0,,))</f>
        <v>10638.472222222223</v>
      </c>
      <c r="GB315" s="19"/>
      <c r="GC315" s="19"/>
      <c r="GD315" s="19"/>
      <c r="GE315" s="19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</row>
    <row r="316" spans="1:198" x14ac:dyDescent="0.25">
      <c r="A316">
        <v>274</v>
      </c>
      <c r="B316" s="1">
        <f t="shared" si="92"/>
        <v>31455.583333333667</v>
      </c>
      <c r="C316" s="1">
        <f t="shared" si="93"/>
        <v>31455.916666666999</v>
      </c>
      <c r="D316" s="73">
        <v>4670</v>
      </c>
      <c r="E316" s="74">
        <v>4327</v>
      </c>
      <c r="F316" s="74">
        <v>3864</v>
      </c>
      <c r="G316" s="74">
        <v>3634</v>
      </c>
      <c r="H316" s="74">
        <v>3780</v>
      </c>
      <c r="I316" s="74">
        <v>4107</v>
      </c>
      <c r="J316" s="74">
        <v>3643</v>
      </c>
      <c r="K316" s="74">
        <v>4230</v>
      </c>
      <c r="L316" s="74">
        <v>4793</v>
      </c>
      <c r="M316" s="74">
        <v>3635</v>
      </c>
      <c r="N316" s="74">
        <v>3628</v>
      </c>
      <c r="O316" s="74">
        <v>3809</v>
      </c>
      <c r="P316" s="74">
        <v>4913</v>
      </c>
      <c r="Q316" s="74">
        <v>3667</v>
      </c>
      <c r="R316" s="74">
        <v>3971</v>
      </c>
      <c r="S316" s="74">
        <v>3548</v>
      </c>
      <c r="T316" s="74">
        <v>3982</v>
      </c>
      <c r="U316" s="74">
        <v>4383</v>
      </c>
      <c r="V316" s="74">
        <v>3829</v>
      </c>
      <c r="W316" s="74">
        <v>5001</v>
      </c>
      <c r="X316" s="74">
        <v>3814</v>
      </c>
      <c r="Y316" s="74">
        <v>4443</v>
      </c>
      <c r="Z316" s="74">
        <v>3988</v>
      </c>
      <c r="AA316" s="74">
        <v>3522</v>
      </c>
      <c r="AB316" s="74">
        <v>3632</v>
      </c>
      <c r="AC316" s="74">
        <v>4105</v>
      </c>
      <c r="AD316" s="74">
        <v>3555</v>
      </c>
      <c r="AE316" s="74">
        <v>4848</v>
      </c>
      <c r="AF316" s="74">
        <v>6931</v>
      </c>
      <c r="AG316" s="74">
        <v>3996</v>
      </c>
      <c r="AH316" s="74">
        <v>3963</v>
      </c>
      <c r="AI316" s="74">
        <v>3978</v>
      </c>
      <c r="AJ316" s="74">
        <v>3740</v>
      </c>
      <c r="AK316" s="74">
        <v>3725</v>
      </c>
      <c r="AL316" s="74">
        <v>3862</v>
      </c>
      <c r="AM316" s="74">
        <v>5497</v>
      </c>
      <c r="AN316" s="74">
        <v>4371</v>
      </c>
      <c r="AO316" s="74">
        <v>4893</v>
      </c>
      <c r="AP316" s="74">
        <v>5863</v>
      </c>
      <c r="AQ316" s="74">
        <v>4365</v>
      </c>
      <c r="AR316" s="74">
        <v>4770</v>
      </c>
      <c r="AS316" s="74">
        <v>3894</v>
      </c>
      <c r="BK316" s="15">
        <f t="shared" si="83"/>
        <v>31457.250000000382</v>
      </c>
      <c r="BL316" s="5">
        <f t="shared" si="82"/>
        <v>21037</v>
      </c>
      <c r="BV316">
        <f t="shared" si="87"/>
        <v>310</v>
      </c>
      <c r="BW316" s="37">
        <f t="shared" si="86"/>
        <v>31457.08333333371</v>
      </c>
      <c r="BX316" s="19" cm="1">
        <f t="array" ref="BX316">INDEX('[1]X3WM (NAT)'!$G$14:$G$950,MATCH($BW$6,'[1]X3WM (NAT)'!$E$14:$E$950,)+BV316)</f>
        <v>21945.650390625</v>
      </c>
      <c r="BY316" s="19"/>
      <c r="CA316" s="37">
        <f t="shared" si="84"/>
        <v>31457.08333333371</v>
      </c>
      <c r="CB316">
        <f t="shared" si="94"/>
        <v>5146</v>
      </c>
      <c r="CC316">
        <f t="shared" si="94"/>
        <v>5119</v>
      </c>
      <c r="CD316">
        <f t="shared" si="94"/>
        <v>4838</v>
      </c>
      <c r="CE316">
        <f t="shared" si="94"/>
        <v>4635</v>
      </c>
      <c r="CF316">
        <f t="shared" si="94"/>
        <v>4534</v>
      </c>
      <c r="CG316">
        <f t="shared" si="94"/>
        <v>3757</v>
      </c>
      <c r="CH316">
        <f t="shared" si="94"/>
        <v>3482</v>
      </c>
      <c r="CI316">
        <f t="shared" si="94"/>
        <v>3438</v>
      </c>
      <c r="CJ316">
        <f t="shared" si="94"/>
        <v>3345</v>
      </c>
      <c r="CK316">
        <f t="shared" si="94"/>
        <v>3317</v>
      </c>
      <c r="CL316">
        <f t="shared" si="94"/>
        <v>3282</v>
      </c>
      <c r="CN316" s="21"/>
      <c r="CO316" s="19"/>
      <c r="EG316" s="19"/>
      <c r="EH316" s="19"/>
      <c r="EI316">
        <v>30</v>
      </c>
      <c r="EJ316" s="1">
        <f t="shared" si="89"/>
        <v>31445.416666666704</v>
      </c>
      <c r="EK316" s="1">
        <f t="shared" si="90"/>
        <v>31445.750000000036</v>
      </c>
      <c r="EL316" s="73">
        <f ca="1">AVERAGE(D72:OFFSET(D72,72-1,0,,))</f>
        <v>12999.361111111111</v>
      </c>
      <c r="EM316" s="73">
        <f ca="1">AVERAGE(E72:OFFSET(E72,72-1,0,,))</f>
        <v>15548.416666666666</v>
      </c>
      <c r="EN316" s="73">
        <f ca="1">AVERAGE(F72:OFFSET(F72,72-1,0,,))</f>
        <v>12587.958333333334</v>
      </c>
      <c r="EO316" s="73">
        <f ca="1">AVERAGE(G72:OFFSET(G72,72-1,0,,))</f>
        <v>11237.722222222223</v>
      </c>
      <c r="EP316" s="73">
        <f ca="1">AVERAGE(H72:OFFSET(H72,72-1,0,,))</f>
        <v>9206.9166666666661</v>
      </c>
      <c r="EQ316" s="73">
        <f ca="1">AVERAGE(I72:OFFSET(I72,72-1,0,,))</f>
        <v>14729.916666666666</v>
      </c>
      <c r="ER316" s="73">
        <f ca="1">AVERAGE(J72:OFFSET(J72,72-1,0,,))</f>
        <v>11453.902777777777</v>
      </c>
      <c r="ES316" s="73">
        <f ca="1">AVERAGE(K72:OFFSET(K72,72-1,0,,))</f>
        <v>16215.319444444445</v>
      </c>
      <c r="ET316" s="73">
        <f ca="1">AVERAGE(L72:OFFSET(L72,72-1,0,,))</f>
        <v>15562.555555555555</v>
      </c>
      <c r="EU316" s="73">
        <f ca="1">AVERAGE(M72:OFFSET(M72,72-1,0,,))</f>
        <v>9167.2083333333339</v>
      </c>
      <c r="EV316" s="73">
        <f ca="1">AVERAGE(N72:OFFSET(N72,72-1,0,,))</f>
        <v>11539.958333333334</v>
      </c>
      <c r="EW316" s="73">
        <f ca="1">AVERAGE(O72:OFFSET(O72,72-1,0,,))</f>
        <v>11307.638888888889</v>
      </c>
      <c r="EX316" s="73">
        <f ca="1">AVERAGE(P72:OFFSET(P72,72-1,0,,))</f>
        <v>20392.736111111109</v>
      </c>
      <c r="EY316" s="73">
        <f ca="1">AVERAGE(Q72:OFFSET(Q72,72-1,0,,))</f>
        <v>10816.986111111111</v>
      </c>
      <c r="EZ316" s="73">
        <f ca="1">AVERAGE(R72:OFFSET(R72,72-1,0,,))</f>
        <v>10695.222222222223</v>
      </c>
      <c r="FA316" s="73">
        <f ca="1">AVERAGE(S72:OFFSET(S72,72-1,0,,))</f>
        <v>10639.138888888889</v>
      </c>
      <c r="FB316" s="73">
        <f ca="1">AVERAGE(T72:OFFSET(T72,72-1,0,,))</f>
        <v>13563.458333333334</v>
      </c>
      <c r="FC316" s="73">
        <f ca="1">AVERAGE(U72:OFFSET(U72,72-1,0,,))</f>
        <v>11577</v>
      </c>
      <c r="FD316" s="73">
        <f ca="1">AVERAGE(V72:OFFSET(V72,72-1,0,,))</f>
        <v>12480.805555555555</v>
      </c>
      <c r="FE316" s="73">
        <f ca="1">AVERAGE(W72:OFFSET(W72,72-1,0,,))</f>
        <v>19808.847222222223</v>
      </c>
      <c r="FF316" s="73">
        <f ca="1">AVERAGE(X72:OFFSET(X72,72-1,0,,))</f>
        <v>11750.333333333334</v>
      </c>
      <c r="FG316" s="73">
        <f ca="1">AVERAGE(Y72:OFFSET(Y72,72-1,0,,))</f>
        <v>13744.930555555555</v>
      </c>
      <c r="FH316" s="73">
        <f ca="1">AVERAGE(Z72:OFFSET(Z72,72-1,0,,))</f>
        <v>14338.388888888889</v>
      </c>
      <c r="FI316" s="73">
        <f ca="1">AVERAGE(AA72:OFFSET(AA72,72-1,0,,))</f>
        <v>10406.208333333334</v>
      </c>
      <c r="FJ316" s="73">
        <f ca="1">AVERAGE(AB72:OFFSET(AB72,72-1,0,,))</f>
        <v>11140.819444444445</v>
      </c>
      <c r="FK316" s="73">
        <f ca="1">AVERAGE(AC72:OFFSET(AC72,72-1,0,,))</f>
        <v>14002.625</v>
      </c>
      <c r="FL316" s="73">
        <f ca="1">AVERAGE(AD72:OFFSET(AD72,72-1,0,,))</f>
        <v>11100.611111111111</v>
      </c>
      <c r="FM316" s="73">
        <f ca="1">AVERAGE(AE72:OFFSET(AE72,72-1,0,,))</f>
        <v>20031.402777777777</v>
      </c>
      <c r="FN316" s="73">
        <f ca="1">AVERAGE(AF72:OFFSET(AF72,72-1,0,,))</f>
        <v>11152.013888888889</v>
      </c>
      <c r="FO316" s="73">
        <f ca="1">AVERAGE(AG72:OFFSET(AG72,72-1,0,,))</f>
        <v>11362</v>
      </c>
      <c r="FP316" s="73">
        <f ca="1">AVERAGE(AH72:OFFSET(AH72,72-1,0,,))</f>
        <v>14411.638888888889</v>
      </c>
      <c r="FQ316" s="73">
        <f ca="1">AVERAGE(AI72:OFFSET(AI72,72-1,0,,))</f>
        <v>11515.361111111111</v>
      </c>
      <c r="FR316" s="73">
        <f ca="1">AVERAGE(AJ72:OFFSET(AJ72,72-1,0,,))</f>
        <v>11293.138888888889</v>
      </c>
      <c r="FS316" s="73">
        <f ca="1">AVERAGE(AK72:OFFSET(AK72,72-1,0,,))</f>
        <v>10527.444444444445</v>
      </c>
      <c r="FT316" s="73">
        <f ca="1">AVERAGE(AL72:OFFSET(AL72,72-1,0,,))</f>
        <v>12812.180555555555</v>
      </c>
      <c r="FU316" s="73">
        <f ca="1">AVERAGE(AM72:OFFSET(AM72,72-1,0,,))</f>
        <v>8950.375</v>
      </c>
      <c r="FV316" s="73">
        <f ca="1">AVERAGE(AN72:OFFSET(AN72,72-1,0,,))</f>
        <v>14518.041666666666</v>
      </c>
      <c r="FW316" s="73">
        <f ca="1">AVERAGE(AO72:OFFSET(AO72,72-1,0,,))</f>
        <v>10458.111111111111</v>
      </c>
      <c r="FX316" s="73">
        <f ca="1">AVERAGE(AP72:OFFSET(AP72,72-1,0,,))</f>
        <v>15064.583333333334</v>
      </c>
      <c r="FY316" s="73">
        <f ca="1">AVERAGE(AQ72:OFFSET(AQ72,72-1,0,,))</f>
        <v>16709.208333333332</v>
      </c>
      <c r="FZ316" s="73">
        <f ca="1">AVERAGE(AR72:OFFSET(AR72,72-1,0,,))</f>
        <v>21925.166666666668</v>
      </c>
      <c r="GA316" s="73">
        <f ca="1">AVERAGE(AS72:OFFSET(AS72,72-1,0,,))</f>
        <v>10566.138888888889</v>
      </c>
      <c r="GB316" s="19"/>
      <c r="GC316" s="19"/>
      <c r="GD316" s="19"/>
      <c r="GE316" s="19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</row>
    <row r="317" spans="1:198" x14ac:dyDescent="0.25">
      <c r="A317">
        <v>275</v>
      </c>
      <c r="B317" s="1">
        <f t="shared" si="92"/>
        <v>31455.625000000335</v>
      </c>
      <c r="C317" s="1">
        <f t="shared" si="93"/>
        <v>31455.958333333667</v>
      </c>
      <c r="D317" s="73">
        <v>4873</v>
      </c>
      <c r="E317" s="74">
        <v>4314</v>
      </c>
      <c r="F317" s="74">
        <v>3854</v>
      </c>
      <c r="G317" s="74">
        <v>3623</v>
      </c>
      <c r="H317" s="74">
        <v>3793</v>
      </c>
      <c r="I317" s="74">
        <v>4094</v>
      </c>
      <c r="J317" s="74">
        <v>3637</v>
      </c>
      <c r="K317" s="74">
        <v>4218</v>
      </c>
      <c r="L317" s="74">
        <v>4770</v>
      </c>
      <c r="M317" s="74">
        <v>3628</v>
      </c>
      <c r="N317" s="74">
        <v>3618</v>
      </c>
      <c r="O317" s="74">
        <v>3804</v>
      </c>
      <c r="P317" s="74">
        <v>4899</v>
      </c>
      <c r="Q317" s="74">
        <v>3656</v>
      </c>
      <c r="R317" s="74">
        <v>3958</v>
      </c>
      <c r="S317" s="74">
        <v>3537</v>
      </c>
      <c r="T317" s="74">
        <v>3970</v>
      </c>
      <c r="U317" s="74">
        <v>4376</v>
      </c>
      <c r="V317" s="74">
        <v>3818</v>
      </c>
      <c r="W317" s="74">
        <v>4984</v>
      </c>
      <c r="X317" s="74">
        <v>3801</v>
      </c>
      <c r="Y317" s="74">
        <v>4430</v>
      </c>
      <c r="Z317" s="74">
        <v>3975</v>
      </c>
      <c r="AA317" s="74">
        <v>3513</v>
      </c>
      <c r="AB317" s="74">
        <v>3621</v>
      </c>
      <c r="AC317" s="74">
        <v>4094</v>
      </c>
      <c r="AD317" s="74">
        <v>3546</v>
      </c>
      <c r="AE317" s="74">
        <v>4834</v>
      </c>
      <c r="AF317" s="74">
        <v>6847</v>
      </c>
      <c r="AG317" s="74">
        <v>3989</v>
      </c>
      <c r="AH317" s="74">
        <v>3951</v>
      </c>
      <c r="AI317" s="74">
        <v>3967</v>
      </c>
      <c r="AJ317" s="74">
        <v>3729</v>
      </c>
      <c r="AK317" s="74">
        <v>3715</v>
      </c>
      <c r="AL317" s="74">
        <v>3850</v>
      </c>
      <c r="AM317" s="74">
        <v>5468</v>
      </c>
      <c r="AN317" s="74">
        <v>4364</v>
      </c>
      <c r="AO317" s="74">
        <v>4898</v>
      </c>
      <c r="AP317" s="74">
        <v>5829</v>
      </c>
      <c r="AQ317" s="74">
        <v>4350</v>
      </c>
      <c r="AR317" s="74">
        <v>4753</v>
      </c>
      <c r="AS317" s="74">
        <v>3891</v>
      </c>
      <c r="BK317" s="15">
        <f t="shared" si="83"/>
        <v>31457.29166666705</v>
      </c>
      <c r="BL317" s="5">
        <f t="shared" si="82"/>
        <v>20983</v>
      </c>
      <c r="BV317">
        <f t="shared" si="87"/>
        <v>311</v>
      </c>
      <c r="BW317" s="37">
        <f t="shared" si="86"/>
        <v>31457.125000000378</v>
      </c>
      <c r="BX317" s="19" cm="1">
        <f t="array" ref="BX317">INDEX('[1]X3WM (NAT)'!$G$14:$G$950,MATCH($BW$6,'[1]X3WM (NAT)'!$E$14:$E$950,)+BV317)</f>
        <v>21645.220703125</v>
      </c>
      <c r="BY317" s="19"/>
      <c r="CA317" s="37">
        <f t="shared" si="84"/>
        <v>31457.125000000378</v>
      </c>
      <c r="CB317">
        <f t="shared" si="94"/>
        <v>5169</v>
      </c>
      <c r="CC317">
        <f t="shared" si="94"/>
        <v>5113</v>
      </c>
      <c r="CD317">
        <f t="shared" si="94"/>
        <v>4854</v>
      </c>
      <c r="CE317">
        <f t="shared" si="94"/>
        <v>4737</v>
      </c>
      <c r="CF317">
        <f t="shared" si="94"/>
        <v>4559</v>
      </c>
      <c r="CG317">
        <f t="shared" si="94"/>
        <v>3751</v>
      </c>
      <c r="CH317">
        <f t="shared" si="94"/>
        <v>3475</v>
      </c>
      <c r="CI317">
        <f t="shared" si="94"/>
        <v>3429</v>
      </c>
      <c r="CJ317">
        <f t="shared" si="94"/>
        <v>3343</v>
      </c>
      <c r="CK317">
        <f t="shared" si="94"/>
        <v>3314</v>
      </c>
      <c r="CL317">
        <f t="shared" si="94"/>
        <v>3273</v>
      </c>
      <c r="CN317" s="21"/>
      <c r="CO317" s="19"/>
      <c r="EG317" s="19"/>
      <c r="EH317" s="19"/>
      <c r="EI317">
        <v>31</v>
      </c>
      <c r="EJ317" s="1">
        <f t="shared" si="89"/>
        <v>31445.458333333372</v>
      </c>
      <c r="EK317" s="1">
        <f t="shared" si="90"/>
        <v>31445.791666666704</v>
      </c>
      <c r="EL317" s="73">
        <f ca="1">AVERAGE(D73:OFFSET(D73,72-1,0,,))</f>
        <v>12950.861111111111</v>
      </c>
      <c r="EM317" s="73">
        <f ca="1">AVERAGE(E73:OFFSET(E73,72-1,0,,))</f>
        <v>15557.819444444445</v>
      </c>
      <c r="EN317" s="73">
        <f ca="1">AVERAGE(F73:OFFSET(F73,72-1,0,,))</f>
        <v>12541.125</v>
      </c>
      <c r="EO317" s="73">
        <f ca="1">AVERAGE(G73:OFFSET(G73,72-1,0,,))</f>
        <v>11195.5</v>
      </c>
      <c r="EP317" s="73">
        <f ca="1">AVERAGE(H73:OFFSET(H73,72-1,0,,))</f>
        <v>9151.6666666666661</v>
      </c>
      <c r="EQ317" s="73">
        <f ca="1">AVERAGE(I73:OFFSET(I73,72-1,0,,))</f>
        <v>14708.513888888889</v>
      </c>
      <c r="ER317" s="73">
        <f ca="1">AVERAGE(J73:OFFSET(J73,72-1,0,,))</f>
        <v>11386.5</v>
      </c>
      <c r="ES317" s="73">
        <f ca="1">AVERAGE(K73:OFFSET(K73,72-1,0,,))</f>
        <v>16164.194444444445</v>
      </c>
      <c r="ET317" s="73">
        <f ca="1">AVERAGE(L73:OFFSET(L73,72-1,0,,))</f>
        <v>15531.555555555555</v>
      </c>
      <c r="EU317" s="73">
        <f ca="1">AVERAGE(M73:OFFSET(M73,72-1,0,,))</f>
        <v>9106.8611111111113</v>
      </c>
      <c r="EV317" s="73">
        <f ca="1">AVERAGE(N73:OFFSET(N73,72-1,0,,))</f>
        <v>11483.097222222223</v>
      </c>
      <c r="EW317" s="73">
        <f ca="1">AVERAGE(O73:OFFSET(O73,72-1,0,,))</f>
        <v>11257.625</v>
      </c>
      <c r="EX317" s="73">
        <f ca="1">AVERAGE(P73:OFFSET(P73,72-1,0,,))</f>
        <v>20353.333333333332</v>
      </c>
      <c r="EY317" s="73">
        <f ca="1">AVERAGE(Q73:OFFSET(Q73,72-1,0,,))</f>
        <v>10755.583333333334</v>
      </c>
      <c r="EZ317" s="73">
        <f ca="1">AVERAGE(R73:OFFSET(R73,72-1,0,,))</f>
        <v>10653.444444444445</v>
      </c>
      <c r="FA317" s="73">
        <f ca="1">AVERAGE(S73:OFFSET(S73,72-1,0,,))</f>
        <v>10585.444444444445</v>
      </c>
      <c r="FB317" s="73">
        <f ca="1">AVERAGE(T73:OFFSET(T73,72-1,0,,))</f>
        <v>13531.208333333334</v>
      </c>
      <c r="FC317" s="73">
        <f ca="1">AVERAGE(U73:OFFSET(U73,72-1,0,,))</f>
        <v>11544.902777777777</v>
      </c>
      <c r="FD317" s="73">
        <f ca="1">AVERAGE(V73:OFFSET(V73,72-1,0,,))</f>
        <v>12418.430555555555</v>
      </c>
      <c r="FE317" s="73">
        <f ca="1">AVERAGE(W73:OFFSET(W73,72-1,0,,))</f>
        <v>19782.402777777777</v>
      </c>
      <c r="FF317" s="73">
        <f ca="1">AVERAGE(X73:OFFSET(X73,72-1,0,,))</f>
        <v>11702.236111111111</v>
      </c>
      <c r="FG317" s="73">
        <f ca="1">AVERAGE(Y73:OFFSET(Y73,72-1,0,,))</f>
        <v>13728.513888888889</v>
      </c>
      <c r="FH317" s="73">
        <f ca="1">AVERAGE(Z73:OFFSET(Z73,72-1,0,,))</f>
        <v>14306.638888888889</v>
      </c>
      <c r="FI317" s="73">
        <f ca="1">AVERAGE(AA73:OFFSET(AA73,72-1,0,,))</f>
        <v>10342.763888888889</v>
      </c>
      <c r="FJ317" s="73">
        <f ca="1">AVERAGE(AB73:OFFSET(AB73,72-1,0,,))</f>
        <v>11088.986111111111</v>
      </c>
      <c r="FK317" s="73">
        <f ca="1">AVERAGE(AC73:OFFSET(AC73,72-1,0,,))</f>
        <v>13953.597222222223</v>
      </c>
      <c r="FL317" s="73">
        <f ca="1">AVERAGE(AD73:OFFSET(AD73,72-1,0,,))</f>
        <v>11044.319444444445</v>
      </c>
      <c r="FM317" s="73">
        <f ca="1">AVERAGE(AE73:OFFSET(AE73,72-1,0,,))</f>
        <v>19966.041666666668</v>
      </c>
      <c r="FN317" s="73">
        <f ca="1">AVERAGE(AF73:OFFSET(AF73,72-1,0,,))</f>
        <v>11112.902777777777</v>
      </c>
      <c r="FO317" s="73">
        <f ca="1">AVERAGE(AG73:OFFSET(AG73,72-1,0,,))</f>
        <v>11315.375</v>
      </c>
      <c r="FP317" s="73">
        <f ca="1">AVERAGE(AH73:OFFSET(AH73,72-1,0,,))</f>
        <v>14378.875</v>
      </c>
      <c r="FQ317" s="73">
        <f ca="1">AVERAGE(AI73:OFFSET(AI73,72-1,0,,))</f>
        <v>11484.916666666666</v>
      </c>
      <c r="FR317" s="73">
        <f ca="1">AVERAGE(AJ73:OFFSET(AJ73,72-1,0,,))</f>
        <v>11237.375</v>
      </c>
      <c r="FS317" s="73">
        <f ca="1">AVERAGE(AK73:OFFSET(AK73,72-1,0,,))</f>
        <v>10474.402777777777</v>
      </c>
      <c r="FT317" s="73">
        <f ca="1">AVERAGE(AL73:OFFSET(AL73,72-1,0,,))</f>
        <v>12773.375</v>
      </c>
      <c r="FU317" s="73">
        <f ca="1">AVERAGE(AM73:OFFSET(AM73,72-1,0,,))</f>
        <v>8886.9027777777774</v>
      </c>
      <c r="FV317" s="73">
        <f ca="1">AVERAGE(AN73:OFFSET(AN73,72-1,0,,))</f>
        <v>14492.986111111111</v>
      </c>
      <c r="FW317" s="73">
        <f ca="1">AVERAGE(AO73:OFFSET(AO73,72-1,0,,))</f>
        <v>10388.291666666666</v>
      </c>
      <c r="FX317" s="73">
        <f ca="1">AVERAGE(AP73:OFFSET(AP73,72-1,0,,))</f>
        <v>15045.041666666666</v>
      </c>
      <c r="FY317" s="73">
        <f ca="1">AVERAGE(AQ73:OFFSET(AQ73,72-1,0,,))</f>
        <v>16694.555555555555</v>
      </c>
      <c r="FZ317" s="73">
        <f ca="1">AVERAGE(AR73:OFFSET(AR73,72-1,0,,))</f>
        <v>21864.736111111109</v>
      </c>
      <c r="GA317" s="73">
        <f ca="1">AVERAGE(AS73:OFFSET(AS73,72-1,0,,))</f>
        <v>10493.041666666666</v>
      </c>
      <c r="GB317" s="19"/>
      <c r="GC317" s="19"/>
      <c r="GD317" s="19"/>
      <c r="GE317" s="19"/>
      <c r="GF317" s="10"/>
      <c r="GG317" s="10"/>
      <c r="GH317" s="10"/>
      <c r="GI317" s="10"/>
      <c r="GJ317" s="10"/>
      <c r="GK317" s="10"/>
      <c r="GL317" s="10"/>
      <c r="GM317" s="10"/>
      <c r="GN317" s="10"/>
      <c r="GO317" s="10"/>
      <c r="GP317" s="10"/>
    </row>
    <row r="318" spans="1:198" x14ac:dyDescent="0.25">
      <c r="A318">
        <v>276</v>
      </c>
      <c r="B318" s="1">
        <f t="shared" si="92"/>
        <v>31455.666666667003</v>
      </c>
      <c r="C318" s="1">
        <f t="shared" si="93"/>
        <v>31456.000000000335</v>
      </c>
      <c r="D318" s="73">
        <v>5093</v>
      </c>
      <c r="E318" s="74">
        <v>4300</v>
      </c>
      <c r="F318" s="74">
        <v>3843</v>
      </c>
      <c r="G318" s="74">
        <v>3612</v>
      </c>
      <c r="H318" s="74">
        <v>3806</v>
      </c>
      <c r="I318" s="74">
        <v>4081</v>
      </c>
      <c r="J318" s="74">
        <v>3631</v>
      </c>
      <c r="K318" s="74">
        <v>4206</v>
      </c>
      <c r="L318" s="74">
        <v>4745</v>
      </c>
      <c r="M318" s="74">
        <v>3620</v>
      </c>
      <c r="N318" s="74">
        <v>3608</v>
      </c>
      <c r="O318" s="74">
        <v>3798</v>
      </c>
      <c r="P318" s="74">
        <v>4884</v>
      </c>
      <c r="Q318" s="74">
        <v>3645</v>
      </c>
      <c r="R318" s="74">
        <v>3945</v>
      </c>
      <c r="S318" s="74">
        <v>3527</v>
      </c>
      <c r="T318" s="74">
        <v>3957</v>
      </c>
      <c r="U318" s="74">
        <v>4367</v>
      </c>
      <c r="V318" s="74">
        <v>3808</v>
      </c>
      <c r="W318" s="74">
        <v>4966</v>
      </c>
      <c r="X318" s="74">
        <v>3790</v>
      </c>
      <c r="Y318" s="74">
        <v>4416</v>
      </c>
      <c r="Z318" s="74">
        <v>3963</v>
      </c>
      <c r="AA318" s="74">
        <v>3504</v>
      </c>
      <c r="AB318" s="74">
        <v>3610</v>
      </c>
      <c r="AC318" s="74">
        <v>4083</v>
      </c>
      <c r="AD318" s="74">
        <v>3536</v>
      </c>
      <c r="AE318" s="74">
        <v>4818</v>
      </c>
      <c r="AF318" s="74">
        <v>6766</v>
      </c>
      <c r="AG318" s="74">
        <v>3981</v>
      </c>
      <c r="AH318" s="74">
        <v>3938</v>
      </c>
      <c r="AI318" s="74">
        <v>3955</v>
      </c>
      <c r="AJ318" s="74">
        <v>3719</v>
      </c>
      <c r="AK318" s="74">
        <v>3703</v>
      </c>
      <c r="AL318" s="74">
        <v>3838</v>
      </c>
      <c r="AM318" s="74">
        <v>5437</v>
      </c>
      <c r="AN318" s="74">
        <v>4356</v>
      </c>
      <c r="AO318" s="74">
        <v>4901</v>
      </c>
      <c r="AP318" s="74">
        <v>5795</v>
      </c>
      <c r="AQ318" s="74">
        <v>4335</v>
      </c>
      <c r="AR318" s="74">
        <v>4736</v>
      </c>
      <c r="AS318" s="74">
        <v>3888</v>
      </c>
      <c r="BK318" s="15">
        <f t="shared" si="83"/>
        <v>31457.333333333718</v>
      </c>
      <c r="BL318" s="5">
        <f t="shared" si="82"/>
        <v>21019</v>
      </c>
      <c r="BV318">
        <f t="shared" si="87"/>
        <v>312</v>
      </c>
      <c r="BW318" s="37">
        <f t="shared" si="86"/>
        <v>31457.166666667046</v>
      </c>
      <c r="BX318" s="19" cm="1">
        <f t="array" ref="BX318">INDEX('[1]X3WM (NAT)'!$G$14:$G$950,MATCH($BW$6,'[1]X3WM (NAT)'!$E$14:$E$950,)+BV318)</f>
        <v>21384.23046875</v>
      </c>
      <c r="BY318" s="19"/>
      <c r="CA318" s="37">
        <f t="shared" si="84"/>
        <v>31457.166666667046</v>
      </c>
      <c r="CB318">
        <f t="shared" si="94"/>
        <v>5197</v>
      </c>
      <c r="CC318">
        <f t="shared" si="94"/>
        <v>5112</v>
      </c>
      <c r="CD318">
        <f t="shared" si="94"/>
        <v>4975</v>
      </c>
      <c r="CE318">
        <f t="shared" si="94"/>
        <v>4765</v>
      </c>
      <c r="CF318">
        <f t="shared" si="94"/>
        <v>4568</v>
      </c>
      <c r="CG318">
        <f t="shared" si="94"/>
        <v>3744</v>
      </c>
      <c r="CH318">
        <f t="shared" si="94"/>
        <v>3468</v>
      </c>
      <c r="CI318">
        <f t="shared" si="94"/>
        <v>3422</v>
      </c>
      <c r="CJ318">
        <f t="shared" si="94"/>
        <v>3344</v>
      </c>
      <c r="CK318">
        <f t="shared" si="94"/>
        <v>3312</v>
      </c>
      <c r="CL318">
        <f t="shared" si="94"/>
        <v>3266</v>
      </c>
      <c r="CN318" s="21"/>
      <c r="CO318" s="19"/>
      <c r="EG318" s="19"/>
      <c r="EH318" s="19"/>
      <c r="EI318">
        <v>32</v>
      </c>
      <c r="EJ318" s="1">
        <f t="shared" si="89"/>
        <v>31445.50000000004</v>
      </c>
      <c r="EK318" s="1">
        <f t="shared" si="90"/>
        <v>31445.833333333372</v>
      </c>
      <c r="EL318" s="73">
        <f ca="1">AVERAGE(D74:OFFSET(D74,72-1,0,,))</f>
        <v>12900</v>
      </c>
      <c r="EM318" s="73">
        <f ca="1">AVERAGE(E74:OFFSET(E74,72-1,0,,))</f>
        <v>15565.083333333334</v>
      </c>
      <c r="EN318" s="73">
        <f ca="1">AVERAGE(F74:OFFSET(F74,72-1,0,,))</f>
        <v>12492.611111111111</v>
      </c>
      <c r="EO318" s="73">
        <f ca="1">AVERAGE(G74:OFFSET(G74,72-1,0,,))</f>
        <v>11153.138888888889</v>
      </c>
      <c r="EP318" s="73">
        <f ca="1">AVERAGE(H74:OFFSET(H74,72-1,0,,))</f>
        <v>9097.9722222222226</v>
      </c>
      <c r="EQ318" s="73">
        <f ca="1">AVERAGE(I74:OFFSET(I74,72-1,0,,))</f>
        <v>14683.986111111111</v>
      </c>
      <c r="ER318" s="73">
        <f ca="1">AVERAGE(J74:OFFSET(J74,72-1,0,,))</f>
        <v>11316.597222222223</v>
      </c>
      <c r="ES318" s="73">
        <f ca="1">AVERAGE(K74:OFFSET(K74,72-1,0,,))</f>
        <v>16104.402777777777</v>
      </c>
      <c r="ET318" s="73">
        <f ca="1">AVERAGE(L74:OFFSET(L74,72-1,0,,))</f>
        <v>15493.930555555555</v>
      </c>
      <c r="EU318" s="73">
        <f ca="1">AVERAGE(M74:OFFSET(M74,72-1,0,,))</f>
        <v>9047.0138888888887</v>
      </c>
      <c r="EV318" s="73">
        <f ca="1">AVERAGE(N74:OFFSET(N74,72-1,0,,))</f>
        <v>11424.75</v>
      </c>
      <c r="EW318" s="73">
        <f ca="1">AVERAGE(O74:OFFSET(O74,72-1,0,,))</f>
        <v>11205.680555555555</v>
      </c>
      <c r="EX318" s="73">
        <f ca="1">AVERAGE(P74:OFFSET(P74,72-1,0,,))</f>
        <v>20299</v>
      </c>
      <c r="EY318" s="73">
        <f ca="1">AVERAGE(Q74:OFFSET(Q74,72-1,0,,))</f>
        <v>10694.291666666666</v>
      </c>
      <c r="EZ318" s="73">
        <f ca="1">AVERAGE(R74:OFFSET(R74,72-1,0,,))</f>
        <v>10612.486111111111</v>
      </c>
      <c r="FA318" s="73">
        <f ca="1">AVERAGE(S74:OFFSET(S74,72-1,0,,))</f>
        <v>10531.416666666666</v>
      </c>
      <c r="FB318" s="73">
        <f ca="1">AVERAGE(T74:OFFSET(T74,72-1,0,,))</f>
        <v>13496.652777777777</v>
      </c>
      <c r="FC318" s="73">
        <f ca="1">AVERAGE(U74:OFFSET(U74,72-1,0,,))</f>
        <v>11512.75</v>
      </c>
      <c r="FD318" s="73">
        <f ca="1">AVERAGE(V74:OFFSET(V74,72-1,0,,))</f>
        <v>12353.375</v>
      </c>
      <c r="FE318" s="73">
        <f ca="1">AVERAGE(W74:OFFSET(W74,72-1,0,,))</f>
        <v>19746.291666666668</v>
      </c>
      <c r="FF318" s="73">
        <f ca="1">AVERAGE(X74:OFFSET(X74,72-1,0,,))</f>
        <v>11652.347222222223</v>
      </c>
      <c r="FG318" s="73">
        <f ca="1">AVERAGE(Y74:OFFSET(Y74,72-1,0,,))</f>
        <v>13711.097222222223</v>
      </c>
      <c r="FH318" s="73">
        <f ca="1">AVERAGE(Z74:OFFSET(Z74,72-1,0,,))</f>
        <v>14272.027777777777</v>
      </c>
      <c r="FI318" s="73">
        <f ca="1">AVERAGE(AA74:OFFSET(AA74,72-1,0,,))</f>
        <v>10277.805555555555</v>
      </c>
      <c r="FJ318" s="73">
        <f ca="1">AVERAGE(AB74:OFFSET(AB74,72-1,0,,))</f>
        <v>11036.902777777777</v>
      </c>
      <c r="FK318" s="73">
        <f ca="1">AVERAGE(AC74:OFFSET(AC74,72-1,0,,))</f>
        <v>13898.861111111111</v>
      </c>
      <c r="FL318" s="73">
        <f ca="1">AVERAGE(AD74:OFFSET(AD74,72-1,0,,))</f>
        <v>10986.486111111111</v>
      </c>
      <c r="FM318" s="73">
        <f ca="1">AVERAGE(AE74:OFFSET(AE74,72-1,0,,))</f>
        <v>19888.138888888891</v>
      </c>
      <c r="FN318" s="73">
        <f ca="1">AVERAGE(AF74:OFFSET(AF74,72-1,0,,))</f>
        <v>11073.208333333334</v>
      </c>
      <c r="FO318" s="73">
        <f ca="1">AVERAGE(AG74:OFFSET(AG74,72-1,0,,))</f>
        <v>11267.333333333334</v>
      </c>
      <c r="FP318" s="73">
        <f ca="1">AVERAGE(AH74:OFFSET(AH74,72-1,0,,))</f>
        <v>14343.611111111111</v>
      </c>
      <c r="FQ318" s="73">
        <f ca="1">AVERAGE(AI74:OFFSET(AI74,72-1,0,,))</f>
        <v>11455.041666666666</v>
      </c>
      <c r="FR318" s="73">
        <f ca="1">AVERAGE(AJ74:OFFSET(AJ74,72-1,0,,))</f>
        <v>11179.791666666666</v>
      </c>
      <c r="FS318" s="73">
        <f ca="1">AVERAGE(AK74:OFFSET(AK74,72-1,0,,))</f>
        <v>10421.458333333334</v>
      </c>
      <c r="FT318" s="73">
        <f ca="1">AVERAGE(AL74:OFFSET(AL74,72-1,0,,))</f>
        <v>12732.75</v>
      </c>
      <c r="FU318" s="73">
        <f ca="1">AVERAGE(AM74:OFFSET(AM74,72-1,0,,))</f>
        <v>8823.5138888888887</v>
      </c>
      <c r="FV318" s="73">
        <f ca="1">AVERAGE(AN74:OFFSET(AN74,72-1,0,,))</f>
        <v>14465.361111111111</v>
      </c>
      <c r="FW318" s="73">
        <f ca="1">AVERAGE(AO74:OFFSET(AO74,72-1,0,,))</f>
        <v>10315.319444444445</v>
      </c>
      <c r="FX318" s="73">
        <f ca="1">AVERAGE(AP74:OFFSET(AP74,72-1,0,,))</f>
        <v>15021.597222222223</v>
      </c>
      <c r="FY318" s="73">
        <f ca="1">AVERAGE(AQ74:OFFSET(AQ74,72-1,0,,))</f>
        <v>16675.416666666668</v>
      </c>
      <c r="FZ318" s="73">
        <f ca="1">AVERAGE(AR74:OFFSET(AR74,72-1,0,,))</f>
        <v>21787.875</v>
      </c>
      <c r="GA318" s="73">
        <f ca="1">AVERAGE(AS74:OFFSET(AS74,72-1,0,,))</f>
        <v>10418.388888888889</v>
      </c>
      <c r="GB318" s="19"/>
      <c r="GC318" s="19"/>
      <c r="GD318" s="19"/>
      <c r="GE318" s="19"/>
      <c r="GF318" s="10"/>
      <c r="GG318" s="10"/>
      <c r="GH318" s="10"/>
      <c r="GI318" s="10"/>
      <c r="GJ318" s="10"/>
      <c r="GK318" s="10"/>
      <c r="GL318" s="10"/>
      <c r="GM318" s="10"/>
      <c r="GN318" s="10"/>
      <c r="GO318" s="10"/>
      <c r="GP318" s="10"/>
    </row>
    <row r="319" spans="1:198" x14ac:dyDescent="0.25">
      <c r="A319">
        <v>277</v>
      </c>
      <c r="B319" s="1">
        <f t="shared" si="92"/>
        <v>31455.70833333367</v>
      </c>
      <c r="C319" s="1">
        <f t="shared" si="93"/>
        <v>31456.041666667003</v>
      </c>
      <c r="D319" s="73">
        <v>5447</v>
      </c>
      <c r="E319" s="74">
        <v>4285</v>
      </c>
      <c r="F319" s="74">
        <v>3831</v>
      </c>
      <c r="G319" s="74">
        <v>3601</v>
      </c>
      <c r="H319" s="74">
        <v>3818</v>
      </c>
      <c r="I319" s="74">
        <v>4068</v>
      </c>
      <c r="J319" s="74">
        <v>3625</v>
      </c>
      <c r="K319" s="74">
        <v>4194</v>
      </c>
      <c r="L319" s="74">
        <v>4720</v>
      </c>
      <c r="M319" s="74">
        <v>3609</v>
      </c>
      <c r="N319" s="74">
        <v>3597</v>
      </c>
      <c r="O319" s="74">
        <v>3790</v>
      </c>
      <c r="P319" s="74">
        <v>4867</v>
      </c>
      <c r="Q319" s="74">
        <v>3634</v>
      </c>
      <c r="R319" s="74">
        <v>3932</v>
      </c>
      <c r="S319" s="74">
        <v>3516</v>
      </c>
      <c r="T319" s="74">
        <v>3944</v>
      </c>
      <c r="U319" s="74">
        <v>4355</v>
      </c>
      <c r="V319" s="74">
        <v>3797</v>
      </c>
      <c r="W319" s="74">
        <v>4949</v>
      </c>
      <c r="X319" s="74">
        <v>3777</v>
      </c>
      <c r="Y319" s="74">
        <v>4403</v>
      </c>
      <c r="Z319" s="74">
        <v>3950</v>
      </c>
      <c r="AA319" s="74">
        <v>3495</v>
      </c>
      <c r="AB319" s="74">
        <v>3599</v>
      </c>
      <c r="AC319" s="74">
        <v>4072</v>
      </c>
      <c r="AD319" s="74">
        <v>3526</v>
      </c>
      <c r="AE319" s="74">
        <v>4801</v>
      </c>
      <c r="AF319" s="74">
        <v>6689</v>
      </c>
      <c r="AG319" s="74">
        <v>3971</v>
      </c>
      <c r="AH319" s="74">
        <v>3926</v>
      </c>
      <c r="AI319" s="74">
        <v>3943</v>
      </c>
      <c r="AJ319" s="74">
        <v>3708</v>
      </c>
      <c r="AK319" s="74">
        <v>3690</v>
      </c>
      <c r="AL319" s="74">
        <v>3826</v>
      </c>
      <c r="AM319" s="74">
        <v>5406</v>
      </c>
      <c r="AN319" s="74">
        <v>4348</v>
      </c>
      <c r="AO319" s="74">
        <v>4901</v>
      </c>
      <c r="AP319" s="74">
        <v>5762</v>
      </c>
      <c r="AQ319" s="74">
        <v>4320</v>
      </c>
      <c r="AR319" s="74">
        <v>4718</v>
      </c>
      <c r="AS319" s="74">
        <v>3884</v>
      </c>
      <c r="BK319" s="15">
        <f t="shared" si="83"/>
        <v>31457.375000000386</v>
      </c>
      <c r="BL319" s="5">
        <f t="shared" si="82"/>
        <v>21126</v>
      </c>
      <c r="BV319">
        <f t="shared" si="87"/>
        <v>313</v>
      </c>
      <c r="BW319" s="37">
        <f t="shared" si="86"/>
        <v>31457.208333333714</v>
      </c>
      <c r="BX319" s="19" cm="1">
        <f t="array" ref="BX319">INDEX('[1]X3WM (NAT)'!$G$14:$G$950,MATCH($BW$6,'[1]X3WM (NAT)'!$E$14:$E$950,)+BV319)</f>
        <v>21184.390625</v>
      </c>
      <c r="BY319" s="19"/>
      <c r="CA319" s="37">
        <f t="shared" si="84"/>
        <v>31457.208333333714</v>
      </c>
      <c r="CB319">
        <f t="shared" si="94"/>
        <v>5559</v>
      </c>
      <c r="CC319">
        <f t="shared" si="94"/>
        <v>5112</v>
      </c>
      <c r="CD319">
        <f t="shared" si="94"/>
        <v>4954</v>
      </c>
      <c r="CE319">
        <f t="shared" si="94"/>
        <v>4799</v>
      </c>
      <c r="CF319">
        <f t="shared" si="94"/>
        <v>4581</v>
      </c>
      <c r="CG319">
        <f t="shared" si="94"/>
        <v>3736</v>
      </c>
      <c r="CH319">
        <f t="shared" si="94"/>
        <v>3463</v>
      </c>
      <c r="CI319">
        <f t="shared" si="94"/>
        <v>3417</v>
      </c>
      <c r="CJ319">
        <f t="shared" si="94"/>
        <v>3347</v>
      </c>
      <c r="CK319">
        <f t="shared" si="94"/>
        <v>3312</v>
      </c>
      <c r="CL319">
        <f t="shared" si="94"/>
        <v>3260</v>
      </c>
      <c r="CN319" s="21"/>
      <c r="CO319" s="19"/>
      <c r="EG319" s="19"/>
      <c r="EH319" s="19"/>
      <c r="EI319">
        <v>33</v>
      </c>
      <c r="EJ319" s="1">
        <f t="shared" si="89"/>
        <v>31445.541666666708</v>
      </c>
      <c r="EK319" s="1">
        <f t="shared" si="90"/>
        <v>31445.87500000004</v>
      </c>
      <c r="EL319" s="73">
        <f ca="1">AVERAGE(D75:OFFSET(D75,72-1,0,,))</f>
        <v>12845.416666666666</v>
      </c>
      <c r="EM319" s="73">
        <f ca="1">AVERAGE(E75:OFFSET(E75,72-1,0,,))</f>
        <v>15569.027777777777</v>
      </c>
      <c r="EN319" s="73">
        <f ca="1">AVERAGE(F75:OFFSET(F75,72-1,0,,))</f>
        <v>12441.333333333334</v>
      </c>
      <c r="EO319" s="73">
        <f ca="1">AVERAGE(G75:OFFSET(G75,72-1,0,,))</f>
        <v>11109.888888888889</v>
      </c>
      <c r="EP319" s="73">
        <f ca="1">AVERAGE(H75:OFFSET(H75,72-1,0,,))</f>
        <v>9045.0972222222226</v>
      </c>
      <c r="EQ319" s="73">
        <f ca="1">AVERAGE(I75:OFFSET(I75,72-1,0,,))</f>
        <v>14654.333333333334</v>
      </c>
      <c r="ER319" s="73">
        <f ca="1">AVERAGE(J75:OFFSET(J75,72-1,0,,))</f>
        <v>11243.347222222223</v>
      </c>
      <c r="ES319" s="73">
        <f ca="1">AVERAGE(K75:OFFSET(K75,72-1,0,,))</f>
        <v>16033.777777777777</v>
      </c>
      <c r="ET319" s="73">
        <f ca="1">AVERAGE(L75:OFFSET(L75,72-1,0,,))</f>
        <v>15446.680555555555</v>
      </c>
      <c r="EU319" s="73">
        <f ca="1">AVERAGE(M75:OFFSET(M75,72-1,0,,))</f>
        <v>8986.7083333333339</v>
      </c>
      <c r="EV319" s="73">
        <f ca="1">AVERAGE(N75:OFFSET(N75,72-1,0,,))</f>
        <v>11364.125</v>
      </c>
      <c r="EW319" s="73">
        <f ca="1">AVERAGE(O75:OFFSET(O75,72-1,0,,))</f>
        <v>11150.902777777777</v>
      </c>
      <c r="EX319" s="73">
        <f ca="1">AVERAGE(P75:OFFSET(P75,72-1,0,,))</f>
        <v>20226.625</v>
      </c>
      <c r="EY319" s="73">
        <f ca="1">AVERAGE(Q75:OFFSET(Q75,72-1,0,,))</f>
        <v>10632.763888888889</v>
      </c>
      <c r="EZ319" s="73">
        <f ca="1">AVERAGE(R75:OFFSET(R75,72-1,0,,))</f>
        <v>10572.027777777777</v>
      </c>
      <c r="FA319" s="73">
        <f ca="1">AVERAGE(S75:OFFSET(S75,72-1,0,,))</f>
        <v>10476.75</v>
      </c>
      <c r="FB319" s="73">
        <f ca="1">AVERAGE(T75:OFFSET(T75,72-1,0,,))</f>
        <v>13457.875</v>
      </c>
      <c r="FC319" s="73">
        <f ca="1">AVERAGE(U75:OFFSET(U75,72-1,0,,))</f>
        <v>11480.097222222223</v>
      </c>
      <c r="FD319" s="73">
        <f ca="1">AVERAGE(V75:OFFSET(V75,72-1,0,,))</f>
        <v>12285.069444444445</v>
      </c>
      <c r="FE319" s="73">
        <f ca="1">AVERAGE(W75:OFFSET(W75,72-1,0,,))</f>
        <v>19698.888888888891</v>
      </c>
      <c r="FF319" s="73">
        <f ca="1">AVERAGE(X75:OFFSET(X75,72-1,0,,))</f>
        <v>11599.958333333334</v>
      </c>
      <c r="FG319" s="73">
        <f ca="1">AVERAGE(Y75:OFFSET(Y75,72-1,0,,))</f>
        <v>13690.986111111111</v>
      </c>
      <c r="FH319" s="73">
        <f ca="1">AVERAGE(Z75:OFFSET(Z75,72-1,0,,))</f>
        <v>14233.5</v>
      </c>
      <c r="FI319" s="73">
        <f ca="1">AVERAGE(AA75:OFFSET(AA75,72-1,0,,))</f>
        <v>10210.819444444445</v>
      </c>
      <c r="FJ319" s="73">
        <f ca="1">AVERAGE(AB75:OFFSET(AB75,72-1,0,,))</f>
        <v>10983.888888888889</v>
      </c>
      <c r="FK319" s="73">
        <f ca="1">AVERAGE(AC75:OFFSET(AC75,72-1,0,,))</f>
        <v>13837.041666666666</v>
      </c>
      <c r="FL319" s="73">
        <f ca="1">AVERAGE(AD75:OFFSET(AD75,72-1,0,,))</f>
        <v>10926</v>
      </c>
      <c r="FM319" s="73">
        <f ca="1">AVERAGE(AE75:OFFSET(AE75,72-1,0,,))</f>
        <v>19795.125</v>
      </c>
      <c r="FN319" s="73">
        <f ca="1">AVERAGE(AF75:OFFSET(AF75,72-1,0,,))</f>
        <v>11032.388888888889</v>
      </c>
      <c r="FO319" s="73">
        <f ca="1">AVERAGE(AG75:OFFSET(AG75,72-1,0,,))</f>
        <v>11217.430555555555</v>
      </c>
      <c r="FP319" s="73">
        <f ca="1">AVERAGE(AH75:OFFSET(AH75,72-1,0,,))</f>
        <v>14304.319444444445</v>
      </c>
      <c r="FQ319" s="73">
        <f ca="1">AVERAGE(AI75:OFFSET(AI75,72-1,0,,))</f>
        <v>11425.152777777777</v>
      </c>
      <c r="FR319" s="73">
        <f ca="1">AVERAGE(AJ75:OFFSET(AJ75,72-1,0,,))</f>
        <v>11119.75</v>
      </c>
      <c r="FS319" s="73">
        <f ca="1">AVERAGE(AK75:OFFSET(AK75,72-1,0,,))</f>
        <v>10368.263888888889</v>
      </c>
      <c r="FT319" s="73">
        <f ca="1">AVERAGE(AL75:OFFSET(AL75,72-1,0,,))</f>
        <v>12689.097222222223</v>
      </c>
      <c r="FU319" s="73">
        <f ca="1">AVERAGE(AM75:OFFSET(AM75,72-1,0,,))</f>
        <v>8759.5138888888887</v>
      </c>
      <c r="FV319" s="73">
        <f ca="1">AVERAGE(AN75:OFFSET(AN75,72-1,0,,))</f>
        <v>14433.583333333334</v>
      </c>
      <c r="FW319" s="73">
        <f ca="1">AVERAGE(AO75:OFFSET(AO75,72-1,0,,))</f>
        <v>10238.694444444445</v>
      </c>
      <c r="FX319" s="73">
        <f ca="1">AVERAGE(AP75:OFFSET(AP75,72-1,0,,))</f>
        <v>14992.736111111111</v>
      </c>
      <c r="FY319" s="73">
        <f ca="1">AVERAGE(AQ75:OFFSET(AQ75,72-1,0,,))</f>
        <v>16650.319444444445</v>
      </c>
      <c r="FZ319" s="73">
        <f ca="1">AVERAGE(AR75:OFFSET(AR75,72-1,0,,))</f>
        <v>21690.402777777777</v>
      </c>
      <c r="GA319" s="73">
        <f ca="1">AVERAGE(AS75:OFFSET(AS75,72-1,0,,))</f>
        <v>10341.013888888889</v>
      </c>
      <c r="GB319" s="19"/>
      <c r="GC319" s="19"/>
      <c r="GD319" s="19"/>
      <c r="GE319" s="19"/>
      <c r="GF319" s="10"/>
      <c r="GG319" s="10"/>
      <c r="GH319" s="10"/>
      <c r="GI319" s="10"/>
      <c r="GJ319" s="10"/>
      <c r="GK319" s="10"/>
      <c r="GL319" s="10"/>
      <c r="GM319" s="10"/>
      <c r="GN319" s="10"/>
      <c r="GO319" s="10"/>
      <c r="GP319" s="10"/>
    </row>
    <row r="320" spans="1:198" x14ac:dyDescent="0.25">
      <c r="A320">
        <v>278</v>
      </c>
      <c r="B320" s="1">
        <f t="shared" si="92"/>
        <v>31455.750000000338</v>
      </c>
      <c r="C320" s="1">
        <f t="shared" si="93"/>
        <v>31456.08333333367</v>
      </c>
      <c r="D320" s="73">
        <v>5870</v>
      </c>
      <c r="E320" s="74">
        <v>4271</v>
      </c>
      <c r="F320" s="74">
        <v>3819</v>
      </c>
      <c r="G320" s="74">
        <v>3589</v>
      </c>
      <c r="H320" s="74">
        <v>3830</v>
      </c>
      <c r="I320" s="74">
        <v>4055</v>
      </c>
      <c r="J320" s="74">
        <v>3620</v>
      </c>
      <c r="K320" s="74">
        <v>4182</v>
      </c>
      <c r="L320" s="74">
        <v>4694</v>
      </c>
      <c r="M320" s="74">
        <v>3598</v>
      </c>
      <c r="N320" s="74">
        <v>3587</v>
      </c>
      <c r="O320" s="74">
        <v>3781</v>
      </c>
      <c r="P320" s="74">
        <v>4850</v>
      </c>
      <c r="Q320" s="74">
        <v>3624</v>
      </c>
      <c r="R320" s="74">
        <v>3920</v>
      </c>
      <c r="S320" s="74">
        <v>3506</v>
      </c>
      <c r="T320" s="74">
        <v>3930</v>
      </c>
      <c r="U320" s="74">
        <v>4341</v>
      </c>
      <c r="V320" s="74">
        <v>3785</v>
      </c>
      <c r="W320" s="74">
        <v>4931</v>
      </c>
      <c r="X320" s="74">
        <v>3766</v>
      </c>
      <c r="Y320" s="74">
        <v>4391</v>
      </c>
      <c r="Z320" s="74">
        <v>3938</v>
      </c>
      <c r="AA320" s="74">
        <v>3486</v>
      </c>
      <c r="AB320" s="74">
        <v>3588</v>
      </c>
      <c r="AC320" s="74">
        <v>4060</v>
      </c>
      <c r="AD320" s="74">
        <v>3515</v>
      </c>
      <c r="AE320" s="74">
        <v>4784</v>
      </c>
      <c r="AF320" s="74">
        <v>6615</v>
      </c>
      <c r="AG320" s="74">
        <v>3961</v>
      </c>
      <c r="AH320" s="74">
        <v>3913</v>
      </c>
      <c r="AI320" s="74">
        <v>3931</v>
      </c>
      <c r="AJ320" s="74">
        <v>3697</v>
      </c>
      <c r="AK320" s="74">
        <v>3675</v>
      </c>
      <c r="AL320" s="74">
        <v>3814</v>
      </c>
      <c r="AM320" s="74">
        <v>5375</v>
      </c>
      <c r="AN320" s="74">
        <v>4339</v>
      </c>
      <c r="AO320" s="74">
        <v>4899</v>
      </c>
      <c r="AP320" s="74">
        <v>5729</v>
      </c>
      <c r="AQ320" s="74">
        <v>4306</v>
      </c>
      <c r="AR320" s="74">
        <v>4701</v>
      </c>
      <c r="AS320" s="74">
        <v>3879</v>
      </c>
      <c r="BK320" s="15">
        <f t="shared" si="83"/>
        <v>31457.416666667054</v>
      </c>
      <c r="BL320" s="5">
        <f t="shared" si="82"/>
        <v>21313</v>
      </c>
      <c r="BV320">
        <f t="shared" si="87"/>
        <v>314</v>
      </c>
      <c r="BW320" s="37">
        <f t="shared" si="86"/>
        <v>31457.250000000382</v>
      </c>
      <c r="BX320" s="19" cm="1">
        <f t="array" ref="BX320">INDEX('[1]X3WM (NAT)'!$G$14:$G$950,MATCH($BW$6,'[1]X3WM (NAT)'!$E$14:$E$950,)+BV320)</f>
        <v>21036.55078125</v>
      </c>
      <c r="BY320" s="19"/>
      <c r="CA320" s="37">
        <f t="shared" si="84"/>
        <v>31457.250000000382</v>
      </c>
      <c r="CB320">
        <f t="shared" si="94"/>
        <v>5957</v>
      </c>
      <c r="CC320">
        <f t="shared" si="94"/>
        <v>5111</v>
      </c>
      <c r="CD320">
        <f t="shared" si="94"/>
        <v>4934</v>
      </c>
      <c r="CE320">
        <f t="shared" si="94"/>
        <v>4834</v>
      </c>
      <c r="CF320">
        <f t="shared" si="94"/>
        <v>4596</v>
      </c>
      <c r="CG320">
        <f t="shared" si="94"/>
        <v>3726</v>
      </c>
      <c r="CH320">
        <f t="shared" si="94"/>
        <v>3458</v>
      </c>
      <c r="CI320">
        <f t="shared" si="94"/>
        <v>3411</v>
      </c>
      <c r="CJ320">
        <f t="shared" si="94"/>
        <v>3351</v>
      </c>
      <c r="CK320">
        <f t="shared" si="94"/>
        <v>3311</v>
      </c>
      <c r="CL320">
        <f t="shared" si="94"/>
        <v>3254</v>
      </c>
      <c r="CN320" s="21"/>
      <c r="CO320" s="19"/>
      <c r="EG320" s="19"/>
      <c r="EH320" s="19"/>
      <c r="EI320">
        <v>34</v>
      </c>
      <c r="EJ320" s="1">
        <f t="shared" si="89"/>
        <v>31445.583333333376</v>
      </c>
      <c r="EK320" s="1">
        <f t="shared" si="90"/>
        <v>31445.916666666708</v>
      </c>
      <c r="EL320" s="73">
        <f ca="1">AVERAGE(D76:OFFSET(D76,72-1,0,,))</f>
        <v>12785.986111111111</v>
      </c>
      <c r="EM320" s="73">
        <f ca="1">AVERAGE(E76:OFFSET(E76,72-1,0,,))</f>
        <v>15568.708333333334</v>
      </c>
      <c r="EN320" s="73">
        <f ca="1">AVERAGE(F76:OFFSET(F76,72-1,0,,))</f>
        <v>12386.5</v>
      </c>
      <c r="EO320" s="73">
        <f ca="1">AVERAGE(G76:OFFSET(G76,72-1,0,,))</f>
        <v>11065.166666666666</v>
      </c>
      <c r="EP320" s="73">
        <f ca="1">AVERAGE(H76:OFFSET(H76,72-1,0,,))</f>
        <v>8992.7361111111113</v>
      </c>
      <c r="EQ320" s="73">
        <f ca="1">AVERAGE(I76:OFFSET(I76,72-1,0,,))</f>
        <v>14618.083333333334</v>
      </c>
      <c r="ER320" s="73">
        <f ca="1">AVERAGE(J76:OFFSET(J76,72-1,0,,))</f>
        <v>11166.166666666666</v>
      </c>
      <c r="ES320" s="73">
        <f ca="1">AVERAGE(K76:OFFSET(K76,72-1,0,,))</f>
        <v>15950.819444444445</v>
      </c>
      <c r="ET320" s="73">
        <f ca="1">AVERAGE(L76:OFFSET(L76,72-1,0,,))</f>
        <v>15386.944444444445</v>
      </c>
      <c r="EU320" s="73">
        <f ca="1">AVERAGE(M76:OFFSET(M76,72-1,0,,))</f>
        <v>8925.4027777777774</v>
      </c>
      <c r="EV320" s="73">
        <f ca="1">AVERAGE(N76:OFFSET(N76,72-1,0,,))</f>
        <v>11300.736111111111</v>
      </c>
      <c r="EW320" s="73">
        <f ca="1">AVERAGE(O76:OFFSET(O76,72-1,0,,))</f>
        <v>11092.694444444445</v>
      </c>
      <c r="EX320" s="73">
        <f ca="1">AVERAGE(P76:OFFSET(P76,72-1,0,,))</f>
        <v>20133.430555555555</v>
      </c>
      <c r="EY320" s="73">
        <f ca="1">AVERAGE(Q76:OFFSET(Q76,72-1,0,,))</f>
        <v>10570.708333333334</v>
      </c>
      <c r="EZ320" s="73">
        <f ca="1">AVERAGE(R76:OFFSET(R76,72-1,0,,))</f>
        <v>10531.875</v>
      </c>
      <c r="FA320" s="73">
        <f ca="1">AVERAGE(S76:OFFSET(S76,72-1,0,,))</f>
        <v>10421.180555555555</v>
      </c>
      <c r="FB320" s="73">
        <f ca="1">AVERAGE(T76:OFFSET(T76,72-1,0,,))</f>
        <v>13413.388888888889</v>
      </c>
      <c r="FC320" s="73">
        <f ca="1">AVERAGE(U76:OFFSET(U76,72-1,0,,))</f>
        <v>11446.625</v>
      </c>
      <c r="FD320" s="73">
        <f ca="1">AVERAGE(V76:OFFSET(V76,72-1,0,,))</f>
        <v>12213.125</v>
      </c>
      <c r="FE320" s="73">
        <f ca="1">AVERAGE(W76:OFFSET(W76,72-1,0,,))</f>
        <v>19638.611111111109</v>
      </c>
      <c r="FF320" s="73">
        <f ca="1">AVERAGE(X76:OFFSET(X76,72-1,0,,))</f>
        <v>11544.583333333334</v>
      </c>
      <c r="FG320" s="73">
        <f ca="1">AVERAGE(Y76:OFFSET(Y76,72-1,0,,))</f>
        <v>13666.75</v>
      </c>
      <c r="FH320" s="73">
        <f ca="1">AVERAGE(Z76:OFFSET(Z76,72-1,0,,))</f>
        <v>14190.055555555555</v>
      </c>
      <c r="FI320" s="73">
        <f ca="1">AVERAGE(AA76:OFFSET(AA76,72-1,0,,))</f>
        <v>10141.444444444445</v>
      </c>
      <c r="FJ320" s="73">
        <f ca="1">AVERAGE(AB76:OFFSET(AB76,72-1,0,,))</f>
        <v>10929.486111111111</v>
      </c>
      <c r="FK320" s="73">
        <f ca="1">AVERAGE(AC76:OFFSET(AC76,72-1,0,,))</f>
        <v>13767.138888888889</v>
      </c>
      <c r="FL320" s="73">
        <f ca="1">AVERAGE(AD76:OFFSET(AD76,72-1,0,,))</f>
        <v>10862.152777777777</v>
      </c>
      <c r="FM320" s="73">
        <f ca="1">AVERAGE(AE76:OFFSET(AE76,72-1,0,,))</f>
        <v>19684.236111111109</v>
      </c>
      <c r="FN320" s="73">
        <f ca="1">AVERAGE(AF76:OFFSET(AF76,72-1,0,,))</f>
        <v>10990.013888888889</v>
      </c>
      <c r="FO320" s="73">
        <f ca="1">AVERAGE(AG76:OFFSET(AG76,72-1,0,,))</f>
        <v>11165.319444444445</v>
      </c>
      <c r="FP320" s="73">
        <f ca="1">AVERAGE(AH76:OFFSET(AH76,72-1,0,,))</f>
        <v>14259.763888888889</v>
      </c>
      <c r="FQ320" s="73">
        <f ca="1">AVERAGE(AI76:OFFSET(AI76,72-1,0,,))</f>
        <v>11394.958333333334</v>
      </c>
      <c r="FR320" s="73">
        <f ca="1">AVERAGE(AJ76:OFFSET(AJ76,72-1,0,,))</f>
        <v>11056.875</v>
      </c>
      <c r="FS320" s="73">
        <f ca="1">AVERAGE(AK76:OFFSET(AK76,72-1,0,,))</f>
        <v>10314.513888888889</v>
      </c>
      <c r="FT320" s="73">
        <f ca="1">AVERAGE(AL76:OFFSET(AL76,72-1,0,,))</f>
        <v>12641.486111111111</v>
      </c>
      <c r="FU320" s="73">
        <f ca="1">AVERAGE(AM76:OFFSET(AM76,72-1,0,,))</f>
        <v>8694.5138888888887</v>
      </c>
      <c r="FV320" s="73">
        <f ca="1">AVERAGE(AN76:OFFSET(AN76,72-1,0,,))</f>
        <v>14396.444444444445</v>
      </c>
      <c r="FW320" s="73">
        <f ca="1">AVERAGE(AO76:OFFSET(AO76,72-1,0,,))</f>
        <v>10158.041666666666</v>
      </c>
      <c r="FX320" s="73">
        <f ca="1">AVERAGE(AP76:OFFSET(AP76,72-1,0,,))</f>
        <v>14957.5</v>
      </c>
      <c r="FY320" s="73">
        <f ca="1">AVERAGE(AQ76:OFFSET(AQ76,72-1,0,,))</f>
        <v>16618.027777777777</v>
      </c>
      <c r="FZ320" s="73">
        <f ca="1">AVERAGE(AR76:OFFSET(AR76,72-1,0,,))</f>
        <v>21568.319444444445</v>
      </c>
      <c r="GA320" s="73">
        <f ca="1">AVERAGE(AS76:OFFSET(AS76,72-1,0,,))</f>
        <v>10260.25</v>
      </c>
      <c r="GB320" s="19"/>
      <c r="GC320" s="19"/>
      <c r="GD320" s="19"/>
      <c r="GE320" s="19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</row>
    <row r="321" spans="1:198" x14ac:dyDescent="0.25">
      <c r="A321">
        <v>279</v>
      </c>
      <c r="B321" s="1">
        <f t="shared" si="92"/>
        <v>31455.791666667006</v>
      </c>
      <c r="C321" s="1">
        <f t="shared" si="93"/>
        <v>31456.125000000338</v>
      </c>
      <c r="D321" s="73">
        <v>6400</v>
      </c>
      <c r="E321" s="74">
        <v>4256</v>
      </c>
      <c r="F321" s="74">
        <v>3806</v>
      </c>
      <c r="G321" s="74">
        <v>3579</v>
      </c>
      <c r="H321" s="74">
        <v>3840</v>
      </c>
      <c r="I321" s="74">
        <v>4042</v>
      </c>
      <c r="J321" s="74">
        <v>3615</v>
      </c>
      <c r="K321" s="74">
        <v>4171</v>
      </c>
      <c r="L321" s="74">
        <v>4669</v>
      </c>
      <c r="M321" s="74">
        <v>3586</v>
      </c>
      <c r="N321" s="74">
        <v>3578</v>
      </c>
      <c r="O321" s="74">
        <v>3772</v>
      </c>
      <c r="P321" s="74">
        <v>4831</v>
      </c>
      <c r="Q321" s="74">
        <v>3613</v>
      </c>
      <c r="R321" s="74">
        <v>3907</v>
      </c>
      <c r="S321" s="74">
        <v>3496</v>
      </c>
      <c r="T321" s="74">
        <v>3917</v>
      </c>
      <c r="U321" s="74">
        <v>4327</v>
      </c>
      <c r="V321" s="74">
        <v>3773</v>
      </c>
      <c r="W321" s="74">
        <v>4913</v>
      </c>
      <c r="X321" s="74">
        <v>3754</v>
      </c>
      <c r="Y321" s="74">
        <v>4379</v>
      </c>
      <c r="Z321" s="74">
        <v>3926</v>
      </c>
      <c r="AA321" s="74">
        <v>3476</v>
      </c>
      <c r="AB321" s="74">
        <v>3577</v>
      </c>
      <c r="AC321" s="74">
        <v>4048</v>
      </c>
      <c r="AD321" s="74">
        <v>3504</v>
      </c>
      <c r="AE321" s="74">
        <v>4769</v>
      </c>
      <c r="AF321" s="74">
        <v>6544</v>
      </c>
      <c r="AG321" s="74">
        <v>3952</v>
      </c>
      <c r="AH321" s="74">
        <v>3901</v>
      </c>
      <c r="AI321" s="74">
        <v>3919</v>
      </c>
      <c r="AJ321" s="74">
        <v>3686</v>
      </c>
      <c r="AK321" s="74">
        <v>3660</v>
      </c>
      <c r="AL321" s="74">
        <v>3802</v>
      </c>
      <c r="AM321" s="74">
        <v>5347</v>
      </c>
      <c r="AN321" s="74">
        <v>4333</v>
      </c>
      <c r="AO321" s="74">
        <v>4895</v>
      </c>
      <c r="AP321" s="74">
        <v>5697</v>
      </c>
      <c r="AQ321" s="74">
        <v>4291</v>
      </c>
      <c r="AR321" s="74">
        <v>4685</v>
      </c>
      <c r="AS321" s="74">
        <v>3875</v>
      </c>
      <c r="BK321" s="15">
        <f t="shared" si="83"/>
        <v>31457.458333333721</v>
      </c>
      <c r="BL321" s="5">
        <f t="shared" ref="BL321:BL362" si="95">D361</f>
        <v>21708</v>
      </c>
      <c r="BV321">
        <f t="shared" si="87"/>
        <v>315</v>
      </c>
      <c r="BW321" s="37">
        <f t="shared" si="86"/>
        <v>31457.29166666705</v>
      </c>
      <c r="BX321" s="19" cm="1">
        <f t="array" ref="BX321">INDEX('[1]X3WM (NAT)'!$G$14:$G$950,MATCH($BW$6,'[1]X3WM (NAT)'!$E$14:$E$950,)+BV321)</f>
        <v>20983.279296875</v>
      </c>
      <c r="BY321" s="19"/>
      <c r="CA321" s="37">
        <f t="shared" si="84"/>
        <v>31457.29166666705</v>
      </c>
      <c r="CB321">
        <f t="shared" si="94"/>
        <v>6335</v>
      </c>
      <c r="CC321">
        <f t="shared" si="94"/>
        <v>5110</v>
      </c>
      <c r="CD321">
        <f t="shared" si="94"/>
        <v>4966</v>
      </c>
      <c r="CE321">
        <f t="shared" si="94"/>
        <v>4866</v>
      </c>
      <c r="CF321">
        <f t="shared" si="94"/>
        <v>4610</v>
      </c>
      <c r="CG321">
        <f t="shared" si="94"/>
        <v>3717</v>
      </c>
      <c r="CH321">
        <f t="shared" si="94"/>
        <v>3454</v>
      </c>
      <c r="CI321">
        <f t="shared" si="94"/>
        <v>3406</v>
      </c>
      <c r="CJ321">
        <f t="shared" si="94"/>
        <v>3358</v>
      </c>
      <c r="CK321">
        <f t="shared" si="94"/>
        <v>3313</v>
      </c>
      <c r="CL321">
        <f t="shared" si="94"/>
        <v>3250</v>
      </c>
      <c r="CN321" s="21"/>
      <c r="CO321" s="19"/>
      <c r="EG321" s="19"/>
      <c r="EH321" s="19"/>
      <c r="EI321">
        <v>35</v>
      </c>
      <c r="EJ321" s="1">
        <f t="shared" si="89"/>
        <v>31445.625000000044</v>
      </c>
      <c r="EK321" s="1">
        <f t="shared" si="90"/>
        <v>31445.958333333376</v>
      </c>
      <c r="EL321" s="73">
        <f ca="1">AVERAGE(D77:OFFSET(D77,72-1,0,,))</f>
        <v>12720.486111111111</v>
      </c>
      <c r="EM321" s="73">
        <f ca="1">AVERAGE(E77:OFFSET(E77,72-1,0,,))</f>
        <v>15563.277777777777</v>
      </c>
      <c r="EN321" s="73">
        <f ca="1">AVERAGE(F77:OFFSET(F77,72-1,0,,))</f>
        <v>12327.652777777777</v>
      </c>
      <c r="EO321" s="73">
        <f ca="1">AVERAGE(G77:OFFSET(G77,72-1,0,,))</f>
        <v>11018.694444444445</v>
      </c>
      <c r="EP321" s="73">
        <f ca="1">AVERAGE(H77:OFFSET(H77,72-1,0,,))</f>
        <v>8940.6527777777774</v>
      </c>
      <c r="EQ321" s="73">
        <f ca="1">AVERAGE(I77:OFFSET(I77,72-1,0,,))</f>
        <v>14574.222222222223</v>
      </c>
      <c r="ER321" s="73">
        <f ca="1">AVERAGE(J77:OFFSET(J77,72-1,0,,))</f>
        <v>11084.75</v>
      </c>
      <c r="ES321" s="73">
        <f ca="1">AVERAGE(K77:OFFSET(K77,72-1,0,,))</f>
        <v>15854.416666666666</v>
      </c>
      <c r="ET321" s="73">
        <f ca="1">AVERAGE(L77:OFFSET(L77,72-1,0,,))</f>
        <v>15313.277777777777</v>
      </c>
      <c r="EU321" s="73">
        <f ca="1">AVERAGE(M77:OFFSET(M77,72-1,0,,))</f>
        <v>8862.7638888888887</v>
      </c>
      <c r="EV321" s="73">
        <f ca="1">AVERAGE(N77:OFFSET(N77,72-1,0,,))</f>
        <v>11234.319444444445</v>
      </c>
      <c r="EW321" s="73">
        <f ca="1">AVERAGE(O77:OFFSET(O77,72-1,0,,))</f>
        <v>11030.736111111111</v>
      </c>
      <c r="EX321" s="73">
        <f ca="1">AVERAGE(P77:OFFSET(P77,72-1,0,,))</f>
        <v>20017.041666666668</v>
      </c>
      <c r="EY321" s="73">
        <f ca="1">AVERAGE(Q77:OFFSET(Q77,72-1,0,,))</f>
        <v>10508.013888888889</v>
      </c>
      <c r="EZ321" s="73">
        <f ca="1">AVERAGE(R77:OFFSET(R77,72-1,0,,))</f>
        <v>10491.986111111111</v>
      </c>
      <c r="FA321" s="73">
        <f ca="1">AVERAGE(S77:OFFSET(S77,72-1,0,,))</f>
        <v>10364.513888888889</v>
      </c>
      <c r="FB321" s="73">
        <f ca="1">AVERAGE(T77:OFFSET(T77,72-1,0,,))</f>
        <v>13362.125</v>
      </c>
      <c r="FC321" s="73">
        <f ca="1">AVERAGE(U77:OFFSET(U77,72-1,0,,))</f>
        <v>11412.152777777777</v>
      </c>
      <c r="FD321" s="73">
        <f ca="1">AVERAGE(V77:OFFSET(V77,72-1,0,,))</f>
        <v>12137.333333333334</v>
      </c>
      <c r="FE321" s="73">
        <f ca="1">AVERAGE(W77:OFFSET(W77,72-1,0,,))</f>
        <v>19564.625</v>
      </c>
      <c r="FF321" s="73">
        <f ca="1">AVERAGE(X77:OFFSET(X77,72-1,0,,))</f>
        <v>11485.986111111111</v>
      </c>
      <c r="FG321" s="73">
        <f ca="1">AVERAGE(Y77:OFFSET(Y77,72-1,0,,))</f>
        <v>13637.611111111111</v>
      </c>
      <c r="FH321" s="73">
        <f ca="1">AVERAGE(Z77:OFFSET(Z77,72-1,0,,))</f>
        <v>14140.75</v>
      </c>
      <c r="FI321" s="73">
        <f ca="1">AVERAGE(AA77:OFFSET(AA77,72-1,0,,))</f>
        <v>10069.486111111111</v>
      </c>
      <c r="FJ321" s="73">
        <f ca="1">AVERAGE(AB77:OFFSET(AB77,72-1,0,,))</f>
        <v>10873.444444444445</v>
      </c>
      <c r="FK321" s="73">
        <f ca="1">AVERAGE(AC77:OFFSET(AC77,72-1,0,,))</f>
        <v>13688.541666666666</v>
      </c>
      <c r="FL321" s="73">
        <f ca="1">AVERAGE(AD77:OFFSET(AD77,72-1,0,,))</f>
        <v>10794.583333333334</v>
      </c>
      <c r="FM321" s="73">
        <f ca="1">AVERAGE(AE77:OFFSET(AE77,72-1,0,,))</f>
        <v>19552.388888888891</v>
      </c>
      <c r="FN321" s="73">
        <f ca="1">AVERAGE(AF77:OFFSET(AF77,72-1,0,,))</f>
        <v>10945.847222222223</v>
      </c>
      <c r="FO321" s="73">
        <f ca="1">AVERAGE(AG77:OFFSET(AG77,72-1,0,,))</f>
        <v>11110.805555555555</v>
      </c>
      <c r="FP321" s="73">
        <f ca="1">AVERAGE(AH77:OFFSET(AH77,72-1,0,,))</f>
        <v>14209.125</v>
      </c>
      <c r="FQ321" s="73">
        <f ca="1">AVERAGE(AI77:OFFSET(AI77,72-1,0,,))</f>
        <v>11364.319444444445</v>
      </c>
      <c r="FR321" s="73">
        <f ca="1">AVERAGE(AJ77:OFFSET(AJ77,72-1,0,,))</f>
        <v>10991</v>
      </c>
      <c r="FS321" s="73">
        <f ca="1">AVERAGE(AK77:OFFSET(AK77,72-1,0,,))</f>
        <v>10260.055555555555</v>
      </c>
      <c r="FT321" s="73">
        <f ca="1">AVERAGE(AL77:OFFSET(AL77,72-1,0,,))</f>
        <v>12589.388888888889</v>
      </c>
      <c r="FU321" s="73">
        <f ca="1">AVERAGE(AM77:OFFSET(AM77,72-1,0,,))</f>
        <v>8628.2638888888887</v>
      </c>
      <c r="FV321" s="73">
        <f ca="1">AVERAGE(AN77:OFFSET(AN77,72-1,0,,))</f>
        <v>14353.402777777777</v>
      </c>
      <c r="FW321" s="73">
        <f ca="1">AVERAGE(AO77:OFFSET(AO77,72-1,0,,))</f>
        <v>10073.180555555555</v>
      </c>
      <c r="FX321" s="73">
        <f ca="1">AVERAGE(AP77:OFFSET(AP77,72-1,0,,))</f>
        <v>14915.333333333334</v>
      </c>
      <c r="FY321" s="73">
        <f ca="1">AVERAGE(AQ77:OFFSET(AQ77,72-1,0,,))</f>
        <v>16577.458333333332</v>
      </c>
      <c r="FZ321" s="73">
        <f ca="1">AVERAGE(AR77:OFFSET(AR77,72-1,0,,))</f>
        <v>21419.416666666668</v>
      </c>
      <c r="GA321" s="73">
        <f ca="1">AVERAGE(AS77:OFFSET(AS77,72-1,0,,))</f>
        <v>10175.652777777777</v>
      </c>
      <c r="GB321" s="19"/>
      <c r="GC321" s="19"/>
      <c r="GD321" s="19"/>
      <c r="GE321" s="19"/>
      <c r="GF321" s="10"/>
      <c r="GG321" s="10"/>
      <c r="GH321" s="10"/>
      <c r="GI321" s="10"/>
      <c r="GJ321" s="10"/>
      <c r="GK321" s="10"/>
      <c r="GL321" s="10"/>
      <c r="GM321" s="10"/>
      <c r="GN321" s="10"/>
      <c r="GO321" s="10"/>
      <c r="GP321" s="10"/>
    </row>
    <row r="322" spans="1:198" x14ac:dyDescent="0.25">
      <c r="A322">
        <v>280</v>
      </c>
      <c r="B322" s="1">
        <f t="shared" si="92"/>
        <v>31455.833333333674</v>
      </c>
      <c r="C322" s="1">
        <f t="shared" si="93"/>
        <v>31456.166666667006</v>
      </c>
      <c r="D322" s="73">
        <v>7037</v>
      </c>
      <c r="E322" s="74">
        <v>4241</v>
      </c>
      <c r="F322" s="74">
        <v>3793</v>
      </c>
      <c r="G322" s="74">
        <v>3568</v>
      </c>
      <c r="H322" s="74">
        <v>3844</v>
      </c>
      <c r="I322" s="74">
        <v>4029</v>
      </c>
      <c r="J322" s="74">
        <v>3610</v>
      </c>
      <c r="K322" s="74">
        <v>4159</v>
      </c>
      <c r="L322" s="74">
        <v>4644</v>
      </c>
      <c r="M322" s="74">
        <v>3576</v>
      </c>
      <c r="N322" s="74">
        <v>3568</v>
      </c>
      <c r="O322" s="74">
        <v>3761</v>
      </c>
      <c r="P322" s="74">
        <v>4813</v>
      </c>
      <c r="Q322" s="74">
        <v>3603</v>
      </c>
      <c r="R322" s="74">
        <v>3894</v>
      </c>
      <c r="S322" s="74">
        <v>3486</v>
      </c>
      <c r="T322" s="74">
        <v>3902</v>
      </c>
      <c r="U322" s="74">
        <v>4314</v>
      </c>
      <c r="V322" s="74">
        <v>3761</v>
      </c>
      <c r="W322" s="74">
        <v>4896</v>
      </c>
      <c r="X322" s="74">
        <v>3742</v>
      </c>
      <c r="Y322" s="74">
        <v>4368</v>
      </c>
      <c r="Z322" s="74">
        <v>3913</v>
      </c>
      <c r="AA322" s="74">
        <v>3468</v>
      </c>
      <c r="AB322" s="74">
        <v>3566</v>
      </c>
      <c r="AC322" s="74">
        <v>4036</v>
      </c>
      <c r="AD322" s="74">
        <v>3493</v>
      </c>
      <c r="AE322" s="74">
        <v>4756</v>
      </c>
      <c r="AF322" s="74">
        <v>6477</v>
      </c>
      <c r="AG322" s="74">
        <v>3944</v>
      </c>
      <c r="AH322" s="74">
        <v>3889</v>
      </c>
      <c r="AI322" s="74">
        <v>3907</v>
      </c>
      <c r="AJ322" s="74">
        <v>3676</v>
      </c>
      <c r="AK322" s="74">
        <v>3645</v>
      </c>
      <c r="AL322" s="74">
        <v>3790</v>
      </c>
      <c r="AM322" s="74">
        <v>5320</v>
      </c>
      <c r="AN322" s="74">
        <v>4330</v>
      </c>
      <c r="AO322" s="74">
        <v>4890</v>
      </c>
      <c r="AP322" s="74">
        <v>5666</v>
      </c>
      <c r="AQ322" s="74">
        <v>4276</v>
      </c>
      <c r="AR322" s="74">
        <v>4668</v>
      </c>
      <c r="AS322" s="74">
        <v>3872</v>
      </c>
      <c r="BK322" s="15">
        <f t="shared" si="83"/>
        <v>31457.500000000389</v>
      </c>
      <c r="BL322" s="5">
        <f t="shared" si="95"/>
        <v>22414</v>
      </c>
      <c r="BV322">
        <f t="shared" si="87"/>
        <v>316</v>
      </c>
      <c r="BW322" s="37">
        <f t="shared" si="86"/>
        <v>31457.333333333718</v>
      </c>
      <c r="BX322" s="19" cm="1">
        <f t="array" ref="BX322">INDEX('[1]X3WM (NAT)'!$G$14:$G$950,MATCH($BW$6,'[1]X3WM (NAT)'!$E$14:$E$950,)+BV322)</f>
        <v>21019.2109375</v>
      </c>
      <c r="BY322" s="19"/>
      <c r="CA322" s="37">
        <f t="shared" si="84"/>
        <v>31457.333333333718</v>
      </c>
      <c r="CB322">
        <f t="shared" si="94"/>
        <v>6701</v>
      </c>
      <c r="CC322">
        <f t="shared" si="94"/>
        <v>5107</v>
      </c>
      <c r="CD322">
        <f t="shared" si="94"/>
        <v>4989</v>
      </c>
      <c r="CE322">
        <f t="shared" si="94"/>
        <v>4867</v>
      </c>
      <c r="CF322">
        <f t="shared" si="94"/>
        <v>4675</v>
      </c>
      <c r="CG322">
        <f t="shared" si="94"/>
        <v>3705</v>
      </c>
      <c r="CH322">
        <f t="shared" si="94"/>
        <v>3454</v>
      </c>
      <c r="CI322">
        <f t="shared" si="94"/>
        <v>3401</v>
      </c>
      <c r="CJ322">
        <f t="shared" si="94"/>
        <v>3364</v>
      </c>
      <c r="CK322">
        <f t="shared" si="94"/>
        <v>3316</v>
      </c>
      <c r="CL322">
        <f t="shared" si="94"/>
        <v>3242</v>
      </c>
      <c r="CN322" s="21"/>
      <c r="CO322" s="19"/>
      <c r="EG322" s="19"/>
      <c r="EH322" s="19"/>
      <c r="EI322">
        <v>36</v>
      </c>
      <c r="EJ322" s="1">
        <f t="shared" si="89"/>
        <v>31445.666666666712</v>
      </c>
      <c r="EK322" s="1">
        <f t="shared" si="90"/>
        <v>31446.000000000044</v>
      </c>
      <c r="EL322" s="73">
        <f ca="1">AVERAGE(D78:OFFSET(D78,72-1,0,,))</f>
        <v>12647.791666666666</v>
      </c>
      <c r="EM322" s="73">
        <f ca="1">AVERAGE(E78:OFFSET(E78,72-1,0,,))</f>
        <v>15552.069444444445</v>
      </c>
      <c r="EN322" s="73">
        <f ca="1">AVERAGE(F78:OFFSET(F78,72-1,0,,))</f>
        <v>12264.347222222223</v>
      </c>
      <c r="EO322" s="73">
        <f ca="1">AVERAGE(G78:OFFSET(G78,72-1,0,,))</f>
        <v>10970.25</v>
      </c>
      <c r="EP322" s="73">
        <f ca="1">AVERAGE(H78:OFFSET(H78,72-1,0,,))</f>
        <v>8888.6805555555547</v>
      </c>
      <c r="EQ322" s="73">
        <f ca="1">AVERAGE(I78:OFFSET(I78,72-1,0,,))</f>
        <v>14521.902777777777</v>
      </c>
      <c r="ER322" s="73">
        <f ca="1">AVERAGE(J78:OFFSET(J78,72-1,0,,))</f>
        <v>10998.861111111111</v>
      </c>
      <c r="ES322" s="73">
        <f ca="1">AVERAGE(K78:OFFSET(K78,72-1,0,,))</f>
        <v>15743.416666666666</v>
      </c>
      <c r="ET322" s="73">
        <f ca="1">AVERAGE(L78:OFFSET(L78,72-1,0,,))</f>
        <v>15224.597222222223</v>
      </c>
      <c r="EU322" s="73">
        <f ca="1">AVERAGE(M78:OFFSET(M78,72-1,0,,))</f>
        <v>8798.5833333333339</v>
      </c>
      <c r="EV322" s="73">
        <f ca="1">AVERAGE(N78:OFFSET(N78,72-1,0,,))</f>
        <v>11164.666666666666</v>
      </c>
      <c r="EW322" s="73">
        <f ca="1">AVERAGE(O78:OFFSET(O78,72-1,0,,))</f>
        <v>10964.819444444445</v>
      </c>
      <c r="EX322" s="73">
        <f ca="1">AVERAGE(P78:OFFSET(P78,72-1,0,,))</f>
        <v>19874.986111111109</v>
      </c>
      <c r="EY322" s="73">
        <f ca="1">AVERAGE(Q78:OFFSET(Q78,72-1,0,,))</f>
        <v>10444.527777777777</v>
      </c>
      <c r="EZ322" s="73">
        <f ca="1">AVERAGE(R78:OFFSET(R78,72-1,0,,))</f>
        <v>10452.277777777777</v>
      </c>
      <c r="FA322" s="73">
        <f ca="1">AVERAGE(S78:OFFSET(S78,72-1,0,,))</f>
        <v>10306.680555555555</v>
      </c>
      <c r="FB322" s="73">
        <f ca="1">AVERAGE(T78:OFFSET(T78,72-1,0,,))</f>
        <v>13303.152777777777</v>
      </c>
      <c r="FC322" s="73">
        <f ca="1">AVERAGE(U78:OFFSET(U78,72-1,0,,))</f>
        <v>11376.5</v>
      </c>
      <c r="FD322" s="73">
        <f ca="1">AVERAGE(V78:OFFSET(V78,72-1,0,,))</f>
        <v>12057.458333333334</v>
      </c>
      <c r="FE322" s="73">
        <f ca="1">AVERAGE(W78:OFFSET(W78,72-1,0,,))</f>
        <v>19476.069444444445</v>
      </c>
      <c r="FF322" s="73">
        <f ca="1">AVERAGE(X78:OFFSET(X78,72-1,0,,))</f>
        <v>11424</v>
      </c>
      <c r="FG322" s="73">
        <f ca="1">AVERAGE(Y78:OFFSET(Y78,72-1,0,,))</f>
        <v>13602.958333333334</v>
      </c>
      <c r="FH322" s="73">
        <f ca="1">AVERAGE(Z78:OFFSET(Z78,72-1,0,,))</f>
        <v>14084.652777777777</v>
      </c>
      <c r="FI322" s="73">
        <f ca="1">AVERAGE(AA78:OFFSET(AA78,72-1,0,,))</f>
        <v>9994.7638888888887</v>
      </c>
      <c r="FJ322" s="73">
        <f ca="1">AVERAGE(AB78:OFFSET(AB78,72-1,0,,))</f>
        <v>10815.527777777777</v>
      </c>
      <c r="FK322" s="73">
        <f ca="1">AVERAGE(AC78:OFFSET(AC78,72-1,0,,))</f>
        <v>13600.597222222223</v>
      </c>
      <c r="FL322" s="73">
        <f ca="1">AVERAGE(AD78:OFFSET(AD78,72-1,0,,))</f>
        <v>10722.958333333334</v>
      </c>
      <c r="FM322" s="73">
        <f ca="1">AVERAGE(AE78:OFFSET(AE78,72-1,0,,))</f>
        <v>19396.305555555555</v>
      </c>
      <c r="FN322" s="73">
        <f ca="1">AVERAGE(AF78:OFFSET(AF78,72-1,0,,))</f>
        <v>10899.75</v>
      </c>
      <c r="FO322" s="73">
        <f ca="1">AVERAGE(AG78:OFFSET(AG78,72-1,0,,))</f>
        <v>11053.736111111111</v>
      </c>
      <c r="FP322" s="73">
        <f ca="1">AVERAGE(AH78:OFFSET(AH78,72-1,0,,))</f>
        <v>14151.736111111111</v>
      </c>
      <c r="FQ322" s="73">
        <f ca="1">AVERAGE(AI78:OFFSET(AI78,72-1,0,,))</f>
        <v>11333.222222222223</v>
      </c>
      <c r="FR322" s="73">
        <f ca="1">AVERAGE(AJ78:OFFSET(AJ78,72-1,0,,))</f>
        <v>10921.944444444445</v>
      </c>
      <c r="FS322" s="73">
        <f ca="1">AVERAGE(AK78:OFFSET(AK78,72-1,0,,))</f>
        <v>10204.763888888889</v>
      </c>
      <c r="FT322" s="73">
        <f ca="1">AVERAGE(AL78:OFFSET(AL78,72-1,0,,))</f>
        <v>12532.388888888889</v>
      </c>
      <c r="FU322" s="73">
        <f ca="1">AVERAGE(AM78:OFFSET(AM78,72-1,0,,))</f>
        <v>8560.5972222222226</v>
      </c>
      <c r="FV322" s="73">
        <f ca="1">AVERAGE(AN78:OFFSET(AN78,72-1,0,,))</f>
        <v>14304.083333333334</v>
      </c>
      <c r="FW322" s="73">
        <f ca="1">AVERAGE(AO78:OFFSET(AO78,72-1,0,,))</f>
        <v>9983.8888888888887</v>
      </c>
      <c r="FX322" s="73">
        <f ca="1">AVERAGE(AP78:OFFSET(AP78,72-1,0,,))</f>
        <v>14865.736111111111</v>
      </c>
      <c r="FY322" s="73">
        <f ca="1">AVERAGE(AQ78:OFFSET(AQ78,72-1,0,,))</f>
        <v>16527.333333333332</v>
      </c>
      <c r="FZ322" s="73">
        <f ca="1">AVERAGE(AR78:OFFSET(AR78,72-1,0,,))</f>
        <v>21240.513888888891</v>
      </c>
      <c r="GA322" s="73">
        <f ca="1">AVERAGE(AS78:OFFSET(AS78,72-1,0,,))</f>
        <v>10086.833333333334</v>
      </c>
      <c r="GB322" s="19"/>
      <c r="GC322" s="19"/>
      <c r="GD322" s="19"/>
      <c r="GE322" s="19"/>
      <c r="GF322" s="10"/>
      <c r="GG322" s="10"/>
      <c r="GH322" s="10"/>
      <c r="GI322" s="10"/>
      <c r="GJ322" s="10"/>
      <c r="GK322" s="10"/>
      <c r="GL322" s="10"/>
      <c r="GM322" s="10"/>
      <c r="GN322" s="10"/>
      <c r="GO322" s="10"/>
      <c r="GP322" s="10"/>
    </row>
    <row r="323" spans="1:198" x14ac:dyDescent="0.25">
      <c r="A323">
        <v>281</v>
      </c>
      <c r="B323" s="1">
        <f t="shared" si="92"/>
        <v>31455.875000000342</v>
      </c>
      <c r="C323" s="1">
        <f t="shared" si="93"/>
        <v>31456.208333333674</v>
      </c>
      <c r="D323" s="73">
        <v>7742</v>
      </c>
      <c r="E323" s="74">
        <v>4226</v>
      </c>
      <c r="F323" s="74">
        <v>3781</v>
      </c>
      <c r="G323" s="74">
        <v>3557</v>
      </c>
      <c r="H323" s="74">
        <v>3847</v>
      </c>
      <c r="I323" s="74">
        <v>4017</v>
      </c>
      <c r="J323" s="74">
        <v>3606</v>
      </c>
      <c r="K323" s="74">
        <v>4149</v>
      </c>
      <c r="L323" s="74">
        <v>4619</v>
      </c>
      <c r="M323" s="74">
        <v>3567</v>
      </c>
      <c r="N323" s="74">
        <v>3558</v>
      </c>
      <c r="O323" s="74">
        <v>3750</v>
      </c>
      <c r="P323" s="74">
        <v>4794</v>
      </c>
      <c r="Q323" s="74">
        <v>3593</v>
      </c>
      <c r="R323" s="74">
        <v>3882</v>
      </c>
      <c r="S323" s="74">
        <v>3476</v>
      </c>
      <c r="T323" s="74">
        <v>3888</v>
      </c>
      <c r="U323" s="74">
        <v>4302</v>
      </c>
      <c r="V323" s="74">
        <v>3749</v>
      </c>
      <c r="W323" s="74">
        <v>4878</v>
      </c>
      <c r="X323" s="74">
        <v>3730</v>
      </c>
      <c r="Y323" s="74">
        <v>4356</v>
      </c>
      <c r="Z323" s="74">
        <v>3901</v>
      </c>
      <c r="AA323" s="74">
        <v>3459</v>
      </c>
      <c r="AB323" s="74">
        <v>3555</v>
      </c>
      <c r="AC323" s="74">
        <v>4024</v>
      </c>
      <c r="AD323" s="74">
        <v>3482</v>
      </c>
      <c r="AE323" s="74">
        <v>4745</v>
      </c>
      <c r="AF323" s="74">
        <v>6413</v>
      </c>
      <c r="AG323" s="74">
        <v>3936</v>
      </c>
      <c r="AH323" s="74">
        <v>3876</v>
      </c>
      <c r="AI323" s="74">
        <v>3896</v>
      </c>
      <c r="AJ323" s="74">
        <v>3666</v>
      </c>
      <c r="AK323" s="74">
        <v>3628</v>
      </c>
      <c r="AL323" s="74">
        <v>3779</v>
      </c>
      <c r="AM323" s="74">
        <v>5296</v>
      </c>
      <c r="AN323" s="74">
        <v>4330</v>
      </c>
      <c r="AO323" s="74">
        <v>4884</v>
      </c>
      <c r="AP323" s="74">
        <v>5636</v>
      </c>
      <c r="AQ323" s="74">
        <v>4262</v>
      </c>
      <c r="AR323" s="74">
        <v>4652</v>
      </c>
      <c r="AS323" s="74">
        <v>3870</v>
      </c>
      <c r="BK323" s="15">
        <f t="shared" si="83"/>
        <v>31457.541666667057</v>
      </c>
      <c r="BL323" s="5">
        <f t="shared" si="95"/>
        <v>23524</v>
      </c>
      <c r="BV323">
        <f t="shared" si="87"/>
        <v>317</v>
      </c>
      <c r="BW323" s="37">
        <f t="shared" si="86"/>
        <v>31457.375000000386</v>
      </c>
      <c r="BX323" s="19" cm="1">
        <f t="array" ref="BX323">INDEX('[1]X3WM (NAT)'!$G$14:$G$950,MATCH($BW$6,'[1]X3WM (NAT)'!$E$14:$E$950,)+BV323)</f>
        <v>21126.130859375</v>
      </c>
      <c r="BY323" s="19"/>
      <c r="CA323" s="37">
        <f t="shared" si="84"/>
        <v>31457.375000000386</v>
      </c>
      <c r="CB323">
        <f t="shared" si="94"/>
        <v>7111</v>
      </c>
      <c r="CC323">
        <f t="shared" si="94"/>
        <v>5104</v>
      </c>
      <c r="CD323">
        <f t="shared" si="94"/>
        <v>4966</v>
      </c>
      <c r="CE323">
        <f t="shared" si="94"/>
        <v>4836</v>
      </c>
      <c r="CF323">
        <f t="shared" si="94"/>
        <v>4782</v>
      </c>
      <c r="CG323">
        <f t="shared" si="94"/>
        <v>3718</v>
      </c>
      <c r="CH323">
        <f t="shared" si="94"/>
        <v>3454</v>
      </c>
      <c r="CI323">
        <f t="shared" si="94"/>
        <v>3395</v>
      </c>
      <c r="CJ323">
        <f t="shared" si="94"/>
        <v>3366</v>
      </c>
      <c r="CK323">
        <f t="shared" si="94"/>
        <v>3319</v>
      </c>
      <c r="CL323">
        <f t="shared" si="94"/>
        <v>3241</v>
      </c>
      <c r="CN323" s="21"/>
      <c r="CO323" s="19"/>
      <c r="EG323" s="19"/>
      <c r="EH323" s="19"/>
      <c r="EI323">
        <v>37</v>
      </c>
      <c r="EJ323" s="1">
        <f t="shared" si="89"/>
        <v>31445.708333333379</v>
      </c>
      <c r="EK323" s="1">
        <f t="shared" si="90"/>
        <v>31446.041666666712</v>
      </c>
      <c r="EL323" s="73">
        <f ca="1">AVERAGE(D79:OFFSET(D79,72-1,0,,))</f>
        <v>12567.013888888889</v>
      </c>
      <c r="EM323" s="73">
        <f ca="1">AVERAGE(E79:OFFSET(E79,72-1,0,,))</f>
        <v>15534.638888888889</v>
      </c>
      <c r="EN323" s="73">
        <f ca="1">AVERAGE(F79:OFFSET(F79,72-1,0,,))</f>
        <v>12196.166666666666</v>
      </c>
      <c r="EO323" s="73">
        <f ca="1">AVERAGE(G79:OFFSET(G79,72-1,0,,))</f>
        <v>10919.597222222223</v>
      </c>
      <c r="EP323" s="73">
        <f ca="1">AVERAGE(H79:OFFSET(H79,72-1,0,,))</f>
        <v>8836.6805555555547</v>
      </c>
      <c r="EQ323" s="73">
        <f ca="1">AVERAGE(I79:OFFSET(I79,72-1,0,,))</f>
        <v>14460.486111111111</v>
      </c>
      <c r="ER323" s="73">
        <f ca="1">AVERAGE(J79:OFFSET(J79,72-1,0,,))</f>
        <v>10908.347222222223</v>
      </c>
      <c r="ES323" s="73">
        <f ca="1">AVERAGE(K79:OFFSET(K79,72-1,0,,))</f>
        <v>15616.236111111111</v>
      </c>
      <c r="ET323" s="73">
        <f ca="1">AVERAGE(L79:OFFSET(L79,72-1,0,,))</f>
        <v>15120.152777777777</v>
      </c>
      <c r="EU323" s="73">
        <f ca="1">AVERAGE(M79:OFFSET(M79,72-1,0,,))</f>
        <v>8732.7083333333339</v>
      </c>
      <c r="EV323" s="73">
        <f ca="1">AVERAGE(N79:OFFSET(N79,72-1,0,,))</f>
        <v>11091.597222222223</v>
      </c>
      <c r="EW323" s="73">
        <f ca="1">AVERAGE(O79:OFFSET(O79,72-1,0,,))</f>
        <v>10894.791666666666</v>
      </c>
      <c r="EX323" s="73">
        <f ca="1">AVERAGE(P79:OFFSET(P79,72-1,0,,))</f>
        <v>19705.388888888891</v>
      </c>
      <c r="EY323" s="73">
        <f ca="1">AVERAGE(Q79:OFFSET(Q79,72-1,0,,))</f>
        <v>10380.055555555555</v>
      </c>
      <c r="EZ323" s="73">
        <f ca="1">AVERAGE(R79:OFFSET(R79,72-1,0,,))</f>
        <v>10412.694444444445</v>
      </c>
      <c r="FA323" s="73">
        <f ca="1">AVERAGE(S79:OFFSET(S79,72-1,0,,))</f>
        <v>10247.583333333334</v>
      </c>
      <c r="FB323" s="73">
        <f ca="1">AVERAGE(T79:OFFSET(T79,72-1,0,,))</f>
        <v>13235.763888888889</v>
      </c>
      <c r="FC323" s="73">
        <f ca="1">AVERAGE(U79:OFFSET(U79,72-1,0,,))</f>
        <v>11339.486111111111</v>
      </c>
      <c r="FD323" s="73">
        <f ca="1">AVERAGE(V79:OFFSET(V79,72-1,0,,))</f>
        <v>11973.333333333334</v>
      </c>
      <c r="FE323" s="73">
        <f ca="1">AVERAGE(W79:OFFSET(W79,72-1,0,,))</f>
        <v>19372.138888888891</v>
      </c>
      <c r="FF323" s="73">
        <f ca="1">AVERAGE(X79:OFFSET(X79,72-1,0,,))</f>
        <v>11358.527777777777</v>
      </c>
      <c r="FG323" s="73">
        <f ca="1">AVERAGE(Y79:OFFSET(Y79,72-1,0,,))</f>
        <v>13562.263888888889</v>
      </c>
      <c r="FH323" s="73">
        <f ca="1">AVERAGE(Z79:OFFSET(Z79,72-1,0,,))</f>
        <v>14021.263888888889</v>
      </c>
      <c r="FI323" s="73">
        <f ca="1">AVERAGE(AA79:OFFSET(AA79,72-1,0,,))</f>
        <v>9917.1111111111113</v>
      </c>
      <c r="FJ323" s="73">
        <f ca="1">AVERAGE(AB79:OFFSET(AB79,72-1,0,,))</f>
        <v>10755.527777777777</v>
      </c>
      <c r="FK323" s="73">
        <f ca="1">AVERAGE(AC79:OFFSET(AC79,72-1,0,,))</f>
        <v>13502.777777777777</v>
      </c>
      <c r="FL323" s="73">
        <f ca="1">AVERAGE(AD79:OFFSET(AD79,72-1,0,,))</f>
        <v>10646.986111111111</v>
      </c>
      <c r="FM323" s="73">
        <f ca="1">AVERAGE(AE79:OFFSET(AE79,72-1,0,,))</f>
        <v>19213.694444444445</v>
      </c>
      <c r="FN323" s="73">
        <f ca="1">AVERAGE(AF79:OFFSET(AF79,72-1,0,,))</f>
        <v>10851.555555555555</v>
      </c>
      <c r="FO323" s="73">
        <f ca="1">AVERAGE(AG79:OFFSET(AG79,72-1,0,,))</f>
        <v>10994</v>
      </c>
      <c r="FP323" s="73">
        <f ca="1">AVERAGE(AH79:OFFSET(AH79,72-1,0,,))</f>
        <v>14087.083333333334</v>
      </c>
      <c r="FQ323" s="73">
        <f ca="1">AVERAGE(AI79:OFFSET(AI79,72-1,0,,))</f>
        <v>11301.736111111111</v>
      </c>
      <c r="FR323" s="73">
        <f ca="1">AVERAGE(AJ79:OFFSET(AJ79,72-1,0,,))</f>
        <v>10849.597222222223</v>
      </c>
      <c r="FS323" s="73">
        <f ca="1">AVERAGE(AK79:OFFSET(AK79,72-1,0,,))</f>
        <v>10148.513888888889</v>
      </c>
      <c r="FT323" s="73">
        <f ca="1">AVERAGE(AL79:OFFSET(AL79,72-1,0,,))</f>
        <v>12470.097222222223</v>
      </c>
      <c r="FU323" s="73">
        <f ca="1">AVERAGE(AM79:OFFSET(AM79,72-1,0,,))</f>
        <v>8491.375</v>
      </c>
      <c r="FV323" s="73">
        <f ca="1">AVERAGE(AN79:OFFSET(AN79,72-1,0,,))</f>
        <v>14248.013888888889</v>
      </c>
      <c r="FW323" s="73">
        <f ca="1">AVERAGE(AO79:OFFSET(AO79,72-1,0,,))</f>
        <v>9890.0555555555547</v>
      </c>
      <c r="FX323" s="73">
        <f ca="1">AVERAGE(AP79:OFFSET(AP79,72-1,0,,))</f>
        <v>14808.291666666666</v>
      </c>
      <c r="FY323" s="73">
        <f ca="1">AVERAGE(AQ79:OFFSET(AQ79,72-1,0,,))</f>
        <v>16466.430555555555</v>
      </c>
      <c r="FZ323" s="73">
        <f ca="1">AVERAGE(AR79:OFFSET(AR79,72-1,0,,))</f>
        <v>21030.625</v>
      </c>
      <c r="GA323" s="73">
        <f ca="1">AVERAGE(AS79:OFFSET(AS79,72-1,0,,))</f>
        <v>9993.5138888888887</v>
      </c>
      <c r="GB323" s="19"/>
      <c r="GC323" s="19"/>
      <c r="GD323" s="19"/>
      <c r="GE323" s="19"/>
      <c r="GF323" s="10"/>
      <c r="GG323" s="10"/>
      <c r="GH323" s="10"/>
      <c r="GI323" s="10"/>
      <c r="GJ323" s="10"/>
      <c r="GK323" s="10"/>
      <c r="GL323" s="10"/>
      <c r="GM323" s="10"/>
      <c r="GN323" s="10"/>
      <c r="GO323" s="10"/>
      <c r="GP323" s="10"/>
    </row>
    <row r="324" spans="1:198" x14ac:dyDescent="0.25">
      <c r="A324">
        <v>282</v>
      </c>
      <c r="B324" s="1">
        <f t="shared" si="92"/>
        <v>31455.91666666701</v>
      </c>
      <c r="C324" s="1">
        <f t="shared" si="93"/>
        <v>31456.250000000342</v>
      </c>
      <c r="D324" s="73">
        <v>8498</v>
      </c>
      <c r="E324" s="74">
        <v>4212</v>
      </c>
      <c r="F324" s="74">
        <v>3769</v>
      </c>
      <c r="G324" s="74">
        <v>3546</v>
      </c>
      <c r="H324" s="74">
        <v>3849</v>
      </c>
      <c r="I324" s="74">
        <v>4004</v>
      </c>
      <c r="J324" s="74">
        <v>3602</v>
      </c>
      <c r="K324" s="74">
        <v>4139</v>
      </c>
      <c r="L324" s="74">
        <v>4595</v>
      </c>
      <c r="M324" s="74">
        <v>3559</v>
      </c>
      <c r="N324" s="74">
        <v>3549</v>
      </c>
      <c r="O324" s="74">
        <v>3739</v>
      </c>
      <c r="P324" s="74">
        <v>4776</v>
      </c>
      <c r="Q324" s="74">
        <v>3583</v>
      </c>
      <c r="R324" s="74">
        <v>3870</v>
      </c>
      <c r="S324" s="74">
        <v>3466</v>
      </c>
      <c r="T324" s="74">
        <v>3874</v>
      </c>
      <c r="U324" s="74">
        <v>4291</v>
      </c>
      <c r="V324" s="74">
        <v>3737</v>
      </c>
      <c r="W324" s="74">
        <v>4861</v>
      </c>
      <c r="X324" s="74">
        <v>3719</v>
      </c>
      <c r="Y324" s="74">
        <v>4346</v>
      </c>
      <c r="Z324" s="74">
        <v>3889</v>
      </c>
      <c r="AA324" s="74">
        <v>3452</v>
      </c>
      <c r="AB324" s="74">
        <v>3545</v>
      </c>
      <c r="AC324" s="74">
        <v>4012</v>
      </c>
      <c r="AD324" s="74">
        <v>3472</v>
      </c>
      <c r="AE324" s="74">
        <v>4735</v>
      </c>
      <c r="AF324" s="74">
        <v>6350</v>
      </c>
      <c r="AG324" s="74">
        <v>3928</v>
      </c>
      <c r="AH324" s="74">
        <v>3864</v>
      </c>
      <c r="AI324" s="74">
        <v>3885</v>
      </c>
      <c r="AJ324" s="74">
        <v>3656</v>
      </c>
      <c r="AK324" s="74">
        <v>3612</v>
      </c>
      <c r="AL324" s="74">
        <v>3767</v>
      </c>
      <c r="AM324" s="74">
        <v>5273</v>
      </c>
      <c r="AN324" s="74">
        <v>4333</v>
      </c>
      <c r="AO324" s="74">
        <v>4879</v>
      </c>
      <c r="AP324" s="74">
        <v>5606</v>
      </c>
      <c r="AQ324" s="74">
        <v>4248</v>
      </c>
      <c r="AR324" s="74">
        <v>4636</v>
      </c>
      <c r="AS324" s="74">
        <v>3869</v>
      </c>
      <c r="BK324" s="15">
        <f t="shared" ref="BK324:BK362" si="96">BK323+TIME(1,0,0)</f>
        <v>31457.583333333725</v>
      </c>
      <c r="BL324" s="5">
        <f t="shared" si="95"/>
        <v>24951</v>
      </c>
      <c r="BV324">
        <f t="shared" si="87"/>
        <v>318</v>
      </c>
      <c r="BW324" s="37">
        <f t="shared" si="86"/>
        <v>31457.416666667054</v>
      </c>
      <c r="BX324" s="19" cm="1">
        <f t="array" ref="BX324">INDEX('[1]X3WM (NAT)'!$G$14:$G$950,MATCH($BW$6,'[1]X3WM (NAT)'!$E$14:$E$950,)+BV324)</f>
        <v>21312.849609375</v>
      </c>
      <c r="BY324" s="19"/>
      <c r="CA324" s="37">
        <f t="shared" si="84"/>
        <v>31457.416666667054</v>
      </c>
      <c r="CB324">
        <f t="shared" si="94"/>
        <v>7502</v>
      </c>
      <c r="CC324">
        <f t="shared" si="94"/>
        <v>5100</v>
      </c>
      <c r="CD324">
        <f t="shared" si="94"/>
        <v>4970</v>
      </c>
      <c r="CE324">
        <f t="shared" si="94"/>
        <v>4939</v>
      </c>
      <c r="CF324">
        <f t="shared" si="94"/>
        <v>4804</v>
      </c>
      <c r="CG324">
        <f t="shared" si="94"/>
        <v>3723</v>
      </c>
      <c r="CH324">
        <f t="shared" si="94"/>
        <v>3453</v>
      </c>
      <c r="CI324">
        <f t="shared" si="94"/>
        <v>3388</v>
      </c>
      <c r="CJ324">
        <f t="shared" si="94"/>
        <v>3368</v>
      </c>
      <c r="CK324">
        <f t="shared" si="94"/>
        <v>3322</v>
      </c>
      <c r="CL324">
        <f t="shared" si="94"/>
        <v>3234</v>
      </c>
      <c r="CN324" s="21"/>
      <c r="CO324" s="19"/>
      <c r="EG324" s="19"/>
      <c r="EH324" s="19"/>
      <c r="EI324">
        <v>38</v>
      </c>
      <c r="EJ324" s="1">
        <f t="shared" si="89"/>
        <v>31445.750000000047</v>
      </c>
      <c r="EK324" s="1">
        <f t="shared" si="90"/>
        <v>31446.083333333379</v>
      </c>
      <c r="EL324" s="73">
        <f ca="1">AVERAGE(D80:OFFSET(D80,72-1,0,,))</f>
        <v>12478.958333333334</v>
      </c>
      <c r="EM324" s="73">
        <f ca="1">AVERAGE(E80:OFFSET(E80,72-1,0,,))</f>
        <v>15511.597222222223</v>
      </c>
      <c r="EN324" s="73">
        <f ca="1">AVERAGE(F80:OFFSET(F80,72-1,0,,))</f>
        <v>12124.416666666666</v>
      </c>
      <c r="EO324" s="73">
        <f ca="1">AVERAGE(G80:OFFSET(G80,72-1,0,,))</f>
        <v>10866.402777777777</v>
      </c>
      <c r="EP324" s="73">
        <f ca="1">AVERAGE(H80:OFFSET(H80,72-1,0,,))</f>
        <v>8784.75</v>
      </c>
      <c r="EQ324" s="73">
        <f ca="1">AVERAGE(I80:OFFSET(I80,72-1,0,,))</f>
        <v>14390.680555555555</v>
      </c>
      <c r="ER324" s="73">
        <f ca="1">AVERAGE(J80:OFFSET(J80,72-1,0,,))</f>
        <v>10816.027777777777</v>
      </c>
      <c r="ES324" s="73">
        <f ca="1">AVERAGE(K80:OFFSET(K80,72-1,0,,))</f>
        <v>15477.069444444445</v>
      </c>
      <c r="ET324" s="73">
        <f ca="1">AVERAGE(L80:OFFSET(L80,72-1,0,,))</f>
        <v>15001.902777777777</v>
      </c>
      <c r="EU324" s="73">
        <f ca="1">AVERAGE(M80:OFFSET(M80,72-1,0,,))</f>
        <v>8665.2777777777774</v>
      </c>
      <c r="EV324" s="73">
        <f ca="1">AVERAGE(N80:OFFSET(N80,72-1,0,,))</f>
        <v>11016.611111111111</v>
      </c>
      <c r="EW324" s="73">
        <f ca="1">AVERAGE(O80:OFFSET(O80,72-1,0,,))</f>
        <v>10822.986111111111</v>
      </c>
      <c r="EX324" s="73">
        <f ca="1">AVERAGE(P80:OFFSET(P80,72-1,0,,))</f>
        <v>19516.263888888891</v>
      </c>
      <c r="EY324" s="73">
        <f ca="1">AVERAGE(Q80:OFFSET(Q80,72-1,0,,))</f>
        <v>10315.555555555555</v>
      </c>
      <c r="EZ324" s="73">
        <f ca="1">AVERAGE(R80:OFFSET(R80,72-1,0,,))</f>
        <v>10373.208333333334</v>
      </c>
      <c r="FA324" s="73">
        <f ca="1">AVERAGE(S80:OFFSET(S80,72-1,0,,))</f>
        <v>10187.402777777777</v>
      </c>
      <c r="FB324" s="73">
        <f ca="1">AVERAGE(T80:OFFSET(T80,72-1,0,,))</f>
        <v>13160.625</v>
      </c>
      <c r="FC324" s="73">
        <f ca="1">AVERAGE(U80:OFFSET(U80,72-1,0,,))</f>
        <v>11301.930555555555</v>
      </c>
      <c r="FD324" s="73">
        <f ca="1">AVERAGE(V80:OFFSET(V80,72-1,0,,))</f>
        <v>11886.902777777777</v>
      </c>
      <c r="FE324" s="73">
        <f ca="1">AVERAGE(W80:OFFSET(W80,72-1,0,,))</f>
        <v>19254.513888888891</v>
      </c>
      <c r="FF324" s="73">
        <f ca="1">AVERAGE(X80:OFFSET(X80,72-1,0,,))</f>
        <v>11291.236111111111</v>
      </c>
      <c r="FG324" s="73">
        <f ca="1">AVERAGE(Y80:OFFSET(Y80,72-1,0,,))</f>
        <v>13515.305555555555</v>
      </c>
      <c r="FH324" s="73">
        <f ca="1">AVERAGE(Z80:OFFSET(Z80,72-1,0,,))</f>
        <v>13951.430555555555</v>
      </c>
      <c r="FI324" s="73">
        <f ca="1">AVERAGE(AA80:OFFSET(AA80,72-1,0,,))</f>
        <v>9838.8472222222226</v>
      </c>
      <c r="FJ324" s="73">
        <f ca="1">AVERAGE(AB80:OFFSET(AB80,72-1,0,,))</f>
        <v>10694.305555555555</v>
      </c>
      <c r="FK324" s="73">
        <f ca="1">AVERAGE(AC80:OFFSET(AC80,72-1,0,,))</f>
        <v>13397.583333333334</v>
      </c>
      <c r="FL324" s="73">
        <f ca="1">AVERAGE(AD80:OFFSET(AD80,72-1,0,,))</f>
        <v>10568.444444444445</v>
      </c>
      <c r="FM324" s="73">
        <f ca="1">AVERAGE(AE80:OFFSET(AE80,72-1,0,,))</f>
        <v>19011.486111111109</v>
      </c>
      <c r="FN324" s="73">
        <f ca="1">AVERAGE(AF80:OFFSET(AF80,72-1,0,,))</f>
        <v>10801.458333333334</v>
      </c>
      <c r="FO324" s="73">
        <f ca="1">AVERAGE(AG80:OFFSET(AG80,72-1,0,,))</f>
        <v>10932.152777777777</v>
      </c>
      <c r="FP324" s="73">
        <f ca="1">AVERAGE(AH80:OFFSET(AH80,72-1,0,,))</f>
        <v>14015.527777777777</v>
      </c>
      <c r="FQ324" s="73">
        <f ca="1">AVERAGE(AI80:OFFSET(AI80,72-1,0,,))</f>
        <v>11270.152777777777</v>
      </c>
      <c r="FR324" s="73">
        <f ca="1">AVERAGE(AJ80:OFFSET(AJ80,72-1,0,,))</f>
        <v>10776.402777777777</v>
      </c>
      <c r="FS324" s="73">
        <f ca="1">AVERAGE(AK80:OFFSET(AK80,72-1,0,,))</f>
        <v>10091.347222222223</v>
      </c>
      <c r="FT324" s="73">
        <f ca="1">AVERAGE(AL80:OFFSET(AL80,72-1,0,,))</f>
        <v>12403.652777777777</v>
      </c>
      <c r="FU324" s="73">
        <f ca="1">AVERAGE(AM80:OFFSET(AM80,72-1,0,,))</f>
        <v>8420.8194444444453</v>
      </c>
      <c r="FV324" s="73">
        <f ca="1">AVERAGE(AN80:OFFSET(AN80,72-1,0,,))</f>
        <v>14186.194444444445</v>
      </c>
      <c r="FW324" s="73">
        <f ca="1">AVERAGE(AO80:OFFSET(AO80,72-1,0,,))</f>
        <v>9794.5694444444453</v>
      </c>
      <c r="FX324" s="73">
        <f ca="1">AVERAGE(AP80:OFFSET(AP80,72-1,0,,))</f>
        <v>14745.027777777777</v>
      </c>
      <c r="FY324" s="73">
        <f ca="1">AVERAGE(AQ80:OFFSET(AQ80,72-1,0,,))</f>
        <v>16395.319444444445</v>
      </c>
      <c r="FZ324" s="73">
        <f ca="1">AVERAGE(AR80:OFFSET(AR80,72-1,0,,))</f>
        <v>20801.027777777777</v>
      </c>
      <c r="GA324" s="73">
        <f ca="1">AVERAGE(AS80:OFFSET(AS80,72-1,0,,))</f>
        <v>9897.4722222222226</v>
      </c>
      <c r="GB324" s="19"/>
      <c r="GC324" s="19"/>
      <c r="GD324" s="19"/>
      <c r="GE324" s="19"/>
      <c r="GF324" s="10"/>
      <c r="GG324" s="10"/>
      <c r="GH324" s="10"/>
      <c r="GI324" s="10"/>
      <c r="GJ324" s="10"/>
      <c r="GK324" s="10"/>
      <c r="GL324" s="10"/>
      <c r="GM324" s="10"/>
      <c r="GN324" s="10"/>
      <c r="GO324" s="10"/>
      <c r="GP324" s="10"/>
    </row>
    <row r="325" spans="1:198" x14ac:dyDescent="0.25">
      <c r="A325">
        <v>283</v>
      </c>
      <c r="B325" s="1">
        <f t="shared" si="92"/>
        <v>31455.958333333678</v>
      </c>
      <c r="C325" s="1">
        <f t="shared" si="93"/>
        <v>31456.29166666701</v>
      </c>
      <c r="D325" s="73">
        <v>9392</v>
      </c>
      <c r="E325" s="74">
        <v>4198</v>
      </c>
      <c r="F325" s="74">
        <v>3758</v>
      </c>
      <c r="G325" s="74">
        <v>3536</v>
      </c>
      <c r="H325" s="74">
        <v>3851</v>
      </c>
      <c r="I325" s="74">
        <v>3993</v>
      </c>
      <c r="J325" s="74">
        <v>3598</v>
      </c>
      <c r="K325" s="74">
        <v>4130</v>
      </c>
      <c r="L325" s="74">
        <v>4571</v>
      </c>
      <c r="M325" s="74">
        <v>3551</v>
      </c>
      <c r="N325" s="74">
        <v>3541</v>
      </c>
      <c r="O325" s="74">
        <v>3729</v>
      </c>
      <c r="P325" s="74">
        <v>4758</v>
      </c>
      <c r="Q325" s="74">
        <v>3573</v>
      </c>
      <c r="R325" s="74">
        <v>3858</v>
      </c>
      <c r="S325" s="74">
        <v>3456</v>
      </c>
      <c r="T325" s="74">
        <v>3861</v>
      </c>
      <c r="U325" s="74">
        <v>4281</v>
      </c>
      <c r="V325" s="74">
        <v>3726</v>
      </c>
      <c r="W325" s="74">
        <v>4845</v>
      </c>
      <c r="X325" s="74">
        <v>3708</v>
      </c>
      <c r="Y325" s="74">
        <v>4339</v>
      </c>
      <c r="Z325" s="74">
        <v>3877</v>
      </c>
      <c r="AA325" s="74">
        <v>3444</v>
      </c>
      <c r="AB325" s="74">
        <v>3535</v>
      </c>
      <c r="AC325" s="74">
        <v>4000</v>
      </c>
      <c r="AD325" s="74">
        <v>3462</v>
      </c>
      <c r="AE325" s="74">
        <v>4725</v>
      </c>
      <c r="AF325" s="74">
        <v>6289</v>
      </c>
      <c r="AG325" s="74">
        <v>3921</v>
      </c>
      <c r="AH325" s="74">
        <v>3853</v>
      </c>
      <c r="AI325" s="74">
        <v>3876</v>
      </c>
      <c r="AJ325" s="74">
        <v>3648</v>
      </c>
      <c r="AK325" s="74">
        <v>3596</v>
      </c>
      <c r="AL325" s="74">
        <v>3757</v>
      </c>
      <c r="AM325" s="74">
        <v>5252</v>
      </c>
      <c r="AN325" s="74">
        <v>4339</v>
      </c>
      <c r="AO325" s="74">
        <v>4874</v>
      </c>
      <c r="AP325" s="74">
        <v>5578</v>
      </c>
      <c r="AQ325" s="74">
        <v>4234</v>
      </c>
      <c r="AR325" s="74">
        <v>4621</v>
      </c>
      <c r="AS325" s="74">
        <v>3867</v>
      </c>
      <c r="BK325" s="15">
        <f t="shared" si="96"/>
        <v>31457.625000000393</v>
      </c>
      <c r="BL325" s="5">
        <f t="shared" si="95"/>
        <v>26763</v>
      </c>
      <c r="BV325">
        <f t="shared" si="87"/>
        <v>319</v>
      </c>
      <c r="BW325" s="37">
        <f t="shared" si="86"/>
        <v>31457.458333333721</v>
      </c>
      <c r="BX325" s="19" cm="1">
        <f t="array" ref="BX325">INDEX('[1]X3WM (NAT)'!$G$14:$G$950,MATCH($BW$6,'[1]X3WM (NAT)'!$E$14:$E$950,)+BV325)</f>
        <v>21708.08984375</v>
      </c>
      <c r="BY325" s="19"/>
      <c r="CA325" s="37">
        <f t="shared" si="84"/>
        <v>31457.458333333721</v>
      </c>
      <c r="CB325">
        <f t="shared" si="94"/>
        <v>7848</v>
      </c>
      <c r="CC325">
        <f t="shared" si="94"/>
        <v>5121</v>
      </c>
      <c r="CD325">
        <f t="shared" si="94"/>
        <v>5085</v>
      </c>
      <c r="CE325">
        <f t="shared" si="94"/>
        <v>4918</v>
      </c>
      <c r="CF325">
        <f t="shared" si="94"/>
        <v>4772</v>
      </c>
      <c r="CG325">
        <f t="shared" si="94"/>
        <v>3719</v>
      </c>
      <c r="CH325">
        <f t="shared" si="94"/>
        <v>3447</v>
      </c>
      <c r="CI325">
        <f t="shared" si="94"/>
        <v>3382</v>
      </c>
      <c r="CJ325">
        <f t="shared" si="94"/>
        <v>3372</v>
      </c>
      <c r="CK325">
        <f t="shared" si="94"/>
        <v>3326</v>
      </c>
      <c r="CL325">
        <f t="shared" si="94"/>
        <v>3228</v>
      </c>
      <c r="CN325" s="21"/>
      <c r="CO325" s="19"/>
      <c r="EG325" s="19"/>
      <c r="EH325" s="19"/>
      <c r="EI325">
        <v>39</v>
      </c>
      <c r="EJ325" s="1">
        <f t="shared" si="89"/>
        <v>31445.791666666715</v>
      </c>
      <c r="EK325" s="1">
        <f t="shared" si="90"/>
        <v>31446.125000000047</v>
      </c>
      <c r="EL325" s="73">
        <f ca="1">AVERAGE(D81:OFFSET(D81,72-1,0,,))</f>
        <v>12383.916666666666</v>
      </c>
      <c r="EM325" s="73">
        <f ca="1">AVERAGE(E81:OFFSET(E81,72-1,0,,))</f>
        <v>15482.916666666666</v>
      </c>
      <c r="EN325" s="73">
        <f ca="1">AVERAGE(F81:OFFSET(F81,72-1,0,,))</f>
        <v>12048.388888888889</v>
      </c>
      <c r="EO325" s="73">
        <f ca="1">AVERAGE(G81:OFFSET(G81,72-1,0,,))</f>
        <v>10810.111111111111</v>
      </c>
      <c r="EP325" s="73">
        <f ca="1">AVERAGE(H81:OFFSET(H81,72-1,0,,))</f>
        <v>8733.4722222222226</v>
      </c>
      <c r="EQ325" s="73">
        <f ca="1">AVERAGE(I81:OFFSET(I81,72-1,0,,))</f>
        <v>14312.763888888889</v>
      </c>
      <c r="ER325" s="73">
        <f ca="1">AVERAGE(J81:OFFSET(J81,72-1,0,,))</f>
        <v>10722.680555555555</v>
      </c>
      <c r="ES325" s="73">
        <f ca="1">AVERAGE(K81:OFFSET(K81,72-1,0,,))</f>
        <v>15327.805555555555</v>
      </c>
      <c r="ET325" s="73">
        <f ca="1">AVERAGE(L81:OFFSET(L81,72-1,0,,))</f>
        <v>14870.069444444445</v>
      </c>
      <c r="EU325" s="73">
        <f ca="1">AVERAGE(M81:OFFSET(M81,72-1,0,,))</f>
        <v>8596.7361111111113</v>
      </c>
      <c r="EV325" s="73">
        <f ca="1">AVERAGE(N81:OFFSET(N81,72-1,0,,))</f>
        <v>10939.75</v>
      </c>
      <c r="EW325" s="73">
        <f ca="1">AVERAGE(O81:OFFSET(O81,72-1,0,,))</f>
        <v>10749.888888888889</v>
      </c>
      <c r="EX325" s="73">
        <f ca="1">AVERAGE(P81:OFFSET(P81,72-1,0,,))</f>
        <v>19308.097222222223</v>
      </c>
      <c r="EY325" s="73">
        <f ca="1">AVERAGE(Q81:OFFSET(Q81,72-1,0,,))</f>
        <v>10250.694444444445</v>
      </c>
      <c r="EZ325" s="73">
        <f ca="1">AVERAGE(R81:OFFSET(R81,72-1,0,,))</f>
        <v>10333.861111111111</v>
      </c>
      <c r="FA325" s="73">
        <f ca="1">AVERAGE(S81:OFFSET(S81,72-1,0,,))</f>
        <v>10125.888888888889</v>
      </c>
      <c r="FB325" s="73">
        <f ca="1">AVERAGE(T81:OFFSET(T81,72-1,0,,))</f>
        <v>13078.111111111111</v>
      </c>
      <c r="FC325" s="73">
        <f ca="1">AVERAGE(U81:OFFSET(U81,72-1,0,,))</f>
        <v>11263.527777777777</v>
      </c>
      <c r="FD325" s="73">
        <f ca="1">AVERAGE(V81:OFFSET(V81,72-1,0,,))</f>
        <v>11798.347222222223</v>
      </c>
      <c r="FE325" s="73">
        <f ca="1">AVERAGE(W81:OFFSET(W81,72-1,0,,))</f>
        <v>19122.375</v>
      </c>
      <c r="FF325" s="73">
        <f ca="1">AVERAGE(X81:OFFSET(X81,72-1,0,,))</f>
        <v>11221.833333333334</v>
      </c>
      <c r="FG325" s="73">
        <f ca="1">AVERAGE(Y81:OFFSET(Y81,72-1,0,,))</f>
        <v>13462.305555555555</v>
      </c>
      <c r="FH325" s="73">
        <f ca="1">AVERAGE(Z81:OFFSET(Z81,72-1,0,,))</f>
        <v>13875.125</v>
      </c>
      <c r="FI325" s="73">
        <f ca="1">AVERAGE(AA81:OFFSET(AA81,72-1,0,,))</f>
        <v>9759.5694444444453</v>
      </c>
      <c r="FJ325" s="73">
        <f ca="1">AVERAGE(AB81:OFFSET(AB81,72-1,0,,))</f>
        <v>10631.833333333334</v>
      </c>
      <c r="FK325" s="73">
        <f ca="1">AVERAGE(AC81:OFFSET(AC81,72-1,0,,))</f>
        <v>13285.583333333334</v>
      </c>
      <c r="FL325" s="73">
        <f ca="1">AVERAGE(AD81:OFFSET(AD81,72-1,0,,))</f>
        <v>10487.583333333334</v>
      </c>
      <c r="FM325" s="73">
        <f ca="1">AVERAGE(AE81:OFFSET(AE81,72-1,0,,))</f>
        <v>18791.736111111109</v>
      </c>
      <c r="FN325" s="73">
        <f ca="1">AVERAGE(AF81:OFFSET(AF81,72-1,0,,))</f>
        <v>10748.791666666666</v>
      </c>
      <c r="FO325" s="73">
        <f ca="1">AVERAGE(AG81:OFFSET(AG81,72-1,0,,))</f>
        <v>10867.916666666666</v>
      </c>
      <c r="FP325" s="73">
        <f ca="1">AVERAGE(AH81:OFFSET(AH81,72-1,0,,))</f>
        <v>13936.986111111111</v>
      </c>
      <c r="FQ325" s="73">
        <f ca="1">AVERAGE(AI81:OFFSET(AI81,72-1,0,,))</f>
        <v>11238.347222222223</v>
      </c>
      <c r="FR325" s="73">
        <f ca="1">AVERAGE(AJ81:OFFSET(AJ81,72-1,0,,))</f>
        <v>10702.527777777777</v>
      </c>
      <c r="FS325" s="73">
        <f ca="1">AVERAGE(AK81:OFFSET(AK81,72-1,0,,))</f>
        <v>10032.861111111111</v>
      </c>
      <c r="FT325" s="73">
        <f ca="1">AVERAGE(AL81:OFFSET(AL81,72-1,0,,))</f>
        <v>12332.75</v>
      </c>
      <c r="FU325" s="73">
        <f ca="1">AVERAGE(AM81:OFFSET(AM81,72-1,0,,))</f>
        <v>8348.8472222222226</v>
      </c>
      <c r="FV325" s="73">
        <f ca="1">AVERAGE(AN81:OFFSET(AN81,72-1,0,,))</f>
        <v>14119.027777777777</v>
      </c>
      <c r="FW325" s="73">
        <f ca="1">AVERAGE(AO81:OFFSET(AO81,72-1,0,,))</f>
        <v>9697.3472222222226</v>
      </c>
      <c r="FX325" s="73">
        <f ca="1">AVERAGE(AP81:OFFSET(AP81,72-1,0,,))</f>
        <v>14676.152777777777</v>
      </c>
      <c r="FY325" s="73">
        <f ca="1">AVERAGE(AQ81:OFFSET(AQ81,72-1,0,,))</f>
        <v>16314.208333333334</v>
      </c>
      <c r="FZ325" s="73">
        <f ca="1">AVERAGE(AR81:OFFSET(AR81,72-1,0,,))</f>
        <v>20554.347222222223</v>
      </c>
      <c r="GA325" s="73">
        <f ca="1">AVERAGE(AS81:OFFSET(AS81,72-1,0,,))</f>
        <v>9799.7916666666661</v>
      </c>
      <c r="GB325" s="19"/>
      <c r="GC325" s="19"/>
      <c r="GD325" s="19"/>
      <c r="GE325" s="19"/>
      <c r="GF325" s="10"/>
      <c r="GG325" s="10"/>
      <c r="GH325" s="10"/>
      <c r="GI325" s="10"/>
      <c r="GJ325" s="10"/>
      <c r="GK325" s="10"/>
      <c r="GL325" s="10"/>
      <c r="GM325" s="10"/>
      <c r="GN325" s="10"/>
      <c r="GO325" s="10"/>
      <c r="GP325" s="10"/>
    </row>
    <row r="326" spans="1:198" x14ac:dyDescent="0.25">
      <c r="A326">
        <v>284</v>
      </c>
      <c r="B326" s="1">
        <f t="shared" si="92"/>
        <v>31456.000000000346</v>
      </c>
      <c r="C326" s="1">
        <f t="shared" si="93"/>
        <v>31456.333333333678</v>
      </c>
      <c r="D326" s="73">
        <v>10558</v>
      </c>
      <c r="E326" s="74">
        <v>4183</v>
      </c>
      <c r="F326" s="74">
        <v>3746</v>
      </c>
      <c r="G326" s="74">
        <v>3526</v>
      </c>
      <c r="H326" s="74">
        <v>3851</v>
      </c>
      <c r="I326" s="74">
        <v>3980</v>
      </c>
      <c r="J326" s="74">
        <v>3594</v>
      </c>
      <c r="K326" s="74">
        <v>4120</v>
      </c>
      <c r="L326" s="74">
        <v>4547</v>
      </c>
      <c r="M326" s="74">
        <v>3544</v>
      </c>
      <c r="N326" s="74">
        <v>3531</v>
      </c>
      <c r="O326" s="74">
        <v>3718</v>
      </c>
      <c r="P326" s="74">
        <v>4741</v>
      </c>
      <c r="Q326" s="74">
        <v>3563</v>
      </c>
      <c r="R326" s="74">
        <v>3846</v>
      </c>
      <c r="S326" s="74">
        <v>3446</v>
      </c>
      <c r="T326" s="74">
        <v>3847</v>
      </c>
      <c r="U326" s="74">
        <v>4272</v>
      </c>
      <c r="V326" s="74">
        <v>3714</v>
      </c>
      <c r="W326" s="74">
        <v>4829</v>
      </c>
      <c r="X326" s="74">
        <v>3697</v>
      </c>
      <c r="Y326" s="74">
        <v>4332</v>
      </c>
      <c r="Z326" s="74">
        <v>3865</v>
      </c>
      <c r="AA326" s="74">
        <v>3437</v>
      </c>
      <c r="AB326" s="74">
        <v>3525</v>
      </c>
      <c r="AC326" s="74">
        <v>3989</v>
      </c>
      <c r="AD326" s="74">
        <v>3451</v>
      </c>
      <c r="AE326" s="74">
        <v>4716</v>
      </c>
      <c r="AF326" s="74">
        <v>6230</v>
      </c>
      <c r="AG326" s="74">
        <v>3914</v>
      </c>
      <c r="AH326" s="74">
        <v>3841</v>
      </c>
      <c r="AI326" s="74">
        <v>3866</v>
      </c>
      <c r="AJ326" s="74">
        <v>3640</v>
      </c>
      <c r="AK326" s="74">
        <v>3580</v>
      </c>
      <c r="AL326" s="74">
        <v>3746</v>
      </c>
      <c r="AM326" s="74">
        <v>5233</v>
      </c>
      <c r="AN326" s="74">
        <v>4347</v>
      </c>
      <c r="AO326" s="74">
        <v>4869</v>
      </c>
      <c r="AP326" s="74">
        <v>5552</v>
      </c>
      <c r="AQ326" s="74">
        <v>4220</v>
      </c>
      <c r="AR326" s="74">
        <v>4605</v>
      </c>
      <c r="AS326" s="74">
        <v>3865</v>
      </c>
      <c r="BK326" s="15">
        <f t="shared" si="96"/>
        <v>31457.666666667061</v>
      </c>
      <c r="BL326" s="5">
        <f t="shared" si="95"/>
        <v>29056</v>
      </c>
      <c r="BV326">
        <f t="shared" si="87"/>
        <v>320</v>
      </c>
      <c r="BW326" s="37">
        <f t="shared" si="86"/>
        <v>31457.500000000389</v>
      </c>
      <c r="BX326" s="19" cm="1">
        <f t="array" ref="BX326">INDEX('[1]X3WM (NAT)'!$G$14:$G$950,MATCH($BW$6,'[1]X3WM (NAT)'!$E$14:$E$950,)+BV326)</f>
        <v>22413.740234375</v>
      </c>
      <c r="BY326" s="19"/>
      <c r="CA326" s="37">
        <f t="shared" ref="CA326:CA366" si="97">B362</f>
        <v>31457.500000000389</v>
      </c>
      <c r="CB326">
        <f t="shared" ref="CB326:CL341" si="98">PERCENTILE($E362:$AS362,1-CB$4)</f>
        <v>8156</v>
      </c>
      <c r="CC326">
        <f t="shared" si="98"/>
        <v>5266</v>
      </c>
      <c r="CD326">
        <f t="shared" si="98"/>
        <v>5092</v>
      </c>
      <c r="CE326">
        <f t="shared" si="98"/>
        <v>4895</v>
      </c>
      <c r="CF326">
        <f t="shared" si="98"/>
        <v>4739</v>
      </c>
      <c r="CG326">
        <f t="shared" si="98"/>
        <v>3719</v>
      </c>
      <c r="CH326">
        <f t="shared" si="98"/>
        <v>3437</v>
      </c>
      <c r="CI326">
        <f t="shared" si="98"/>
        <v>3385</v>
      </c>
      <c r="CJ326">
        <f t="shared" si="98"/>
        <v>3375</v>
      </c>
      <c r="CK326">
        <f t="shared" si="98"/>
        <v>3323</v>
      </c>
      <c r="CL326">
        <f t="shared" si="98"/>
        <v>3220</v>
      </c>
      <c r="CN326" s="21"/>
      <c r="CO326" s="19"/>
      <c r="EG326" s="19"/>
      <c r="EH326" s="19"/>
      <c r="EI326">
        <v>40</v>
      </c>
      <c r="EJ326" s="1">
        <f t="shared" si="89"/>
        <v>31445.833333333383</v>
      </c>
      <c r="EK326" s="1">
        <f t="shared" si="90"/>
        <v>31446.166666666715</v>
      </c>
      <c r="EL326" s="73">
        <f ca="1">AVERAGE(D82:OFFSET(D82,72-1,0,,))</f>
        <v>12282.583333333334</v>
      </c>
      <c r="EM326" s="73">
        <f ca="1">AVERAGE(E82:OFFSET(E82,72-1,0,,))</f>
        <v>15448.5</v>
      </c>
      <c r="EN326" s="73">
        <f ca="1">AVERAGE(F82:OFFSET(F82,72-1,0,,))</f>
        <v>11967.361111111111</v>
      </c>
      <c r="EO326" s="73">
        <f ca="1">AVERAGE(G82:OFFSET(G82,72-1,0,,))</f>
        <v>10750.361111111111</v>
      </c>
      <c r="EP326" s="73">
        <f ca="1">AVERAGE(H82:OFFSET(H82,72-1,0,,))</f>
        <v>8683.1805555555547</v>
      </c>
      <c r="EQ326" s="73">
        <f ca="1">AVERAGE(I82:OFFSET(I82,72-1,0,,))</f>
        <v>14226.638888888889</v>
      </c>
      <c r="ER326" s="73">
        <f ca="1">AVERAGE(J82:OFFSET(J82,72-1,0,,))</f>
        <v>10628.847222222223</v>
      </c>
      <c r="ES326" s="73">
        <f ca="1">AVERAGE(K82:OFFSET(K82,72-1,0,,))</f>
        <v>15169.513888888889</v>
      </c>
      <c r="ET326" s="73">
        <f ca="1">AVERAGE(L82:OFFSET(L82,72-1,0,,))</f>
        <v>14725.055555555555</v>
      </c>
      <c r="EU326" s="73">
        <f ca="1">AVERAGE(M82:OFFSET(M82,72-1,0,,))</f>
        <v>8527.3472222222226</v>
      </c>
      <c r="EV326" s="73">
        <f ca="1">AVERAGE(N82:OFFSET(N82,72-1,0,,))</f>
        <v>10860.944444444445</v>
      </c>
      <c r="EW326" s="73">
        <f ca="1">AVERAGE(O82:OFFSET(O82,72-1,0,,))</f>
        <v>10675.736111111111</v>
      </c>
      <c r="EX326" s="73">
        <f ca="1">AVERAGE(P82:OFFSET(P82,72-1,0,,))</f>
        <v>19083.541666666668</v>
      </c>
      <c r="EY326" s="73">
        <f ca="1">AVERAGE(Q82:OFFSET(Q82,72-1,0,,))</f>
        <v>10185.138888888889</v>
      </c>
      <c r="EZ326" s="73">
        <f ca="1">AVERAGE(R82:OFFSET(R82,72-1,0,,))</f>
        <v>10294.680555555555</v>
      </c>
      <c r="FA326" s="73">
        <f ca="1">AVERAGE(S82:OFFSET(S82,72-1,0,,))</f>
        <v>10062.875</v>
      </c>
      <c r="FB326" s="73">
        <f ca="1">AVERAGE(T82:OFFSET(T82,72-1,0,,))</f>
        <v>12988.402777777777</v>
      </c>
      <c r="FC326" s="73">
        <f ca="1">AVERAGE(U82:OFFSET(U82,72-1,0,,))</f>
        <v>11223.930555555555</v>
      </c>
      <c r="FD326" s="73">
        <f ca="1">AVERAGE(V82:OFFSET(V82,72-1,0,,))</f>
        <v>11707.638888888889</v>
      </c>
      <c r="FE326" s="73">
        <f ca="1">AVERAGE(W82:OFFSET(W82,72-1,0,,))</f>
        <v>18975.333333333332</v>
      </c>
      <c r="FF326" s="73">
        <f ca="1">AVERAGE(X82:OFFSET(X82,72-1,0,,))</f>
        <v>11150.055555555555</v>
      </c>
      <c r="FG326" s="73">
        <f ca="1">AVERAGE(Y82:OFFSET(Y82,72-1,0,,))</f>
        <v>13403.527777777777</v>
      </c>
      <c r="FH326" s="73">
        <f ca="1">AVERAGE(Z82:OFFSET(Z82,72-1,0,,))</f>
        <v>13792.361111111111</v>
      </c>
      <c r="FI326" s="73">
        <f ca="1">AVERAGE(AA82:OFFSET(AA82,72-1,0,,))</f>
        <v>9679.0555555555547</v>
      </c>
      <c r="FJ326" s="73">
        <f ca="1">AVERAGE(AB82:OFFSET(AB82,72-1,0,,))</f>
        <v>10568.027777777777</v>
      </c>
      <c r="FK326" s="73">
        <f ca="1">AVERAGE(AC82:OFFSET(AC82,72-1,0,,))</f>
        <v>13167.097222222223</v>
      </c>
      <c r="FL326" s="73">
        <f ca="1">AVERAGE(AD82:OFFSET(AD82,72-1,0,,))</f>
        <v>10404.430555555555</v>
      </c>
      <c r="FM326" s="73">
        <f ca="1">AVERAGE(AE82:OFFSET(AE82,72-1,0,,))</f>
        <v>18557.055555555555</v>
      </c>
      <c r="FN326" s="73">
        <f ca="1">AVERAGE(AF82:OFFSET(AF82,72-1,0,,))</f>
        <v>10693.166666666666</v>
      </c>
      <c r="FO326" s="73">
        <f ca="1">AVERAGE(AG82:OFFSET(AG82,72-1,0,,))</f>
        <v>10801.041666666666</v>
      </c>
      <c r="FP326" s="73">
        <f ca="1">AVERAGE(AH82:OFFSET(AH82,72-1,0,,))</f>
        <v>13851.319444444445</v>
      </c>
      <c r="FQ326" s="73">
        <f ca="1">AVERAGE(AI82:OFFSET(AI82,72-1,0,,))</f>
        <v>11206.125</v>
      </c>
      <c r="FR326" s="73">
        <f ca="1">AVERAGE(AJ82:OFFSET(AJ82,72-1,0,,))</f>
        <v>10628.055555555555</v>
      </c>
      <c r="FS326" s="73">
        <f ca="1">AVERAGE(AK82:OFFSET(AK82,72-1,0,,))</f>
        <v>9972.8055555555547</v>
      </c>
      <c r="FT326" s="73">
        <f ca="1">AVERAGE(AL82:OFFSET(AL82,72-1,0,,))</f>
        <v>12257.055555555555</v>
      </c>
      <c r="FU326" s="73">
        <f ca="1">AVERAGE(AM82:OFFSET(AM82,72-1,0,,))</f>
        <v>8275.375</v>
      </c>
      <c r="FV326" s="73">
        <f ca="1">AVERAGE(AN82:OFFSET(AN82,72-1,0,,))</f>
        <v>14046.777777777777</v>
      </c>
      <c r="FW326" s="73">
        <f ca="1">AVERAGE(AO82:OFFSET(AO82,72-1,0,,))</f>
        <v>9598.375</v>
      </c>
      <c r="FX326" s="73">
        <f ca="1">AVERAGE(AP82:OFFSET(AP82,72-1,0,,))</f>
        <v>14601.736111111111</v>
      </c>
      <c r="FY326" s="73">
        <f ca="1">AVERAGE(AQ82:OFFSET(AQ82,72-1,0,,))</f>
        <v>16223.208333333334</v>
      </c>
      <c r="FZ326" s="73">
        <f ca="1">AVERAGE(AR82:OFFSET(AR82,72-1,0,,))</f>
        <v>20292.805555555555</v>
      </c>
      <c r="GA326" s="73">
        <f ca="1">AVERAGE(AS82:OFFSET(AS82,72-1,0,,))</f>
        <v>9701.2638888888887</v>
      </c>
      <c r="GB326" s="19"/>
      <c r="GC326" s="19"/>
      <c r="GD326" s="19"/>
      <c r="GE326" s="19"/>
      <c r="GF326" s="10"/>
      <c r="GG326" s="10"/>
      <c r="GH326" s="10"/>
      <c r="GI326" s="10"/>
      <c r="GJ326" s="10"/>
      <c r="GK326" s="10"/>
      <c r="GL326" s="10"/>
      <c r="GM326" s="10"/>
      <c r="GN326" s="10"/>
      <c r="GO326" s="10"/>
      <c r="GP326" s="10"/>
    </row>
    <row r="327" spans="1:198" x14ac:dyDescent="0.25">
      <c r="A327">
        <v>285</v>
      </c>
      <c r="B327" s="1">
        <f t="shared" si="92"/>
        <v>31456.041666667013</v>
      </c>
      <c r="C327" s="1">
        <f t="shared" si="93"/>
        <v>31456.375000000346</v>
      </c>
      <c r="D327" s="73">
        <v>11911</v>
      </c>
      <c r="E327" s="74">
        <v>4170</v>
      </c>
      <c r="F327" s="74">
        <v>3736</v>
      </c>
      <c r="G327" s="74">
        <v>3516</v>
      </c>
      <c r="H327" s="74">
        <v>3849</v>
      </c>
      <c r="I327" s="74">
        <v>3969</v>
      </c>
      <c r="J327" s="74">
        <v>3591</v>
      </c>
      <c r="K327" s="74">
        <v>4112</v>
      </c>
      <c r="L327" s="74">
        <v>4526</v>
      </c>
      <c r="M327" s="74">
        <v>3539</v>
      </c>
      <c r="N327" s="74">
        <v>3523</v>
      </c>
      <c r="O327" s="74">
        <v>3707</v>
      </c>
      <c r="P327" s="74">
        <v>4725</v>
      </c>
      <c r="Q327" s="74">
        <v>3554</v>
      </c>
      <c r="R327" s="74">
        <v>3835</v>
      </c>
      <c r="S327" s="74">
        <v>3437</v>
      </c>
      <c r="T327" s="74">
        <v>3833</v>
      </c>
      <c r="U327" s="74">
        <v>4267</v>
      </c>
      <c r="V327" s="74">
        <v>3703</v>
      </c>
      <c r="W327" s="74">
        <v>4815</v>
      </c>
      <c r="X327" s="74">
        <v>3686</v>
      </c>
      <c r="Y327" s="74">
        <v>4327</v>
      </c>
      <c r="Z327" s="74">
        <v>3854</v>
      </c>
      <c r="AA327" s="74">
        <v>3431</v>
      </c>
      <c r="AB327" s="74">
        <v>3515</v>
      </c>
      <c r="AC327" s="74">
        <v>3979</v>
      </c>
      <c r="AD327" s="74">
        <v>3442</v>
      </c>
      <c r="AE327" s="74">
        <v>4709</v>
      </c>
      <c r="AF327" s="74">
        <v>6174</v>
      </c>
      <c r="AG327" s="74">
        <v>3908</v>
      </c>
      <c r="AH327" s="74">
        <v>3829</v>
      </c>
      <c r="AI327" s="74">
        <v>3856</v>
      </c>
      <c r="AJ327" s="74">
        <v>3633</v>
      </c>
      <c r="AK327" s="74">
        <v>3564</v>
      </c>
      <c r="AL327" s="74">
        <v>3736</v>
      </c>
      <c r="AM327" s="74">
        <v>5218</v>
      </c>
      <c r="AN327" s="74">
        <v>4358</v>
      </c>
      <c r="AO327" s="74">
        <v>4866</v>
      </c>
      <c r="AP327" s="74">
        <v>5528</v>
      </c>
      <c r="AQ327" s="74">
        <v>4207</v>
      </c>
      <c r="AR327" s="74">
        <v>4590</v>
      </c>
      <c r="AS327" s="74">
        <v>3865</v>
      </c>
      <c r="BK327" s="15">
        <f t="shared" si="96"/>
        <v>31457.708333333729</v>
      </c>
      <c r="BL327" s="5">
        <f t="shared" si="95"/>
        <v>31857</v>
      </c>
      <c r="BV327">
        <f t="shared" si="87"/>
        <v>321</v>
      </c>
      <c r="BW327" s="37">
        <f t="shared" ref="BW327:BW390" si="99">IF(ISNUMBER(BV328),BW326+TIME(1,0,0))</f>
        <v>31457.541666667057</v>
      </c>
      <c r="BX327" s="19" cm="1">
        <f t="array" ref="BX327">INDEX('[1]X3WM (NAT)'!$G$14:$G$950,MATCH($BW$6,'[1]X3WM (NAT)'!$E$14:$E$950,)+BV327)</f>
        <v>23524.48046875</v>
      </c>
      <c r="BY327" s="19"/>
      <c r="CA327" s="37">
        <f t="shared" si="97"/>
        <v>31457.541666667057</v>
      </c>
      <c r="CB327">
        <f t="shared" si="98"/>
        <v>8446</v>
      </c>
      <c r="CC327">
        <f t="shared" si="98"/>
        <v>5399</v>
      </c>
      <c r="CD327">
        <f t="shared" si="98"/>
        <v>5087</v>
      </c>
      <c r="CE327">
        <f t="shared" si="98"/>
        <v>4872</v>
      </c>
      <c r="CF327">
        <f t="shared" si="98"/>
        <v>4704</v>
      </c>
      <c r="CG327">
        <f t="shared" si="98"/>
        <v>3730</v>
      </c>
      <c r="CH327">
        <f t="shared" si="98"/>
        <v>3427</v>
      </c>
      <c r="CI327">
        <f t="shared" si="98"/>
        <v>3389</v>
      </c>
      <c r="CJ327">
        <f t="shared" si="98"/>
        <v>3367</v>
      </c>
      <c r="CK327">
        <f t="shared" si="98"/>
        <v>3311</v>
      </c>
      <c r="CL327">
        <f t="shared" si="98"/>
        <v>3212</v>
      </c>
      <c r="CN327" s="21"/>
      <c r="CO327" s="19"/>
      <c r="EG327" s="19"/>
      <c r="EH327" s="19"/>
      <c r="EI327">
        <v>41</v>
      </c>
      <c r="EJ327" s="1">
        <f t="shared" si="89"/>
        <v>31445.875000000051</v>
      </c>
      <c r="EK327" s="1">
        <f t="shared" si="90"/>
        <v>31446.208333333383</v>
      </c>
      <c r="EL327" s="73">
        <f ca="1">AVERAGE(D83:OFFSET(D83,72-1,0,,))</f>
        <v>12175.791666666666</v>
      </c>
      <c r="EM327" s="73">
        <f ca="1">AVERAGE(E83:OFFSET(E83,72-1,0,,))</f>
        <v>15408.152777777777</v>
      </c>
      <c r="EN327" s="73">
        <f ca="1">AVERAGE(F83:OFFSET(F83,72-1,0,,))</f>
        <v>11880.486111111111</v>
      </c>
      <c r="EO327" s="73">
        <f ca="1">AVERAGE(G83:OFFSET(G83,72-1,0,,))</f>
        <v>10686.833333333334</v>
      </c>
      <c r="EP327" s="73">
        <f ca="1">AVERAGE(H83:OFFSET(H83,72-1,0,,))</f>
        <v>8634.0972222222226</v>
      </c>
      <c r="EQ327" s="73">
        <f ca="1">AVERAGE(I83:OFFSET(I83,72-1,0,,))</f>
        <v>14132.416666666666</v>
      </c>
      <c r="ER327" s="73">
        <f ca="1">AVERAGE(J83:OFFSET(J83,72-1,0,,))</f>
        <v>10534.791666666666</v>
      </c>
      <c r="ES327" s="73">
        <f ca="1">AVERAGE(K83:OFFSET(K83,72-1,0,,))</f>
        <v>15002.888888888889</v>
      </c>
      <c r="ET327" s="73">
        <f ca="1">AVERAGE(L83:OFFSET(L83,72-1,0,,))</f>
        <v>14566.833333333334</v>
      </c>
      <c r="EU327" s="73">
        <f ca="1">AVERAGE(M83:OFFSET(M83,72-1,0,,))</f>
        <v>8457.2361111111113</v>
      </c>
      <c r="EV327" s="73">
        <f ca="1">AVERAGE(N83:OFFSET(N83,72-1,0,,))</f>
        <v>10780.138888888889</v>
      </c>
      <c r="EW327" s="73">
        <f ca="1">AVERAGE(O83:OFFSET(O83,72-1,0,,))</f>
        <v>10600.625</v>
      </c>
      <c r="EX327" s="73">
        <f ca="1">AVERAGE(P83:OFFSET(P83,72-1,0,,))</f>
        <v>18844.402777777777</v>
      </c>
      <c r="EY327" s="73">
        <f ca="1">AVERAGE(Q83:OFFSET(Q83,72-1,0,,))</f>
        <v>10118.541666666666</v>
      </c>
      <c r="EZ327" s="73">
        <f ca="1">AVERAGE(R83:OFFSET(R83,72-1,0,,))</f>
        <v>10255.680555555555</v>
      </c>
      <c r="FA327" s="73">
        <f ca="1">AVERAGE(S83:OFFSET(S83,72-1,0,,))</f>
        <v>9998.2083333333339</v>
      </c>
      <c r="FB327" s="73">
        <f ca="1">AVERAGE(T83:OFFSET(T83,72-1,0,,))</f>
        <v>12891.361111111111</v>
      </c>
      <c r="FC327" s="73">
        <f ca="1">AVERAGE(U83:OFFSET(U83,72-1,0,,))</f>
        <v>11182.777777777777</v>
      </c>
      <c r="FD327" s="73">
        <f ca="1">AVERAGE(V83:OFFSET(V83,72-1,0,,))</f>
        <v>11614.333333333334</v>
      </c>
      <c r="FE327" s="73">
        <f ca="1">AVERAGE(W83:OFFSET(W83,72-1,0,,))</f>
        <v>18812.305555555555</v>
      </c>
      <c r="FF327" s="73">
        <f ca="1">AVERAGE(X83:OFFSET(X83,72-1,0,,))</f>
        <v>11075.541666666666</v>
      </c>
      <c r="FG327" s="73">
        <f ca="1">AVERAGE(Y83:OFFSET(Y83,72-1,0,,))</f>
        <v>13338.805555555555</v>
      </c>
      <c r="FH327" s="73">
        <f ca="1">AVERAGE(Z83:OFFSET(Z83,72-1,0,,))</f>
        <v>13702.75</v>
      </c>
      <c r="FI327" s="73">
        <f ca="1">AVERAGE(AA83:OFFSET(AA83,72-1,0,,))</f>
        <v>9597.1805555555547</v>
      </c>
      <c r="FJ327" s="73">
        <f ca="1">AVERAGE(AB83:OFFSET(AB83,72-1,0,,))</f>
        <v>10502.763888888889</v>
      </c>
      <c r="FK327" s="73">
        <f ca="1">AVERAGE(AC83:OFFSET(AC83,72-1,0,,))</f>
        <v>13042.111111111111</v>
      </c>
      <c r="FL327" s="73">
        <f ca="1">AVERAGE(AD83:OFFSET(AD83,72-1,0,,))</f>
        <v>10318.944444444445</v>
      </c>
      <c r="FM327" s="73">
        <f ca="1">AVERAGE(AE83:OFFSET(AE83,72-1,0,,))</f>
        <v>18308.916666666668</v>
      </c>
      <c r="FN327" s="73">
        <f ca="1">AVERAGE(AF83:OFFSET(AF83,72-1,0,,))</f>
        <v>10634.152777777777</v>
      </c>
      <c r="FO327" s="73">
        <f ca="1">AVERAGE(AG83:OFFSET(AG83,72-1,0,,))</f>
        <v>10731.402777777777</v>
      </c>
      <c r="FP327" s="73">
        <f ca="1">AVERAGE(AH83:OFFSET(AH83,72-1,0,,))</f>
        <v>13757.777777777777</v>
      </c>
      <c r="FQ327" s="73">
        <f ca="1">AVERAGE(AI83:OFFSET(AI83,72-1,0,,))</f>
        <v>11173.291666666666</v>
      </c>
      <c r="FR327" s="73">
        <f ca="1">AVERAGE(AJ83:OFFSET(AJ83,72-1,0,,))</f>
        <v>10552.958333333334</v>
      </c>
      <c r="FS327" s="73">
        <f ca="1">AVERAGE(AK83:OFFSET(AK83,72-1,0,,))</f>
        <v>9911.0138888888887</v>
      </c>
      <c r="FT327" s="73">
        <f ca="1">AVERAGE(AL83:OFFSET(AL83,72-1,0,,))</f>
        <v>12176.111111111111</v>
      </c>
      <c r="FU327" s="73">
        <f ca="1">AVERAGE(AM83:OFFSET(AM83,72-1,0,,))</f>
        <v>8200.3611111111113</v>
      </c>
      <c r="FV327" s="73">
        <f ca="1">AVERAGE(AN83:OFFSET(AN83,72-1,0,,))</f>
        <v>13969.166666666666</v>
      </c>
      <c r="FW327" s="73">
        <f ca="1">AVERAGE(AO83:OFFSET(AO83,72-1,0,,))</f>
        <v>9497.625</v>
      </c>
      <c r="FX327" s="73">
        <f ca="1">AVERAGE(AP83:OFFSET(AP83,72-1,0,,))</f>
        <v>14521.708333333334</v>
      </c>
      <c r="FY327" s="73">
        <f ca="1">AVERAGE(AQ83:OFFSET(AQ83,72-1,0,,))</f>
        <v>16120.888888888889</v>
      </c>
      <c r="FZ327" s="73">
        <f ca="1">AVERAGE(AR83:OFFSET(AR83,72-1,0,,))</f>
        <v>20018.125</v>
      </c>
      <c r="GA327" s="73">
        <f ca="1">AVERAGE(AS83:OFFSET(AS83,72-1,0,,))</f>
        <v>9602.3472222222226</v>
      </c>
      <c r="GB327" s="19"/>
      <c r="GC327" s="19"/>
      <c r="GD327" s="19"/>
      <c r="GE327" s="19"/>
      <c r="GF327" s="10"/>
      <c r="GG327" s="10"/>
      <c r="GH327" s="10"/>
      <c r="GI327" s="10"/>
      <c r="GJ327" s="10"/>
      <c r="GK327" s="10"/>
      <c r="GL327" s="10"/>
      <c r="GM327" s="10"/>
      <c r="GN327" s="10"/>
      <c r="GO327" s="10"/>
      <c r="GP327" s="10"/>
    </row>
    <row r="328" spans="1:198" x14ac:dyDescent="0.25">
      <c r="A328">
        <v>286</v>
      </c>
      <c r="B328" s="1">
        <f t="shared" si="92"/>
        <v>31456.083333333681</v>
      </c>
      <c r="C328" s="1">
        <f t="shared" si="93"/>
        <v>31456.416666667013</v>
      </c>
      <c r="D328" s="73">
        <v>13610</v>
      </c>
      <c r="E328" s="74">
        <v>4157</v>
      </c>
      <c r="F328" s="74">
        <v>3727</v>
      </c>
      <c r="G328" s="74">
        <v>3507</v>
      </c>
      <c r="H328" s="74">
        <v>3844</v>
      </c>
      <c r="I328" s="74">
        <v>3958</v>
      </c>
      <c r="J328" s="74">
        <v>3588</v>
      </c>
      <c r="K328" s="74">
        <v>4104</v>
      </c>
      <c r="L328" s="74">
        <v>4507</v>
      </c>
      <c r="M328" s="74">
        <v>3536</v>
      </c>
      <c r="N328" s="74">
        <v>3514</v>
      </c>
      <c r="O328" s="74">
        <v>3698</v>
      </c>
      <c r="P328" s="74">
        <v>4710</v>
      </c>
      <c r="Q328" s="74">
        <v>3545</v>
      </c>
      <c r="R328" s="74">
        <v>3823</v>
      </c>
      <c r="S328" s="74">
        <v>3428</v>
      </c>
      <c r="T328" s="74">
        <v>3820</v>
      </c>
      <c r="U328" s="74">
        <v>4265</v>
      </c>
      <c r="V328" s="74">
        <v>3692</v>
      </c>
      <c r="W328" s="74">
        <v>4801</v>
      </c>
      <c r="X328" s="74">
        <v>3675</v>
      </c>
      <c r="Y328" s="74">
        <v>4323</v>
      </c>
      <c r="Z328" s="74">
        <v>3842</v>
      </c>
      <c r="AA328" s="74">
        <v>3426</v>
      </c>
      <c r="AB328" s="74">
        <v>3506</v>
      </c>
      <c r="AC328" s="74">
        <v>3970</v>
      </c>
      <c r="AD328" s="74">
        <v>3433</v>
      </c>
      <c r="AE328" s="74">
        <v>4704</v>
      </c>
      <c r="AF328" s="74">
        <v>6120</v>
      </c>
      <c r="AG328" s="74">
        <v>3904</v>
      </c>
      <c r="AH328" s="74">
        <v>3818</v>
      </c>
      <c r="AI328" s="74">
        <v>3848</v>
      </c>
      <c r="AJ328" s="74">
        <v>3628</v>
      </c>
      <c r="AK328" s="74">
        <v>3549</v>
      </c>
      <c r="AL328" s="74">
        <v>3726</v>
      </c>
      <c r="AM328" s="74">
        <v>5206</v>
      </c>
      <c r="AN328" s="74">
        <v>4372</v>
      </c>
      <c r="AO328" s="74">
        <v>4863</v>
      </c>
      <c r="AP328" s="74">
        <v>5505</v>
      </c>
      <c r="AQ328" s="74">
        <v>4193</v>
      </c>
      <c r="AR328" s="74">
        <v>4575</v>
      </c>
      <c r="AS328" s="74">
        <v>3866</v>
      </c>
      <c r="BK328" s="15">
        <f t="shared" si="96"/>
        <v>31457.750000000397</v>
      </c>
      <c r="BL328" s="5">
        <f t="shared" si="95"/>
        <v>34962</v>
      </c>
      <c r="BV328">
        <f t="shared" ref="BV328:BV391" si="100">IF(BV327+1&lt;=$BV$4,BV327+1," ")</f>
        <v>322</v>
      </c>
      <c r="BW328" s="37">
        <f t="shared" si="99"/>
        <v>31457.583333333725</v>
      </c>
      <c r="BX328" s="19" cm="1">
        <f t="array" ref="BX328">INDEX('[1]X3WM (NAT)'!$G$14:$G$950,MATCH($BW$6,'[1]X3WM (NAT)'!$E$14:$E$950,)+BV328)</f>
        <v>24950.859375</v>
      </c>
      <c r="BY328" s="19"/>
      <c r="CA328" s="37">
        <f t="shared" si="97"/>
        <v>31457.583333333725</v>
      </c>
      <c r="CB328">
        <f t="shared" si="98"/>
        <v>8717</v>
      </c>
      <c r="CC328">
        <f t="shared" si="98"/>
        <v>5526</v>
      </c>
      <c r="CD328">
        <f t="shared" si="98"/>
        <v>5082</v>
      </c>
      <c r="CE328">
        <f t="shared" si="98"/>
        <v>4876</v>
      </c>
      <c r="CF328">
        <f t="shared" si="98"/>
        <v>4707</v>
      </c>
      <c r="CG328">
        <f t="shared" si="98"/>
        <v>3739</v>
      </c>
      <c r="CH328">
        <f t="shared" si="98"/>
        <v>3417</v>
      </c>
      <c r="CI328">
        <f t="shared" si="98"/>
        <v>3392</v>
      </c>
      <c r="CJ328">
        <f t="shared" si="98"/>
        <v>3360</v>
      </c>
      <c r="CK328">
        <f t="shared" si="98"/>
        <v>3300</v>
      </c>
      <c r="CL328">
        <f t="shared" si="98"/>
        <v>3204</v>
      </c>
      <c r="CN328" s="21"/>
      <c r="CO328" s="19"/>
      <c r="EG328" s="19"/>
      <c r="EH328" s="19"/>
      <c r="EI328">
        <v>42</v>
      </c>
      <c r="EJ328" s="1">
        <f t="shared" si="89"/>
        <v>31445.916666666719</v>
      </c>
      <c r="EK328" s="1">
        <f t="shared" si="90"/>
        <v>31446.250000000051</v>
      </c>
      <c r="EL328" s="73">
        <f ca="1">AVERAGE(D84:OFFSET(D84,72-1,0,,))</f>
        <v>12064.125</v>
      </c>
      <c r="EM328" s="73">
        <f ca="1">AVERAGE(E84:OFFSET(E84,72-1,0,,))</f>
        <v>15361.333333333334</v>
      </c>
      <c r="EN328" s="73">
        <f ca="1">AVERAGE(F84:OFFSET(F84,72-1,0,,))</f>
        <v>11786.861111111111</v>
      </c>
      <c r="EO328" s="73">
        <f ca="1">AVERAGE(G84:OFFSET(G84,72-1,0,,))</f>
        <v>10619.305555555555</v>
      </c>
      <c r="EP328" s="73">
        <f ca="1">AVERAGE(H84:OFFSET(H84,72-1,0,,))</f>
        <v>8586.3194444444453</v>
      </c>
      <c r="EQ328" s="73">
        <f ca="1">AVERAGE(I84:OFFSET(I84,72-1,0,,))</f>
        <v>14030.013888888889</v>
      </c>
      <c r="ER328" s="73">
        <f ca="1">AVERAGE(J84:OFFSET(J84,72-1,0,,))</f>
        <v>10440.652777777777</v>
      </c>
      <c r="ES328" s="73">
        <f ca="1">AVERAGE(K84:OFFSET(K84,72-1,0,,))</f>
        <v>14828.555555555555</v>
      </c>
      <c r="ET328" s="73">
        <f ca="1">AVERAGE(L84:OFFSET(L84,72-1,0,,))</f>
        <v>14395.055555555555</v>
      </c>
      <c r="EU328" s="73">
        <f ca="1">AVERAGE(M84:OFFSET(M84,72-1,0,,))</f>
        <v>8386.4444444444453</v>
      </c>
      <c r="EV328" s="73">
        <f ca="1">AVERAGE(N84:OFFSET(N84,72-1,0,,))</f>
        <v>10697.305555555555</v>
      </c>
      <c r="EW328" s="73">
        <f ca="1">AVERAGE(O84:OFFSET(O84,72-1,0,,))</f>
        <v>10524.583333333334</v>
      </c>
      <c r="EX328" s="73">
        <f ca="1">AVERAGE(P84:OFFSET(P84,72-1,0,,))</f>
        <v>18591.638888888891</v>
      </c>
      <c r="EY328" s="73">
        <f ca="1">AVERAGE(Q84:OFFSET(Q84,72-1,0,,))</f>
        <v>10050.597222222223</v>
      </c>
      <c r="EZ328" s="73">
        <f ca="1">AVERAGE(R84:OFFSET(R84,72-1,0,,))</f>
        <v>10216.902777777777</v>
      </c>
      <c r="FA328" s="73">
        <f ca="1">AVERAGE(S84:OFFSET(S84,72-1,0,,))</f>
        <v>9931.7916666666661</v>
      </c>
      <c r="FB328" s="73">
        <f ca="1">AVERAGE(T84:OFFSET(T84,72-1,0,,))</f>
        <v>12786.777777777777</v>
      </c>
      <c r="FC328" s="73">
        <f ca="1">AVERAGE(U84:OFFSET(U84,72-1,0,,))</f>
        <v>11139.722222222223</v>
      </c>
      <c r="FD328" s="73">
        <f ca="1">AVERAGE(V84:OFFSET(V84,72-1,0,,))</f>
        <v>11517.916666666666</v>
      </c>
      <c r="FE328" s="73">
        <f ca="1">AVERAGE(W84:OFFSET(W84,72-1,0,,))</f>
        <v>18632.361111111109</v>
      </c>
      <c r="FF328" s="73">
        <f ca="1">AVERAGE(X84:OFFSET(X84,72-1,0,,))</f>
        <v>10997.944444444445</v>
      </c>
      <c r="FG328" s="73">
        <f ca="1">AVERAGE(Y84:OFFSET(Y84,72-1,0,,))</f>
        <v>13267.944444444445</v>
      </c>
      <c r="FH328" s="73">
        <f ca="1">AVERAGE(Z84:OFFSET(Z84,72-1,0,,))</f>
        <v>13605.805555555555</v>
      </c>
      <c r="FI328" s="73">
        <f ca="1">AVERAGE(AA84:OFFSET(AA84,72-1,0,,))</f>
        <v>9513.8472222222226</v>
      </c>
      <c r="FJ328" s="73">
        <f ca="1">AVERAGE(AB84:OFFSET(AB84,72-1,0,,))</f>
        <v>10435.972222222223</v>
      </c>
      <c r="FK328" s="73">
        <f ca="1">AVERAGE(AC84:OFFSET(AC84,72-1,0,,))</f>
        <v>12910.916666666666</v>
      </c>
      <c r="FL328" s="73">
        <f ca="1">AVERAGE(AD84:OFFSET(AD84,72-1,0,,))</f>
        <v>10230.930555555555</v>
      </c>
      <c r="FM328" s="73">
        <f ca="1">AVERAGE(AE84:OFFSET(AE84,72-1,0,,))</f>
        <v>18047.722222222223</v>
      </c>
      <c r="FN328" s="73">
        <f ca="1">AVERAGE(AF84:OFFSET(AF84,72-1,0,,))</f>
        <v>10571.347222222223</v>
      </c>
      <c r="FO328" s="73">
        <f ca="1">AVERAGE(AG84:OFFSET(AG84,72-1,0,,))</f>
        <v>10658.944444444445</v>
      </c>
      <c r="FP328" s="73">
        <f ca="1">AVERAGE(AH84:OFFSET(AH84,72-1,0,,))</f>
        <v>13655.791666666666</v>
      </c>
      <c r="FQ328" s="73">
        <f ca="1">AVERAGE(AI84:OFFSET(AI84,72-1,0,,))</f>
        <v>11139.722222222223</v>
      </c>
      <c r="FR328" s="73">
        <f ca="1">AVERAGE(AJ84:OFFSET(AJ84,72-1,0,,))</f>
        <v>10477.166666666666</v>
      </c>
      <c r="FS328" s="73">
        <f ca="1">AVERAGE(AK84:OFFSET(AK84,72-1,0,,))</f>
        <v>9847.3333333333339</v>
      </c>
      <c r="FT328" s="73">
        <f ca="1">AVERAGE(AL84:OFFSET(AL84,72-1,0,,))</f>
        <v>12089.555555555555</v>
      </c>
      <c r="FU328" s="73">
        <f ca="1">AVERAGE(AM84:OFFSET(AM84,72-1,0,,))</f>
        <v>8123.7638888888887</v>
      </c>
      <c r="FV328" s="73">
        <f ca="1">AVERAGE(AN84:OFFSET(AN84,72-1,0,,))</f>
        <v>13885.555555555555</v>
      </c>
      <c r="FW328" s="73">
        <f ca="1">AVERAGE(AO84:OFFSET(AO84,72-1,0,,))</f>
        <v>9395.0555555555547</v>
      </c>
      <c r="FX328" s="73">
        <f ca="1">AVERAGE(AP84:OFFSET(AP84,72-1,0,,))</f>
        <v>14435.875</v>
      </c>
      <c r="FY328" s="73">
        <f ca="1">AVERAGE(AQ84:OFFSET(AQ84,72-1,0,,))</f>
        <v>16004.555555555555</v>
      </c>
      <c r="FZ328" s="73">
        <f ca="1">AVERAGE(AR84:OFFSET(AR84,72-1,0,,))</f>
        <v>19730.902777777777</v>
      </c>
      <c r="GA328" s="73">
        <f ca="1">AVERAGE(AS84:OFFSET(AS84,72-1,0,,))</f>
        <v>9503.3888888888887</v>
      </c>
      <c r="GB328" s="19"/>
      <c r="GC328" s="19"/>
      <c r="GD328" s="19"/>
      <c r="GE328" s="19"/>
      <c r="GF328" s="10"/>
      <c r="GG328" s="10"/>
      <c r="GH328" s="10"/>
      <c r="GI328" s="10"/>
      <c r="GJ328" s="10"/>
      <c r="GK328" s="10"/>
      <c r="GL328" s="10"/>
      <c r="GM328" s="10"/>
      <c r="GN328" s="10"/>
      <c r="GO328" s="10"/>
      <c r="GP328" s="10"/>
    </row>
    <row r="329" spans="1:198" x14ac:dyDescent="0.25">
      <c r="A329">
        <v>287</v>
      </c>
      <c r="B329" s="1">
        <f t="shared" si="92"/>
        <v>31456.125000000349</v>
      </c>
      <c r="C329" s="1">
        <f t="shared" si="93"/>
        <v>31456.458333333681</v>
      </c>
      <c r="D329" s="73">
        <v>15571</v>
      </c>
      <c r="E329" s="74">
        <v>4144</v>
      </c>
      <c r="F329" s="74">
        <v>3720</v>
      </c>
      <c r="G329" s="74">
        <v>3497</v>
      </c>
      <c r="H329" s="74">
        <v>3836</v>
      </c>
      <c r="I329" s="74">
        <v>3946</v>
      </c>
      <c r="J329" s="74">
        <v>3584</v>
      </c>
      <c r="K329" s="74">
        <v>4096</v>
      </c>
      <c r="L329" s="74">
        <v>4492</v>
      </c>
      <c r="M329" s="74">
        <v>3535</v>
      </c>
      <c r="N329" s="74">
        <v>3505</v>
      </c>
      <c r="O329" s="74">
        <v>3688</v>
      </c>
      <c r="P329" s="74">
        <v>4698</v>
      </c>
      <c r="Q329" s="74">
        <v>3536</v>
      </c>
      <c r="R329" s="74">
        <v>3812</v>
      </c>
      <c r="S329" s="74">
        <v>3418</v>
      </c>
      <c r="T329" s="74">
        <v>3807</v>
      </c>
      <c r="U329" s="74">
        <v>4266</v>
      </c>
      <c r="V329" s="74">
        <v>3682</v>
      </c>
      <c r="W329" s="74">
        <v>4786</v>
      </c>
      <c r="X329" s="74">
        <v>3664</v>
      </c>
      <c r="Y329" s="74">
        <v>4320</v>
      </c>
      <c r="Z329" s="74">
        <v>3831</v>
      </c>
      <c r="AA329" s="74">
        <v>3423</v>
      </c>
      <c r="AB329" s="74">
        <v>3497</v>
      </c>
      <c r="AC329" s="74">
        <v>3961</v>
      </c>
      <c r="AD329" s="74">
        <v>3425</v>
      </c>
      <c r="AE329" s="74">
        <v>4701</v>
      </c>
      <c r="AF329" s="74">
        <v>6066</v>
      </c>
      <c r="AG329" s="74">
        <v>3901</v>
      </c>
      <c r="AH329" s="74">
        <v>3806</v>
      </c>
      <c r="AI329" s="74">
        <v>3839</v>
      </c>
      <c r="AJ329" s="74">
        <v>3625</v>
      </c>
      <c r="AK329" s="74">
        <v>3535</v>
      </c>
      <c r="AL329" s="74">
        <v>3716</v>
      </c>
      <c r="AM329" s="74">
        <v>5196</v>
      </c>
      <c r="AN329" s="74">
        <v>4389</v>
      </c>
      <c r="AO329" s="74">
        <v>4861</v>
      </c>
      <c r="AP329" s="74">
        <v>5483</v>
      </c>
      <c r="AQ329" s="74">
        <v>4180</v>
      </c>
      <c r="AR329" s="74">
        <v>4560</v>
      </c>
      <c r="AS329" s="74">
        <v>3868</v>
      </c>
      <c r="BK329" s="15">
        <f t="shared" si="96"/>
        <v>31457.791666667064</v>
      </c>
      <c r="BL329" s="5">
        <f t="shared" si="95"/>
        <v>38252</v>
      </c>
      <c r="BV329">
        <f t="shared" si="100"/>
        <v>323</v>
      </c>
      <c r="BW329" s="37">
        <f t="shared" si="99"/>
        <v>31457.625000000393</v>
      </c>
      <c r="BX329" s="19" cm="1">
        <f t="array" ref="BX329">INDEX('[1]X3WM (NAT)'!$G$14:$G$950,MATCH($BW$6,'[1]X3WM (NAT)'!$E$14:$E$950,)+BV329)</f>
        <v>26763.109375</v>
      </c>
      <c r="BY329" s="19"/>
      <c r="CA329" s="37">
        <f t="shared" si="97"/>
        <v>31457.625000000393</v>
      </c>
      <c r="CB329">
        <f t="shared" si="98"/>
        <v>8935</v>
      </c>
      <c r="CC329">
        <f t="shared" si="98"/>
        <v>5614</v>
      </c>
      <c r="CD329">
        <f t="shared" si="98"/>
        <v>5076</v>
      </c>
      <c r="CE329">
        <f t="shared" si="98"/>
        <v>4883</v>
      </c>
      <c r="CF329">
        <f t="shared" si="98"/>
        <v>4714</v>
      </c>
      <c r="CG329">
        <f t="shared" si="98"/>
        <v>3739</v>
      </c>
      <c r="CH329">
        <f t="shared" si="98"/>
        <v>3410</v>
      </c>
      <c r="CI329">
        <f t="shared" si="98"/>
        <v>3393</v>
      </c>
      <c r="CJ329">
        <f t="shared" si="98"/>
        <v>3352</v>
      </c>
      <c r="CK329">
        <f t="shared" si="98"/>
        <v>3290</v>
      </c>
      <c r="CL329">
        <f t="shared" si="98"/>
        <v>3195</v>
      </c>
      <c r="CN329" s="21"/>
      <c r="CO329" s="19"/>
      <c r="EG329" s="19"/>
      <c r="EH329" s="19"/>
      <c r="EI329">
        <v>43</v>
      </c>
      <c r="EJ329" s="1">
        <f t="shared" si="89"/>
        <v>31445.958333333387</v>
      </c>
      <c r="EK329" s="1">
        <f t="shared" si="90"/>
        <v>31446.291666666719</v>
      </c>
      <c r="EL329" s="73">
        <f ca="1">AVERAGE(D85:OFFSET(D85,72-1,0,,))</f>
        <v>11948.111111111111</v>
      </c>
      <c r="EM329" s="73">
        <f ca="1">AVERAGE(E85:OFFSET(E85,72-1,0,,))</f>
        <v>15307.375</v>
      </c>
      <c r="EN329" s="73">
        <f ca="1">AVERAGE(F85:OFFSET(F85,72-1,0,,))</f>
        <v>11685.958333333334</v>
      </c>
      <c r="EO329" s="73">
        <f ca="1">AVERAGE(G85:OFFSET(G85,72-1,0,,))</f>
        <v>10547.625</v>
      </c>
      <c r="EP329" s="73">
        <f ca="1">AVERAGE(H85:OFFSET(H85,72-1,0,,))</f>
        <v>8539.9166666666661</v>
      </c>
      <c r="EQ329" s="73">
        <f ca="1">AVERAGE(I85:OFFSET(I85,72-1,0,,))</f>
        <v>13919.527777777777</v>
      </c>
      <c r="ER329" s="73">
        <f ca="1">AVERAGE(J85:OFFSET(J85,72-1,0,,))</f>
        <v>10346.486111111111</v>
      </c>
      <c r="ES329" s="73">
        <f ca="1">AVERAGE(K85:OFFSET(K85,72-1,0,,))</f>
        <v>14647.388888888889</v>
      </c>
      <c r="ET329" s="73">
        <f ca="1">AVERAGE(L85:OFFSET(L85,72-1,0,,))</f>
        <v>14208.888888888889</v>
      </c>
      <c r="EU329" s="73">
        <f ca="1">AVERAGE(M85:OFFSET(M85,72-1,0,,))</f>
        <v>8314.9722222222226</v>
      </c>
      <c r="EV329" s="73">
        <f ca="1">AVERAGE(N85:OFFSET(N85,72-1,0,,))</f>
        <v>10612.347222222223</v>
      </c>
      <c r="EW329" s="73">
        <f ca="1">AVERAGE(O85:OFFSET(O85,72-1,0,,))</f>
        <v>10447.527777777777</v>
      </c>
      <c r="EX329" s="73">
        <f ca="1">AVERAGE(P85:OFFSET(P85,72-1,0,,))</f>
        <v>18326.347222222223</v>
      </c>
      <c r="EY329" s="73">
        <f ca="1">AVERAGE(Q85:OFFSET(Q85,72-1,0,,))</f>
        <v>9981.0555555555547</v>
      </c>
      <c r="EZ329" s="73">
        <f ca="1">AVERAGE(R85:OFFSET(R85,72-1,0,,))</f>
        <v>10178.458333333334</v>
      </c>
      <c r="FA329" s="73">
        <f ca="1">AVERAGE(S85:OFFSET(S85,72-1,0,,))</f>
        <v>9863.5138888888887</v>
      </c>
      <c r="FB329" s="73">
        <f ca="1">AVERAGE(T85:OFFSET(T85,72-1,0,,))</f>
        <v>12674.986111111111</v>
      </c>
      <c r="FC329" s="73">
        <f ca="1">AVERAGE(U85:OFFSET(U85,72-1,0,,))</f>
        <v>11094.541666666666</v>
      </c>
      <c r="FD329" s="73">
        <f ca="1">AVERAGE(V85:OFFSET(V85,72-1,0,,))</f>
        <v>11418.166666666666</v>
      </c>
      <c r="FE329" s="73">
        <f ca="1">AVERAGE(W85:OFFSET(W85,72-1,0,,))</f>
        <v>18435.611111111109</v>
      </c>
      <c r="FF329" s="73">
        <f ca="1">AVERAGE(X85:OFFSET(X85,72-1,0,,))</f>
        <v>10917.013888888889</v>
      </c>
      <c r="FG329" s="73">
        <f ca="1">AVERAGE(Y85:OFFSET(Y85,72-1,0,,))</f>
        <v>13191.027777777777</v>
      </c>
      <c r="FH329" s="73">
        <f ca="1">AVERAGE(Z85:OFFSET(Z85,72-1,0,,))</f>
        <v>13501.208333333334</v>
      </c>
      <c r="FI329" s="73">
        <f ca="1">AVERAGE(AA85:OFFSET(AA85,72-1,0,,))</f>
        <v>9428.9861111111113</v>
      </c>
      <c r="FJ329" s="73">
        <f ca="1">AVERAGE(AB85:OFFSET(AB85,72-1,0,,))</f>
        <v>10367.597222222223</v>
      </c>
      <c r="FK329" s="73">
        <f ca="1">AVERAGE(AC85:OFFSET(AC85,72-1,0,,))</f>
        <v>12773.722222222223</v>
      </c>
      <c r="FL329" s="73">
        <f ca="1">AVERAGE(AD85:OFFSET(AD85,72-1,0,,))</f>
        <v>10140.319444444445</v>
      </c>
      <c r="FM329" s="73">
        <f ca="1">AVERAGE(AE85:OFFSET(AE85,72-1,0,,))</f>
        <v>17774.458333333332</v>
      </c>
      <c r="FN329" s="73">
        <f ca="1">AVERAGE(AF85:OFFSET(AF85,72-1,0,,))</f>
        <v>10504.541666666666</v>
      </c>
      <c r="FO329" s="73">
        <f ca="1">AVERAGE(AG85:OFFSET(AG85,72-1,0,,))</f>
        <v>10583.541666666666</v>
      </c>
      <c r="FP329" s="73">
        <f ca="1">AVERAGE(AH85:OFFSET(AH85,72-1,0,,))</f>
        <v>13545.458333333334</v>
      </c>
      <c r="FQ329" s="73">
        <f ca="1">AVERAGE(AI85:OFFSET(AI85,72-1,0,,))</f>
        <v>11105.347222222223</v>
      </c>
      <c r="FR329" s="73">
        <f ca="1">AVERAGE(AJ85:OFFSET(AJ85,72-1,0,,))</f>
        <v>10400.625</v>
      </c>
      <c r="FS329" s="73">
        <f ca="1">AVERAGE(AK85:OFFSET(AK85,72-1,0,,))</f>
        <v>9781.6388888888887</v>
      </c>
      <c r="FT329" s="73">
        <f ca="1">AVERAGE(AL85:OFFSET(AL85,72-1,0,,))</f>
        <v>11997.291666666666</v>
      </c>
      <c r="FU329" s="73">
        <f ca="1">AVERAGE(AM85:OFFSET(AM85,72-1,0,,))</f>
        <v>8045.5138888888887</v>
      </c>
      <c r="FV329" s="73">
        <f ca="1">AVERAGE(AN85:OFFSET(AN85,72-1,0,,))</f>
        <v>13795.236111111111</v>
      </c>
      <c r="FW329" s="73">
        <f ca="1">AVERAGE(AO85:OFFSET(AO85,72-1,0,,))</f>
        <v>9290.5972222222226</v>
      </c>
      <c r="FX329" s="73">
        <f ca="1">AVERAGE(AP85:OFFSET(AP85,72-1,0,,))</f>
        <v>14344.125</v>
      </c>
      <c r="FY329" s="73">
        <f ca="1">AVERAGE(AQ85:OFFSET(AQ85,72-1,0,,))</f>
        <v>15872.555555555555</v>
      </c>
      <c r="FZ329" s="73">
        <f ca="1">AVERAGE(AR85:OFFSET(AR85,72-1,0,,))</f>
        <v>19432.263888888891</v>
      </c>
      <c r="GA329" s="73">
        <f ca="1">AVERAGE(AS85:OFFSET(AS85,72-1,0,,))</f>
        <v>9404.625</v>
      </c>
      <c r="GB329" s="19"/>
      <c r="GC329" s="19"/>
      <c r="GD329" s="19"/>
      <c r="GE329" s="19"/>
      <c r="GF329" s="10"/>
      <c r="GG329" s="10"/>
      <c r="GH329" s="10"/>
      <c r="GI329" s="10"/>
      <c r="GJ329" s="10"/>
      <c r="GK329" s="10"/>
      <c r="GL329" s="10"/>
      <c r="GM329" s="10"/>
      <c r="GN329" s="10"/>
      <c r="GO329" s="10"/>
      <c r="GP329" s="10"/>
    </row>
    <row r="330" spans="1:198" x14ac:dyDescent="0.25">
      <c r="A330">
        <v>288</v>
      </c>
      <c r="B330" s="1">
        <f t="shared" si="92"/>
        <v>31456.166666667017</v>
      </c>
      <c r="C330" s="1">
        <f t="shared" si="93"/>
        <v>31456.500000000349</v>
      </c>
      <c r="D330" s="73">
        <v>18207</v>
      </c>
      <c r="E330" s="74">
        <v>4131</v>
      </c>
      <c r="F330" s="74">
        <v>3714</v>
      </c>
      <c r="G330" s="74">
        <v>3487</v>
      </c>
      <c r="H330" s="74">
        <v>3827</v>
      </c>
      <c r="I330" s="74">
        <v>3934</v>
      </c>
      <c r="J330" s="74">
        <v>3580</v>
      </c>
      <c r="K330" s="74">
        <v>4087</v>
      </c>
      <c r="L330" s="74">
        <v>4479</v>
      </c>
      <c r="M330" s="74">
        <v>3535</v>
      </c>
      <c r="N330" s="74">
        <v>3495</v>
      </c>
      <c r="O330" s="74">
        <v>3678</v>
      </c>
      <c r="P330" s="74">
        <v>4687</v>
      </c>
      <c r="Q330" s="74">
        <v>3526</v>
      </c>
      <c r="R330" s="74">
        <v>3800</v>
      </c>
      <c r="S330" s="74">
        <v>3409</v>
      </c>
      <c r="T330" s="74">
        <v>3793</v>
      </c>
      <c r="U330" s="74">
        <v>4271</v>
      </c>
      <c r="V330" s="74">
        <v>3671</v>
      </c>
      <c r="W330" s="74">
        <v>4772</v>
      </c>
      <c r="X330" s="74">
        <v>3653</v>
      </c>
      <c r="Y330" s="74">
        <v>4316</v>
      </c>
      <c r="Z330" s="74">
        <v>3818</v>
      </c>
      <c r="AA330" s="74">
        <v>3419</v>
      </c>
      <c r="AB330" s="74">
        <v>3487</v>
      </c>
      <c r="AC330" s="74">
        <v>3951</v>
      </c>
      <c r="AD330" s="74">
        <v>3417</v>
      </c>
      <c r="AE330" s="74">
        <v>4700</v>
      </c>
      <c r="AF330" s="74">
        <v>6013</v>
      </c>
      <c r="AG330" s="74">
        <v>3898</v>
      </c>
      <c r="AH330" s="74">
        <v>3794</v>
      </c>
      <c r="AI330" s="74">
        <v>3830</v>
      </c>
      <c r="AJ330" s="74">
        <v>3623</v>
      </c>
      <c r="AK330" s="74">
        <v>3520</v>
      </c>
      <c r="AL330" s="74">
        <v>3706</v>
      </c>
      <c r="AM330" s="74">
        <v>5189</v>
      </c>
      <c r="AN330" s="74">
        <v>4410</v>
      </c>
      <c r="AO330" s="74">
        <v>4860</v>
      </c>
      <c r="AP330" s="74">
        <v>5461</v>
      </c>
      <c r="AQ330" s="74">
        <v>4166</v>
      </c>
      <c r="AR330" s="74">
        <v>4544</v>
      </c>
      <c r="AS330" s="74">
        <v>3870</v>
      </c>
      <c r="BK330" s="15">
        <f t="shared" si="96"/>
        <v>31457.833333333732</v>
      </c>
      <c r="BL330" s="5">
        <f t="shared" si="95"/>
        <v>41960</v>
      </c>
      <c r="BV330">
        <f t="shared" si="100"/>
        <v>324</v>
      </c>
      <c r="BW330" s="37">
        <f t="shared" si="99"/>
        <v>31457.666666667061</v>
      </c>
      <c r="BX330" s="19" cm="1">
        <f t="array" ref="BX330">INDEX('[1]X3WM (NAT)'!$G$14:$G$950,MATCH($BW$6,'[1]X3WM (NAT)'!$E$14:$E$950,)+BV330)</f>
        <v>29056.4296875</v>
      </c>
      <c r="BY330" s="19"/>
      <c r="CA330" s="37">
        <f t="shared" si="97"/>
        <v>31457.666666667061</v>
      </c>
      <c r="CB330">
        <f t="shared" si="98"/>
        <v>9126</v>
      </c>
      <c r="CC330">
        <f t="shared" si="98"/>
        <v>5638</v>
      </c>
      <c r="CD330">
        <f t="shared" si="98"/>
        <v>5068</v>
      </c>
      <c r="CE330">
        <f t="shared" si="98"/>
        <v>4885</v>
      </c>
      <c r="CF330">
        <f t="shared" si="98"/>
        <v>4711</v>
      </c>
      <c r="CG330">
        <f t="shared" si="98"/>
        <v>3728</v>
      </c>
      <c r="CH330">
        <f t="shared" si="98"/>
        <v>3402</v>
      </c>
      <c r="CI330">
        <f t="shared" si="98"/>
        <v>3392</v>
      </c>
      <c r="CJ330">
        <f t="shared" si="98"/>
        <v>3344</v>
      </c>
      <c r="CK330">
        <f t="shared" si="98"/>
        <v>3280</v>
      </c>
      <c r="CL330">
        <f t="shared" si="98"/>
        <v>3186</v>
      </c>
      <c r="CN330" s="21"/>
      <c r="CO330" s="19"/>
      <c r="EG330" s="19"/>
      <c r="EH330" s="19"/>
      <c r="EI330">
        <v>44</v>
      </c>
      <c r="EJ330" s="1">
        <f t="shared" si="89"/>
        <v>31446.000000000055</v>
      </c>
      <c r="EK330" s="1">
        <f t="shared" si="90"/>
        <v>31446.333333333387</v>
      </c>
      <c r="EL330" s="73">
        <f ca="1">AVERAGE(D86:OFFSET(D86,72-1,0,,))</f>
        <v>11829.041666666666</v>
      </c>
      <c r="EM330" s="73">
        <f ca="1">AVERAGE(E86:OFFSET(E86,72-1,0,,))</f>
        <v>15246.513888888889</v>
      </c>
      <c r="EN330" s="73">
        <f ca="1">AVERAGE(F86:OFFSET(F86,72-1,0,,))</f>
        <v>11578.513888888889</v>
      </c>
      <c r="EO330" s="73">
        <f ca="1">AVERAGE(G86:OFFSET(G86,72-1,0,,))</f>
        <v>10472.361111111111</v>
      </c>
      <c r="EP330" s="73">
        <f ca="1">AVERAGE(H86:OFFSET(H86,72-1,0,,))</f>
        <v>8494.4583333333339</v>
      </c>
      <c r="EQ330" s="73">
        <f ca="1">AVERAGE(I86:OFFSET(I86,72-1,0,,))</f>
        <v>13802.680555555555</v>
      </c>
      <c r="ER330" s="73">
        <f ca="1">AVERAGE(J86:OFFSET(J86,72-1,0,,))</f>
        <v>10252.958333333334</v>
      </c>
      <c r="ES330" s="73">
        <f ca="1">AVERAGE(K86:OFFSET(K86,72-1,0,,))</f>
        <v>14464.402777777777</v>
      </c>
      <c r="ET330" s="73">
        <f ca="1">AVERAGE(L86:OFFSET(L86,72-1,0,,))</f>
        <v>14013.763888888889</v>
      </c>
      <c r="EU330" s="73">
        <f ca="1">AVERAGE(M86:OFFSET(M86,72-1,0,,))</f>
        <v>8243.8333333333339</v>
      </c>
      <c r="EV330" s="73">
        <f ca="1">AVERAGE(N86:OFFSET(N86,72-1,0,,))</f>
        <v>10526.416666666666</v>
      </c>
      <c r="EW330" s="73">
        <f ca="1">AVERAGE(O86:OFFSET(O86,72-1,0,,))</f>
        <v>10370.722222222223</v>
      </c>
      <c r="EX330" s="73">
        <f ca="1">AVERAGE(P86:OFFSET(P86,72-1,0,,))</f>
        <v>18056.638888888891</v>
      </c>
      <c r="EY330" s="73">
        <f ca="1">AVERAGE(Q86:OFFSET(Q86,72-1,0,,))</f>
        <v>9910.1944444444453</v>
      </c>
      <c r="EZ330" s="73">
        <f ca="1">AVERAGE(R86:OFFSET(R86,72-1,0,,))</f>
        <v>10140.541666666666</v>
      </c>
      <c r="FA330" s="73">
        <f ca="1">AVERAGE(S86:OFFSET(S86,72-1,0,,))</f>
        <v>9794.5277777777774</v>
      </c>
      <c r="FB330" s="73">
        <f ca="1">AVERAGE(T86:OFFSET(T86,72-1,0,,))</f>
        <v>12557.291666666666</v>
      </c>
      <c r="FC330" s="73">
        <f ca="1">AVERAGE(U86:OFFSET(U86,72-1,0,,))</f>
        <v>11048.319444444445</v>
      </c>
      <c r="FD330" s="73">
        <f ca="1">AVERAGE(V86:OFFSET(V86,72-1,0,,))</f>
        <v>11316.444444444445</v>
      </c>
      <c r="FE330" s="73">
        <f ca="1">AVERAGE(W86:OFFSET(W86,72-1,0,,))</f>
        <v>18232.569444444445</v>
      </c>
      <c r="FF330" s="73">
        <f ca="1">AVERAGE(X86:OFFSET(X86,72-1,0,,))</f>
        <v>10833.847222222223</v>
      </c>
      <c r="FG330" s="73">
        <f ca="1">AVERAGE(Y86:OFFSET(Y86,72-1,0,,))</f>
        <v>13108.486111111111</v>
      </c>
      <c r="FH330" s="73">
        <f ca="1">AVERAGE(Z86:OFFSET(Z86,72-1,0,,))</f>
        <v>13389.583333333334</v>
      </c>
      <c r="FI330" s="73">
        <f ca="1">AVERAGE(AA86:OFFSET(AA86,72-1,0,,))</f>
        <v>9343.6805555555547</v>
      </c>
      <c r="FJ330" s="73">
        <f ca="1">AVERAGE(AB86:OFFSET(AB86,72-1,0,,))</f>
        <v>10298.013888888889</v>
      </c>
      <c r="FK330" s="73">
        <f ca="1">AVERAGE(AC86:OFFSET(AC86,72-1,0,,))</f>
        <v>12634.333333333334</v>
      </c>
      <c r="FL330" s="73">
        <f ca="1">AVERAGE(AD86:OFFSET(AD86,72-1,0,,))</f>
        <v>10047.861111111111</v>
      </c>
      <c r="FM330" s="73">
        <f ca="1">AVERAGE(AE86:OFFSET(AE86,72-1,0,,))</f>
        <v>17493.222222222223</v>
      </c>
      <c r="FN330" s="73">
        <f ca="1">AVERAGE(AF86:OFFSET(AF86,72-1,0,,))</f>
        <v>10434.708333333334</v>
      </c>
      <c r="FO330" s="73">
        <f ca="1">AVERAGE(AG86:OFFSET(AG86,72-1,0,,))</f>
        <v>10506.152777777777</v>
      </c>
      <c r="FP330" s="73">
        <f ca="1">AVERAGE(AH86:OFFSET(AH86,72-1,0,,))</f>
        <v>13428.041666666666</v>
      </c>
      <c r="FQ330" s="73">
        <f ca="1">AVERAGE(AI86:OFFSET(AI86,72-1,0,,))</f>
        <v>11070.347222222223</v>
      </c>
      <c r="FR330" s="73">
        <f ca="1">AVERAGE(AJ86:OFFSET(AJ86,72-1,0,,))</f>
        <v>10323.930555555555</v>
      </c>
      <c r="FS330" s="73">
        <f ca="1">AVERAGE(AK86:OFFSET(AK86,72-1,0,,))</f>
        <v>9714.8055555555547</v>
      </c>
      <c r="FT330" s="73">
        <f ca="1">AVERAGE(AL86:OFFSET(AL86,72-1,0,,))</f>
        <v>11900.305555555555</v>
      </c>
      <c r="FU330" s="73">
        <f ca="1">AVERAGE(AM86:OFFSET(AM86,72-1,0,,))</f>
        <v>7967.1805555555557</v>
      </c>
      <c r="FV330" s="73">
        <f ca="1">AVERAGE(AN86:OFFSET(AN86,72-1,0,,))</f>
        <v>13698.777777777777</v>
      </c>
      <c r="FW330" s="73">
        <f ca="1">AVERAGE(AO86:OFFSET(AO86,72-1,0,,))</f>
        <v>9186.9583333333339</v>
      </c>
      <c r="FX330" s="73">
        <f ca="1">AVERAGE(AP86:OFFSET(AP86,72-1,0,,))</f>
        <v>14248.513888888889</v>
      </c>
      <c r="FY330" s="73">
        <f ca="1">AVERAGE(AQ86:OFFSET(AQ86,72-1,0,,))</f>
        <v>15726.027777777777</v>
      </c>
      <c r="FZ330" s="73">
        <f ca="1">AVERAGE(AR86:OFFSET(AR86,72-1,0,,))</f>
        <v>19129.666666666668</v>
      </c>
      <c r="GA330" s="73">
        <f ca="1">AVERAGE(AS86:OFFSET(AS86,72-1,0,,))</f>
        <v>9306.8055555555547</v>
      </c>
      <c r="GB330" s="19"/>
      <c r="GC330" s="19"/>
      <c r="GD330" s="19"/>
      <c r="GE330" s="19"/>
      <c r="GF330" s="10"/>
      <c r="GG330" s="10"/>
      <c r="GH330" s="10"/>
      <c r="GI330" s="10"/>
      <c r="GJ330" s="10"/>
      <c r="GK330" s="10"/>
      <c r="GL330" s="10"/>
      <c r="GM330" s="10"/>
      <c r="GN330" s="10"/>
      <c r="GO330" s="10"/>
      <c r="GP330" s="10"/>
    </row>
    <row r="331" spans="1:198" x14ac:dyDescent="0.25">
      <c r="A331">
        <v>289</v>
      </c>
      <c r="B331" s="1">
        <f t="shared" si="92"/>
        <v>31456.208333333685</v>
      </c>
      <c r="C331" s="1">
        <f t="shared" si="93"/>
        <v>31456.541666667017</v>
      </c>
      <c r="D331" s="73">
        <v>21104</v>
      </c>
      <c r="E331" s="74">
        <v>4119</v>
      </c>
      <c r="F331" s="74">
        <v>3710</v>
      </c>
      <c r="G331" s="74">
        <v>3479</v>
      </c>
      <c r="H331" s="74">
        <v>3819</v>
      </c>
      <c r="I331" s="74">
        <v>3923</v>
      </c>
      <c r="J331" s="74">
        <v>3577</v>
      </c>
      <c r="K331" s="74">
        <v>4080</v>
      </c>
      <c r="L331" s="74">
        <v>4468</v>
      </c>
      <c r="M331" s="74">
        <v>3538</v>
      </c>
      <c r="N331" s="74">
        <v>3486</v>
      </c>
      <c r="O331" s="74">
        <v>3670</v>
      </c>
      <c r="P331" s="74">
        <v>4680</v>
      </c>
      <c r="Q331" s="74">
        <v>3517</v>
      </c>
      <c r="R331" s="74">
        <v>3788</v>
      </c>
      <c r="S331" s="74">
        <v>3400</v>
      </c>
      <c r="T331" s="74">
        <v>3781</v>
      </c>
      <c r="U331" s="74">
        <v>4280</v>
      </c>
      <c r="V331" s="74">
        <v>3661</v>
      </c>
      <c r="W331" s="74">
        <v>4758</v>
      </c>
      <c r="X331" s="74">
        <v>3642</v>
      </c>
      <c r="Y331" s="74">
        <v>4322</v>
      </c>
      <c r="Z331" s="74">
        <v>3807</v>
      </c>
      <c r="AA331" s="74">
        <v>3417</v>
      </c>
      <c r="AB331" s="74">
        <v>3479</v>
      </c>
      <c r="AC331" s="74">
        <v>3943</v>
      </c>
      <c r="AD331" s="74">
        <v>3410</v>
      </c>
      <c r="AE331" s="74">
        <v>4701</v>
      </c>
      <c r="AF331" s="74">
        <v>5963</v>
      </c>
      <c r="AG331" s="74">
        <v>3896</v>
      </c>
      <c r="AH331" s="74">
        <v>3783</v>
      </c>
      <c r="AI331" s="74">
        <v>3822</v>
      </c>
      <c r="AJ331" s="74">
        <v>3623</v>
      </c>
      <c r="AK331" s="74">
        <v>3508</v>
      </c>
      <c r="AL331" s="74">
        <v>3695</v>
      </c>
      <c r="AM331" s="74">
        <v>5184</v>
      </c>
      <c r="AN331" s="74">
        <v>4434</v>
      </c>
      <c r="AO331" s="74">
        <v>4861</v>
      </c>
      <c r="AP331" s="74">
        <v>5441</v>
      </c>
      <c r="AQ331" s="74">
        <v>4152</v>
      </c>
      <c r="AR331" s="74">
        <v>4539</v>
      </c>
      <c r="AS331" s="74">
        <v>3874</v>
      </c>
      <c r="BK331" s="15">
        <f t="shared" si="96"/>
        <v>31457.8750000004</v>
      </c>
      <c r="BL331" s="5">
        <f t="shared" si="95"/>
        <v>45927</v>
      </c>
      <c r="BV331">
        <f t="shared" si="100"/>
        <v>325</v>
      </c>
      <c r="BW331" s="37">
        <f t="shared" si="99"/>
        <v>31457.708333333729</v>
      </c>
      <c r="BX331" s="19" cm="1">
        <f t="array" ref="BX331">INDEX('[1]X3WM (NAT)'!$G$14:$G$950,MATCH($BW$6,'[1]X3WM (NAT)'!$E$14:$E$950,)+BV331)</f>
        <v>31856.5703125</v>
      </c>
      <c r="BY331" s="19"/>
      <c r="CA331" s="37">
        <f t="shared" si="97"/>
        <v>31457.708333333729</v>
      </c>
      <c r="CB331">
        <f t="shared" si="98"/>
        <v>9306</v>
      </c>
      <c r="CC331">
        <f t="shared" si="98"/>
        <v>5659</v>
      </c>
      <c r="CD331">
        <f t="shared" si="98"/>
        <v>5060</v>
      </c>
      <c r="CE331">
        <f t="shared" si="98"/>
        <v>4881</v>
      </c>
      <c r="CF331">
        <f t="shared" si="98"/>
        <v>4701</v>
      </c>
      <c r="CG331">
        <f t="shared" si="98"/>
        <v>3716</v>
      </c>
      <c r="CH331">
        <f t="shared" si="98"/>
        <v>3394</v>
      </c>
      <c r="CI331">
        <f t="shared" si="98"/>
        <v>3388</v>
      </c>
      <c r="CJ331">
        <f t="shared" si="98"/>
        <v>3335</v>
      </c>
      <c r="CK331">
        <f t="shared" si="98"/>
        <v>3274</v>
      </c>
      <c r="CL331">
        <f t="shared" si="98"/>
        <v>3176</v>
      </c>
      <c r="CN331" s="21"/>
      <c r="CO331" s="19"/>
      <c r="EG331" s="19"/>
      <c r="EH331" s="19"/>
      <c r="EI331">
        <v>45</v>
      </c>
      <c r="EJ331" s="1">
        <f t="shared" si="89"/>
        <v>31446.041666666722</v>
      </c>
      <c r="EK331" s="1">
        <f t="shared" si="90"/>
        <v>31446.375000000055</v>
      </c>
      <c r="EL331" s="73">
        <f ca="1">AVERAGE(D87:OFFSET(D87,72-1,0,,))</f>
        <v>11707.666666666666</v>
      </c>
      <c r="EM331" s="73">
        <f ca="1">AVERAGE(E87:OFFSET(E87,72-1,0,,))</f>
        <v>15178.847222222223</v>
      </c>
      <c r="EN331" s="73">
        <f ca="1">AVERAGE(F87:OFFSET(F87,72-1,0,,))</f>
        <v>11465.388888888889</v>
      </c>
      <c r="EO331" s="73">
        <f ca="1">AVERAGE(G87:OFFSET(G87,72-1,0,,))</f>
        <v>10394.166666666666</v>
      </c>
      <c r="EP331" s="73">
        <f ca="1">AVERAGE(H87:OFFSET(H87,72-1,0,,))</f>
        <v>8449.75</v>
      </c>
      <c r="EQ331" s="73">
        <f ca="1">AVERAGE(I87:OFFSET(I87,72-1,0,,))</f>
        <v>13680.680555555555</v>
      </c>
      <c r="ER331" s="73">
        <f ca="1">AVERAGE(J87:OFFSET(J87,72-1,0,,))</f>
        <v>10160.388888888889</v>
      </c>
      <c r="ES331" s="73">
        <f ca="1">AVERAGE(K87:OFFSET(K87,72-1,0,,))</f>
        <v>14281.541666666666</v>
      </c>
      <c r="ET331" s="73">
        <f ca="1">AVERAGE(L87:OFFSET(L87,72-1,0,,))</f>
        <v>13813.291666666666</v>
      </c>
      <c r="EU331" s="73">
        <f ca="1">AVERAGE(M87:OFFSET(M87,72-1,0,,))</f>
        <v>8173.4027777777774</v>
      </c>
      <c r="EV331" s="73">
        <f ca="1">AVERAGE(N87:OFFSET(N87,72-1,0,,))</f>
        <v>10439.819444444445</v>
      </c>
      <c r="EW331" s="73">
        <f ca="1">AVERAGE(O87:OFFSET(O87,72-1,0,,))</f>
        <v>10294.291666666666</v>
      </c>
      <c r="EX331" s="73">
        <f ca="1">AVERAGE(P87:OFFSET(P87,72-1,0,,))</f>
        <v>17785.819444444445</v>
      </c>
      <c r="EY331" s="73">
        <f ca="1">AVERAGE(Q87:OFFSET(Q87,72-1,0,,))</f>
        <v>9837.9305555555547</v>
      </c>
      <c r="EZ331" s="73">
        <f ca="1">AVERAGE(R87:OFFSET(R87,72-1,0,,))</f>
        <v>10103.222222222223</v>
      </c>
      <c r="FA331" s="73">
        <f ca="1">AVERAGE(S87:OFFSET(S87,72-1,0,,))</f>
        <v>9724.9305555555547</v>
      </c>
      <c r="FB331" s="73">
        <f ca="1">AVERAGE(T87:OFFSET(T87,72-1,0,,))</f>
        <v>12434.472222222223</v>
      </c>
      <c r="FC331" s="73">
        <f ca="1">AVERAGE(U87:OFFSET(U87,72-1,0,,))</f>
        <v>11001.013888888889</v>
      </c>
      <c r="FD331" s="73">
        <f ca="1">AVERAGE(V87:OFFSET(V87,72-1,0,,))</f>
        <v>11213</v>
      </c>
      <c r="FE331" s="73">
        <f ca="1">AVERAGE(W87:OFFSET(W87,72-1,0,,))</f>
        <v>18026.652777777777</v>
      </c>
      <c r="FF331" s="73">
        <f ca="1">AVERAGE(X87:OFFSET(X87,72-1,0,,))</f>
        <v>10748.791666666666</v>
      </c>
      <c r="FG331" s="73">
        <f ca="1">AVERAGE(Y87:OFFSET(Y87,72-1,0,,))</f>
        <v>13021.75</v>
      </c>
      <c r="FH331" s="73">
        <f ca="1">AVERAGE(Z87:OFFSET(Z87,72-1,0,,))</f>
        <v>13271.305555555555</v>
      </c>
      <c r="FI331" s="73">
        <f ca="1">AVERAGE(AA87:OFFSET(AA87,72-1,0,,))</f>
        <v>9258.7222222222226</v>
      </c>
      <c r="FJ331" s="73">
        <f ca="1">AVERAGE(AB87:OFFSET(AB87,72-1,0,,))</f>
        <v>10227.486111111111</v>
      </c>
      <c r="FK331" s="73">
        <f ca="1">AVERAGE(AC87:OFFSET(AC87,72-1,0,,))</f>
        <v>12493.763888888889</v>
      </c>
      <c r="FL331" s="73">
        <f ca="1">AVERAGE(AD87:OFFSET(AD87,72-1,0,,))</f>
        <v>9953.7777777777774</v>
      </c>
      <c r="FM331" s="73">
        <f ca="1">AVERAGE(AE87:OFFSET(AE87,72-1,0,,))</f>
        <v>17207.263888888891</v>
      </c>
      <c r="FN331" s="73">
        <f ca="1">AVERAGE(AF87:OFFSET(AF87,72-1,0,,))</f>
        <v>10362.597222222223</v>
      </c>
      <c r="FO331" s="73">
        <f ca="1">AVERAGE(AG87:OFFSET(AG87,72-1,0,,))</f>
        <v>10426.972222222223</v>
      </c>
      <c r="FP331" s="73">
        <f ca="1">AVERAGE(AH87:OFFSET(AH87,72-1,0,,))</f>
        <v>13304.583333333334</v>
      </c>
      <c r="FQ331" s="73">
        <f ca="1">AVERAGE(AI87:OFFSET(AI87,72-1,0,,))</f>
        <v>11035</v>
      </c>
      <c r="FR331" s="73">
        <f ca="1">AVERAGE(AJ87:OFFSET(AJ87,72-1,0,,))</f>
        <v>10247.125</v>
      </c>
      <c r="FS331" s="73">
        <f ca="1">AVERAGE(AK87:OFFSET(AK87,72-1,0,,))</f>
        <v>9647.3333333333339</v>
      </c>
      <c r="FT331" s="73">
        <f ca="1">AVERAGE(AL87:OFFSET(AL87,72-1,0,,))</f>
        <v>11799.555555555555</v>
      </c>
      <c r="FU331" s="73">
        <f ca="1">AVERAGE(AM87:OFFSET(AM87,72-1,0,,))</f>
        <v>7889.416666666667</v>
      </c>
      <c r="FV331" s="73">
        <f ca="1">AVERAGE(AN87:OFFSET(AN87,72-1,0,,))</f>
        <v>13597.083333333334</v>
      </c>
      <c r="FW331" s="73">
        <f ca="1">AVERAGE(AO87:OFFSET(AO87,72-1,0,,))</f>
        <v>9084.4583333333339</v>
      </c>
      <c r="FX331" s="73">
        <f ca="1">AVERAGE(AP87:OFFSET(AP87,72-1,0,,))</f>
        <v>14149.958333333334</v>
      </c>
      <c r="FY331" s="73">
        <f ca="1">AVERAGE(AQ87:OFFSET(AQ87,72-1,0,,))</f>
        <v>15566.458333333334</v>
      </c>
      <c r="FZ331" s="73">
        <f ca="1">AVERAGE(AR87:OFFSET(AR87,72-1,0,,))</f>
        <v>18827.75</v>
      </c>
      <c r="GA331" s="73">
        <f ca="1">AVERAGE(AS87:OFFSET(AS87,72-1,0,,))</f>
        <v>9210.5833333333339</v>
      </c>
      <c r="GB331" s="19"/>
      <c r="GC331" s="19"/>
      <c r="GD331" s="19"/>
      <c r="GE331" s="19"/>
      <c r="GF331" s="10"/>
      <c r="GG331" s="10"/>
      <c r="GH331" s="10"/>
      <c r="GI331" s="10"/>
      <c r="GJ331" s="10"/>
      <c r="GK331" s="10"/>
      <c r="GL331" s="10"/>
      <c r="GM331" s="10"/>
      <c r="GN331" s="10"/>
      <c r="GO331" s="10"/>
      <c r="GP331" s="10"/>
    </row>
    <row r="332" spans="1:198" x14ac:dyDescent="0.25">
      <c r="A332">
        <v>290</v>
      </c>
      <c r="B332" s="1">
        <f t="shared" si="92"/>
        <v>31456.250000000353</v>
      </c>
      <c r="C332" s="1">
        <f t="shared" si="93"/>
        <v>31456.583333333685</v>
      </c>
      <c r="D332" s="73">
        <v>23456</v>
      </c>
      <c r="E332" s="74">
        <v>4108</v>
      </c>
      <c r="F332" s="74">
        <v>3707</v>
      </c>
      <c r="G332" s="74">
        <v>3470</v>
      </c>
      <c r="H332" s="74">
        <v>3809</v>
      </c>
      <c r="I332" s="74">
        <v>3911</v>
      </c>
      <c r="J332" s="74">
        <v>3573</v>
      </c>
      <c r="K332" s="74">
        <v>4074</v>
      </c>
      <c r="L332" s="74">
        <v>4460</v>
      </c>
      <c r="M332" s="74">
        <v>3543</v>
      </c>
      <c r="N332" s="74">
        <v>3478</v>
      </c>
      <c r="O332" s="74">
        <v>3662</v>
      </c>
      <c r="P332" s="74">
        <v>4675</v>
      </c>
      <c r="Q332" s="74">
        <v>3509</v>
      </c>
      <c r="R332" s="74">
        <v>3776</v>
      </c>
      <c r="S332" s="74">
        <v>3391</v>
      </c>
      <c r="T332" s="74">
        <v>3769</v>
      </c>
      <c r="U332" s="74">
        <v>4292</v>
      </c>
      <c r="V332" s="74">
        <v>3652</v>
      </c>
      <c r="W332" s="74">
        <v>4745</v>
      </c>
      <c r="X332" s="74">
        <v>3630</v>
      </c>
      <c r="Y332" s="74">
        <v>4329</v>
      </c>
      <c r="Z332" s="74">
        <v>3795</v>
      </c>
      <c r="AA332" s="74">
        <v>3415</v>
      </c>
      <c r="AB332" s="74">
        <v>3470</v>
      </c>
      <c r="AC332" s="74">
        <v>3935</v>
      </c>
      <c r="AD332" s="74">
        <v>3404</v>
      </c>
      <c r="AE332" s="74">
        <v>4704</v>
      </c>
      <c r="AF332" s="74">
        <v>5913</v>
      </c>
      <c r="AG332" s="74">
        <v>3895</v>
      </c>
      <c r="AH332" s="74">
        <v>3771</v>
      </c>
      <c r="AI332" s="74">
        <v>3814</v>
      </c>
      <c r="AJ332" s="74">
        <v>3624</v>
      </c>
      <c r="AK332" s="74">
        <v>3496</v>
      </c>
      <c r="AL332" s="74">
        <v>3685</v>
      </c>
      <c r="AM332" s="74">
        <v>5181</v>
      </c>
      <c r="AN332" s="74">
        <v>4462</v>
      </c>
      <c r="AO332" s="74">
        <v>4863</v>
      </c>
      <c r="AP332" s="74">
        <v>5422</v>
      </c>
      <c r="AQ332" s="74">
        <v>4138</v>
      </c>
      <c r="AR332" s="74">
        <v>4534</v>
      </c>
      <c r="AS332" s="74">
        <v>3878</v>
      </c>
      <c r="BK332" s="15">
        <f t="shared" si="96"/>
        <v>31457.916666667068</v>
      </c>
      <c r="BL332" s="5">
        <f t="shared" si="95"/>
        <v>49783</v>
      </c>
      <c r="BV332">
        <f t="shared" si="100"/>
        <v>326</v>
      </c>
      <c r="BW332" s="37">
        <f t="shared" si="99"/>
        <v>31457.750000000397</v>
      </c>
      <c r="BX332" s="19" cm="1">
        <f t="array" ref="BX332">INDEX('[1]X3WM (NAT)'!$G$14:$G$950,MATCH($BW$6,'[1]X3WM (NAT)'!$E$14:$E$950,)+BV332)</f>
        <v>34962.390625</v>
      </c>
      <c r="BY332" s="19"/>
      <c r="CA332" s="37">
        <f t="shared" si="97"/>
        <v>31457.750000000397</v>
      </c>
      <c r="CB332">
        <f t="shared" si="98"/>
        <v>9484</v>
      </c>
      <c r="CC332">
        <f t="shared" si="98"/>
        <v>5677</v>
      </c>
      <c r="CD332">
        <f t="shared" si="98"/>
        <v>5052</v>
      </c>
      <c r="CE332">
        <f t="shared" si="98"/>
        <v>4874</v>
      </c>
      <c r="CF332">
        <f t="shared" si="98"/>
        <v>4685</v>
      </c>
      <c r="CG332">
        <f t="shared" si="98"/>
        <v>3705</v>
      </c>
      <c r="CH332">
        <f t="shared" si="98"/>
        <v>3391</v>
      </c>
      <c r="CI332">
        <f t="shared" si="98"/>
        <v>3380</v>
      </c>
      <c r="CJ332">
        <f t="shared" si="98"/>
        <v>3326</v>
      </c>
      <c r="CK332">
        <f t="shared" si="98"/>
        <v>3278</v>
      </c>
      <c r="CL332">
        <f t="shared" si="98"/>
        <v>3166</v>
      </c>
      <c r="CN332" s="21"/>
      <c r="CO332" s="19"/>
      <c r="EG332" s="19"/>
      <c r="EH332" s="19"/>
      <c r="EI332">
        <v>46</v>
      </c>
      <c r="EJ332" s="1">
        <f t="shared" si="89"/>
        <v>31446.08333333339</v>
      </c>
      <c r="EK332" s="1">
        <f t="shared" si="90"/>
        <v>31446.416666666722</v>
      </c>
      <c r="EL332" s="73">
        <f ca="1">AVERAGE(D88:OFFSET(D88,72-1,0,,))</f>
        <v>11584.888888888889</v>
      </c>
      <c r="EM332" s="73">
        <f ca="1">AVERAGE(E88:OFFSET(E88,72-1,0,,))</f>
        <v>15104.972222222223</v>
      </c>
      <c r="EN332" s="73">
        <f ca="1">AVERAGE(F88:OFFSET(F88,72-1,0,,))</f>
        <v>11347.805555555555</v>
      </c>
      <c r="EO332" s="73">
        <f ca="1">AVERAGE(G88:OFFSET(G88,72-1,0,,))</f>
        <v>10313.736111111111</v>
      </c>
      <c r="EP332" s="73">
        <f ca="1">AVERAGE(H88:OFFSET(H88,72-1,0,,))</f>
        <v>8405.6388888888887</v>
      </c>
      <c r="EQ332" s="73">
        <f ca="1">AVERAGE(I88:OFFSET(I88,72-1,0,,))</f>
        <v>13554.958333333334</v>
      </c>
      <c r="ER332" s="73">
        <f ca="1">AVERAGE(J88:OFFSET(J88,72-1,0,,))</f>
        <v>10069.041666666666</v>
      </c>
      <c r="ES332" s="73">
        <f ca="1">AVERAGE(K88:OFFSET(K88,72-1,0,,))</f>
        <v>14100.652777777777</v>
      </c>
      <c r="ET332" s="73">
        <f ca="1">AVERAGE(L88:OFFSET(L88,72-1,0,,))</f>
        <v>13611.763888888889</v>
      </c>
      <c r="EU332" s="73">
        <f ca="1">AVERAGE(M88:OFFSET(M88,72-1,0,,))</f>
        <v>8103.9305555555557</v>
      </c>
      <c r="EV332" s="73">
        <f ca="1">AVERAGE(N88:OFFSET(N88,72-1,0,,))</f>
        <v>10352.75</v>
      </c>
      <c r="EW332" s="73">
        <f ca="1">AVERAGE(O88:OFFSET(O88,72-1,0,,))</f>
        <v>10218.388888888889</v>
      </c>
      <c r="EX332" s="73">
        <f ca="1">AVERAGE(P88:OFFSET(P88,72-1,0,,))</f>
        <v>17517.611111111109</v>
      </c>
      <c r="EY332" s="73">
        <f ca="1">AVERAGE(Q88:OFFSET(Q88,72-1,0,,))</f>
        <v>9764.2777777777774</v>
      </c>
      <c r="EZ332" s="73">
        <f ca="1">AVERAGE(R88:OFFSET(R88,72-1,0,,))</f>
        <v>10066.527777777777</v>
      </c>
      <c r="FA332" s="73">
        <f ca="1">AVERAGE(S88:OFFSET(S88,72-1,0,,))</f>
        <v>9654.9027777777774</v>
      </c>
      <c r="FB332" s="73">
        <f ca="1">AVERAGE(T88:OFFSET(T88,72-1,0,,))</f>
        <v>12307.902777777777</v>
      </c>
      <c r="FC332" s="73">
        <f ca="1">AVERAGE(U88:OFFSET(U88,72-1,0,,))</f>
        <v>10952.638888888889</v>
      </c>
      <c r="FD332" s="73">
        <f ca="1">AVERAGE(V88:OFFSET(V88,72-1,0,,))</f>
        <v>11108.263888888889</v>
      </c>
      <c r="FE332" s="73">
        <f ca="1">AVERAGE(W88:OFFSET(W88,72-1,0,,))</f>
        <v>17822.041666666668</v>
      </c>
      <c r="FF332" s="73">
        <f ca="1">AVERAGE(X88:OFFSET(X88,72-1,0,,))</f>
        <v>10662.208333333334</v>
      </c>
      <c r="FG332" s="73">
        <f ca="1">AVERAGE(Y88:OFFSET(Y88,72-1,0,,))</f>
        <v>12932.444444444445</v>
      </c>
      <c r="FH332" s="73">
        <f ca="1">AVERAGE(Z88:OFFSET(Z88,72-1,0,,))</f>
        <v>13147.708333333334</v>
      </c>
      <c r="FI332" s="73">
        <f ca="1">AVERAGE(AA88:OFFSET(AA88,72-1,0,,))</f>
        <v>9174.5555555555547</v>
      </c>
      <c r="FJ332" s="73">
        <f ca="1">AVERAGE(AB88:OFFSET(AB88,72-1,0,,))</f>
        <v>10156.263888888889</v>
      </c>
      <c r="FK332" s="73">
        <f ca="1">AVERAGE(AC88:OFFSET(AC88,72-1,0,,))</f>
        <v>12352.944444444445</v>
      </c>
      <c r="FL332" s="73">
        <f ca="1">AVERAGE(AD88:OFFSET(AD88,72-1,0,,))</f>
        <v>9858.3611111111113</v>
      </c>
      <c r="FM332" s="73">
        <f ca="1">AVERAGE(AE88:OFFSET(AE88,72-1,0,,))</f>
        <v>16920.222222222223</v>
      </c>
      <c r="FN332" s="73">
        <f ca="1">AVERAGE(AF88:OFFSET(AF88,72-1,0,,))</f>
        <v>10288.777777777777</v>
      </c>
      <c r="FO332" s="73">
        <f ca="1">AVERAGE(AG88:OFFSET(AG88,72-1,0,,))</f>
        <v>10346.111111111111</v>
      </c>
      <c r="FP332" s="73">
        <f ca="1">AVERAGE(AH88:OFFSET(AH88,72-1,0,,))</f>
        <v>13177.138888888889</v>
      </c>
      <c r="FQ332" s="73">
        <f ca="1">AVERAGE(AI88:OFFSET(AI88,72-1,0,,))</f>
        <v>10999.5</v>
      </c>
      <c r="FR332" s="73">
        <f ca="1">AVERAGE(AJ88:OFFSET(AJ88,72-1,0,,))</f>
        <v>10170.25</v>
      </c>
      <c r="FS332" s="73">
        <f ca="1">AVERAGE(AK88:OFFSET(AK88,72-1,0,,))</f>
        <v>9579.5555555555547</v>
      </c>
      <c r="FT332" s="73">
        <f ca="1">AVERAGE(AL88:OFFSET(AL88,72-1,0,,))</f>
        <v>11696.152777777777</v>
      </c>
      <c r="FU332" s="73">
        <f ca="1">AVERAGE(AM88:OFFSET(AM88,72-1,0,,))</f>
        <v>7812.6111111111113</v>
      </c>
      <c r="FV332" s="73">
        <f ca="1">AVERAGE(AN88:OFFSET(AN88,72-1,0,,))</f>
        <v>13491.166666666666</v>
      </c>
      <c r="FW332" s="73">
        <f ca="1">AVERAGE(AO88:OFFSET(AO88,72-1,0,,))</f>
        <v>8983.3194444444453</v>
      </c>
      <c r="FX332" s="73">
        <f ca="1">AVERAGE(AP88:OFFSET(AP88,72-1,0,,))</f>
        <v>14049.208333333334</v>
      </c>
      <c r="FY332" s="73">
        <f ca="1">AVERAGE(AQ88:OFFSET(AQ88,72-1,0,,))</f>
        <v>15396.347222222223</v>
      </c>
      <c r="FZ332" s="73">
        <f ca="1">AVERAGE(AR88:OFFSET(AR88,72-1,0,,))</f>
        <v>18532.013888888891</v>
      </c>
      <c r="GA332" s="73">
        <f ca="1">AVERAGE(AS88:OFFSET(AS88,72-1,0,,))</f>
        <v>9116.3333333333339</v>
      </c>
      <c r="GB332" s="19"/>
      <c r="GC332" s="19"/>
      <c r="GD332" s="19"/>
      <c r="GE332" s="19"/>
      <c r="GF332" s="10"/>
      <c r="GG332" s="10"/>
      <c r="GH332" s="10"/>
      <c r="GI332" s="10"/>
      <c r="GJ332" s="10"/>
      <c r="GK332" s="10"/>
      <c r="GL332" s="10"/>
      <c r="GM332" s="10"/>
      <c r="GN332" s="10"/>
      <c r="GO332" s="10"/>
      <c r="GP332" s="10"/>
    </row>
    <row r="333" spans="1:198" x14ac:dyDescent="0.25">
      <c r="A333">
        <v>291</v>
      </c>
      <c r="B333" s="1">
        <f t="shared" si="92"/>
        <v>31456.291666667021</v>
      </c>
      <c r="C333" s="1">
        <f t="shared" si="93"/>
        <v>31456.625000000353</v>
      </c>
      <c r="D333" s="73">
        <v>25269</v>
      </c>
      <c r="E333" s="74">
        <v>4097</v>
      </c>
      <c r="F333" s="74">
        <v>3707</v>
      </c>
      <c r="G333" s="74">
        <v>3461</v>
      </c>
      <c r="H333" s="74">
        <v>3800</v>
      </c>
      <c r="I333" s="74">
        <v>3899</v>
      </c>
      <c r="J333" s="74">
        <v>3570</v>
      </c>
      <c r="K333" s="74">
        <v>4067</v>
      </c>
      <c r="L333" s="74">
        <v>4455</v>
      </c>
      <c r="M333" s="74">
        <v>3547</v>
      </c>
      <c r="N333" s="74">
        <v>3468</v>
      </c>
      <c r="O333" s="74">
        <v>3654</v>
      </c>
      <c r="P333" s="74">
        <v>4671</v>
      </c>
      <c r="Q333" s="74">
        <v>3500</v>
      </c>
      <c r="R333" s="74">
        <v>3765</v>
      </c>
      <c r="S333" s="74">
        <v>3381</v>
      </c>
      <c r="T333" s="74">
        <v>3756</v>
      </c>
      <c r="U333" s="74">
        <v>4305</v>
      </c>
      <c r="V333" s="74">
        <v>3643</v>
      </c>
      <c r="W333" s="74">
        <v>4732</v>
      </c>
      <c r="X333" s="74">
        <v>3619</v>
      </c>
      <c r="Y333" s="74">
        <v>4338</v>
      </c>
      <c r="Z333" s="74">
        <v>3783</v>
      </c>
      <c r="AA333" s="74">
        <v>3413</v>
      </c>
      <c r="AB333" s="74">
        <v>3461</v>
      </c>
      <c r="AC333" s="74">
        <v>3927</v>
      </c>
      <c r="AD333" s="74">
        <v>3398</v>
      </c>
      <c r="AE333" s="74">
        <v>4704</v>
      </c>
      <c r="AF333" s="74">
        <v>5867</v>
      </c>
      <c r="AG333" s="74">
        <v>3892</v>
      </c>
      <c r="AH333" s="74">
        <v>3759</v>
      </c>
      <c r="AI333" s="74">
        <v>3806</v>
      </c>
      <c r="AJ333" s="74">
        <v>3626</v>
      </c>
      <c r="AK333" s="74">
        <v>3484</v>
      </c>
      <c r="AL333" s="74">
        <v>3674</v>
      </c>
      <c r="AM333" s="74">
        <v>5179</v>
      </c>
      <c r="AN333" s="74">
        <v>4489</v>
      </c>
      <c r="AO333" s="74">
        <v>4865</v>
      </c>
      <c r="AP333" s="74">
        <v>5403</v>
      </c>
      <c r="AQ333" s="74">
        <v>4125</v>
      </c>
      <c r="AR333" s="74">
        <v>4532</v>
      </c>
      <c r="AS333" s="74">
        <v>3881</v>
      </c>
      <c r="BK333" s="15">
        <f t="shared" si="96"/>
        <v>31457.958333333736</v>
      </c>
      <c r="BL333" s="5">
        <f t="shared" si="95"/>
        <v>53480</v>
      </c>
      <c r="BV333">
        <f t="shared" si="100"/>
        <v>327</v>
      </c>
      <c r="BW333" s="37">
        <f t="shared" si="99"/>
        <v>31457.791666667064</v>
      </c>
      <c r="BX333" s="19" cm="1">
        <f t="array" ref="BX333">INDEX('[1]X3WM (NAT)'!$G$14:$G$950,MATCH($BW$6,'[1]X3WM (NAT)'!$E$14:$E$950,)+BV333)</f>
        <v>38251.80078125</v>
      </c>
      <c r="BY333" s="19"/>
      <c r="CA333" s="37">
        <f t="shared" si="97"/>
        <v>31457.791666667064</v>
      </c>
      <c r="CB333">
        <f t="shared" si="98"/>
        <v>9673</v>
      </c>
      <c r="CC333">
        <f t="shared" si="98"/>
        <v>5693</v>
      </c>
      <c r="CD333">
        <f t="shared" si="98"/>
        <v>5047</v>
      </c>
      <c r="CE333">
        <f t="shared" si="98"/>
        <v>4865</v>
      </c>
      <c r="CF333">
        <f t="shared" si="98"/>
        <v>4667</v>
      </c>
      <c r="CG333">
        <f t="shared" si="98"/>
        <v>3694</v>
      </c>
      <c r="CH333">
        <f t="shared" si="98"/>
        <v>3381</v>
      </c>
      <c r="CI333">
        <f t="shared" si="98"/>
        <v>3372</v>
      </c>
      <c r="CJ333">
        <f t="shared" si="98"/>
        <v>3317</v>
      </c>
      <c r="CK333">
        <f t="shared" si="98"/>
        <v>3281</v>
      </c>
      <c r="CL333">
        <f t="shared" si="98"/>
        <v>3156</v>
      </c>
      <c r="CN333" s="21"/>
      <c r="CO333" s="19"/>
      <c r="EG333" s="19"/>
      <c r="EH333" s="19"/>
      <c r="EI333">
        <v>47</v>
      </c>
      <c r="EJ333" s="1">
        <f t="shared" si="89"/>
        <v>31446.125000000058</v>
      </c>
      <c r="EK333" s="1">
        <f t="shared" si="90"/>
        <v>31446.45833333339</v>
      </c>
      <c r="EL333" s="73">
        <f ca="1">AVERAGE(D89:OFFSET(D89,72-1,0,,))</f>
        <v>11461.527777777777</v>
      </c>
      <c r="EM333" s="73">
        <f ca="1">AVERAGE(E89:OFFSET(E89,72-1,0,,))</f>
        <v>15025.611111111111</v>
      </c>
      <c r="EN333" s="73">
        <f ca="1">AVERAGE(F89:OFFSET(F89,72-1,0,,))</f>
        <v>11226.958333333334</v>
      </c>
      <c r="EO333" s="73">
        <f ca="1">AVERAGE(G89:OFFSET(G89,72-1,0,,))</f>
        <v>10231.277777777777</v>
      </c>
      <c r="EP333" s="73">
        <f ca="1">AVERAGE(H89:OFFSET(H89,72-1,0,,))</f>
        <v>8361.9861111111113</v>
      </c>
      <c r="EQ333" s="73">
        <f ca="1">AVERAGE(I89:OFFSET(I89,72-1,0,,))</f>
        <v>13426.569444444445</v>
      </c>
      <c r="ER333" s="73">
        <f ca="1">AVERAGE(J89:OFFSET(J89,72-1,0,,))</f>
        <v>9979.0277777777774</v>
      </c>
      <c r="ES333" s="73">
        <f ca="1">AVERAGE(K89:OFFSET(K89,72-1,0,,))</f>
        <v>13922.833333333334</v>
      </c>
      <c r="ET333" s="73">
        <f ca="1">AVERAGE(L89:OFFSET(L89,72-1,0,,))</f>
        <v>13411.541666666666</v>
      </c>
      <c r="EU333" s="73">
        <f ca="1">AVERAGE(M89:OFFSET(M89,72-1,0,,))</f>
        <v>8035.583333333333</v>
      </c>
      <c r="EV333" s="73">
        <f ca="1">AVERAGE(N89:OFFSET(N89,72-1,0,,))</f>
        <v>10265.277777777777</v>
      </c>
      <c r="EW333" s="73">
        <f ca="1">AVERAGE(O89:OFFSET(O89,72-1,0,,))</f>
        <v>10143.069444444445</v>
      </c>
      <c r="EX333" s="73">
        <f ca="1">AVERAGE(P89:OFFSET(P89,72-1,0,,))</f>
        <v>17254.111111111109</v>
      </c>
      <c r="EY333" s="73">
        <f ca="1">AVERAGE(Q89:OFFSET(Q89,72-1,0,,))</f>
        <v>9689.1666666666661</v>
      </c>
      <c r="EZ333" s="73">
        <f ca="1">AVERAGE(R89:OFFSET(R89,72-1,0,,))</f>
        <v>10030.361111111111</v>
      </c>
      <c r="FA333" s="73">
        <f ca="1">AVERAGE(S89:OFFSET(S89,72-1,0,,))</f>
        <v>9584.4861111111113</v>
      </c>
      <c r="FB333" s="73">
        <f ca="1">AVERAGE(T89:OFFSET(T89,72-1,0,,))</f>
        <v>12178.805555555555</v>
      </c>
      <c r="FC333" s="73">
        <f ca="1">AVERAGE(U89:OFFSET(U89,72-1,0,,))</f>
        <v>10903.361111111111</v>
      </c>
      <c r="FD333" s="73">
        <f ca="1">AVERAGE(V89:OFFSET(V89,72-1,0,,))</f>
        <v>11002.763888888889</v>
      </c>
      <c r="FE333" s="73">
        <f ca="1">AVERAGE(W89:OFFSET(W89,72-1,0,,))</f>
        <v>17621.222222222223</v>
      </c>
      <c r="FF333" s="73">
        <f ca="1">AVERAGE(X89:OFFSET(X89,72-1,0,,))</f>
        <v>10574.25</v>
      </c>
      <c r="FG333" s="73">
        <f ca="1">AVERAGE(Y89:OFFSET(Y89,72-1,0,,))</f>
        <v>12841.402777777777</v>
      </c>
      <c r="FH333" s="73">
        <f ca="1">AVERAGE(Z89:OFFSET(Z89,72-1,0,,))</f>
        <v>13020.277777777777</v>
      </c>
      <c r="FI333" s="73">
        <f ca="1">AVERAGE(AA89:OFFSET(AA89,72-1,0,,))</f>
        <v>9091.4305555555547</v>
      </c>
      <c r="FJ333" s="73">
        <f ca="1">AVERAGE(AB89:OFFSET(AB89,72-1,0,,))</f>
        <v>10084.375</v>
      </c>
      <c r="FK333" s="73">
        <f ca="1">AVERAGE(AC89:OFFSET(AC89,72-1,0,,))</f>
        <v>12212.722222222223</v>
      </c>
      <c r="FL333" s="73">
        <f ca="1">AVERAGE(AD89:OFFSET(AD89,72-1,0,,))</f>
        <v>9761.7638888888887</v>
      </c>
      <c r="FM333" s="73">
        <f ca="1">AVERAGE(AE89:OFFSET(AE89,72-1,0,,))</f>
        <v>16634.625</v>
      </c>
      <c r="FN333" s="73">
        <f ca="1">AVERAGE(AF89:OFFSET(AF89,72-1,0,,))</f>
        <v>10213.583333333334</v>
      </c>
      <c r="FO333" s="73">
        <f ca="1">AVERAGE(AG89:OFFSET(AG89,72-1,0,,))</f>
        <v>10263.638888888889</v>
      </c>
      <c r="FP333" s="73">
        <f ca="1">AVERAGE(AH89:OFFSET(AH89,72-1,0,,))</f>
        <v>13047.430555555555</v>
      </c>
      <c r="FQ333" s="73">
        <f ca="1">AVERAGE(AI89:OFFSET(AI89,72-1,0,,))</f>
        <v>10963.916666666666</v>
      </c>
      <c r="FR333" s="73">
        <f ca="1">AVERAGE(AJ89:OFFSET(AJ89,72-1,0,,))</f>
        <v>10093.277777777777</v>
      </c>
      <c r="FS333" s="73">
        <f ca="1">AVERAGE(AK89:OFFSET(AK89,72-1,0,,))</f>
        <v>9511.6388888888887</v>
      </c>
      <c r="FT333" s="73">
        <f ca="1">AVERAGE(AL89:OFFSET(AL89,72-1,0,,))</f>
        <v>11590.861111111111</v>
      </c>
      <c r="FU333" s="73">
        <f ca="1">AVERAGE(AM89:OFFSET(AM89,72-1,0,,))</f>
        <v>7736.9722222222226</v>
      </c>
      <c r="FV333" s="73">
        <f ca="1">AVERAGE(AN89:OFFSET(AN89,72-1,0,,))</f>
        <v>13381.708333333334</v>
      </c>
      <c r="FW333" s="73">
        <f ca="1">AVERAGE(AO89:OFFSET(AO89,72-1,0,,))</f>
        <v>8883.6805555555547</v>
      </c>
      <c r="FX333" s="73">
        <f ca="1">AVERAGE(AP89:OFFSET(AP89,72-1,0,,))</f>
        <v>13946.888888888889</v>
      </c>
      <c r="FY333" s="73">
        <f ca="1">AVERAGE(AQ89:OFFSET(AQ89,72-1,0,,))</f>
        <v>15219.430555555555</v>
      </c>
      <c r="FZ333" s="73">
        <f ca="1">AVERAGE(AR89:OFFSET(AR89,72-1,0,,))</f>
        <v>18245.777777777777</v>
      </c>
      <c r="GA333" s="73">
        <f ca="1">AVERAGE(AS89:OFFSET(AS89,72-1,0,,))</f>
        <v>9024.3194444444453</v>
      </c>
      <c r="GB333" s="19"/>
      <c r="GC333" s="19"/>
      <c r="GD333" s="19"/>
      <c r="GE333" s="19"/>
      <c r="GF333" s="10"/>
      <c r="GG333" s="10"/>
      <c r="GH333" s="10"/>
      <c r="GI333" s="10"/>
      <c r="GJ333" s="10"/>
      <c r="GK333" s="10"/>
      <c r="GL333" s="10"/>
      <c r="GM333" s="10"/>
      <c r="GN333" s="10"/>
      <c r="GO333" s="10"/>
      <c r="GP333" s="10"/>
    </row>
    <row r="334" spans="1:198" x14ac:dyDescent="0.25">
      <c r="A334">
        <v>292</v>
      </c>
      <c r="B334" s="1">
        <f t="shared" si="92"/>
        <v>31456.333333333689</v>
      </c>
      <c r="C334" s="1">
        <f t="shared" si="93"/>
        <v>31456.666666667021</v>
      </c>
      <c r="D334" s="73">
        <v>26673</v>
      </c>
      <c r="E334" s="74">
        <v>4086</v>
      </c>
      <c r="F334" s="74">
        <v>3709</v>
      </c>
      <c r="G334" s="74">
        <v>3453</v>
      </c>
      <c r="H334" s="74">
        <v>3791</v>
      </c>
      <c r="I334" s="74">
        <v>3888</v>
      </c>
      <c r="J334" s="74">
        <v>3567</v>
      </c>
      <c r="K334" s="74">
        <v>4060</v>
      </c>
      <c r="L334" s="74">
        <v>4461</v>
      </c>
      <c r="M334" s="74">
        <v>3548</v>
      </c>
      <c r="N334" s="74">
        <v>3459</v>
      </c>
      <c r="O334" s="74">
        <v>3647</v>
      </c>
      <c r="P334" s="74">
        <v>4670</v>
      </c>
      <c r="Q334" s="74">
        <v>3491</v>
      </c>
      <c r="R334" s="74">
        <v>3753</v>
      </c>
      <c r="S334" s="74">
        <v>3372</v>
      </c>
      <c r="T334" s="74">
        <v>3745</v>
      </c>
      <c r="U334" s="74">
        <v>4318</v>
      </c>
      <c r="V334" s="74">
        <v>3634</v>
      </c>
      <c r="W334" s="74">
        <v>4719</v>
      </c>
      <c r="X334" s="74">
        <v>3608</v>
      </c>
      <c r="Y334" s="74">
        <v>4350</v>
      </c>
      <c r="Z334" s="74">
        <v>3771</v>
      </c>
      <c r="AA334" s="74">
        <v>3412</v>
      </c>
      <c r="AB334" s="74">
        <v>3453</v>
      </c>
      <c r="AC334" s="74">
        <v>3919</v>
      </c>
      <c r="AD334" s="74">
        <v>3392</v>
      </c>
      <c r="AE334" s="74">
        <v>4701</v>
      </c>
      <c r="AF334" s="74">
        <v>5826</v>
      </c>
      <c r="AG334" s="74">
        <v>3889</v>
      </c>
      <c r="AH334" s="74">
        <v>3748</v>
      </c>
      <c r="AI334" s="74">
        <v>3797</v>
      </c>
      <c r="AJ334" s="74">
        <v>3630</v>
      </c>
      <c r="AK334" s="74">
        <v>3473</v>
      </c>
      <c r="AL334" s="74">
        <v>3664</v>
      </c>
      <c r="AM334" s="74">
        <v>5176</v>
      </c>
      <c r="AN334" s="74">
        <v>4514</v>
      </c>
      <c r="AO334" s="74">
        <v>4867</v>
      </c>
      <c r="AP334" s="74">
        <v>5386</v>
      </c>
      <c r="AQ334" s="74">
        <v>4111</v>
      </c>
      <c r="AR334" s="74">
        <v>4533</v>
      </c>
      <c r="AS334" s="74">
        <v>3882</v>
      </c>
      <c r="BK334" s="15">
        <f t="shared" si="96"/>
        <v>31458.000000000404</v>
      </c>
      <c r="BL334" s="5">
        <f t="shared" si="95"/>
        <v>56464</v>
      </c>
      <c r="BV334">
        <f t="shared" si="100"/>
        <v>328</v>
      </c>
      <c r="BW334" s="37">
        <f t="shared" si="99"/>
        <v>31457.833333333732</v>
      </c>
      <c r="BX334" s="19" cm="1">
        <f t="array" ref="BX334">INDEX('[1]X3WM (NAT)'!$G$14:$G$950,MATCH($BW$6,'[1]X3WM (NAT)'!$E$14:$E$950,)+BV334)</f>
        <v>41960.01953125</v>
      </c>
      <c r="BY334" s="19"/>
      <c r="CA334" s="37">
        <f t="shared" si="97"/>
        <v>31457.833333333732</v>
      </c>
      <c r="CB334">
        <f t="shared" si="98"/>
        <v>9858</v>
      </c>
      <c r="CC334">
        <f t="shared" si="98"/>
        <v>5711</v>
      </c>
      <c r="CD334">
        <f t="shared" si="98"/>
        <v>5043</v>
      </c>
      <c r="CE334">
        <f t="shared" si="98"/>
        <v>4857</v>
      </c>
      <c r="CF334">
        <f t="shared" si="98"/>
        <v>4653</v>
      </c>
      <c r="CG334">
        <f t="shared" si="98"/>
        <v>3683</v>
      </c>
      <c r="CH334">
        <f t="shared" si="98"/>
        <v>3383</v>
      </c>
      <c r="CI334">
        <f t="shared" si="98"/>
        <v>3361</v>
      </c>
      <c r="CJ334">
        <f t="shared" si="98"/>
        <v>3318</v>
      </c>
      <c r="CK334">
        <f t="shared" si="98"/>
        <v>3285</v>
      </c>
      <c r="CL334">
        <f t="shared" si="98"/>
        <v>3146</v>
      </c>
      <c r="CN334" s="21"/>
      <c r="CO334" s="19"/>
      <c r="EG334" s="19"/>
      <c r="EH334" s="19"/>
      <c r="EI334">
        <v>48</v>
      </c>
      <c r="EJ334" s="1">
        <f t="shared" si="89"/>
        <v>31446.166666666726</v>
      </c>
      <c r="EK334" s="1">
        <f t="shared" si="90"/>
        <v>31446.500000000058</v>
      </c>
      <c r="EL334" s="73">
        <f ca="1">AVERAGE(D90:OFFSET(D90,72-1,0,,))</f>
        <v>11338.194444444445</v>
      </c>
      <c r="EM334" s="73">
        <f ca="1">AVERAGE(E90:OFFSET(E90,72-1,0,,))</f>
        <v>14941.416666666666</v>
      </c>
      <c r="EN334" s="73">
        <f ca="1">AVERAGE(F90:OFFSET(F90,72-1,0,,))</f>
        <v>11103.777777777777</v>
      </c>
      <c r="EO334" s="73">
        <f ca="1">AVERAGE(G90:OFFSET(G90,72-1,0,,))</f>
        <v>10146.972222222223</v>
      </c>
      <c r="EP334" s="73">
        <f ca="1">AVERAGE(H90:OFFSET(H90,72-1,0,,))</f>
        <v>8318.6666666666661</v>
      </c>
      <c r="EQ334" s="73">
        <f ca="1">AVERAGE(I90:OFFSET(I90,72-1,0,,))</f>
        <v>13295.944444444445</v>
      </c>
      <c r="ER334" s="73">
        <f ca="1">AVERAGE(J90:OFFSET(J90,72-1,0,,))</f>
        <v>9890.3888888888887</v>
      </c>
      <c r="ES334" s="73">
        <f ca="1">AVERAGE(K90:OFFSET(K90,72-1,0,,))</f>
        <v>13748.5</v>
      </c>
      <c r="ET334" s="73">
        <f ca="1">AVERAGE(L90:OFFSET(L90,72-1,0,,))</f>
        <v>13214</v>
      </c>
      <c r="EU334" s="73">
        <f ca="1">AVERAGE(M90:OFFSET(M90,72-1,0,,))</f>
        <v>7968.4305555555557</v>
      </c>
      <c r="EV334" s="73">
        <f ca="1">AVERAGE(N90:OFFSET(N90,72-1,0,,))</f>
        <v>10177.472222222223</v>
      </c>
      <c r="EW334" s="73">
        <f ca="1">AVERAGE(O90:OFFSET(O90,72-1,0,,))</f>
        <v>10068.361111111111</v>
      </c>
      <c r="EX334" s="73">
        <f ca="1">AVERAGE(P90:OFFSET(P90,72-1,0,,))</f>
        <v>16996.777777777777</v>
      </c>
      <c r="EY334" s="73">
        <f ca="1">AVERAGE(Q90:OFFSET(Q90,72-1,0,,))</f>
        <v>9612.5833333333339</v>
      </c>
      <c r="EZ334" s="73">
        <f ca="1">AVERAGE(R90:OFFSET(R90,72-1,0,,))</f>
        <v>9994.6111111111113</v>
      </c>
      <c r="FA334" s="73">
        <f ca="1">AVERAGE(S90:OFFSET(S90,72-1,0,,))</f>
        <v>9513.75</v>
      </c>
      <c r="FB334" s="73">
        <f ca="1">AVERAGE(T90:OFFSET(T90,72-1,0,,))</f>
        <v>12047.722222222223</v>
      </c>
      <c r="FC334" s="73">
        <f ca="1">AVERAGE(U90:OFFSET(U90,72-1,0,,))</f>
        <v>10853.444444444445</v>
      </c>
      <c r="FD334" s="73">
        <f ca="1">AVERAGE(V90:OFFSET(V90,72-1,0,,))</f>
        <v>10896.861111111111</v>
      </c>
      <c r="FE334" s="73">
        <f ca="1">AVERAGE(W90:OFFSET(W90,72-1,0,,))</f>
        <v>17425.736111111109</v>
      </c>
      <c r="FF334" s="73">
        <f ca="1">AVERAGE(X90:OFFSET(X90,72-1,0,,))</f>
        <v>10484.986111111111</v>
      </c>
      <c r="FG334" s="73">
        <f ca="1">AVERAGE(Y90:OFFSET(Y90,72-1,0,,))</f>
        <v>12749.013888888889</v>
      </c>
      <c r="FH334" s="73">
        <f ca="1">AVERAGE(Z90:OFFSET(Z90,72-1,0,,))</f>
        <v>12889.694444444445</v>
      </c>
      <c r="FI334" s="73">
        <f ca="1">AVERAGE(AA90:OFFSET(AA90,72-1,0,,))</f>
        <v>9009.4861111111113</v>
      </c>
      <c r="FJ334" s="73">
        <f ca="1">AVERAGE(AB90:OFFSET(AB90,72-1,0,,))</f>
        <v>10011.819444444445</v>
      </c>
      <c r="FK334" s="73">
        <f ca="1">AVERAGE(AC90:OFFSET(AC90,72-1,0,,))</f>
        <v>12073.819444444445</v>
      </c>
      <c r="FL334" s="73">
        <f ca="1">AVERAGE(AD90:OFFSET(AD90,72-1,0,,))</f>
        <v>9664.1388888888887</v>
      </c>
      <c r="FM334" s="73">
        <f ca="1">AVERAGE(AE90:OFFSET(AE90,72-1,0,,))</f>
        <v>16352.680555555555</v>
      </c>
      <c r="FN334" s="73">
        <f ca="1">AVERAGE(AF90:OFFSET(AF90,72-1,0,,))</f>
        <v>10137.25</v>
      </c>
      <c r="FO334" s="73">
        <f ca="1">AVERAGE(AG90:OFFSET(AG90,72-1,0,,))</f>
        <v>10179.625</v>
      </c>
      <c r="FP334" s="73">
        <f ca="1">AVERAGE(AH90:OFFSET(AH90,72-1,0,,))</f>
        <v>12915.972222222223</v>
      </c>
      <c r="FQ334" s="73">
        <f ca="1">AVERAGE(AI90:OFFSET(AI90,72-1,0,,))</f>
        <v>10928.291666666666</v>
      </c>
      <c r="FR334" s="73">
        <f ca="1">AVERAGE(AJ90:OFFSET(AJ90,72-1,0,,))</f>
        <v>10016.125</v>
      </c>
      <c r="FS334" s="73">
        <f ca="1">AVERAGE(AK90:OFFSET(AK90,72-1,0,,))</f>
        <v>9443.6805555555547</v>
      </c>
      <c r="FT334" s="73">
        <f ca="1">AVERAGE(AL90:OFFSET(AL90,72-1,0,,))</f>
        <v>11484.111111111111</v>
      </c>
      <c r="FU334" s="73">
        <f ca="1">AVERAGE(AM90:OFFSET(AM90,72-1,0,,))</f>
        <v>7662.5972222222226</v>
      </c>
      <c r="FV334" s="73">
        <f ca="1">AVERAGE(AN90:OFFSET(AN90,72-1,0,,))</f>
        <v>13269.458333333334</v>
      </c>
      <c r="FW334" s="73">
        <f ca="1">AVERAGE(AO90:OFFSET(AO90,72-1,0,,))</f>
        <v>8785.6111111111113</v>
      </c>
      <c r="FX334" s="73">
        <f ca="1">AVERAGE(AP90:OFFSET(AP90,72-1,0,,))</f>
        <v>13843.611111111111</v>
      </c>
      <c r="FY334" s="73">
        <f ca="1">AVERAGE(AQ90:OFFSET(AQ90,72-1,0,,))</f>
        <v>15040.555555555555</v>
      </c>
      <c r="FZ334" s="73">
        <f ca="1">AVERAGE(AR90:OFFSET(AR90,72-1,0,,))</f>
        <v>17971.194444444445</v>
      </c>
      <c r="GA334" s="73">
        <f ca="1">AVERAGE(AS90:OFFSET(AS90,72-1,0,,))</f>
        <v>8934.6944444444453</v>
      </c>
      <c r="GB334" s="19"/>
      <c r="GC334" s="19"/>
      <c r="GD334" s="19"/>
      <c r="GE334" s="19"/>
      <c r="GF334" s="10"/>
      <c r="GG334" s="10"/>
      <c r="GH334" s="10"/>
      <c r="GI334" s="10"/>
      <c r="GJ334" s="10"/>
      <c r="GK334" s="10"/>
      <c r="GL334" s="10"/>
      <c r="GM334" s="10"/>
      <c r="GN334" s="10"/>
      <c r="GO334" s="10"/>
      <c r="GP334" s="10"/>
    </row>
    <row r="335" spans="1:198" x14ac:dyDescent="0.25">
      <c r="A335">
        <v>293</v>
      </c>
      <c r="B335" s="1">
        <f t="shared" si="92"/>
        <v>31456.375000000357</v>
      </c>
      <c r="C335" s="1">
        <f t="shared" si="93"/>
        <v>31456.708333333689</v>
      </c>
      <c r="D335" s="73">
        <v>27688</v>
      </c>
      <c r="E335" s="74">
        <v>4075</v>
      </c>
      <c r="F335" s="74">
        <v>3712</v>
      </c>
      <c r="G335" s="74">
        <v>3444</v>
      </c>
      <c r="H335" s="74">
        <v>3783</v>
      </c>
      <c r="I335" s="74">
        <v>3878</v>
      </c>
      <c r="J335" s="74">
        <v>3564</v>
      </c>
      <c r="K335" s="74">
        <v>4053</v>
      </c>
      <c r="L335" s="74">
        <v>4484</v>
      </c>
      <c r="M335" s="74">
        <v>3548</v>
      </c>
      <c r="N335" s="74">
        <v>3451</v>
      </c>
      <c r="O335" s="74">
        <v>3639</v>
      </c>
      <c r="P335" s="74">
        <v>4670</v>
      </c>
      <c r="Q335" s="74">
        <v>3482</v>
      </c>
      <c r="R335" s="74">
        <v>3742</v>
      </c>
      <c r="S335" s="74">
        <v>3364</v>
      </c>
      <c r="T335" s="74">
        <v>3733</v>
      </c>
      <c r="U335" s="74">
        <v>4329</v>
      </c>
      <c r="V335" s="74">
        <v>3626</v>
      </c>
      <c r="W335" s="74">
        <v>4706</v>
      </c>
      <c r="X335" s="74">
        <v>3598</v>
      </c>
      <c r="Y335" s="74">
        <v>4363</v>
      </c>
      <c r="Z335" s="74">
        <v>3760</v>
      </c>
      <c r="AA335" s="74">
        <v>3410</v>
      </c>
      <c r="AB335" s="74">
        <v>3445</v>
      </c>
      <c r="AC335" s="74">
        <v>3912</v>
      </c>
      <c r="AD335" s="74">
        <v>3386</v>
      </c>
      <c r="AE335" s="74">
        <v>4697</v>
      </c>
      <c r="AF335" s="74">
        <v>5783</v>
      </c>
      <c r="AG335" s="74">
        <v>3886</v>
      </c>
      <c r="AH335" s="74">
        <v>3736</v>
      </c>
      <c r="AI335" s="74">
        <v>3789</v>
      </c>
      <c r="AJ335" s="74">
        <v>3633</v>
      </c>
      <c r="AK335" s="74">
        <v>3463</v>
      </c>
      <c r="AL335" s="74">
        <v>3653</v>
      </c>
      <c r="AM335" s="74">
        <v>5174</v>
      </c>
      <c r="AN335" s="74">
        <v>4538</v>
      </c>
      <c r="AO335" s="74">
        <v>4869</v>
      </c>
      <c r="AP335" s="74">
        <v>5370</v>
      </c>
      <c r="AQ335" s="74">
        <v>4098</v>
      </c>
      <c r="AR335" s="74">
        <v>4535</v>
      </c>
      <c r="AS335" s="74">
        <v>3882</v>
      </c>
      <c r="BK335" s="15">
        <f t="shared" si="96"/>
        <v>31458.041666667072</v>
      </c>
      <c r="BL335" s="5">
        <f t="shared" si="95"/>
        <v>58051</v>
      </c>
      <c r="BV335">
        <f t="shared" si="100"/>
        <v>329</v>
      </c>
      <c r="BW335" s="37">
        <f t="shared" si="99"/>
        <v>31457.8750000004</v>
      </c>
      <c r="BX335" s="19" cm="1">
        <f t="array" ref="BX335">INDEX('[1]X3WM (NAT)'!$G$14:$G$950,MATCH($BW$6,'[1]X3WM (NAT)'!$E$14:$E$950,)+BV335)</f>
        <v>45927.26953125</v>
      </c>
      <c r="BY335" s="19"/>
      <c r="CA335" s="37">
        <f t="shared" si="97"/>
        <v>31457.8750000004</v>
      </c>
      <c r="CB335">
        <f t="shared" si="98"/>
        <v>10044</v>
      </c>
      <c r="CC335">
        <f t="shared" si="98"/>
        <v>5732</v>
      </c>
      <c r="CD335">
        <f t="shared" si="98"/>
        <v>5040</v>
      </c>
      <c r="CE335">
        <f t="shared" si="98"/>
        <v>4849</v>
      </c>
      <c r="CF335">
        <f t="shared" si="98"/>
        <v>4641</v>
      </c>
      <c r="CG335">
        <f t="shared" si="98"/>
        <v>3671</v>
      </c>
      <c r="CH335">
        <f t="shared" si="98"/>
        <v>3374</v>
      </c>
      <c r="CI335">
        <f t="shared" si="98"/>
        <v>3351</v>
      </c>
      <c r="CJ335">
        <f t="shared" si="98"/>
        <v>3319</v>
      </c>
      <c r="CK335">
        <f t="shared" si="98"/>
        <v>3288</v>
      </c>
      <c r="CL335">
        <f t="shared" si="98"/>
        <v>3136</v>
      </c>
      <c r="CN335" s="21"/>
      <c r="CO335" s="19"/>
      <c r="EG335" s="19"/>
      <c r="EH335" s="19"/>
      <c r="EI335">
        <v>49</v>
      </c>
      <c r="EJ335" s="1">
        <f t="shared" si="89"/>
        <v>31446.208333333394</v>
      </c>
      <c r="EK335" s="1">
        <f t="shared" si="90"/>
        <v>31446.541666666726</v>
      </c>
      <c r="EL335" s="73">
        <f ca="1">AVERAGE(D91:OFFSET(D91,72-1,0,,))</f>
        <v>11215.611111111111</v>
      </c>
      <c r="EM335" s="73">
        <f ca="1">AVERAGE(E91:OFFSET(E91,72-1,0,,))</f>
        <v>14853.166666666666</v>
      </c>
      <c r="EN335" s="73">
        <f ca="1">AVERAGE(F91:OFFSET(F91,72-1,0,,))</f>
        <v>10979.222222222223</v>
      </c>
      <c r="EO335" s="73">
        <f ca="1">AVERAGE(G91:OFFSET(G91,72-1,0,,))</f>
        <v>10061.069444444445</v>
      </c>
      <c r="EP335" s="73">
        <f ca="1">AVERAGE(H91:OFFSET(H91,72-1,0,,))</f>
        <v>8275.6111111111113</v>
      </c>
      <c r="EQ335" s="73">
        <f ca="1">AVERAGE(I91:OFFSET(I91,72-1,0,,))</f>
        <v>13163.569444444445</v>
      </c>
      <c r="ER335" s="73">
        <f ca="1">AVERAGE(J91:OFFSET(J91,72-1,0,,))</f>
        <v>9803.1666666666661</v>
      </c>
      <c r="ES335" s="73">
        <f ca="1">AVERAGE(K91:OFFSET(K91,72-1,0,,))</f>
        <v>13578.055555555555</v>
      </c>
      <c r="ET335" s="73">
        <f ca="1">AVERAGE(L91:OFFSET(L91,72-1,0,,))</f>
        <v>13020.305555555555</v>
      </c>
      <c r="EU335" s="73">
        <f ca="1">AVERAGE(M91:OFFSET(M91,72-1,0,,))</f>
        <v>7902.4861111111113</v>
      </c>
      <c r="EV335" s="73">
        <f ca="1">AVERAGE(N91:OFFSET(N91,72-1,0,,))</f>
        <v>10089.319444444445</v>
      </c>
      <c r="EW335" s="73">
        <f ca="1">AVERAGE(O91:OFFSET(O91,72-1,0,,))</f>
        <v>9994.25</v>
      </c>
      <c r="EX335" s="73">
        <f ca="1">AVERAGE(P91:OFFSET(P91,72-1,0,,))</f>
        <v>16747.013888888891</v>
      </c>
      <c r="EY335" s="73">
        <f ca="1">AVERAGE(Q91:OFFSET(Q91,72-1,0,,))</f>
        <v>9534.6388888888887</v>
      </c>
      <c r="EZ335" s="73">
        <f ca="1">AVERAGE(R91:OFFSET(R91,72-1,0,,))</f>
        <v>9959.25</v>
      </c>
      <c r="FA335" s="73">
        <f ca="1">AVERAGE(S91:OFFSET(S91,72-1,0,,))</f>
        <v>9442.6944444444453</v>
      </c>
      <c r="FB335" s="73">
        <f ca="1">AVERAGE(T91:OFFSET(T91,72-1,0,,))</f>
        <v>11915.152777777777</v>
      </c>
      <c r="FC335" s="73">
        <f ca="1">AVERAGE(U91:OFFSET(U91,72-1,0,,))</f>
        <v>10803.111111111111</v>
      </c>
      <c r="FD335" s="73">
        <f ca="1">AVERAGE(V91:OFFSET(V91,72-1,0,,))</f>
        <v>10790.666666666666</v>
      </c>
      <c r="FE335" s="73">
        <f ca="1">AVERAGE(W91:OFFSET(W91,72-1,0,,))</f>
        <v>17236.763888888891</v>
      </c>
      <c r="FF335" s="73">
        <f ca="1">AVERAGE(X91:OFFSET(X91,72-1,0,,))</f>
        <v>10394.444444444445</v>
      </c>
      <c r="FG335" s="73">
        <f ca="1">AVERAGE(Y91:OFFSET(Y91,72-1,0,,))</f>
        <v>12655.777777777777</v>
      </c>
      <c r="FH335" s="73">
        <f ca="1">AVERAGE(Z91:OFFSET(Z91,72-1,0,,))</f>
        <v>12756.402777777777</v>
      </c>
      <c r="FI335" s="73">
        <f ca="1">AVERAGE(AA91:OFFSET(AA91,72-1,0,,))</f>
        <v>8928.7777777777774</v>
      </c>
      <c r="FJ335" s="73">
        <f ca="1">AVERAGE(AB91:OFFSET(AB91,72-1,0,,))</f>
        <v>9938.6805555555547</v>
      </c>
      <c r="FK335" s="73">
        <f ca="1">AVERAGE(AC91:OFFSET(AC91,72-1,0,,))</f>
        <v>11936.472222222223</v>
      </c>
      <c r="FL335" s="73">
        <f ca="1">AVERAGE(AD91:OFFSET(AD91,72-1,0,,))</f>
        <v>9565.6666666666661</v>
      </c>
      <c r="FM335" s="73">
        <f ca="1">AVERAGE(AE91:OFFSET(AE91,72-1,0,,))</f>
        <v>16076.513888888889</v>
      </c>
      <c r="FN335" s="73">
        <f ca="1">AVERAGE(AF91:OFFSET(AF91,72-1,0,,))</f>
        <v>10059.972222222223</v>
      </c>
      <c r="FO335" s="73">
        <f ca="1">AVERAGE(AG91:OFFSET(AG91,72-1,0,,))</f>
        <v>10094.013888888889</v>
      </c>
      <c r="FP335" s="73">
        <f ca="1">AVERAGE(AH91:OFFSET(AH91,72-1,0,,))</f>
        <v>12783.277777777777</v>
      </c>
      <c r="FQ335" s="73">
        <f ca="1">AVERAGE(AI91:OFFSET(AI91,72-1,0,,))</f>
        <v>10892.625</v>
      </c>
      <c r="FR335" s="73">
        <f ca="1">AVERAGE(AJ91:OFFSET(AJ91,72-1,0,,))</f>
        <v>9938.7777777777774</v>
      </c>
      <c r="FS335" s="73">
        <f ca="1">AVERAGE(AK91:OFFSET(AK91,72-1,0,,))</f>
        <v>9375.7638888888887</v>
      </c>
      <c r="FT335" s="73">
        <f ca="1">AVERAGE(AL91:OFFSET(AL91,72-1,0,,))</f>
        <v>11376.236111111111</v>
      </c>
      <c r="FU335" s="73">
        <f ca="1">AVERAGE(AM91:OFFSET(AM91,72-1,0,,))</f>
        <v>7589.541666666667</v>
      </c>
      <c r="FV335" s="73">
        <f ca="1">AVERAGE(AN91:OFFSET(AN91,72-1,0,,))</f>
        <v>13155.388888888889</v>
      </c>
      <c r="FW335" s="73">
        <f ca="1">AVERAGE(AO91:OFFSET(AO91,72-1,0,,))</f>
        <v>8689.0972222222226</v>
      </c>
      <c r="FX335" s="73">
        <f ca="1">AVERAGE(AP91:OFFSET(AP91,72-1,0,,))</f>
        <v>13739.986111111111</v>
      </c>
      <c r="FY335" s="73">
        <f ca="1">AVERAGE(AQ91:OFFSET(AQ91,72-1,0,,))</f>
        <v>14863.902777777777</v>
      </c>
      <c r="FZ335" s="73">
        <f ca="1">AVERAGE(AR91:OFFSET(AR91,72-1,0,,))</f>
        <v>17709.972222222223</v>
      </c>
      <c r="GA335" s="73">
        <f ca="1">AVERAGE(AS91:OFFSET(AS91,72-1,0,,))</f>
        <v>8847.5694444444453</v>
      </c>
      <c r="GB335" s="19"/>
      <c r="GC335" s="19"/>
      <c r="GD335" s="19"/>
      <c r="GE335" s="19"/>
      <c r="GF335" s="10"/>
      <c r="GG335" s="10"/>
      <c r="GH335" s="10"/>
      <c r="GI335" s="10"/>
      <c r="GJ335" s="10"/>
      <c r="GK335" s="10"/>
      <c r="GL335" s="10"/>
      <c r="GM335" s="10"/>
      <c r="GN335" s="10"/>
      <c r="GO335" s="10"/>
      <c r="GP335" s="10"/>
    </row>
    <row r="336" spans="1:198" x14ac:dyDescent="0.25">
      <c r="A336">
        <v>294</v>
      </c>
      <c r="B336" s="1">
        <f t="shared" si="92"/>
        <v>31456.416666667024</v>
      </c>
      <c r="C336" s="1">
        <f t="shared" si="93"/>
        <v>31456.750000000357</v>
      </c>
      <c r="D336" s="73">
        <v>28296</v>
      </c>
      <c r="E336" s="74">
        <v>4065</v>
      </c>
      <c r="F336" s="74">
        <v>3715</v>
      </c>
      <c r="G336" s="74">
        <v>3436</v>
      </c>
      <c r="H336" s="74">
        <v>3775</v>
      </c>
      <c r="I336" s="74">
        <v>3867</v>
      </c>
      <c r="J336" s="74">
        <v>3561</v>
      </c>
      <c r="K336" s="74">
        <v>4046</v>
      </c>
      <c r="L336" s="74">
        <v>4519</v>
      </c>
      <c r="M336" s="74">
        <v>3547</v>
      </c>
      <c r="N336" s="74">
        <v>3442</v>
      </c>
      <c r="O336" s="74">
        <v>3631</v>
      </c>
      <c r="P336" s="74">
        <v>4669</v>
      </c>
      <c r="Q336" s="74">
        <v>3474</v>
      </c>
      <c r="R336" s="74">
        <v>3731</v>
      </c>
      <c r="S336" s="74">
        <v>3355</v>
      </c>
      <c r="T336" s="74">
        <v>3722</v>
      </c>
      <c r="U336" s="74">
        <v>4339</v>
      </c>
      <c r="V336" s="74">
        <v>3618</v>
      </c>
      <c r="W336" s="74">
        <v>4693</v>
      </c>
      <c r="X336" s="74">
        <v>3588</v>
      </c>
      <c r="Y336" s="74">
        <v>4377</v>
      </c>
      <c r="Z336" s="74">
        <v>3749</v>
      </c>
      <c r="AA336" s="74">
        <v>3407</v>
      </c>
      <c r="AB336" s="74">
        <v>3437</v>
      </c>
      <c r="AC336" s="74">
        <v>3904</v>
      </c>
      <c r="AD336" s="74">
        <v>3380</v>
      </c>
      <c r="AE336" s="74">
        <v>4691</v>
      </c>
      <c r="AF336" s="74">
        <v>5739</v>
      </c>
      <c r="AG336" s="74">
        <v>3883</v>
      </c>
      <c r="AH336" s="74">
        <v>3725</v>
      </c>
      <c r="AI336" s="74">
        <v>3780</v>
      </c>
      <c r="AJ336" s="74">
        <v>3635</v>
      </c>
      <c r="AK336" s="74">
        <v>3452</v>
      </c>
      <c r="AL336" s="74">
        <v>3643</v>
      </c>
      <c r="AM336" s="74">
        <v>5171</v>
      </c>
      <c r="AN336" s="74">
        <v>4560</v>
      </c>
      <c r="AO336" s="74">
        <v>4870</v>
      </c>
      <c r="AP336" s="74">
        <v>5353</v>
      </c>
      <c r="AQ336" s="74">
        <v>4085</v>
      </c>
      <c r="AR336" s="74">
        <v>4537</v>
      </c>
      <c r="AS336" s="74">
        <v>3881</v>
      </c>
      <c r="BK336" s="15">
        <f t="shared" si="96"/>
        <v>31458.08333333374</v>
      </c>
      <c r="BL336" s="5">
        <f t="shared" si="95"/>
        <v>58328</v>
      </c>
      <c r="BV336">
        <f t="shared" si="100"/>
        <v>330</v>
      </c>
      <c r="BW336" s="37">
        <f t="shared" si="99"/>
        <v>31457.916666667068</v>
      </c>
      <c r="BX336" s="19" cm="1">
        <f t="array" ref="BX336">INDEX('[1]X3WM (NAT)'!$G$14:$G$950,MATCH($BW$6,'[1]X3WM (NAT)'!$E$14:$E$950,)+BV336)</f>
        <v>49782.859375</v>
      </c>
      <c r="BY336" s="19"/>
      <c r="CA336" s="37">
        <f t="shared" si="97"/>
        <v>31457.916666667068</v>
      </c>
      <c r="CB336">
        <f t="shared" si="98"/>
        <v>10229</v>
      </c>
      <c r="CC336">
        <f t="shared" si="98"/>
        <v>5754</v>
      </c>
      <c r="CD336">
        <f t="shared" si="98"/>
        <v>5038</v>
      </c>
      <c r="CE336">
        <f t="shared" si="98"/>
        <v>4842</v>
      </c>
      <c r="CF336">
        <f t="shared" si="98"/>
        <v>4632</v>
      </c>
      <c r="CG336">
        <f t="shared" si="98"/>
        <v>3690</v>
      </c>
      <c r="CH336">
        <f t="shared" si="98"/>
        <v>3365</v>
      </c>
      <c r="CI336">
        <f t="shared" si="98"/>
        <v>3340</v>
      </c>
      <c r="CJ336">
        <f t="shared" si="98"/>
        <v>3323</v>
      </c>
      <c r="CK336">
        <f t="shared" si="98"/>
        <v>3291</v>
      </c>
      <c r="CL336">
        <f t="shared" si="98"/>
        <v>3127</v>
      </c>
      <c r="CN336" s="21"/>
      <c r="CO336" s="19"/>
      <c r="EG336" s="19"/>
      <c r="EH336" s="19"/>
      <c r="EI336">
        <v>50</v>
      </c>
      <c r="EJ336" s="1">
        <f t="shared" si="89"/>
        <v>31446.250000000062</v>
      </c>
      <c r="EK336" s="1">
        <f t="shared" si="90"/>
        <v>31446.583333333394</v>
      </c>
      <c r="EL336" s="73">
        <f ca="1">AVERAGE(D92:OFFSET(D92,72-1,0,,))</f>
        <v>11094.25</v>
      </c>
      <c r="EM336" s="73">
        <f ca="1">AVERAGE(E92:OFFSET(E92,72-1,0,,))</f>
        <v>14760.652777777777</v>
      </c>
      <c r="EN336" s="73">
        <f ca="1">AVERAGE(F92:OFFSET(F92,72-1,0,,))</f>
        <v>10853.527777777777</v>
      </c>
      <c r="EO336" s="73">
        <f ca="1">AVERAGE(G92:OFFSET(G92,72-1,0,,))</f>
        <v>9973.6527777777774</v>
      </c>
      <c r="EP336" s="73">
        <f ca="1">AVERAGE(H92:OFFSET(H92,72-1,0,,))</f>
        <v>8232.8055555555547</v>
      </c>
      <c r="EQ336" s="73">
        <f ca="1">AVERAGE(I92:OFFSET(I92,72-1,0,,))</f>
        <v>13029.458333333334</v>
      </c>
      <c r="ER336" s="73">
        <f ca="1">AVERAGE(J92:OFFSET(J92,72-1,0,,))</f>
        <v>9716.875</v>
      </c>
      <c r="ES336" s="73">
        <f ca="1">AVERAGE(K92:OFFSET(K92,72-1,0,,))</f>
        <v>13411.305555555555</v>
      </c>
      <c r="ET336" s="73">
        <f ca="1">AVERAGE(L92:OFFSET(L92,72-1,0,,))</f>
        <v>12832.055555555555</v>
      </c>
      <c r="EU336" s="73">
        <f ca="1">AVERAGE(M92:OFFSET(M92,72-1,0,,))</f>
        <v>7837.7222222222226</v>
      </c>
      <c r="EV336" s="73">
        <f ca="1">AVERAGE(N92:OFFSET(N92,72-1,0,,))</f>
        <v>10000.875</v>
      </c>
      <c r="EW336" s="73">
        <f ca="1">AVERAGE(O92:OFFSET(O92,72-1,0,,))</f>
        <v>9920.7638888888887</v>
      </c>
      <c r="EX336" s="73">
        <f ca="1">AVERAGE(P92:OFFSET(P92,72-1,0,,))</f>
        <v>16505.472222222223</v>
      </c>
      <c r="EY336" s="73">
        <f ca="1">AVERAGE(Q92:OFFSET(Q92,72-1,0,,))</f>
        <v>9455.4027777777774</v>
      </c>
      <c r="EZ336" s="73">
        <f ca="1">AVERAGE(R92:OFFSET(R92,72-1,0,,))</f>
        <v>9924.3472222222226</v>
      </c>
      <c r="FA336" s="73">
        <f ca="1">AVERAGE(S92:OFFSET(S92,72-1,0,,))</f>
        <v>9371.2916666666661</v>
      </c>
      <c r="FB336" s="73">
        <f ca="1">AVERAGE(T92:OFFSET(T92,72-1,0,,))</f>
        <v>11781.819444444445</v>
      </c>
      <c r="FC336" s="73">
        <f ca="1">AVERAGE(U92:OFFSET(U92,72-1,0,,))</f>
        <v>10752.055555555555</v>
      </c>
      <c r="FD336" s="73">
        <f ca="1">AVERAGE(V92:OFFSET(V92,72-1,0,,))</f>
        <v>10683.916666666666</v>
      </c>
      <c r="FE336" s="73">
        <f ca="1">AVERAGE(W92:OFFSET(W92,72-1,0,,))</f>
        <v>17053.888888888891</v>
      </c>
      <c r="FF336" s="73">
        <f ca="1">AVERAGE(X92:OFFSET(X92,72-1,0,,))</f>
        <v>10303</v>
      </c>
      <c r="FG336" s="73">
        <f ca="1">AVERAGE(Y92:OFFSET(Y92,72-1,0,,))</f>
        <v>12562</v>
      </c>
      <c r="FH336" s="73">
        <f ca="1">AVERAGE(Z92:OFFSET(Z92,72-1,0,,))</f>
        <v>12621.388888888889</v>
      </c>
      <c r="FI336" s="73">
        <f ca="1">AVERAGE(AA92:OFFSET(AA92,72-1,0,,))</f>
        <v>8849.3888888888887</v>
      </c>
      <c r="FJ336" s="73">
        <f ca="1">AVERAGE(AB92:OFFSET(AB92,72-1,0,,))</f>
        <v>9864.3333333333339</v>
      </c>
      <c r="FK336" s="73">
        <f ca="1">AVERAGE(AC92:OFFSET(AC92,72-1,0,,))</f>
        <v>11801.236111111111</v>
      </c>
      <c r="FL336" s="73">
        <f ca="1">AVERAGE(AD92:OFFSET(AD92,72-1,0,,))</f>
        <v>9466.6527777777774</v>
      </c>
      <c r="FM336" s="73">
        <f ca="1">AVERAGE(AE92:OFFSET(AE92,72-1,0,,))</f>
        <v>15807.291666666666</v>
      </c>
      <c r="FN336" s="73">
        <f ca="1">AVERAGE(AF92:OFFSET(AF92,72-1,0,,))</f>
        <v>9982.1527777777774</v>
      </c>
      <c r="FO336" s="73">
        <f ca="1">AVERAGE(AG92:OFFSET(AG92,72-1,0,,))</f>
        <v>10007.125</v>
      </c>
      <c r="FP336" s="73">
        <f ca="1">AVERAGE(AH92:OFFSET(AH92,72-1,0,,))</f>
        <v>12649.402777777777</v>
      </c>
      <c r="FQ336" s="73">
        <f ca="1">AVERAGE(AI92:OFFSET(AI92,72-1,0,,))</f>
        <v>10856.222222222223</v>
      </c>
      <c r="FR336" s="73">
        <f ca="1">AVERAGE(AJ92:OFFSET(AJ92,72-1,0,,))</f>
        <v>9861.7083333333339</v>
      </c>
      <c r="FS336" s="73">
        <f ca="1">AVERAGE(AK92:OFFSET(AK92,72-1,0,,))</f>
        <v>9307.8888888888887</v>
      </c>
      <c r="FT336" s="73">
        <f ca="1">AVERAGE(AL92:OFFSET(AL92,72-1,0,,))</f>
        <v>11267.458333333334</v>
      </c>
      <c r="FU336" s="73">
        <f ca="1">AVERAGE(AM92:OFFSET(AM92,72-1,0,,))</f>
        <v>7518.041666666667</v>
      </c>
      <c r="FV336" s="73">
        <f ca="1">AVERAGE(AN92:OFFSET(AN92,72-1,0,,))</f>
        <v>13039.986111111111</v>
      </c>
      <c r="FW336" s="73">
        <f ca="1">AVERAGE(AO92:OFFSET(AO92,72-1,0,,))</f>
        <v>8594.4444444444453</v>
      </c>
      <c r="FX336" s="73">
        <f ca="1">AVERAGE(AP92:OFFSET(AP92,72-1,0,,))</f>
        <v>13635.777777777777</v>
      </c>
      <c r="FY336" s="73">
        <f ca="1">AVERAGE(AQ92:OFFSET(AQ92,72-1,0,,))</f>
        <v>14691.972222222223</v>
      </c>
      <c r="FZ336" s="73">
        <f ca="1">AVERAGE(AR92:OFFSET(AR92,72-1,0,,))</f>
        <v>17461.777777777777</v>
      </c>
      <c r="GA336" s="73">
        <f ca="1">AVERAGE(AS92:OFFSET(AS92,72-1,0,,))</f>
        <v>8762.8333333333339</v>
      </c>
      <c r="GB336" s="19"/>
      <c r="GC336" s="19"/>
      <c r="GD336" s="19"/>
      <c r="GE336" s="19"/>
      <c r="GF336" s="10"/>
      <c r="GG336" s="10"/>
      <c r="GH336" s="10"/>
      <c r="GI336" s="10"/>
      <c r="GJ336" s="10"/>
      <c r="GK336" s="10"/>
      <c r="GL336" s="10"/>
      <c r="GM336" s="10"/>
      <c r="GN336" s="10"/>
      <c r="GO336" s="10"/>
      <c r="GP336" s="10"/>
    </row>
    <row r="337" spans="1:198" x14ac:dyDescent="0.25">
      <c r="A337">
        <v>295</v>
      </c>
      <c r="B337" s="1">
        <f t="shared" si="92"/>
        <v>31456.458333333692</v>
      </c>
      <c r="C337" s="1">
        <f t="shared" si="93"/>
        <v>31456.791666667024</v>
      </c>
      <c r="D337" s="73">
        <v>28548</v>
      </c>
      <c r="E337" s="74">
        <v>4054</v>
      </c>
      <c r="F337" s="74">
        <v>3718</v>
      </c>
      <c r="G337" s="74">
        <v>3431</v>
      </c>
      <c r="H337" s="74">
        <v>3768</v>
      </c>
      <c r="I337" s="74">
        <v>3856</v>
      </c>
      <c r="J337" s="74">
        <v>3558</v>
      </c>
      <c r="K337" s="74">
        <v>4039</v>
      </c>
      <c r="L337" s="74">
        <v>4561</v>
      </c>
      <c r="M337" s="74">
        <v>3545</v>
      </c>
      <c r="N337" s="74">
        <v>3432</v>
      </c>
      <c r="O337" s="74">
        <v>3622</v>
      </c>
      <c r="P337" s="74">
        <v>4667</v>
      </c>
      <c r="Q337" s="74">
        <v>3464</v>
      </c>
      <c r="R337" s="74">
        <v>3719</v>
      </c>
      <c r="S337" s="74">
        <v>3346</v>
      </c>
      <c r="T337" s="74">
        <v>3710</v>
      </c>
      <c r="U337" s="74">
        <v>4348</v>
      </c>
      <c r="V337" s="74">
        <v>3609</v>
      </c>
      <c r="W337" s="74">
        <v>4679</v>
      </c>
      <c r="X337" s="74">
        <v>3577</v>
      </c>
      <c r="Y337" s="74">
        <v>4400</v>
      </c>
      <c r="Z337" s="74">
        <v>3737</v>
      </c>
      <c r="AA337" s="74">
        <v>3403</v>
      </c>
      <c r="AB337" s="74">
        <v>3429</v>
      </c>
      <c r="AC337" s="74">
        <v>3896</v>
      </c>
      <c r="AD337" s="74">
        <v>3373</v>
      </c>
      <c r="AE337" s="74">
        <v>4684</v>
      </c>
      <c r="AF337" s="74">
        <v>5695</v>
      </c>
      <c r="AG337" s="74">
        <v>3879</v>
      </c>
      <c r="AH337" s="74">
        <v>3714</v>
      </c>
      <c r="AI337" s="74">
        <v>3771</v>
      </c>
      <c r="AJ337" s="74">
        <v>3636</v>
      </c>
      <c r="AK337" s="74">
        <v>3442</v>
      </c>
      <c r="AL337" s="74">
        <v>3632</v>
      </c>
      <c r="AM337" s="74">
        <v>5166</v>
      </c>
      <c r="AN337" s="74">
        <v>4581</v>
      </c>
      <c r="AO337" s="74">
        <v>4870</v>
      </c>
      <c r="AP337" s="74">
        <v>5335</v>
      </c>
      <c r="AQ337" s="74">
        <v>4072</v>
      </c>
      <c r="AR337" s="74">
        <v>4580</v>
      </c>
      <c r="AS337" s="74">
        <v>3879</v>
      </c>
      <c r="BK337" s="15">
        <f t="shared" si="96"/>
        <v>31458.125000000407</v>
      </c>
      <c r="BL337" s="5">
        <f t="shared" si="95"/>
        <v>58132</v>
      </c>
      <c r="BV337">
        <f t="shared" si="100"/>
        <v>331</v>
      </c>
      <c r="BW337" s="37">
        <f t="shared" si="99"/>
        <v>31457.958333333736</v>
      </c>
      <c r="BX337" s="19" cm="1">
        <f t="array" ref="BX337">INDEX('[1]X3WM (NAT)'!$G$14:$G$950,MATCH($BW$6,'[1]X3WM (NAT)'!$E$14:$E$950,)+BV337)</f>
        <v>53479.8984375</v>
      </c>
      <c r="BY337" s="19"/>
      <c r="CA337" s="37">
        <f t="shared" si="97"/>
        <v>31457.958333333736</v>
      </c>
      <c r="CB337">
        <f t="shared" si="98"/>
        <v>10426</v>
      </c>
      <c r="CC337">
        <f t="shared" si="98"/>
        <v>5776</v>
      </c>
      <c r="CD337">
        <f t="shared" si="98"/>
        <v>5037</v>
      </c>
      <c r="CE337">
        <f t="shared" si="98"/>
        <v>4836</v>
      </c>
      <c r="CF337">
        <f t="shared" si="98"/>
        <v>4625</v>
      </c>
      <c r="CG337">
        <f t="shared" si="98"/>
        <v>3712</v>
      </c>
      <c r="CH337">
        <f t="shared" si="98"/>
        <v>3355</v>
      </c>
      <c r="CI337">
        <f t="shared" si="98"/>
        <v>3330</v>
      </c>
      <c r="CJ337">
        <f t="shared" si="98"/>
        <v>3327</v>
      </c>
      <c r="CK337">
        <f t="shared" si="98"/>
        <v>3283</v>
      </c>
      <c r="CL337">
        <f t="shared" si="98"/>
        <v>3119</v>
      </c>
      <c r="CN337" s="21"/>
      <c r="CO337" s="19"/>
      <c r="EG337" s="19"/>
      <c r="EH337" s="19"/>
      <c r="EI337">
        <v>51</v>
      </c>
      <c r="EJ337" s="1">
        <f t="shared" si="89"/>
        <v>31446.29166666673</v>
      </c>
      <c r="EK337" s="1">
        <f t="shared" si="90"/>
        <v>31446.625000000062</v>
      </c>
      <c r="EL337" s="73">
        <f ca="1">AVERAGE(D93:OFFSET(D93,72-1,0,,))</f>
        <v>10974.611111111111</v>
      </c>
      <c r="EM337" s="73">
        <f ca="1">AVERAGE(E93:OFFSET(E93,72-1,0,,))</f>
        <v>14664.541666666666</v>
      </c>
      <c r="EN337" s="73">
        <f ca="1">AVERAGE(F93:OFFSET(F93,72-1,0,,))</f>
        <v>10727.555555555555</v>
      </c>
      <c r="EO337" s="73">
        <f ca="1">AVERAGE(G93:OFFSET(G93,72-1,0,,))</f>
        <v>9885.4027777777774</v>
      </c>
      <c r="EP337" s="73">
        <f ca="1">AVERAGE(H93:OFFSET(H93,72-1,0,,))</f>
        <v>8190.2638888888887</v>
      </c>
      <c r="EQ337" s="73">
        <f ca="1">AVERAGE(I93:OFFSET(I93,72-1,0,,))</f>
        <v>12894.069444444445</v>
      </c>
      <c r="ER337" s="73">
        <f ca="1">AVERAGE(J93:OFFSET(J93,72-1,0,,))</f>
        <v>9631.5972222222226</v>
      </c>
      <c r="ES337" s="73">
        <f ca="1">AVERAGE(K93:OFFSET(K93,72-1,0,,))</f>
        <v>13248.402777777777</v>
      </c>
      <c r="ET337" s="73">
        <f ca="1">AVERAGE(L93:OFFSET(L93,72-1,0,,))</f>
        <v>12649.333333333334</v>
      </c>
      <c r="EU337" s="73">
        <f ca="1">AVERAGE(M93:OFFSET(M93,72-1,0,,))</f>
        <v>7774.1527777777774</v>
      </c>
      <c r="EV337" s="73">
        <f ca="1">AVERAGE(N93:OFFSET(N93,72-1,0,,))</f>
        <v>9912.4583333333339</v>
      </c>
      <c r="EW337" s="73">
        <f ca="1">AVERAGE(O93:OFFSET(O93,72-1,0,,))</f>
        <v>9848.0277777777774</v>
      </c>
      <c r="EX337" s="73">
        <f ca="1">AVERAGE(P93:OFFSET(P93,72-1,0,,))</f>
        <v>16272.569444444445</v>
      </c>
      <c r="EY337" s="73">
        <f ca="1">AVERAGE(Q93:OFFSET(Q93,72-1,0,,))</f>
        <v>9375.2777777777774</v>
      </c>
      <c r="EZ337" s="73">
        <f ca="1">AVERAGE(R93:OFFSET(R93,72-1,0,,))</f>
        <v>9890.0138888888887</v>
      </c>
      <c r="FA337" s="73">
        <f ca="1">AVERAGE(S93:OFFSET(S93,72-1,0,,))</f>
        <v>9299.8472222222226</v>
      </c>
      <c r="FB337" s="73">
        <f ca="1">AVERAGE(T93:OFFSET(T93,72-1,0,,))</f>
        <v>11648.194444444445</v>
      </c>
      <c r="FC337" s="73">
        <f ca="1">AVERAGE(U93:OFFSET(U93,72-1,0,,))</f>
        <v>10700.472222222223</v>
      </c>
      <c r="FD337" s="73">
        <f ca="1">AVERAGE(V93:OFFSET(V93,72-1,0,,))</f>
        <v>10576.638888888889</v>
      </c>
      <c r="FE337" s="73">
        <f ca="1">AVERAGE(W93:OFFSET(W93,72-1,0,,))</f>
        <v>16876.722222222223</v>
      </c>
      <c r="FF337" s="73">
        <f ca="1">AVERAGE(X93:OFFSET(X93,72-1,0,,))</f>
        <v>10211.125</v>
      </c>
      <c r="FG337" s="73">
        <f ca="1">AVERAGE(Y93:OFFSET(Y93,72-1,0,,))</f>
        <v>12468.180555555555</v>
      </c>
      <c r="FH337" s="73">
        <f ca="1">AVERAGE(Z93:OFFSET(Z93,72-1,0,,))</f>
        <v>12485.388888888889</v>
      </c>
      <c r="FI337" s="73">
        <f ca="1">AVERAGE(AA93:OFFSET(AA93,72-1,0,,))</f>
        <v>8771.4305555555547</v>
      </c>
      <c r="FJ337" s="73">
        <f ca="1">AVERAGE(AB93:OFFSET(AB93,72-1,0,,))</f>
        <v>9789.0277777777774</v>
      </c>
      <c r="FK337" s="73">
        <f ca="1">AVERAGE(AC93:OFFSET(AC93,72-1,0,,))</f>
        <v>11668.569444444445</v>
      </c>
      <c r="FL337" s="73">
        <f ca="1">AVERAGE(AD93:OFFSET(AD93,72-1,0,,))</f>
        <v>9367.6805555555547</v>
      </c>
      <c r="FM337" s="73">
        <f ca="1">AVERAGE(AE93:OFFSET(AE93,72-1,0,,))</f>
        <v>15545.513888888889</v>
      </c>
      <c r="FN337" s="73">
        <f ca="1">AVERAGE(AF93:OFFSET(AF93,72-1,0,,))</f>
        <v>9904.1666666666661</v>
      </c>
      <c r="FO337" s="73">
        <f ca="1">AVERAGE(AG93:OFFSET(AG93,72-1,0,,))</f>
        <v>9919.3333333333339</v>
      </c>
      <c r="FP337" s="73">
        <f ca="1">AVERAGE(AH93:OFFSET(AH93,72-1,0,,))</f>
        <v>12514.611111111111</v>
      </c>
      <c r="FQ337" s="73">
        <f ca="1">AVERAGE(AI93:OFFSET(AI93,72-1,0,,))</f>
        <v>10819.194444444445</v>
      </c>
      <c r="FR337" s="73">
        <f ca="1">AVERAGE(AJ93:OFFSET(AJ93,72-1,0,,))</f>
        <v>9785.25</v>
      </c>
      <c r="FS337" s="73">
        <f ca="1">AVERAGE(AK93:OFFSET(AK93,72-1,0,,))</f>
        <v>9240.1388888888887</v>
      </c>
      <c r="FT337" s="73">
        <f ca="1">AVERAGE(AL93:OFFSET(AL93,72-1,0,,))</f>
        <v>11158.180555555555</v>
      </c>
      <c r="FU337" s="73">
        <f ca="1">AVERAGE(AM93:OFFSET(AM93,72-1,0,,))</f>
        <v>7448.125</v>
      </c>
      <c r="FV337" s="73">
        <f ca="1">AVERAGE(AN93:OFFSET(AN93,72-1,0,,))</f>
        <v>12923.819444444445</v>
      </c>
      <c r="FW337" s="73">
        <f ca="1">AVERAGE(AO93:OFFSET(AO93,72-1,0,,))</f>
        <v>8501.7916666666661</v>
      </c>
      <c r="FX337" s="73">
        <f ca="1">AVERAGE(AP93:OFFSET(AP93,72-1,0,,))</f>
        <v>13531.402777777777</v>
      </c>
      <c r="FY337" s="73">
        <f ca="1">AVERAGE(AQ93:OFFSET(AQ93,72-1,0,,))</f>
        <v>14525.763888888889</v>
      </c>
      <c r="FZ337" s="73">
        <f ca="1">AVERAGE(AR93:OFFSET(AR93,72-1,0,,))</f>
        <v>17225.944444444445</v>
      </c>
      <c r="GA337" s="73">
        <f ca="1">AVERAGE(AS93:OFFSET(AS93,72-1,0,,))</f>
        <v>8680.4027777777774</v>
      </c>
      <c r="GB337" s="19"/>
      <c r="GC337" s="19"/>
      <c r="GD337" s="19"/>
      <c r="GE337" s="19"/>
      <c r="GF337" s="10"/>
      <c r="GG337" s="10"/>
      <c r="GH337" s="10"/>
      <c r="GI337" s="10"/>
      <c r="GJ337" s="10"/>
      <c r="GK337" s="10"/>
      <c r="GL337" s="10"/>
      <c r="GM337" s="10"/>
      <c r="GN337" s="10"/>
      <c r="GO337" s="10"/>
      <c r="GP337" s="10"/>
    </row>
    <row r="338" spans="1:198" x14ac:dyDescent="0.25">
      <c r="A338">
        <v>296</v>
      </c>
      <c r="B338" s="1">
        <f t="shared" si="92"/>
        <v>31456.50000000036</v>
      </c>
      <c r="C338" s="1">
        <f t="shared" si="93"/>
        <v>31456.833333333692</v>
      </c>
      <c r="D338" s="73">
        <v>28606</v>
      </c>
      <c r="E338" s="74">
        <v>4043</v>
      </c>
      <c r="F338" s="74">
        <v>3721</v>
      </c>
      <c r="G338" s="74">
        <v>3425</v>
      </c>
      <c r="H338" s="74">
        <v>3761</v>
      </c>
      <c r="I338" s="74">
        <v>3846</v>
      </c>
      <c r="J338" s="74">
        <v>3554</v>
      </c>
      <c r="K338" s="74">
        <v>4033</v>
      </c>
      <c r="L338" s="74">
        <v>4610</v>
      </c>
      <c r="M338" s="74">
        <v>3542</v>
      </c>
      <c r="N338" s="74">
        <v>3423</v>
      </c>
      <c r="O338" s="74">
        <v>3612</v>
      </c>
      <c r="P338" s="74">
        <v>4665</v>
      </c>
      <c r="Q338" s="74">
        <v>3455</v>
      </c>
      <c r="R338" s="74">
        <v>3708</v>
      </c>
      <c r="S338" s="74">
        <v>3337</v>
      </c>
      <c r="T338" s="74">
        <v>3698</v>
      </c>
      <c r="U338" s="74">
        <v>4355</v>
      </c>
      <c r="V338" s="74">
        <v>3599</v>
      </c>
      <c r="W338" s="74">
        <v>4666</v>
      </c>
      <c r="X338" s="74">
        <v>3567</v>
      </c>
      <c r="Y338" s="74">
        <v>4426</v>
      </c>
      <c r="Z338" s="74">
        <v>3726</v>
      </c>
      <c r="AA338" s="74">
        <v>3400</v>
      </c>
      <c r="AB338" s="74">
        <v>3421</v>
      </c>
      <c r="AC338" s="74">
        <v>3888</v>
      </c>
      <c r="AD338" s="74">
        <v>3366</v>
      </c>
      <c r="AE338" s="74">
        <v>4677</v>
      </c>
      <c r="AF338" s="74">
        <v>5652</v>
      </c>
      <c r="AG338" s="74">
        <v>3876</v>
      </c>
      <c r="AH338" s="74">
        <v>3702</v>
      </c>
      <c r="AI338" s="74">
        <v>3762</v>
      </c>
      <c r="AJ338" s="74">
        <v>3637</v>
      </c>
      <c r="AK338" s="74">
        <v>3431</v>
      </c>
      <c r="AL338" s="74">
        <v>3621</v>
      </c>
      <c r="AM338" s="74">
        <v>5162</v>
      </c>
      <c r="AN338" s="74">
        <v>4600</v>
      </c>
      <c r="AO338" s="74">
        <v>4868</v>
      </c>
      <c r="AP338" s="74">
        <v>5318</v>
      </c>
      <c r="AQ338" s="74">
        <v>4058</v>
      </c>
      <c r="AR338" s="74">
        <v>4638</v>
      </c>
      <c r="AS338" s="74">
        <v>3876</v>
      </c>
      <c r="BK338" s="15">
        <f t="shared" si="96"/>
        <v>31458.166666667075</v>
      </c>
      <c r="BL338" s="5">
        <f t="shared" si="95"/>
        <v>57936</v>
      </c>
      <c r="BV338">
        <f t="shared" si="100"/>
        <v>332</v>
      </c>
      <c r="BW338" s="37">
        <f t="shared" si="99"/>
        <v>31458.000000000404</v>
      </c>
      <c r="BX338" s="19" cm="1">
        <f t="array" ref="BX338">INDEX('[1]X3WM (NAT)'!$G$14:$G$950,MATCH($BW$6,'[1]X3WM (NAT)'!$E$14:$E$950,)+BV338)</f>
        <v>56464.44140625</v>
      </c>
      <c r="BY338" s="19"/>
      <c r="CA338" s="37">
        <f t="shared" si="97"/>
        <v>31458.000000000404</v>
      </c>
      <c r="CB338">
        <f t="shared" si="98"/>
        <v>10619</v>
      </c>
      <c r="CC338">
        <f t="shared" si="98"/>
        <v>5799</v>
      </c>
      <c r="CD338">
        <f t="shared" si="98"/>
        <v>5036</v>
      </c>
      <c r="CE338">
        <f t="shared" si="98"/>
        <v>4832</v>
      </c>
      <c r="CF338">
        <f t="shared" si="98"/>
        <v>4621</v>
      </c>
      <c r="CG338">
        <f t="shared" si="98"/>
        <v>3720</v>
      </c>
      <c r="CH338">
        <f t="shared" si="98"/>
        <v>3346</v>
      </c>
      <c r="CI338">
        <f t="shared" si="98"/>
        <v>3332</v>
      </c>
      <c r="CJ338">
        <f t="shared" si="98"/>
        <v>3319</v>
      </c>
      <c r="CK338">
        <f t="shared" si="98"/>
        <v>3276</v>
      </c>
      <c r="CL338">
        <f t="shared" si="98"/>
        <v>3112</v>
      </c>
      <c r="CN338" s="21"/>
      <c r="CO338" s="19"/>
      <c r="EG338" s="19"/>
      <c r="EH338" s="19"/>
      <c r="EI338">
        <v>52</v>
      </c>
      <c r="EJ338" s="1">
        <f t="shared" si="89"/>
        <v>31446.333333333398</v>
      </c>
      <c r="EK338" s="1">
        <f t="shared" si="90"/>
        <v>31446.66666666673</v>
      </c>
      <c r="EL338" s="73">
        <f ca="1">AVERAGE(D94:OFFSET(D94,72-1,0,,))</f>
        <v>10857</v>
      </c>
      <c r="EM338" s="73">
        <f ca="1">AVERAGE(E94:OFFSET(E94,72-1,0,,))</f>
        <v>14565.611111111111</v>
      </c>
      <c r="EN338" s="73">
        <f ca="1">AVERAGE(F94:OFFSET(F94,72-1,0,,))</f>
        <v>10602.208333333334</v>
      </c>
      <c r="EO338" s="73">
        <f ca="1">AVERAGE(G94:OFFSET(G94,72-1,0,,))</f>
        <v>9796.9305555555547</v>
      </c>
      <c r="EP338" s="73">
        <f ca="1">AVERAGE(H94:OFFSET(H94,72-1,0,,))</f>
        <v>8148</v>
      </c>
      <c r="EQ338" s="73">
        <f ca="1">AVERAGE(I94:OFFSET(I94,72-1,0,,))</f>
        <v>12757.986111111111</v>
      </c>
      <c r="ER338" s="73">
        <f ca="1">AVERAGE(J94:OFFSET(J94,72-1,0,,))</f>
        <v>9547.3611111111113</v>
      </c>
      <c r="ES338" s="73">
        <f ca="1">AVERAGE(K94:OFFSET(K94,72-1,0,,))</f>
        <v>13089.388888888889</v>
      </c>
      <c r="ET338" s="73">
        <f ca="1">AVERAGE(L94:OFFSET(L94,72-1,0,,))</f>
        <v>12471.666666666666</v>
      </c>
      <c r="EU338" s="73">
        <f ca="1">AVERAGE(M94:OFFSET(M94,72-1,0,,))</f>
        <v>7711.7777777777774</v>
      </c>
      <c r="EV338" s="73">
        <f ca="1">AVERAGE(N94:OFFSET(N94,72-1,0,,))</f>
        <v>9824.2222222222226</v>
      </c>
      <c r="EW338" s="73">
        <f ca="1">AVERAGE(O94:OFFSET(O94,72-1,0,,))</f>
        <v>9776.1388888888887</v>
      </c>
      <c r="EX338" s="73">
        <f ca="1">AVERAGE(P94:OFFSET(P94,72-1,0,,))</f>
        <v>16047.944444444445</v>
      </c>
      <c r="EY338" s="73">
        <f ca="1">AVERAGE(Q94:OFFSET(Q94,72-1,0,,))</f>
        <v>9294.7083333333339</v>
      </c>
      <c r="EZ338" s="73">
        <f ca="1">AVERAGE(R94:OFFSET(R94,72-1,0,,))</f>
        <v>9856.3333333333339</v>
      </c>
      <c r="FA338" s="73">
        <f ca="1">AVERAGE(S94:OFFSET(S94,72-1,0,,))</f>
        <v>9228.4861111111113</v>
      </c>
      <c r="FB338" s="73">
        <f ca="1">AVERAGE(T94:OFFSET(T94,72-1,0,,))</f>
        <v>11514.986111111111</v>
      </c>
      <c r="FC338" s="73">
        <f ca="1">AVERAGE(U94:OFFSET(U94,72-1,0,,))</f>
        <v>10648.555555555555</v>
      </c>
      <c r="FD338" s="73">
        <f ca="1">AVERAGE(V94:OFFSET(V94,72-1,0,,))</f>
        <v>10469</v>
      </c>
      <c r="FE338" s="73">
        <f ca="1">AVERAGE(W94:OFFSET(W94,72-1,0,,))</f>
        <v>16704.263888888891</v>
      </c>
      <c r="FF338" s="73">
        <f ca="1">AVERAGE(X94:OFFSET(X94,72-1,0,,))</f>
        <v>10119.152777777777</v>
      </c>
      <c r="FG338" s="73">
        <f ca="1">AVERAGE(Y94:OFFSET(Y94,72-1,0,,))</f>
        <v>12374.847222222223</v>
      </c>
      <c r="FH338" s="73">
        <f ca="1">AVERAGE(Z94:OFFSET(Z94,72-1,0,,))</f>
        <v>12349.25</v>
      </c>
      <c r="FI338" s="73">
        <f ca="1">AVERAGE(AA94:OFFSET(AA94,72-1,0,,))</f>
        <v>8694.9166666666661</v>
      </c>
      <c r="FJ338" s="73">
        <f ca="1">AVERAGE(AB94:OFFSET(AB94,72-1,0,,))</f>
        <v>9713.0277777777774</v>
      </c>
      <c r="FK338" s="73">
        <f ca="1">AVERAGE(AC94:OFFSET(AC94,72-1,0,,))</f>
        <v>11538.75</v>
      </c>
      <c r="FL338" s="73">
        <f ca="1">AVERAGE(AD94:OFFSET(AD94,72-1,0,,))</f>
        <v>9269.2083333333339</v>
      </c>
      <c r="FM338" s="73">
        <f ca="1">AVERAGE(AE94:OFFSET(AE94,72-1,0,,))</f>
        <v>15291.361111111111</v>
      </c>
      <c r="FN338" s="73">
        <f ca="1">AVERAGE(AF94:OFFSET(AF94,72-1,0,,))</f>
        <v>9826.3611111111113</v>
      </c>
      <c r="FO338" s="73">
        <f ca="1">AVERAGE(AG94:OFFSET(AG94,72-1,0,,))</f>
        <v>9830.8194444444453</v>
      </c>
      <c r="FP338" s="73">
        <f ca="1">AVERAGE(AH94:OFFSET(AH94,72-1,0,,))</f>
        <v>12379.402777777777</v>
      </c>
      <c r="FQ338" s="73">
        <f ca="1">AVERAGE(AI94:OFFSET(AI94,72-1,0,,))</f>
        <v>10781.555555555555</v>
      </c>
      <c r="FR338" s="73">
        <f ca="1">AVERAGE(AJ94:OFFSET(AJ94,72-1,0,,))</f>
        <v>9709.5833333333339</v>
      </c>
      <c r="FS338" s="73">
        <f ca="1">AVERAGE(AK94:OFFSET(AK94,72-1,0,,))</f>
        <v>9172.625</v>
      </c>
      <c r="FT338" s="73">
        <f ca="1">AVERAGE(AL94:OFFSET(AL94,72-1,0,,))</f>
        <v>11048.888888888889</v>
      </c>
      <c r="FU338" s="73">
        <f ca="1">AVERAGE(AM94:OFFSET(AM94,72-1,0,,))</f>
        <v>7379.7777777777774</v>
      </c>
      <c r="FV338" s="73">
        <f ca="1">AVERAGE(AN94:OFFSET(AN94,72-1,0,,))</f>
        <v>12807.472222222223</v>
      </c>
      <c r="FW338" s="73">
        <f ca="1">AVERAGE(AO94:OFFSET(AO94,72-1,0,,))</f>
        <v>8411.2083333333339</v>
      </c>
      <c r="FX338" s="73">
        <f ca="1">AVERAGE(AP94:OFFSET(AP94,72-1,0,,))</f>
        <v>13427.083333333334</v>
      </c>
      <c r="FY338" s="73">
        <f ca="1">AVERAGE(AQ94:OFFSET(AQ94,72-1,0,,))</f>
        <v>14365.763888888889</v>
      </c>
      <c r="FZ338" s="73">
        <f ca="1">AVERAGE(AR94:OFFSET(AR94,72-1,0,,))</f>
        <v>17000.791666666668</v>
      </c>
      <c r="GA338" s="73">
        <f ca="1">AVERAGE(AS94:OFFSET(AS94,72-1,0,,))</f>
        <v>8600.1527777777774</v>
      </c>
      <c r="GB338" s="19"/>
      <c r="GC338" s="19"/>
      <c r="GD338" s="19"/>
      <c r="GE338" s="19"/>
      <c r="GF338" s="10"/>
      <c r="GG338" s="10"/>
      <c r="GH338" s="10"/>
      <c r="GI338" s="10"/>
      <c r="GJ338" s="10"/>
      <c r="GK338" s="10"/>
      <c r="GL338" s="10"/>
      <c r="GM338" s="10"/>
      <c r="GN338" s="10"/>
      <c r="GO338" s="10"/>
      <c r="GP338" s="10"/>
    </row>
    <row r="339" spans="1:198" x14ac:dyDescent="0.25">
      <c r="A339">
        <v>297</v>
      </c>
      <c r="B339" s="1">
        <f t="shared" si="92"/>
        <v>31456.541666667028</v>
      </c>
      <c r="C339" s="1">
        <f t="shared" si="93"/>
        <v>31456.87500000036</v>
      </c>
      <c r="D339" s="73">
        <v>28446</v>
      </c>
      <c r="E339" s="74">
        <v>4031</v>
      </c>
      <c r="F339" s="74">
        <v>3726</v>
      </c>
      <c r="G339" s="74">
        <v>3422</v>
      </c>
      <c r="H339" s="74">
        <v>3754</v>
      </c>
      <c r="I339" s="74">
        <v>3836</v>
      </c>
      <c r="J339" s="74">
        <v>3551</v>
      </c>
      <c r="K339" s="74">
        <v>4028</v>
      </c>
      <c r="L339" s="74">
        <v>4664</v>
      </c>
      <c r="M339" s="74">
        <v>3538</v>
      </c>
      <c r="N339" s="74">
        <v>3414</v>
      </c>
      <c r="O339" s="74">
        <v>3602</v>
      </c>
      <c r="P339" s="74">
        <v>4664</v>
      </c>
      <c r="Q339" s="74">
        <v>3446</v>
      </c>
      <c r="R339" s="74">
        <v>3696</v>
      </c>
      <c r="S339" s="74">
        <v>3328</v>
      </c>
      <c r="T339" s="74">
        <v>3687</v>
      </c>
      <c r="U339" s="74">
        <v>4360</v>
      </c>
      <c r="V339" s="74">
        <v>3590</v>
      </c>
      <c r="W339" s="74">
        <v>4652</v>
      </c>
      <c r="X339" s="74">
        <v>3557</v>
      </c>
      <c r="Y339" s="74">
        <v>4454</v>
      </c>
      <c r="Z339" s="74">
        <v>3714</v>
      </c>
      <c r="AA339" s="74">
        <v>3394</v>
      </c>
      <c r="AB339" s="74">
        <v>3413</v>
      </c>
      <c r="AC339" s="74">
        <v>3879</v>
      </c>
      <c r="AD339" s="74">
        <v>3358</v>
      </c>
      <c r="AE339" s="74">
        <v>4668</v>
      </c>
      <c r="AF339" s="74">
        <v>5610</v>
      </c>
      <c r="AG339" s="74">
        <v>3871</v>
      </c>
      <c r="AH339" s="74">
        <v>3691</v>
      </c>
      <c r="AI339" s="74">
        <v>3752</v>
      </c>
      <c r="AJ339" s="74">
        <v>3636</v>
      </c>
      <c r="AK339" s="74">
        <v>3421</v>
      </c>
      <c r="AL339" s="74">
        <v>3610</v>
      </c>
      <c r="AM339" s="74">
        <v>5157</v>
      </c>
      <c r="AN339" s="74">
        <v>4615</v>
      </c>
      <c r="AO339" s="74">
        <v>4866</v>
      </c>
      <c r="AP339" s="74">
        <v>5301</v>
      </c>
      <c r="AQ339" s="74">
        <v>4045</v>
      </c>
      <c r="AR339" s="74">
        <v>4715</v>
      </c>
      <c r="AS339" s="74">
        <v>3872</v>
      </c>
      <c r="BK339" s="15">
        <f t="shared" si="96"/>
        <v>31458.208333333743</v>
      </c>
      <c r="BL339" s="5">
        <f t="shared" si="95"/>
        <v>58371</v>
      </c>
      <c r="BV339">
        <f t="shared" si="100"/>
        <v>333</v>
      </c>
      <c r="BW339" s="37">
        <f t="shared" si="99"/>
        <v>31458.041666667072</v>
      </c>
      <c r="BX339" s="19" cm="1">
        <f t="array" ref="BX339">INDEX('[1]X3WM (NAT)'!$G$14:$G$950,MATCH($BW$6,'[1]X3WM (NAT)'!$E$14:$E$950,)+BV339)</f>
        <v>58050.62890625</v>
      </c>
      <c r="BY339" s="19"/>
      <c r="CA339" s="37">
        <f t="shared" si="97"/>
        <v>31458.041666667072</v>
      </c>
      <c r="CB339">
        <f t="shared" si="98"/>
        <v>10804</v>
      </c>
      <c r="CC339">
        <f t="shared" si="98"/>
        <v>5821</v>
      </c>
      <c r="CD339">
        <f t="shared" si="98"/>
        <v>5044</v>
      </c>
      <c r="CE339">
        <f t="shared" si="98"/>
        <v>4830</v>
      </c>
      <c r="CF339">
        <f t="shared" si="98"/>
        <v>4620</v>
      </c>
      <c r="CG339">
        <f t="shared" si="98"/>
        <v>3718</v>
      </c>
      <c r="CH339">
        <f t="shared" si="98"/>
        <v>3339</v>
      </c>
      <c r="CI339">
        <f t="shared" si="98"/>
        <v>3323</v>
      </c>
      <c r="CJ339">
        <f t="shared" si="98"/>
        <v>3310</v>
      </c>
      <c r="CK339">
        <f t="shared" si="98"/>
        <v>3270</v>
      </c>
      <c r="CL339">
        <f t="shared" si="98"/>
        <v>3104</v>
      </c>
      <c r="CN339" s="21"/>
      <c r="CO339" s="19"/>
      <c r="EG339" s="19"/>
      <c r="EH339" s="19"/>
      <c r="EI339">
        <v>53</v>
      </c>
      <c r="EJ339" s="1">
        <f t="shared" si="89"/>
        <v>31446.375000000065</v>
      </c>
      <c r="EK339" s="1">
        <f t="shared" si="90"/>
        <v>31446.708333333398</v>
      </c>
      <c r="EL339" s="73">
        <f ca="1">AVERAGE(D95:OFFSET(D95,72-1,0,,))</f>
        <v>10741.611111111111</v>
      </c>
      <c r="EM339" s="73">
        <f ca="1">AVERAGE(E95:OFFSET(E95,72-1,0,,))</f>
        <v>14464.611111111111</v>
      </c>
      <c r="EN339" s="73">
        <f ca="1">AVERAGE(F95:OFFSET(F95,72-1,0,,))</f>
        <v>10478.263888888889</v>
      </c>
      <c r="EO339" s="73">
        <f ca="1">AVERAGE(G95:OFFSET(G95,72-1,0,,))</f>
        <v>9708.6805555555547</v>
      </c>
      <c r="EP339" s="73">
        <f ca="1">AVERAGE(H95:OFFSET(H95,72-1,0,,))</f>
        <v>8106.0555555555557</v>
      </c>
      <c r="EQ339" s="73">
        <f ca="1">AVERAGE(I95:OFFSET(I95,72-1,0,,))</f>
        <v>12621.958333333334</v>
      </c>
      <c r="ER339" s="73">
        <f ca="1">AVERAGE(J95:OFFSET(J95,72-1,0,,))</f>
        <v>9464.1944444444453</v>
      </c>
      <c r="ES339" s="73">
        <f ca="1">AVERAGE(K95:OFFSET(K95,72-1,0,,))</f>
        <v>12934.277777777777</v>
      </c>
      <c r="ET339" s="73">
        <f ca="1">AVERAGE(L95:OFFSET(L95,72-1,0,,))</f>
        <v>12298.944444444445</v>
      </c>
      <c r="EU339" s="73">
        <f ca="1">AVERAGE(M95:OFFSET(M95,72-1,0,,))</f>
        <v>7650.5972222222226</v>
      </c>
      <c r="EV339" s="73">
        <f ca="1">AVERAGE(N95:OFFSET(N95,72-1,0,,))</f>
        <v>9736.2777777777774</v>
      </c>
      <c r="EW339" s="73">
        <f ca="1">AVERAGE(O95:OFFSET(O95,72-1,0,,))</f>
        <v>9705.1805555555547</v>
      </c>
      <c r="EX339" s="73">
        <f ca="1">AVERAGE(P95:OFFSET(P95,72-1,0,,))</f>
        <v>15831.527777777777</v>
      </c>
      <c r="EY339" s="73">
        <f ca="1">AVERAGE(Q95:OFFSET(Q95,72-1,0,,))</f>
        <v>9214.2638888888887</v>
      </c>
      <c r="EZ339" s="73">
        <f ca="1">AVERAGE(R95:OFFSET(R95,72-1,0,,))</f>
        <v>9823.5138888888887</v>
      </c>
      <c r="FA339" s="73">
        <f ca="1">AVERAGE(S95:OFFSET(S95,72-1,0,,))</f>
        <v>9157.25</v>
      </c>
      <c r="FB339" s="73">
        <f ca="1">AVERAGE(T95:OFFSET(T95,72-1,0,,))</f>
        <v>11382.930555555555</v>
      </c>
      <c r="FC339" s="73">
        <f ca="1">AVERAGE(U95:OFFSET(U95,72-1,0,,))</f>
        <v>10596.597222222223</v>
      </c>
      <c r="FD339" s="73">
        <f ca="1">AVERAGE(V95:OFFSET(V95,72-1,0,,))</f>
        <v>10361.402777777777</v>
      </c>
      <c r="FE339" s="73">
        <f ca="1">AVERAGE(W95:OFFSET(W95,72-1,0,,))</f>
        <v>16536.055555555555</v>
      </c>
      <c r="FF339" s="73">
        <f ca="1">AVERAGE(X95:OFFSET(X95,72-1,0,,))</f>
        <v>10027.527777777777</v>
      </c>
      <c r="FG339" s="73">
        <f ca="1">AVERAGE(Y95:OFFSET(Y95,72-1,0,,))</f>
        <v>12282.541666666666</v>
      </c>
      <c r="FH339" s="73">
        <f ca="1">AVERAGE(Z95:OFFSET(Z95,72-1,0,,))</f>
        <v>12213.875</v>
      </c>
      <c r="FI339" s="73">
        <f ca="1">AVERAGE(AA95:OFFSET(AA95,72-1,0,,))</f>
        <v>8619.9027777777774</v>
      </c>
      <c r="FJ339" s="73">
        <f ca="1">AVERAGE(AB95:OFFSET(AB95,72-1,0,,))</f>
        <v>9636.6944444444453</v>
      </c>
      <c r="FK339" s="73">
        <f ca="1">AVERAGE(AC95:OFFSET(AC95,72-1,0,,))</f>
        <v>11411.888888888889</v>
      </c>
      <c r="FL339" s="73">
        <f ca="1">AVERAGE(AD95:OFFSET(AD95,72-1,0,,))</f>
        <v>9171.7916666666661</v>
      </c>
      <c r="FM339" s="73">
        <f ca="1">AVERAGE(AE95:OFFSET(AE95,72-1,0,,))</f>
        <v>15044.861111111111</v>
      </c>
      <c r="FN339" s="73">
        <f ca="1">AVERAGE(AF95:OFFSET(AF95,72-1,0,,))</f>
        <v>9749.2083333333339</v>
      </c>
      <c r="FO339" s="73">
        <f ca="1">AVERAGE(AG95:OFFSET(AG95,72-1,0,,))</f>
        <v>9741.7222222222226</v>
      </c>
      <c r="FP339" s="73">
        <f ca="1">AVERAGE(AH95:OFFSET(AH95,72-1,0,,))</f>
        <v>12244.5</v>
      </c>
      <c r="FQ339" s="73">
        <f ca="1">AVERAGE(AI95:OFFSET(AI95,72-1,0,,))</f>
        <v>10743.388888888889</v>
      </c>
      <c r="FR339" s="73">
        <f ca="1">AVERAGE(AJ95:OFFSET(AJ95,72-1,0,,))</f>
        <v>9634.9027777777774</v>
      </c>
      <c r="FS339" s="73">
        <f ca="1">AVERAGE(AK95:OFFSET(AK95,72-1,0,,))</f>
        <v>9105.4444444444453</v>
      </c>
      <c r="FT339" s="73">
        <f ca="1">AVERAGE(AL95:OFFSET(AL95,72-1,0,,))</f>
        <v>10940.097222222223</v>
      </c>
      <c r="FU339" s="73">
        <f ca="1">AVERAGE(AM95:OFFSET(AM95,72-1,0,,))</f>
        <v>7313</v>
      </c>
      <c r="FV339" s="73">
        <f ca="1">AVERAGE(AN95:OFFSET(AN95,72-1,0,,))</f>
        <v>12691.597222222223</v>
      </c>
      <c r="FW339" s="73">
        <f ca="1">AVERAGE(AO95:OFFSET(AO95,72-1,0,,))</f>
        <v>8322.7638888888887</v>
      </c>
      <c r="FX339" s="73">
        <f ca="1">AVERAGE(AP95:OFFSET(AP95,72-1,0,,))</f>
        <v>13323.027777777777</v>
      </c>
      <c r="FY339" s="73">
        <f ca="1">AVERAGE(AQ95:OFFSET(AQ95,72-1,0,,))</f>
        <v>14212.097222222223</v>
      </c>
      <c r="FZ339" s="73">
        <f ca="1">AVERAGE(AR95:OFFSET(AR95,72-1,0,,))</f>
        <v>16785.555555555555</v>
      </c>
      <c r="GA339" s="73">
        <f ca="1">AVERAGE(AS95:OFFSET(AS95,72-1,0,,))</f>
        <v>8522.0277777777774</v>
      </c>
      <c r="GB339" s="19"/>
      <c r="GC339" s="19"/>
      <c r="GD339" s="19"/>
      <c r="GE339" s="19"/>
      <c r="GF339" s="10"/>
      <c r="GG339" s="10"/>
      <c r="GH339" s="10"/>
      <c r="GI339" s="10"/>
      <c r="GJ339" s="10"/>
      <c r="GK339" s="10"/>
      <c r="GL339" s="10"/>
      <c r="GM339" s="10"/>
      <c r="GN339" s="10"/>
      <c r="GO339" s="10"/>
      <c r="GP339" s="10"/>
    </row>
    <row r="340" spans="1:198" x14ac:dyDescent="0.25">
      <c r="A340">
        <v>298</v>
      </c>
      <c r="B340" s="1">
        <f t="shared" si="92"/>
        <v>31456.583333333696</v>
      </c>
      <c r="C340" s="1">
        <f t="shared" si="93"/>
        <v>31456.916666667028</v>
      </c>
      <c r="D340" s="73">
        <v>28103</v>
      </c>
      <c r="E340" s="74">
        <v>4020</v>
      </c>
      <c r="F340" s="74">
        <v>3732</v>
      </c>
      <c r="G340" s="74">
        <v>3423</v>
      </c>
      <c r="H340" s="74">
        <v>3748</v>
      </c>
      <c r="I340" s="74">
        <v>3826</v>
      </c>
      <c r="J340" s="74">
        <v>3546</v>
      </c>
      <c r="K340" s="74">
        <v>4023</v>
      </c>
      <c r="L340" s="74">
        <v>4717</v>
      </c>
      <c r="M340" s="74">
        <v>3533</v>
      </c>
      <c r="N340" s="74">
        <v>3404</v>
      </c>
      <c r="O340" s="74">
        <v>3591</v>
      </c>
      <c r="P340" s="74">
        <v>4663</v>
      </c>
      <c r="Q340" s="74">
        <v>3436</v>
      </c>
      <c r="R340" s="74">
        <v>3685</v>
      </c>
      <c r="S340" s="74">
        <v>3319</v>
      </c>
      <c r="T340" s="74">
        <v>3675</v>
      </c>
      <c r="U340" s="74">
        <v>4363</v>
      </c>
      <c r="V340" s="74">
        <v>3580</v>
      </c>
      <c r="W340" s="74">
        <v>4637</v>
      </c>
      <c r="X340" s="74">
        <v>3547</v>
      </c>
      <c r="Y340" s="74">
        <v>4485</v>
      </c>
      <c r="Z340" s="74">
        <v>3703</v>
      </c>
      <c r="AA340" s="74">
        <v>3388</v>
      </c>
      <c r="AB340" s="74">
        <v>3406</v>
      </c>
      <c r="AC340" s="74">
        <v>3870</v>
      </c>
      <c r="AD340" s="74">
        <v>3350</v>
      </c>
      <c r="AE340" s="74">
        <v>4657</v>
      </c>
      <c r="AF340" s="74">
        <v>5569</v>
      </c>
      <c r="AG340" s="74">
        <v>3864</v>
      </c>
      <c r="AH340" s="74">
        <v>3680</v>
      </c>
      <c r="AI340" s="74">
        <v>3742</v>
      </c>
      <c r="AJ340" s="74">
        <v>3633</v>
      </c>
      <c r="AK340" s="74">
        <v>3410</v>
      </c>
      <c r="AL340" s="74">
        <v>3599</v>
      </c>
      <c r="AM340" s="74">
        <v>5151</v>
      </c>
      <c r="AN340" s="74">
        <v>4627</v>
      </c>
      <c r="AO340" s="74">
        <v>4863</v>
      </c>
      <c r="AP340" s="74">
        <v>5283</v>
      </c>
      <c r="AQ340" s="74">
        <v>4032</v>
      </c>
      <c r="AR340" s="74">
        <v>4808</v>
      </c>
      <c r="AS340" s="74">
        <v>3866</v>
      </c>
      <c r="BK340" s="15">
        <f t="shared" si="96"/>
        <v>31458.250000000411</v>
      </c>
      <c r="BL340" s="5">
        <f t="shared" si="95"/>
        <v>59132</v>
      </c>
      <c r="BV340">
        <f t="shared" si="100"/>
        <v>334</v>
      </c>
      <c r="BW340" s="37">
        <f t="shared" si="99"/>
        <v>31458.08333333374</v>
      </c>
      <c r="BX340" s="19" cm="1">
        <f t="array" ref="BX340">INDEX('[1]X3WM (NAT)'!$G$14:$G$950,MATCH($BW$6,'[1]X3WM (NAT)'!$E$14:$E$950,)+BV340)</f>
        <v>58327.8984375</v>
      </c>
      <c r="BY340" s="19"/>
      <c r="CA340" s="37">
        <f t="shared" si="97"/>
        <v>31458.08333333374</v>
      </c>
      <c r="CB340">
        <f t="shared" si="98"/>
        <v>10996</v>
      </c>
      <c r="CC340">
        <f t="shared" si="98"/>
        <v>5844</v>
      </c>
      <c r="CD340">
        <f t="shared" si="98"/>
        <v>5064</v>
      </c>
      <c r="CE340">
        <f t="shared" si="98"/>
        <v>4831</v>
      </c>
      <c r="CF340">
        <f t="shared" si="98"/>
        <v>4626</v>
      </c>
      <c r="CG340">
        <f t="shared" si="98"/>
        <v>3699</v>
      </c>
      <c r="CH340">
        <f t="shared" si="98"/>
        <v>3336</v>
      </c>
      <c r="CI340">
        <f t="shared" si="98"/>
        <v>3314</v>
      </c>
      <c r="CJ340">
        <f t="shared" si="98"/>
        <v>3302</v>
      </c>
      <c r="CK340">
        <f t="shared" si="98"/>
        <v>3264</v>
      </c>
      <c r="CL340">
        <f t="shared" si="98"/>
        <v>3097</v>
      </c>
      <c r="CN340" s="21"/>
      <c r="CO340" s="19"/>
      <c r="EG340" s="19"/>
      <c r="EH340" s="19"/>
      <c r="EI340">
        <v>54</v>
      </c>
      <c r="EJ340" s="1">
        <f t="shared" si="89"/>
        <v>31446.416666666733</v>
      </c>
      <c r="EK340" s="1">
        <f t="shared" si="90"/>
        <v>31446.750000000065</v>
      </c>
      <c r="EL340" s="73">
        <f ca="1">AVERAGE(D96:OFFSET(D96,72-1,0,,))</f>
        <v>10628.569444444445</v>
      </c>
      <c r="EM340" s="73">
        <f ca="1">AVERAGE(E96:OFFSET(E96,72-1,0,,))</f>
        <v>14362.291666666666</v>
      </c>
      <c r="EN340" s="73">
        <f ca="1">AVERAGE(F96:OFFSET(F96,72-1,0,,))</f>
        <v>10356.041666666666</v>
      </c>
      <c r="EO340" s="73">
        <f ca="1">AVERAGE(G96:OFFSET(G96,72-1,0,,))</f>
        <v>9621</v>
      </c>
      <c r="EP340" s="73">
        <f ca="1">AVERAGE(H96:OFFSET(H96,72-1,0,,))</f>
        <v>8064.4722222222226</v>
      </c>
      <c r="EQ340" s="73">
        <f ca="1">AVERAGE(I96:OFFSET(I96,72-1,0,,))</f>
        <v>12486.736111111111</v>
      </c>
      <c r="ER340" s="73">
        <f ca="1">AVERAGE(J96:OFFSET(J96,72-1,0,,))</f>
        <v>9382.0972222222226</v>
      </c>
      <c r="ES340" s="73">
        <f ca="1">AVERAGE(K96:OFFSET(K96,72-1,0,,))</f>
        <v>12782.930555555555</v>
      </c>
      <c r="ET340" s="73">
        <f ca="1">AVERAGE(L96:OFFSET(L96,72-1,0,,))</f>
        <v>12131.319444444445</v>
      </c>
      <c r="EU340" s="73">
        <f ca="1">AVERAGE(M96:OFFSET(M96,72-1,0,,))</f>
        <v>7590.583333333333</v>
      </c>
      <c r="EV340" s="73">
        <f ca="1">AVERAGE(N96:OFFSET(N96,72-1,0,,))</f>
        <v>9648.6944444444453</v>
      </c>
      <c r="EW340" s="73">
        <f ca="1">AVERAGE(O96:OFFSET(O96,72-1,0,,))</f>
        <v>9635.1944444444453</v>
      </c>
      <c r="EX340" s="73">
        <f ca="1">AVERAGE(P96:OFFSET(P96,72-1,0,,))</f>
        <v>15623.402777777777</v>
      </c>
      <c r="EY340" s="73">
        <f ca="1">AVERAGE(Q96:OFFSET(Q96,72-1,0,,))</f>
        <v>9134.4027777777774</v>
      </c>
      <c r="EZ340" s="73">
        <f ca="1">AVERAGE(R96:OFFSET(R96,72-1,0,,))</f>
        <v>9791.7083333333339</v>
      </c>
      <c r="FA340" s="73">
        <f ca="1">AVERAGE(S96:OFFSET(S96,72-1,0,,))</f>
        <v>9086.2222222222226</v>
      </c>
      <c r="FB340" s="73">
        <f ca="1">AVERAGE(T96:OFFSET(T96,72-1,0,,))</f>
        <v>11252.611111111111</v>
      </c>
      <c r="FC340" s="73">
        <f ca="1">AVERAGE(U96:OFFSET(U96,72-1,0,,))</f>
        <v>10544.763888888889</v>
      </c>
      <c r="FD340" s="73">
        <f ca="1">AVERAGE(V96:OFFSET(V96,72-1,0,,))</f>
        <v>10254.319444444445</v>
      </c>
      <c r="FE340" s="73">
        <f ca="1">AVERAGE(W96:OFFSET(W96,72-1,0,,))</f>
        <v>16371.777777777777</v>
      </c>
      <c r="FF340" s="73">
        <f ca="1">AVERAGE(X96:OFFSET(X96,72-1,0,,))</f>
        <v>9936.6666666666661</v>
      </c>
      <c r="FG340" s="73">
        <f ca="1">AVERAGE(Y96:OFFSET(Y96,72-1,0,,))</f>
        <v>12191.694444444445</v>
      </c>
      <c r="FH340" s="73">
        <f ca="1">AVERAGE(Z96:OFFSET(Z96,72-1,0,,))</f>
        <v>12080.027777777777</v>
      </c>
      <c r="FI340" s="73">
        <f ca="1">AVERAGE(AA96:OFFSET(AA96,72-1,0,,))</f>
        <v>8546.4305555555547</v>
      </c>
      <c r="FJ340" s="73">
        <f ca="1">AVERAGE(AB96:OFFSET(AB96,72-1,0,,))</f>
        <v>9560.3194444444453</v>
      </c>
      <c r="FK340" s="73">
        <f ca="1">AVERAGE(AC96:OFFSET(AC96,72-1,0,,))</f>
        <v>11287.958333333334</v>
      </c>
      <c r="FL340" s="73">
        <f ca="1">AVERAGE(AD96:OFFSET(AD96,72-1,0,,))</f>
        <v>9075.8194444444453</v>
      </c>
      <c r="FM340" s="73">
        <f ca="1">AVERAGE(AE96:OFFSET(AE96,72-1,0,,))</f>
        <v>14806.541666666666</v>
      </c>
      <c r="FN340" s="73">
        <f ca="1">AVERAGE(AF96:OFFSET(AF96,72-1,0,,))</f>
        <v>9673.0694444444453</v>
      </c>
      <c r="FO340" s="73">
        <f ca="1">AVERAGE(AG96:OFFSET(AG96,72-1,0,,))</f>
        <v>9652.125</v>
      </c>
      <c r="FP340" s="73">
        <f ca="1">AVERAGE(AH96:OFFSET(AH96,72-1,0,,))</f>
        <v>12110.513888888889</v>
      </c>
      <c r="FQ340" s="73">
        <f ca="1">AVERAGE(AI96:OFFSET(AI96,72-1,0,,))</f>
        <v>10704.833333333334</v>
      </c>
      <c r="FR340" s="73">
        <f ca="1">AVERAGE(AJ96:OFFSET(AJ96,72-1,0,,))</f>
        <v>9561.375</v>
      </c>
      <c r="FS340" s="73">
        <f ca="1">AVERAGE(AK96:OFFSET(AK96,72-1,0,,))</f>
        <v>9038.7222222222226</v>
      </c>
      <c r="FT340" s="73">
        <f ca="1">AVERAGE(AL96:OFFSET(AL96,72-1,0,,))</f>
        <v>10832.194444444445</v>
      </c>
      <c r="FU340" s="73">
        <f ca="1">AVERAGE(AM96:OFFSET(AM96,72-1,0,,))</f>
        <v>7247.8194444444443</v>
      </c>
      <c r="FV340" s="73">
        <f ca="1">AVERAGE(AN96:OFFSET(AN96,72-1,0,,))</f>
        <v>12576.833333333334</v>
      </c>
      <c r="FW340" s="73">
        <f ca="1">AVERAGE(AO96:OFFSET(AO96,72-1,0,,))</f>
        <v>8236.4722222222226</v>
      </c>
      <c r="FX340" s="73">
        <f ca="1">AVERAGE(AP96:OFFSET(AP96,72-1,0,,))</f>
        <v>13219.361111111111</v>
      </c>
      <c r="FY340" s="73">
        <f ca="1">AVERAGE(AQ96:OFFSET(AQ96,72-1,0,,))</f>
        <v>14064.319444444445</v>
      </c>
      <c r="FZ340" s="73">
        <f ca="1">AVERAGE(AR96:OFFSET(AR96,72-1,0,,))</f>
        <v>16579.569444444445</v>
      </c>
      <c r="GA340" s="73">
        <f ca="1">AVERAGE(AS96:OFFSET(AS96,72-1,0,,))</f>
        <v>8445.9444444444453</v>
      </c>
      <c r="GB340" s="19"/>
      <c r="GC340" s="19"/>
      <c r="GD340" s="19"/>
      <c r="GE340" s="19"/>
      <c r="GF340" s="10"/>
      <c r="GG340" s="10"/>
      <c r="GH340" s="10"/>
      <c r="GI340" s="10"/>
      <c r="GJ340" s="10"/>
      <c r="GK340" s="10"/>
      <c r="GL340" s="10"/>
      <c r="GM340" s="10"/>
      <c r="GN340" s="10"/>
      <c r="GO340" s="10"/>
      <c r="GP340" s="10"/>
    </row>
    <row r="341" spans="1:198" x14ac:dyDescent="0.25">
      <c r="A341">
        <v>299</v>
      </c>
      <c r="B341" s="1">
        <f t="shared" si="92"/>
        <v>31456.625000000364</v>
      </c>
      <c r="C341" s="1">
        <f t="shared" si="93"/>
        <v>31456.958333333696</v>
      </c>
      <c r="D341" s="73">
        <v>27628</v>
      </c>
      <c r="E341" s="74">
        <v>4007</v>
      </c>
      <c r="F341" s="74">
        <v>3738</v>
      </c>
      <c r="G341" s="74">
        <v>3424</v>
      </c>
      <c r="H341" s="74">
        <v>3742</v>
      </c>
      <c r="I341" s="74">
        <v>3816</v>
      </c>
      <c r="J341" s="74">
        <v>3542</v>
      </c>
      <c r="K341" s="74">
        <v>4018</v>
      </c>
      <c r="L341" s="74">
        <v>4764</v>
      </c>
      <c r="M341" s="74">
        <v>3527</v>
      </c>
      <c r="N341" s="74">
        <v>3395</v>
      </c>
      <c r="O341" s="74">
        <v>3580</v>
      </c>
      <c r="P341" s="74">
        <v>4661</v>
      </c>
      <c r="Q341" s="74">
        <v>3427</v>
      </c>
      <c r="R341" s="74">
        <v>3674</v>
      </c>
      <c r="S341" s="74">
        <v>3310</v>
      </c>
      <c r="T341" s="74">
        <v>3663</v>
      </c>
      <c r="U341" s="74">
        <v>4362</v>
      </c>
      <c r="V341" s="74">
        <v>3570</v>
      </c>
      <c r="W341" s="74">
        <v>4623</v>
      </c>
      <c r="X341" s="74">
        <v>3537</v>
      </c>
      <c r="Y341" s="74">
        <v>4522</v>
      </c>
      <c r="Z341" s="74">
        <v>3692</v>
      </c>
      <c r="AA341" s="74">
        <v>3380</v>
      </c>
      <c r="AB341" s="74">
        <v>3398</v>
      </c>
      <c r="AC341" s="74">
        <v>3860</v>
      </c>
      <c r="AD341" s="74">
        <v>3342</v>
      </c>
      <c r="AE341" s="74">
        <v>4645</v>
      </c>
      <c r="AF341" s="74">
        <v>5529</v>
      </c>
      <c r="AG341" s="74">
        <v>3857</v>
      </c>
      <c r="AH341" s="74">
        <v>3668</v>
      </c>
      <c r="AI341" s="74">
        <v>3732</v>
      </c>
      <c r="AJ341" s="74">
        <v>3628</v>
      </c>
      <c r="AK341" s="74">
        <v>3399</v>
      </c>
      <c r="AL341" s="74">
        <v>3588</v>
      </c>
      <c r="AM341" s="74">
        <v>5143</v>
      </c>
      <c r="AN341" s="74">
        <v>4635</v>
      </c>
      <c r="AO341" s="74">
        <v>4858</v>
      </c>
      <c r="AP341" s="74">
        <v>5265</v>
      </c>
      <c r="AQ341" s="74">
        <v>4020</v>
      </c>
      <c r="AR341" s="74">
        <v>4909</v>
      </c>
      <c r="AS341" s="74">
        <v>3859</v>
      </c>
      <c r="BK341" s="15">
        <f t="shared" si="96"/>
        <v>31458.291666667079</v>
      </c>
      <c r="BL341" s="5">
        <f t="shared" si="95"/>
        <v>60056</v>
      </c>
      <c r="BV341">
        <f t="shared" si="100"/>
        <v>335</v>
      </c>
      <c r="BW341" s="37">
        <f t="shared" si="99"/>
        <v>31458.125000000407</v>
      </c>
      <c r="BX341" s="19" cm="1">
        <f t="array" ref="BX341">INDEX('[1]X3WM (NAT)'!$G$14:$G$950,MATCH($BW$6,'[1]X3WM (NAT)'!$E$14:$E$950,)+BV341)</f>
        <v>58131.80859375</v>
      </c>
      <c r="BY341" s="19"/>
      <c r="CA341" s="37">
        <f t="shared" si="97"/>
        <v>31458.125000000407</v>
      </c>
      <c r="CB341">
        <f t="shared" si="98"/>
        <v>11071</v>
      </c>
      <c r="CC341">
        <f t="shared" si="98"/>
        <v>5872</v>
      </c>
      <c r="CD341">
        <f t="shared" si="98"/>
        <v>5093</v>
      </c>
      <c r="CE341">
        <f t="shared" si="98"/>
        <v>4836</v>
      </c>
      <c r="CF341">
        <f t="shared" si="98"/>
        <v>4627</v>
      </c>
      <c r="CG341">
        <f t="shared" si="98"/>
        <v>3691</v>
      </c>
      <c r="CH341">
        <f t="shared" si="98"/>
        <v>3327</v>
      </c>
      <c r="CI341">
        <f t="shared" si="98"/>
        <v>3305</v>
      </c>
      <c r="CJ341">
        <f t="shared" si="98"/>
        <v>3299</v>
      </c>
      <c r="CK341">
        <f t="shared" si="98"/>
        <v>3259</v>
      </c>
      <c r="CL341">
        <f t="shared" si="98"/>
        <v>3089</v>
      </c>
      <c r="CN341" s="21"/>
      <c r="CO341" s="19"/>
      <c r="EG341" s="19"/>
      <c r="EH341" s="19"/>
      <c r="EI341">
        <v>55</v>
      </c>
      <c r="EJ341" s="1">
        <f t="shared" si="89"/>
        <v>31446.458333333401</v>
      </c>
      <c r="EK341" s="1">
        <f t="shared" si="90"/>
        <v>31446.791666666733</v>
      </c>
      <c r="EL341" s="73">
        <f ca="1">AVERAGE(D97:OFFSET(D97,72-1,0,,))</f>
        <v>10518.013888888889</v>
      </c>
      <c r="EM341" s="73">
        <f ca="1">AVERAGE(E97:OFFSET(E97,72-1,0,,))</f>
        <v>14259.291666666666</v>
      </c>
      <c r="EN341" s="73">
        <f ca="1">AVERAGE(F97:OFFSET(F97,72-1,0,,))</f>
        <v>10235.888888888889</v>
      </c>
      <c r="EO341" s="73">
        <f ca="1">AVERAGE(G97:OFFSET(G97,72-1,0,,))</f>
        <v>9534.0972222222226</v>
      </c>
      <c r="EP341" s="73">
        <f ca="1">AVERAGE(H97:OFFSET(H97,72-1,0,,))</f>
        <v>8023.333333333333</v>
      </c>
      <c r="EQ341" s="73">
        <f ca="1">AVERAGE(I97:OFFSET(I97,72-1,0,,))</f>
        <v>12353.069444444445</v>
      </c>
      <c r="ER341" s="73">
        <f ca="1">AVERAGE(J97:OFFSET(J97,72-1,0,,))</f>
        <v>9301.0416666666661</v>
      </c>
      <c r="ES341" s="73">
        <f ca="1">AVERAGE(K97:OFFSET(K97,72-1,0,,))</f>
        <v>12635.25</v>
      </c>
      <c r="ET341" s="73">
        <f ca="1">AVERAGE(L97:OFFSET(L97,72-1,0,,))</f>
        <v>11968.944444444445</v>
      </c>
      <c r="EU341" s="73">
        <f ca="1">AVERAGE(M97:OFFSET(M97,72-1,0,,))</f>
        <v>7531.7638888888887</v>
      </c>
      <c r="EV341" s="73">
        <f ca="1">AVERAGE(N97:OFFSET(N97,72-1,0,,))</f>
        <v>9561.5694444444453</v>
      </c>
      <c r="EW341" s="73">
        <f ca="1">AVERAGE(O97:OFFSET(O97,72-1,0,,))</f>
        <v>9566.2638888888887</v>
      </c>
      <c r="EX341" s="73">
        <f ca="1">AVERAGE(P97:OFFSET(P97,72-1,0,,))</f>
        <v>15423.763888888889</v>
      </c>
      <c r="EY341" s="73">
        <f ca="1">AVERAGE(Q97:OFFSET(Q97,72-1,0,,))</f>
        <v>9055.4027777777774</v>
      </c>
      <c r="EZ341" s="73">
        <f ca="1">AVERAGE(R97:OFFSET(R97,72-1,0,,))</f>
        <v>9760.9722222222226</v>
      </c>
      <c r="FA341" s="73">
        <f ca="1">AVERAGE(S97:OFFSET(S97,72-1,0,,))</f>
        <v>9015.4861111111113</v>
      </c>
      <c r="FB341" s="73">
        <f ca="1">AVERAGE(T97:OFFSET(T97,72-1,0,,))</f>
        <v>11124.555555555555</v>
      </c>
      <c r="FC341" s="73">
        <f ca="1">AVERAGE(U97:OFFSET(U97,72-1,0,,))</f>
        <v>10493.180555555555</v>
      </c>
      <c r="FD341" s="73">
        <f ca="1">AVERAGE(V97:OFFSET(V97,72-1,0,,))</f>
        <v>10148.152777777777</v>
      </c>
      <c r="FE341" s="73">
        <f ca="1">AVERAGE(W97:OFFSET(W97,72-1,0,,))</f>
        <v>16210.916666666666</v>
      </c>
      <c r="FF341" s="73">
        <f ca="1">AVERAGE(X97:OFFSET(X97,72-1,0,,))</f>
        <v>9846.8194444444453</v>
      </c>
      <c r="FG341" s="73">
        <f ca="1">AVERAGE(Y97:OFFSET(Y97,72-1,0,,))</f>
        <v>12102.625</v>
      </c>
      <c r="FH341" s="73">
        <f ca="1">AVERAGE(Z97:OFFSET(Z97,72-1,0,,))</f>
        <v>11948.444444444445</v>
      </c>
      <c r="FI341" s="73">
        <f ca="1">AVERAGE(AA97:OFFSET(AA97,72-1,0,,))</f>
        <v>8474.5</v>
      </c>
      <c r="FJ341" s="73">
        <f ca="1">AVERAGE(AB97:OFFSET(AB97,72-1,0,,))</f>
        <v>9484.0833333333339</v>
      </c>
      <c r="FK341" s="73">
        <f ca="1">AVERAGE(AC97:OFFSET(AC97,72-1,0,,))</f>
        <v>11166.972222222223</v>
      </c>
      <c r="FL341" s="73">
        <f ca="1">AVERAGE(AD97:OFFSET(AD97,72-1,0,,))</f>
        <v>8981.5555555555547</v>
      </c>
      <c r="FM341" s="73">
        <f ca="1">AVERAGE(AE97:OFFSET(AE97,72-1,0,,))</f>
        <v>14576.819444444445</v>
      </c>
      <c r="FN341" s="73">
        <f ca="1">AVERAGE(AF97:OFFSET(AF97,72-1,0,,))</f>
        <v>9598.25</v>
      </c>
      <c r="FO341" s="73">
        <f ca="1">AVERAGE(AG97:OFFSET(AG97,72-1,0,,))</f>
        <v>9562.1111111111113</v>
      </c>
      <c r="FP341" s="73">
        <f ca="1">AVERAGE(AH97:OFFSET(AH97,72-1,0,,))</f>
        <v>11978.138888888889</v>
      </c>
      <c r="FQ341" s="73">
        <f ca="1">AVERAGE(AI97:OFFSET(AI97,72-1,0,,))</f>
        <v>10665.972222222223</v>
      </c>
      <c r="FR341" s="73">
        <f ca="1">AVERAGE(AJ97:OFFSET(AJ97,72-1,0,,))</f>
        <v>9489.1666666666661</v>
      </c>
      <c r="FS341" s="73">
        <f ca="1">AVERAGE(AK97:OFFSET(AK97,72-1,0,,))</f>
        <v>8972.5555555555547</v>
      </c>
      <c r="FT341" s="73">
        <f ca="1">AVERAGE(AL97:OFFSET(AL97,72-1,0,,))</f>
        <v>10725.597222222223</v>
      </c>
      <c r="FU341" s="73">
        <f ca="1">AVERAGE(AM97:OFFSET(AM97,72-1,0,,))</f>
        <v>7184.25</v>
      </c>
      <c r="FV341" s="73">
        <f ca="1">AVERAGE(AN97:OFFSET(AN97,72-1,0,,))</f>
        <v>12463.833333333334</v>
      </c>
      <c r="FW341" s="73">
        <f ca="1">AVERAGE(AO97:OFFSET(AO97,72-1,0,,))</f>
        <v>8152.4305555555557</v>
      </c>
      <c r="FX341" s="73">
        <f ca="1">AVERAGE(AP97:OFFSET(AP97,72-1,0,,))</f>
        <v>13116.180555555555</v>
      </c>
      <c r="FY341" s="73">
        <f ca="1">AVERAGE(AQ97:OFFSET(AQ97,72-1,0,,))</f>
        <v>13922.055555555555</v>
      </c>
      <c r="FZ341" s="73">
        <f ca="1">AVERAGE(AR97:OFFSET(AR97,72-1,0,,))</f>
        <v>16382.805555555555</v>
      </c>
      <c r="GA341" s="73">
        <f ca="1">AVERAGE(AS97:OFFSET(AS97,72-1,0,,))</f>
        <v>8371.9166666666661</v>
      </c>
      <c r="GB341" s="19"/>
      <c r="GC341" s="19"/>
      <c r="GD341" s="19"/>
      <c r="GE341" s="19"/>
      <c r="GF341" s="10"/>
      <c r="GG341" s="10"/>
      <c r="GH341" s="10"/>
      <c r="GI341" s="10"/>
      <c r="GJ341" s="10"/>
      <c r="GK341" s="10"/>
      <c r="GL341" s="10"/>
      <c r="GM341" s="10"/>
      <c r="GN341" s="10"/>
      <c r="GO341" s="10"/>
      <c r="GP341" s="10"/>
    </row>
    <row r="342" spans="1:198" x14ac:dyDescent="0.25">
      <c r="A342">
        <v>300</v>
      </c>
      <c r="B342" s="1">
        <f t="shared" si="92"/>
        <v>31456.666666667032</v>
      </c>
      <c r="C342" s="1">
        <f t="shared" si="93"/>
        <v>31457.000000000364</v>
      </c>
      <c r="D342" s="73">
        <v>27074</v>
      </c>
      <c r="E342" s="74">
        <v>3995</v>
      </c>
      <c r="F342" s="74">
        <v>3744</v>
      </c>
      <c r="G342" s="74">
        <v>3426</v>
      </c>
      <c r="H342" s="74">
        <v>3735</v>
      </c>
      <c r="I342" s="74">
        <v>3808</v>
      </c>
      <c r="J342" s="74">
        <v>3538</v>
      </c>
      <c r="K342" s="74">
        <v>4014</v>
      </c>
      <c r="L342" s="74">
        <v>4807</v>
      </c>
      <c r="M342" s="74">
        <v>3519</v>
      </c>
      <c r="N342" s="74">
        <v>3386</v>
      </c>
      <c r="O342" s="74">
        <v>3568</v>
      </c>
      <c r="P342" s="74">
        <v>4657</v>
      </c>
      <c r="Q342" s="74">
        <v>3418</v>
      </c>
      <c r="R342" s="74">
        <v>3662</v>
      </c>
      <c r="S342" s="74">
        <v>3301</v>
      </c>
      <c r="T342" s="74">
        <v>3652</v>
      </c>
      <c r="U342" s="74">
        <v>4359</v>
      </c>
      <c r="V342" s="74">
        <v>3560</v>
      </c>
      <c r="W342" s="74">
        <v>4608</v>
      </c>
      <c r="X342" s="74">
        <v>3528</v>
      </c>
      <c r="Y342" s="74">
        <v>4565</v>
      </c>
      <c r="Z342" s="74">
        <v>3681</v>
      </c>
      <c r="AA342" s="74">
        <v>3371</v>
      </c>
      <c r="AB342" s="74">
        <v>3390</v>
      </c>
      <c r="AC342" s="74">
        <v>3850</v>
      </c>
      <c r="AD342" s="74">
        <v>3332</v>
      </c>
      <c r="AE342" s="74">
        <v>4632</v>
      </c>
      <c r="AF342" s="74">
        <v>5489</v>
      </c>
      <c r="AG342" s="74">
        <v>3849</v>
      </c>
      <c r="AH342" s="74">
        <v>3657</v>
      </c>
      <c r="AI342" s="74">
        <v>3721</v>
      </c>
      <c r="AJ342" s="74">
        <v>3622</v>
      </c>
      <c r="AK342" s="74">
        <v>3389</v>
      </c>
      <c r="AL342" s="74">
        <v>3578</v>
      </c>
      <c r="AM342" s="74">
        <v>5134</v>
      </c>
      <c r="AN342" s="74">
        <v>4638</v>
      </c>
      <c r="AO342" s="74">
        <v>4851</v>
      </c>
      <c r="AP342" s="74">
        <v>5247</v>
      </c>
      <c r="AQ342" s="74">
        <v>4007</v>
      </c>
      <c r="AR342" s="74">
        <v>5015</v>
      </c>
      <c r="AS342" s="74">
        <v>3850</v>
      </c>
      <c r="BK342" s="15">
        <f t="shared" si="96"/>
        <v>31458.333333333747</v>
      </c>
      <c r="BL342" s="5">
        <f t="shared" si="95"/>
        <v>61007</v>
      </c>
      <c r="BV342">
        <f t="shared" si="100"/>
        <v>336</v>
      </c>
      <c r="BW342" s="37">
        <f t="shared" si="99"/>
        <v>31458.166666667075</v>
      </c>
      <c r="BX342" s="19" cm="1">
        <f t="array" ref="BX342">INDEX('[1]X3WM (NAT)'!$G$14:$G$950,MATCH($BW$6,'[1]X3WM (NAT)'!$E$14:$E$950,)+BV342)</f>
        <v>57936.23046875</v>
      </c>
      <c r="BY342" s="19"/>
      <c r="CA342" s="37">
        <f t="shared" si="97"/>
        <v>31458.166666667075</v>
      </c>
      <c r="CB342">
        <f t="shared" ref="CB342:CL357" si="101">PERCENTILE($E378:$AS378,1-CB$4)</f>
        <v>10886</v>
      </c>
      <c r="CC342">
        <f t="shared" si="101"/>
        <v>5902</v>
      </c>
      <c r="CD342">
        <f t="shared" si="101"/>
        <v>5128</v>
      </c>
      <c r="CE342">
        <f t="shared" si="101"/>
        <v>4845</v>
      </c>
      <c r="CF342">
        <f t="shared" si="101"/>
        <v>4626</v>
      </c>
      <c r="CG342">
        <f t="shared" si="101"/>
        <v>3706</v>
      </c>
      <c r="CH342">
        <f t="shared" si="101"/>
        <v>3319</v>
      </c>
      <c r="CI342">
        <f t="shared" si="101"/>
        <v>3307</v>
      </c>
      <c r="CJ342">
        <f t="shared" si="101"/>
        <v>3296</v>
      </c>
      <c r="CK342">
        <f t="shared" si="101"/>
        <v>3255</v>
      </c>
      <c r="CL342">
        <f t="shared" si="101"/>
        <v>3082</v>
      </c>
      <c r="CN342" s="21"/>
      <c r="CO342" s="19"/>
      <c r="EG342" s="19"/>
      <c r="EH342" s="19"/>
      <c r="EI342">
        <v>56</v>
      </c>
      <c r="EJ342" s="1">
        <f t="shared" si="89"/>
        <v>31446.500000000069</v>
      </c>
      <c r="EK342" s="1">
        <f t="shared" si="90"/>
        <v>31446.833333333401</v>
      </c>
      <c r="EL342" s="73">
        <f ca="1">AVERAGE(D98:OFFSET(D98,72-1,0,,))</f>
        <v>10409.555555555555</v>
      </c>
      <c r="EM342" s="73">
        <f ca="1">AVERAGE(E98:OFFSET(E98,72-1,0,,))</f>
        <v>14155.041666666666</v>
      </c>
      <c r="EN342" s="73">
        <f ca="1">AVERAGE(F98:OFFSET(F98,72-1,0,,))</f>
        <v>10117.986111111111</v>
      </c>
      <c r="EO342" s="73">
        <f ca="1">AVERAGE(G98:OFFSET(G98,72-1,0,,))</f>
        <v>9447.8194444444453</v>
      </c>
      <c r="EP342" s="73">
        <f ca="1">AVERAGE(H98:OFFSET(H98,72-1,0,,))</f>
        <v>7982.5277777777774</v>
      </c>
      <c r="EQ342" s="73">
        <f ca="1">AVERAGE(I98:OFFSET(I98,72-1,0,,))</f>
        <v>12221.166666666666</v>
      </c>
      <c r="ER342" s="73">
        <f ca="1">AVERAGE(J98:OFFSET(J98,72-1,0,,))</f>
        <v>9220.2916666666661</v>
      </c>
      <c r="ES342" s="73">
        <f ca="1">AVERAGE(K98:OFFSET(K98,72-1,0,,))</f>
        <v>12490.319444444445</v>
      </c>
      <c r="ET342" s="73">
        <f ca="1">AVERAGE(L98:OFFSET(L98,72-1,0,,))</f>
        <v>11811.763888888889</v>
      </c>
      <c r="EU342" s="73">
        <f ca="1">AVERAGE(M98:OFFSET(M98,72-1,0,,))</f>
        <v>7473.9305555555557</v>
      </c>
      <c r="EV342" s="73">
        <f ca="1">AVERAGE(N98:OFFSET(N98,72-1,0,,))</f>
        <v>9474.4166666666661</v>
      </c>
      <c r="EW342" s="73">
        <f ca="1">AVERAGE(O98:OFFSET(O98,72-1,0,,))</f>
        <v>9497.8194444444453</v>
      </c>
      <c r="EX342" s="73">
        <f ca="1">AVERAGE(P98:OFFSET(P98,72-1,0,,))</f>
        <v>15230.972222222223</v>
      </c>
      <c r="EY342" s="73">
        <f ca="1">AVERAGE(Q98:OFFSET(Q98,72-1,0,,))</f>
        <v>8977.0416666666661</v>
      </c>
      <c r="EZ342" s="73">
        <f ca="1">AVERAGE(R98:OFFSET(R98,72-1,0,,))</f>
        <v>9731.0833333333339</v>
      </c>
      <c r="FA342" s="73">
        <f ca="1">AVERAGE(S98:OFFSET(S98,72-1,0,,))</f>
        <v>8944.4444444444453</v>
      </c>
      <c r="FB342" s="73">
        <f ca="1">AVERAGE(T98:OFFSET(T98,72-1,0,,))</f>
        <v>10999.180555555555</v>
      </c>
      <c r="FC342" s="73">
        <f ca="1">AVERAGE(U98:OFFSET(U98,72-1,0,,))</f>
        <v>10441.291666666666</v>
      </c>
      <c r="FD342" s="73">
        <f ca="1">AVERAGE(V98:OFFSET(V98,72-1,0,,))</f>
        <v>10042.861111111111</v>
      </c>
      <c r="FE342" s="73">
        <f ca="1">AVERAGE(W98:OFFSET(W98,72-1,0,,))</f>
        <v>16051.347222222223</v>
      </c>
      <c r="FF342" s="73">
        <f ca="1">AVERAGE(X98:OFFSET(X98,72-1,0,,))</f>
        <v>9757.4444444444453</v>
      </c>
      <c r="FG342" s="73">
        <f ca="1">AVERAGE(Y98:OFFSET(Y98,72-1,0,,))</f>
        <v>12014.597222222223</v>
      </c>
      <c r="FH342" s="73">
        <f ca="1">AVERAGE(Z98:OFFSET(Z98,72-1,0,,))</f>
        <v>11819.347222222223</v>
      </c>
      <c r="FI342" s="73">
        <f ca="1">AVERAGE(AA98:OFFSET(AA98,72-1,0,,))</f>
        <v>8403.4027777777774</v>
      </c>
      <c r="FJ342" s="73">
        <f ca="1">AVERAGE(AB98:OFFSET(AB98,72-1,0,,))</f>
        <v>9407.2222222222226</v>
      </c>
      <c r="FK342" s="73">
        <f ca="1">AVERAGE(AC98:OFFSET(AC98,72-1,0,,))</f>
        <v>11048.472222222223</v>
      </c>
      <c r="FL342" s="73">
        <f ca="1">AVERAGE(AD98:OFFSET(AD98,72-1,0,,))</f>
        <v>8889.0833333333339</v>
      </c>
      <c r="FM342" s="73">
        <f ca="1">AVERAGE(AE98:OFFSET(AE98,72-1,0,,))</f>
        <v>14355.111111111111</v>
      </c>
      <c r="FN342" s="73">
        <f ca="1">AVERAGE(AF98:OFFSET(AF98,72-1,0,,))</f>
        <v>9524.9305555555547</v>
      </c>
      <c r="FO342" s="73">
        <f ca="1">AVERAGE(AG98:OFFSET(AG98,72-1,0,,))</f>
        <v>9471.5277777777774</v>
      </c>
      <c r="FP342" s="73">
        <f ca="1">AVERAGE(AH98:OFFSET(AH98,72-1,0,,))</f>
        <v>11847.805555555555</v>
      </c>
      <c r="FQ342" s="73">
        <f ca="1">AVERAGE(AI98:OFFSET(AI98,72-1,0,,))</f>
        <v>10626.013888888889</v>
      </c>
      <c r="FR342" s="73">
        <f ca="1">AVERAGE(AJ98:OFFSET(AJ98,72-1,0,,))</f>
        <v>9418.1111111111113</v>
      </c>
      <c r="FS342" s="73">
        <f ca="1">AVERAGE(AK98:OFFSET(AK98,72-1,0,,))</f>
        <v>8906.5138888888887</v>
      </c>
      <c r="FT342" s="73">
        <f ca="1">AVERAGE(AL98:OFFSET(AL98,72-1,0,,))</f>
        <v>10620.555555555555</v>
      </c>
      <c r="FU342" s="73">
        <f ca="1">AVERAGE(AM98:OFFSET(AM98,72-1,0,,))</f>
        <v>7122.1388888888887</v>
      </c>
      <c r="FV342" s="73">
        <f ca="1">AVERAGE(AN98:OFFSET(AN98,72-1,0,,))</f>
        <v>12352.652777777777</v>
      </c>
      <c r="FW342" s="73">
        <f ca="1">AVERAGE(AO98:OFFSET(AO98,72-1,0,,))</f>
        <v>8070.208333333333</v>
      </c>
      <c r="FX342" s="73">
        <f ca="1">AVERAGE(AP98:OFFSET(AP98,72-1,0,,))</f>
        <v>13012.027777777777</v>
      </c>
      <c r="FY342" s="73">
        <f ca="1">AVERAGE(AQ98:OFFSET(AQ98,72-1,0,,))</f>
        <v>13785</v>
      </c>
      <c r="FZ342" s="73">
        <f ca="1">AVERAGE(AR98:OFFSET(AR98,72-1,0,,))</f>
        <v>16191.319444444445</v>
      </c>
      <c r="GA342" s="73">
        <f ca="1">AVERAGE(AS98:OFFSET(AS98,72-1,0,,))</f>
        <v>8299.2777777777774</v>
      </c>
      <c r="GB342" s="19"/>
      <c r="GC342" s="19"/>
      <c r="GD342" s="19"/>
      <c r="GE342" s="19"/>
      <c r="GF342" s="10"/>
      <c r="GG342" s="10"/>
      <c r="GH342" s="10"/>
      <c r="GI342" s="10"/>
      <c r="GJ342" s="10"/>
      <c r="GK342" s="10"/>
      <c r="GL342" s="10"/>
      <c r="GM342" s="10"/>
      <c r="GN342" s="10"/>
      <c r="GO342" s="10"/>
      <c r="GP342" s="10"/>
    </row>
    <row r="343" spans="1:198" x14ac:dyDescent="0.25">
      <c r="A343">
        <v>301</v>
      </c>
      <c r="B343" s="1">
        <f t="shared" si="92"/>
        <v>31456.7083333337</v>
      </c>
      <c r="C343" s="1">
        <f t="shared" si="93"/>
        <v>31457.041666667032</v>
      </c>
      <c r="D343" s="73">
        <v>26499</v>
      </c>
      <c r="E343" s="74">
        <v>3982</v>
      </c>
      <c r="F343" s="74">
        <v>3750</v>
      </c>
      <c r="G343" s="74">
        <v>3430</v>
      </c>
      <c r="H343" s="74">
        <v>3729</v>
      </c>
      <c r="I343" s="74">
        <v>3800</v>
      </c>
      <c r="J343" s="74">
        <v>3534</v>
      </c>
      <c r="K343" s="74">
        <v>4011</v>
      </c>
      <c r="L343" s="74">
        <v>4849</v>
      </c>
      <c r="M343" s="74">
        <v>3509</v>
      </c>
      <c r="N343" s="74">
        <v>3376</v>
      </c>
      <c r="O343" s="74">
        <v>3556</v>
      </c>
      <c r="P343" s="74">
        <v>4651</v>
      </c>
      <c r="Q343" s="74">
        <v>3408</v>
      </c>
      <c r="R343" s="74">
        <v>3651</v>
      </c>
      <c r="S343" s="74">
        <v>3292</v>
      </c>
      <c r="T343" s="74">
        <v>3640</v>
      </c>
      <c r="U343" s="74">
        <v>4352</v>
      </c>
      <c r="V343" s="74">
        <v>3549</v>
      </c>
      <c r="W343" s="74">
        <v>4593</v>
      </c>
      <c r="X343" s="74">
        <v>3518</v>
      </c>
      <c r="Y343" s="74">
        <v>4630</v>
      </c>
      <c r="Z343" s="74">
        <v>3670</v>
      </c>
      <c r="AA343" s="74">
        <v>3362</v>
      </c>
      <c r="AB343" s="74">
        <v>3381</v>
      </c>
      <c r="AC343" s="74">
        <v>3840</v>
      </c>
      <c r="AD343" s="74">
        <v>3322</v>
      </c>
      <c r="AE343" s="74">
        <v>4617</v>
      </c>
      <c r="AF343" s="74">
        <v>5450</v>
      </c>
      <c r="AG343" s="74">
        <v>3840</v>
      </c>
      <c r="AH343" s="74">
        <v>3646</v>
      </c>
      <c r="AI343" s="74">
        <v>3710</v>
      </c>
      <c r="AJ343" s="74">
        <v>3615</v>
      </c>
      <c r="AK343" s="74">
        <v>3378</v>
      </c>
      <c r="AL343" s="74">
        <v>3567</v>
      </c>
      <c r="AM343" s="74">
        <v>5124</v>
      </c>
      <c r="AN343" s="74">
        <v>4636</v>
      </c>
      <c r="AO343" s="74">
        <v>4842</v>
      </c>
      <c r="AP343" s="74">
        <v>5229</v>
      </c>
      <c r="AQ343" s="74">
        <v>3994</v>
      </c>
      <c r="AR343" s="74">
        <v>5137</v>
      </c>
      <c r="AS343" s="74">
        <v>3839</v>
      </c>
      <c r="BK343" s="15">
        <f t="shared" si="96"/>
        <v>31458.375000000415</v>
      </c>
      <c r="BL343" s="5">
        <f t="shared" si="95"/>
        <v>62072</v>
      </c>
      <c r="BV343">
        <f t="shared" si="100"/>
        <v>337</v>
      </c>
      <c r="BW343" s="37">
        <f t="shared" si="99"/>
        <v>31458.208333333743</v>
      </c>
      <c r="BX343" s="19" cm="1">
        <f t="array" ref="BX343">INDEX('[1]X3WM (NAT)'!$G$14:$G$950,MATCH($BW$6,'[1]X3WM (NAT)'!$E$14:$E$950,)+BV343)</f>
        <v>58371.4609375</v>
      </c>
      <c r="BY343" s="19"/>
      <c r="CA343" s="37">
        <f t="shared" si="97"/>
        <v>31458.208333333743</v>
      </c>
      <c r="CB343">
        <f t="shared" si="101"/>
        <v>10685</v>
      </c>
      <c r="CC343">
        <f t="shared" si="101"/>
        <v>5934</v>
      </c>
      <c r="CD343">
        <f t="shared" si="101"/>
        <v>5171</v>
      </c>
      <c r="CE343">
        <f t="shared" si="101"/>
        <v>4858</v>
      </c>
      <c r="CF343">
        <f t="shared" si="101"/>
        <v>4627</v>
      </c>
      <c r="CG343">
        <f t="shared" si="101"/>
        <v>3722</v>
      </c>
      <c r="CH343">
        <f t="shared" si="101"/>
        <v>3310</v>
      </c>
      <c r="CI343">
        <f t="shared" si="101"/>
        <v>3302</v>
      </c>
      <c r="CJ343">
        <f t="shared" si="101"/>
        <v>3290</v>
      </c>
      <c r="CK343">
        <f t="shared" si="101"/>
        <v>3256</v>
      </c>
      <c r="CL343">
        <f t="shared" si="101"/>
        <v>3075</v>
      </c>
      <c r="CN343" s="21"/>
      <c r="CO343" s="19"/>
      <c r="EG343" s="19"/>
      <c r="EH343" s="19"/>
      <c r="EI343">
        <v>57</v>
      </c>
      <c r="EJ343" s="1">
        <f t="shared" si="89"/>
        <v>31446.541666666737</v>
      </c>
      <c r="EK343" s="1">
        <f t="shared" si="90"/>
        <v>31446.875000000069</v>
      </c>
      <c r="EL343" s="73">
        <f ca="1">AVERAGE(D99:OFFSET(D99,72-1,0,,))</f>
        <v>10302.958333333334</v>
      </c>
      <c r="EM343" s="73">
        <f ca="1">AVERAGE(E99:OFFSET(E99,72-1,0,,))</f>
        <v>14049.777777777777</v>
      </c>
      <c r="EN343" s="73">
        <f ca="1">AVERAGE(F99:OFFSET(F99,72-1,0,,))</f>
        <v>10002.527777777777</v>
      </c>
      <c r="EO343" s="73">
        <f ca="1">AVERAGE(G99:OFFSET(G99,72-1,0,,))</f>
        <v>9362.2222222222226</v>
      </c>
      <c r="EP343" s="73">
        <f ca="1">AVERAGE(H99:OFFSET(H99,72-1,0,,))</f>
        <v>7942.0694444444443</v>
      </c>
      <c r="EQ343" s="73">
        <f ca="1">AVERAGE(I99:OFFSET(I99,72-1,0,,))</f>
        <v>12090.819444444445</v>
      </c>
      <c r="ER343" s="73">
        <f ca="1">AVERAGE(J99:OFFSET(J99,72-1,0,,))</f>
        <v>9139.7777777777774</v>
      </c>
      <c r="ES343" s="73">
        <f ca="1">AVERAGE(K99:OFFSET(K99,72-1,0,,))</f>
        <v>12347.708333333334</v>
      </c>
      <c r="ET343" s="73">
        <f ca="1">AVERAGE(L99:OFFSET(L99,72-1,0,,))</f>
        <v>11659.347222222223</v>
      </c>
      <c r="EU343" s="73">
        <f ca="1">AVERAGE(M99:OFFSET(M99,72-1,0,,))</f>
        <v>7417.0555555555557</v>
      </c>
      <c r="EV343" s="73">
        <f ca="1">AVERAGE(N99:OFFSET(N99,72-1,0,,))</f>
        <v>9387.1111111111113</v>
      </c>
      <c r="EW343" s="73">
        <f ca="1">AVERAGE(O99:OFFSET(O99,72-1,0,,))</f>
        <v>9429.8194444444453</v>
      </c>
      <c r="EX343" s="73">
        <f ca="1">AVERAGE(P99:OFFSET(P99,72-1,0,,))</f>
        <v>15044.361111111111</v>
      </c>
      <c r="EY343" s="73">
        <f ca="1">AVERAGE(Q99:OFFSET(Q99,72-1,0,,))</f>
        <v>8899.3194444444453</v>
      </c>
      <c r="EZ343" s="73">
        <f ca="1">AVERAGE(R99:OFFSET(R99,72-1,0,,))</f>
        <v>9701.7638888888887</v>
      </c>
      <c r="FA343" s="73">
        <f ca="1">AVERAGE(S99:OFFSET(S99,72-1,0,,))</f>
        <v>8873.0972222222226</v>
      </c>
      <c r="FB343" s="73">
        <f ca="1">AVERAGE(T99:OFFSET(T99,72-1,0,,))</f>
        <v>10876.5</v>
      </c>
      <c r="FC343" s="73">
        <f ca="1">AVERAGE(U99:OFFSET(U99,72-1,0,,))</f>
        <v>10388.805555555555</v>
      </c>
      <c r="FD343" s="73">
        <f ca="1">AVERAGE(V99:OFFSET(V99,72-1,0,,))</f>
        <v>9938.3055555555547</v>
      </c>
      <c r="FE343" s="73">
        <f ca="1">AVERAGE(W99:OFFSET(W99,72-1,0,,))</f>
        <v>15891.277777777777</v>
      </c>
      <c r="FF343" s="73">
        <f ca="1">AVERAGE(X99:OFFSET(X99,72-1,0,,))</f>
        <v>9668.6666666666661</v>
      </c>
      <c r="FG343" s="73">
        <f ca="1">AVERAGE(Y99:OFFSET(Y99,72-1,0,,))</f>
        <v>11927.486111111111</v>
      </c>
      <c r="FH343" s="73">
        <f ca="1">AVERAGE(Z99:OFFSET(Z99,72-1,0,,))</f>
        <v>11692.763888888889</v>
      </c>
      <c r="FI343" s="73">
        <f ca="1">AVERAGE(AA99:OFFSET(AA99,72-1,0,,))</f>
        <v>8333.0972222222226</v>
      </c>
      <c r="FJ343" s="73">
        <f ca="1">AVERAGE(AB99:OFFSET(AB99,72-1,0,,))</f>
        <v>9329.4861111111113</v>
      </c>
      <c r="FK343" s="73">
        <f ca="1">AVERAGE(AC99:OFFSET(AC99,72-1,0,,))</f>
        <v>10932.194444444445</v>
      </c>
      <c r="FL343" s="73">
        <f ca="1">AVERAGE(AD99:OFFSET(AD99,72-1,0,,))</f>
        <v>8798.5138888888887</v>
      </c>
      <c r="FM343" s="73">
        <f ca="1">AVERAGE(AE99:OFFSET(AE99,72-1,0,,))</f>
        <v>14141</v>
      </c>
      <c r="FN343" s="73">
        <f ca="1">AVERAGE(AF99:OFFSET(AF99,72-1,0,,))</f>
        <v>9453.1805555555547</v>
      </c>
      <c r="FO343" s="73">
        <f ca="1">AVERAGE(AG99:OFFSET(AG99,72-1,0,,))</f>
        <v>9380.1805555555547</v>
      </c>
      <c r="FP343" s="73">
        <f ca="1">AVERAGE(AH99:OFFSET(AH99,72-1,0,,))</f>
        <v>11719.583333333334</v>
      </c>
      <c r="FQ343" s="73">
        <f ca="1">AVERAGE(AI99:OFFSET(AI99,72-1,0,,))</f>
        <v>10584.458333333334</v>
      </c>
      <c r="FR343" s="73">
        <f ca="1">AVERAGE(AJ99:OFFSET(AJ99,72-1,0,,))</f>
        <v>9348.1388888888887</v>
      </c>
      <c r="FS343" s="73">
        <f ca="1">AVERAGE(AK99:OFFSET(AK99,72-1,0,,))</f>
        <v>8840.4444444444453</v>
      </c>
      <c r="FT343" s="73">
        <f ca="1">AVERAGE(AL99:OFFSET(AL99,72-1,0,,))</f>
        <v>10517.138888888889</v>
      </c>
      <c r="FU343" s="73">
        <f ca="1">AVERAGE(AM99:OFFSET(AM99,72-1,0,,))</f>
        <v>7061.5</v>
      </c>
      <c r="FV343" s="73">
        <f ca="1">AVERAGE(AN99:OFFSET(AN99,72-1,0,,))</f>
        <v>12243.583333333334</v>
      </c>
      <c r="FW343" s="73">
        <f ca="1">AVERAGE(AO99:OFFSET(AO99,72-1,0,,))</f>
        <v>7989.7638888888887</v>
      </c>
      <c r="FX343" s="73">
        <f ca="1">AVERAGE(AP99:OFFSET(AP99,72-1,0,,))</f>
        <v>12906.236111111111</v>
      </c>
      <c r="FY343" s="73">
        <f ca="1">AVERAGE(AQ99:OFFSET(AQ99,72-1,0,,))</f>
        <v>13652.75</v>
      </c>
      <c r="FZ343" s="73">
        <f ca="1">AVERAGE(AR99:OFFSET(AR99,72-1,0,,))</f>
        <v>16002.208333333334</v>
      </c>
      <c r="GA343" s="73">
        <f ca="1">AVERAGE(AS99:OFFSET(AS99,72-1,0,,))</f>
        <v>8227.9166666666661</v>
      </c>
      <c r="GB343" s="19"/>
      <c r="GC343" s="19"/>
      <c r="GD343" s="19"/>
      <c r="GE343" s="19"/>
      <c r="GF343" s="10"/>
      <c r="GG343" s="10"/>
      <c r="GH343" s="10"/>
      <c r="GI343" s="10"/>
      <c r="GJ343" s="10"/>
      <c r="GK343" s="10"/>
      <c r="GL343" s="10"/>
      <c r="GM343" s="10"/>
      <c r="GN343" s="10"/>
      <c r="GO343" s="10"/>
      <c r="GP343" s="10"/>
    </row>
    <row r="344" spans="1:198" x14ac:dyDescent="0.25">
      <c r="A344">
        <v>302</v>
      </c>
      <c r="B344" s="1">
        <f t="shared" si="92"/>
        <v>31456.750000000367</v>
      </c>
      <c r="C344" s="1">
        <f t="shared" si="93"/>
        <v>31457.0833333337</v>
      </c>
      <c r="D344" s="73">
        <v>25909</v>
      </c>
      <c r="E344" s="74">
        <v>3969</v>
      </c>
      <c r="F344" s="74">
        <v>3755</v>
      </c>
      <c r="G344" s="74">
        <v>3435</v>
      </c>
      <c r="H344" s="74">
        <v>3723</v>
      </c>
      <c r="I344" s="74">
        <v>3794</v>
      </c>
      <c r="J344" s="74">
        <v>3529</v>
      </c>
      <c r="K344" s="74">
        <v>4008</v>
      </c>
      <c r="L344" s="74">
        <v>4891</v>
      </c>
      <c r="M344" s="74">
        <v>3498</v>
      </c>
      <c r="N344" s="74">
        <v>3367</v>
      </c>
      <c r="O344" s="74">
        <v>3543</v>
      </c>
      <c r="P344" s="74">
        <v>4644</v>
      </c>
      <c r="Q344" s="74">
        <v>3399</v>
      </c>
      <c r="R344" s="74">
        <v>3640</v>
      </c>
      <c r="S344" s="74">
        <v>3283</v>
      </c>
      <c r="T344" s="74">
        <v>3629</v>
      </c>
      <c r="U344" s="74">
        <v>4343</v>
      </c>
      <c r="V344" s="74">
        <v>3538</v>
      </c>
      <c r="W344" s="74">
        <v>4578</v>
      </c>
      <c r="X344" s="74">
        <v>3508</v>
      </c>
      <c r="Y344" s="74">
        <v>4706</v>
      </c>
      <c r="Z344" s="74">
        <v>3659</v>
      </c>
      <c r="AA344" s="74">
        <v>3352</v>
      </c>
      <c r="AB344" s="74">
        <v>3373</v>
      </c>
      <c r="AC344" s="74">
        <v>3829</v>
      </c>
      <c r="AD344" s="74">
        <v>3312</v>
      </c>
      <c r="AE344" s="74">
        <v>4602</v>
      </c>
      <c r="AF344" s="74">
        <v>5412</v>
      </c>
      <c r="AG344" s="74">
        <v>3832</v>
      </c>
      <c r="AH344" s="74">
        <v>3635</v>
      </c>
      <c r="AI344" s="74">
        <v>3698</v>
      </c>
      <c r="AJ344" s="74">
        <v>3607</v>
      </c>
      <c r="AK344" s="74">
        <v>3367</v>
      </c>
      <c r="AL344" s="74">
        <v>3556</v>
      </c>
      <c r="AM344" s="74">
        <v>5113</v>
      </c>
      <c r="AN344" s="74">
        <v>4631</v>
      </c>
      <c r="AO344" s="74">
        <v>4831</v>
      </c>
      <c r="AP344" s="74">
        <v>5210</v>
      </c>
      <c r="AQ344" s="74">
        <v>3982</v>
      </c>
      <c r="AR344" s="74">
        <v>5283</v>
      </c>
      <c r="AS344" s="74">
        <v>3828</v>
      </c>
      <c r="BK344" s="15">
        <f t="shared" si="96"/>
        <v>31458.416666667083</v>
      </c>
      <c r="BL344" s="5">
        <f t="shared" si="95"/>
        <v>63305</v>
      </c>
      <c r="BV344">
        <f t="shared" si="100"/>
        <v>338</v>
      </c>
      <c r="BW344" s="37">
        <f t="shared" si="99"/>
        <v>31458.250000000411</v>
      </c>
      <c r="BX344" s="19" cm="1">
        <f t="array" ref="BX344">INDEX('[1]X3WM (NAT)'!$G$14:$G$950,MATCH($BW$6,'[1]X3WM (NAT)'!$E$14:$E$950,)+BV344)</f>
        <v>59132.26953125</v>
      </c>
      <c r="BY344" s="19"/>
      <c r="CA344" s="37">
        <f t="shared" si="97"/>
        <v>31458.250000000411</v>
      </c>
      <c r="CB344">
        <f t="shared" si="101"/>
        <v>10471</v>
      </c>
      <c r="CC344">
        <f t="shared" si="101"/>
        <v>5966</v>
      </c>
      <c r="CD344">
        <f t="shared" si="101"/>
        <v>5223</v>
      </c>
      <c r="CE344">
        <f t="shared" si="101"/>
        <v>4875</v>
      </c>
      <c r="CF344">
        <f t="shared" si="101"/>
        <v>4630</v>
      </c>
      <c r="CG344">
        <f t="shared" si="101"/>
        <v>3741</v>
      </c>
      <c r="CH344">
        <f t="shared" si="101"/>
        <v>3314</v>
      </c>
      <c r="CI344">
        <f t="shared" si="101"/>
        <v>3300</v>
      </c>
      <c r="CJ344">
        <f t="shared" si="101"/>
        <v>3284</v>
      </c>
      <c r="CK344">
        <f t="shared" si="101"/>
        <v>3258</v>
      </c>
      <c r="CL344">
        <f t="shared" si="101"/>
        <v>3069</v>
      </c>
      <c r="CN344" s="21"/>
      <c r="CO344" s="19"/>
      <c r="EG344" s="19"/>
      <c r="EH344" s="19"/>
      <c r="EI344">
        <v>58</v>
      </c>
      <c r="EJ344" s="1">
        <f t="shared" si="89"/>
        <v>31446.583333333405</v>
      </c>
      <c r="EK344" s="1">
        <f t="shared" si="90"/>
        <v>31446.916666666737</v>
      </c>
      <c r="EL344" s="73">
        <f ca="1">AVERAGE(D100:OFFSET(D100,72-1,0,,))</f>
        <v>10197.944444444445</v>
      </c>
      <c r="EM344" s="73">
        <f ca="1">AVERAGE(E100:OFFSET(E100,72-1,0,,))</f>
        <v>13943.333333333334</v>
      </c>
      <c r="EN344" s="73">
        <f ca="1">AVERAGE(F100:OFFSET(F100,72-1,0,,))</f>
        <v>9889.5416666666661</v>
      </c>
      <c r="EO344" s="73">
        <f ca="1">AVERAGE(G100:OFFSET(G100,72-1,0,,))</f>
        <v>9277.3055555555547</v>
      </c>
      <c r="EP344" s="73">
        <f ca="1">AVERAGE(H100:OFFSET(H100,72-1,0,,))</f>
        <v>7901.9305555555557</v>
      </c>
      <c r="EQ344" s="73">
        <f ca="1">AVERAGE(I100:OFFSET(I100,72-1,0,,))</f>
        <v>11961.736111111111</v>
      </c>
      <c r="ER344" s="73">
        <f ca="1">AVERAGE(J100:OFFSET(J100,72-1,0,,))</f>
        <v>9059.4305555555547</v>
      </c>
      <c r="ES344" s="73">
        <f ca="1">AVERAGE(K100:OFFSET(K100,72-1,0,,))</f>
        <v>12207.027777777777</v>
      </c>
      <c r="ET344" s="73">
        <f ca="1">AVERAGE(L100:OFFSET(L100,72-1,0,,))</f>
        <v>11511.166666666666</v>
      </c>
      <c r="EU344" s="73">
        <f ca="1">AVERAGE(M100:OFFSET(M100,72-1,0,,))</f>
        <v>7361.0972222222226</v>
      </c>
      <c r="EV344" s="73">
        <f ca="1">AVERAGE(N100:OFFSET(N100,72-1,0,,))</f>
        <v>9299.5833333333339</v>
      </c>
      <c r="EW344" s="73">
        <f ca="1">AVERAGE(O100:OFFSET(O100,72-1,0,,))</f>
        <v>9362.0555555555547</v>
      </c>
      <c r="EX344" s="73">
        <f ca="1">AVERAGE(P100:OFFSET(P100,72-1,0,,))</f>
        <v>14863.208333333334</v>
      </c>
      <c r="EY344" s="73">
        <f ca="1">AVERAGE(Q100:OFFSET(Q100,72-1,0,,))</f>
        <v>8822.1666666666661</v>
      </c>
      <c r="EZ344" s="73">
        <f ca="1">AVERAGE(R100:OFFSET(R100,72-1,0,,))</f>
        <v>9672.7638888888887</v>
      </c>
      <c r="FA344" s="73">
        <f ca="1">AVERAGE(S100:OFFSET(S100,72-1,0,,))</f>
        <v>8801.4305555555547</v>
      </c>
      <c r="FB344" s="73">
        <f ca="1">AVERAGE(T100:OFFSET(T100,72-1,0,,))</f>
        <v>10756.472222222223</v>
      </c>
      <c r="FC344" s="73">
        <f ca="1">AVERAGE(U100:OFFSET(U100,72-1,0,,))</f>
        <v>10335.541666666666</v>
      </c>
      <c r="FD344" s="73">
        <f ca="1">AVERAGE(V100:OFFSET(V100,72-1,0,,))</f>
        <v>9834.3472222222226</v>
      </c>
      <c r="FE344" s="73">
        <f ca="1">AVERAGE(W100:OFFSET(W100,72-1,0,,))</f>
        <v>15728.916666666666</v>
      </c>
      <c r="FF344" s="73">
        <f ca="1">AVERAGE(X100:OFFSET(X100,72-1,0,,))</f>
        <v>9580.6527777777774</v>
      </c>
      <c r="FG344" s="73">
        <f ca="1">AVERAGE(Y100:OFFSET(Y100,72-1,0,,))</f>
        <v>11841.097222222223</v>
      </c>
      <c r="FH344" s="73">
        <f ca="1">AVERAGE(Z100:OFFSET(Z100,72-1,0,,))</f>
        <v>11568.763888888889</v>
      </c>
      <c r="FI344" s="73">
        <f ca="1">AVERAGE(AA100:OFFSET(AA100,72-1,0,,))</f>
        <v>8263.5694444444453</v>
      </c>
      <c r="FJ344" s="73">
        <f ca="1">AVERAGE(AB100:OFFSET(AB100,72-1,0,,))</f>
        <v>9250.6388888888887</v>
      </c>
      <c r="FK344" s="73">
        <f ca="1">AVERAGE(AC100:OFFSET(AC100,72-1,0,,))</f>
        <v>10817.944444444445</v>
      </c>
      <c r="FL344" s="73">
        <f ca="1">AVERAGE(AD100:OFFSET(AD100,72-1,0,,))</f>
        <v>8709.8611111111113</v>
      </c>
      <c r="FM344" s="73">
        <f ca="1">AVERAGE(AE100:OFFSET(AE100,72-1,0,,))</f>
        <v>13933.861111111111</v>
      </c>
      <c r="FN344" s="73">
        <f ca="1">AVERAGE(AF100:OFFSET(AF100,72-1,0,,))</f>
        <v>9383.0138888888887</v>
      </c>
      <c r="FO344" s="73">
        <f ca="1">AVERAGE(AG100:OFFSET(AG100,72-1,0,,))</f>
        <v>9287.9583333333339</v>
      </c>
      <c r="FP344" s="73">
        <f ca="1">AVERAGE(AH100:OFFSET(AH100,72-1,0,,))</f>
        <v>11593.166666666666</v>
      </c>
      <c r="FQ344" s="73">
        <f ca="1">AVERAGE(AI100:OFFSET(AI100,72-1,0,,))</f>
        <v>10541</v>
      </c>
      <c r="FR344" s="73">
        <f ca="1">AVERAGE(AJ100:OFFSET(AJ100,72-1,0,,))</f>
        <v>9279.1666666666661</v>
      </c>
      <c r="FS344" s="73">
        <f ca="1">AVERAGE(AK100:OFFSET(AK100,72-1,0,,))</f>
        <v>8774.1944444444453</v>
      </c>
      <c r="FT344" s="73">
        <f ca="1">AVERAGE(AL100:OFFSET(AL100,72-1,0,,))</f>
        <v>10415.319444444445</v>
      </c>
      <c r="FU344" s="73">
        <f ca="1">AVERAGE(AM100:OFFSET(AM100,72-1,0,,))</f>
        <v>7002.3055555555557</v>
      </c>
      <c r="FV344" s="73">
        <f ca="1">AVERAGE(AN100:OFFSET(AN100,72-1,0,,))</f>
        <v>12136.694444444445</v>
      </c>
      <c r="FW344" s="73">
        <f ca="1">AVERAGE(AO100:OFFSET(AO100,72-1,0,,))</f>
        <v>7911.0555555555557</v>
      </c>
      <c r="FX344" s="73">
        <f ca="1">AVERAGE(AP100:OFFSET(AP100,72-1,0,,))</f>
        <v>12798.375</v>
      </c>
      <c r="FY344" s="73">
        <f ca="1">AVERAGE(AQ100:OFFSET(AQ100,72-1,0,,))</f>
        <v>13524.361111111111</v>
      </c>
      <c r="FZ344" s="73">
        <f ca="1">AVERAGE(AR100:OFFSET(AR100,72-1,0,,))</f>
        <v>15811.763888888889</v>
      </c>
      <c r="GA344" s="73">
        <f ca="1">AVERAGE(AS100:OFFSET(AS100,72-1,0,,))</f>
        <v>8157.7777777777774</v>
      </c>
      <c r="GB344" s="19"/>
      <c r="GC344" s="19"/>
      <c r="GD344" s="19"/>
      <c r="GE344" s="19"/>
      <c r="GF344" s="10"/>
      <c r="GG344" s="10"/>
      <c r="GH344" s="10"/>
      <c r="GI344" s="10"/>
      <c r="GJ344" s="10"/>
      <c r="GK344" s="10"/>
      <c r="GL344" s="10"/>
      <c r="GM344" s="10"/>
      <c r="GN344" s="10"/>
      <c r="GO344" s="10"/>
      <c r="GP344" s="10"/>
    </row>
    <row r="345" spans="1:198" x14ac:dyDescent="0.25">
      <c r="A345">
        <v>303</v>
      </c>
      <c r="B345" s="1">
        <f t="shared" si="92"/>
        <v>31456.791666667035</v>
      </c>
      <c r="C345" s="1">
        <f t="shared" si="93"/>
        <v>31457.125000000367</v>
      </c>
      <c r="D345" s="73">
        <v>25311</v>
      </c>
      <c r="E345" s="74">
        <v>3956</v>
      </c>
      <c r="F345" s="74">
        <v>3760</v>
      </c>
      <c r="G345" s="74">
        <v>3466</v>
      </c>
      <c r="H345" s="74">
        <v>3716</v>
      </c>
      <c r="I345" s="74">
        <v>3788</v>
      </c>
      <c r="J345" s="74">
        <v>3524</v>
      </c>
      <c r="K345" s="74">
        <v>4009</v>
      </c>
      <c r="L345" s="74">
        <v>4933</v>
      </c>
      <c r="M345" s="74">
        <v>3490</v>
      </c>
      <c r="N345" s="74">
        <v>3358</v>
      </c>
      <c r="O345" s="74">
        <v>3530</v>
      </c>
      <c r="P345" s="74">
        <v>4641</v>
      </c>
      <c r="Q345" s="74">
        <v>3390</v>
      </c>
      <c r="R345" s="74">
        <v>3629</v>
      </c>
      <c r="S345" s="74">
        <v>3274</v>
      </c>
      <c r="T345" s="74">
        <v>3617</v>
      </c>
      <c r="U345" s="74">
        <v>4335</v>
      </c>
      <c r="V345" s="74">
        <v>3527</v>
      </c>
      <c r="W345" s="74">
        <v>4563</v>
      </c>
      <c r="X345" s="74">
        <v>3498</v>
      </c>
      <c r="Y345" s="74">
        <v>4803</v>
      </c>
      <c r="Z345" s="74">
        <v>3648</v>
      </c>
      <c r="AA345" s="74">
        <v>3343</v>
      </c>
      <c r="AB345" s="74">
        <v>3365</v>
      </c>
      <c r="AC345" s="74">
        <v>3819</v>
      </c>
      <c r="AD345" s="74">
        <v>3302</v>
      </c>
      <c r="AE345" s="74">
        <v>4590</v>
      </c>
      <c r="AF345" s="74">
        <v>5375</v>
      </c>
      <c r="AG345" s="74">
        <v>3823</v>
      </c>
      <c r="AH345" s="74">
        <v>3624</v>
      </c>
      <c r="AI345" s="74">
        <v>3687</v>
      </c>
      <c r="AJ345" s="74">
        <v>3601</v>
      </c>
      <c r="AK345" s="74">
        <v>3355</v>
      </c>
      <c r="AL345" s="74">
        <v>3546</v>
      </c>
      <c r="AM345" s="74">
        <v>5105</v>
      </c>
      <c r="AN345" s="74">
        <v>4626</v>
      </c>
      <c r="AO345" s="74">
        <v>4823</v>
      </c>
      <c r="AP345" s="74">
        <v>5194</v>
      </c>
      <c r="AQ345" s="74">
        <v>3970</v>
      </c>
      <c r="AR345" s="74">
        <v>5490</v>
      </c>
      <c r="AS345" s="74">
        <v>3818</v>
      </c>
      <c r="BK345" s="15">
        <f t="shared" si="96"/>
        <v>31458.45833333375</v>
      </c>
      <c r="BL345" s="5">
        <f t="shared" si="95"/>
        <v>65082</v>
      </c>
      <c r="BV345">
        <f t="shared" si="100"/>
        <v>339</v>
      </c>
      <c r="BW345" s="37">
        <f t="shared" si="99"/>
        <v>31458.291666667079</v>
      </c>
      <c r="BX345" s="19" cm="1">
        <f t="array" ref="BX345">INDEX('[1]X3WM (NAT)'!$G$14:$G$950,MATCH($BW$6,'[1]X3WM (NAT)'!$E$14:$E$950,)+BV345)</f>
        <v>60056.30078125</v>
      </c>
      <c r="BY345" s="19"/>
      <c r="CA345" s="37">
        <f t="shared" si="97"/>
        <v>31458.291666667079</v>
      </c>
      <c r="CB345">
        <f t="shared" si="101"/>
        <v>10249</v>
      </c>
      <c r="CC345">
        <f t="shared" si="101"/>
        <v>5995</v>
      </c>
      <c r="CD345">
        <f t="shared" si="101"/>
        <v>5241</v>
      </c>
      <c r="CE345">
        <f t="shared" si="101"/>
        <v>4892</v>
      </c>
      <c r="CF345">
        <f t="shared" si="101"/>
        <v>4669</v>
      </c>
      <c r="CG345">
        <f t="shared" si="101"/>
        <v>3758</v>
      </c>
      <c r="CH345">
        <f t="shared" si="101"/>
        <v>3317</v>
      </c>
      <c r="CI345">
        <f t="shared" si="101"/>
        <v>3294</v>
      </c>
      <c r="CJ345">
        <f t="shared" si="101"/>
        <v>3278</v>
      </c>
      <c r="CK345">
        <f t="shared" si="101"/>
        <v>3253</v>
      </c>
      <c r="CL345">
        <f t="shared" si="101"/>
        <v>3063</v>
      </c>
      <c r="CN345" s="21"/>
      <c r="CO345" s="19"/>
      <c r="EG345" s="19"/>
      <c r="EH345" s="19"/>
      <c r="EI345">
        <v>59</v>
      </c>
      <c r="EJ345" s="1">
        <f t="shared" si="89"/>
        <v>31446.625000000073</v>
      </c>
      <c r="EK345" s="1">
        <f t="shared" si="90"/>
        <v>31446.958333333405</v>
      </c>
      <c r="EL345" s="73">
        <f ca="1">AVERAGE(D101:OFFSET(D101,72-1,0,,))</f>
        <v>10094.222222222223</v>
      </c>
      <c r="EM345" s="73">
        <f ca="1">AVERAGE(E101:OFFSET(E101,72-1,0,,))</f>
        <v>13835.458333333334</v>
      </c>
      <c r="EN345" s="73">
        <f ca="1">AVERAGE(F101:OFFSET(F101,72-1,0,,))</f>
        <v>9779.0138888888887</v>
      </c>
      <c r="EO345" s="73">
        <f ca="1">AVERAGE(G101:OFFSET(G101,72-1,0,,))</f>
        <v>9193.0972222222226</v>
      </c>
      <c r="EP345" s="73">
        <f ca="1">AVERAGE(H101:OFFSET(H101,72-1,0,,))</f>
        <v>7862.0277777777774</v>
      </c>
      <c r="EQ345" s="73">
        <f ca="1">AVERAGE(I101:OFFSET(I101,72-1,0,,))</f>
        <v>11833.75</v>
      </c>
      <c r="ER345" s="73">
        <f ca="1">AVERAGE(J101:OFFSET(J101,72-1,0,,))</f>
        <v>8979.2083333333339</v>
      </c>
      <c r="ES345" s="73">
        <f ca="1">AVERAGE(K101:OFFSET(K101,72-1,0,,))</f>
        <v>12067.958333333334</v>
      </c>
      <c r="ET345" s="73">
        <f ca="1">AVERAGE(L101:OFFSET(L101,72-1,0,,))</f>
        <v>11366.805555555555</v>
      </c>
      <c r="EU345" s="73">
        <f ca="1">AVERAGE(M101:OFFSET(M101,72-1,0,,))</f>
        <v>7306.0277777777774</v>
      </c>
      <c r="EV345" s="73">
        <f ca="1">AVERAGE(N101:OFFSET(N101,72-1,0,,))</f>
        <v>9211.8333333333339</v>
      </c>
      <c r="EW345" s="73">
        <f ca="1">AVERAGE(O101:OFFSET(O101,72-1,0,,))</f>
        <v>9294.5277777777774</v>
      </c>
      <c r="EX345" s="73">
        <f ca="1">AVERAGE(P101:OFFSET(P101,72-1,0,,))</f>
        <v>14687.013888888889</v>
      </c>
      <c r="EY345" s="73">
        <f ca="1">AVERAGE(Q101:OFFSET(Q101,72-1,0,,))</f>
        <v>8745.5416666666661</v>
      </c>
      <c r="EZ345" s="73">
        <f ca="1">AVERAGE(R101:OFFSET(R101,72-1,0,,))</f>
        <v>9643.875</v>
      </c>
      <c r="FA345" s="73">
        <f ca="1">AVERAGE(S101:OFFSET(S101,72-1,0,,))</f>
        <v>8729.4722222222226</v>
      </c>
      <c r="FB345" s="73">
        <f ca="1">AVERAGE(T101:OFFSET(T101,72-1,0,,))</f>
        <v>10639.027777777777</v>
      </c>
      <c r="FC345" s="73">
        <f ca="1">AVERAGE(U101:OFFSET(U101,72-1,0,,))</f>
        <v>10281.347222222223</v>
      </c>
      <c r="FD345" s="73">
        <f ca="1">AVERAGE(V101:OFFSET(V101,72-1,0,,))</f>
        <v>9730.9305555555547</v>
      </c>
      <c r="FE345" s="73">
        <f ca="1">AVERAGE(W101:OFFSET(W101,72-1,0,,))</f>
        <v>15563.472222222223</v>
      </c>
      <c r="FF345" s="73">
        <f ca="1">AVERAGE(X101:OFFSET(X101,72-1,0,,))</f>
        <v>9493.5277777777774</v>
      </c>
      <c r="FG345" s="73">
        <f ca="1">AVERAGE(Y101:OFFSET(Y101,72-1,0,,))</f>
        <v>11755.416666666666</v>
      </c>
      <c r="FH345" s="73">
        <f ca="1">AVERAGE(Z101:OFFSET(Z101,72-1,0,,))</f>
        <v>11447.333333333334</v>
      </c>
      <c r="FI345" s="73">
        <f ca="1">AVERAGE(AA101:OFFSET(AA101,72-1,0,,))</f>
        <v>8194.7638888888887</v>
      </c>
      <c r="FJ345" s="73">
        <f ca="1">AVERAGE(AB101:OFFSET(AB101,72-1,0,,))</f>
        <v>9170.4722222222226</v>
      </c>
      <c r="FK345" s="73">
        <f ca="1">AVERAGE(AC101:OFFSET(AC101,72-1,0,,))</f>
        <v>10705.541666666666</v>
      </c>
      <c r="FL345" s="73">
        <f ca="1">AVERAGE(AD101:OFFSET(AD101,72-1,0,,))</f>
        <v>8623.0972222222226</v>
      </c>
      <c r="FM345" s="73">
        <f ca="1">AVERAGE(AE101:OFFSET(AE101,72-1,0,,))</f>
        <v>13733.208333333334</v>
      </c>
      <c r="FN345" s="73">
        <f ca="1">AVERAGE(AF101:OFFSET(AF101,72-1,0,,))</f>
        <v>9314.3888888888887</v>
      </c>
      <c r="FO345" s="73">
        <f ca="1">AVERAGE(AG101:OFFSET(AG101,72-1,0,,))</f>
        <v>9194.7916666666661</v>
      </c>
      <c r="FP345" s="73">
        <f ca="1">AVERAGE(AH101:OFFSET(AH101,72-1,0,,))</f>
        <v>11468.333333333334</v>
      </c>
      <c r="FQ345" s="73">
        <f ca="1">AVERAGE(AI101:OFFSET(AI101,72-1,0,,))</f>
        <v>10495.458333333334</v>
      </c>
      <c r="FR345" s="73">
        <f ca="1">AVERAGE(AJ101:OFFSET(AJ101,72-1,0,,))</f>
        <v>9211.125</v>
      </c>
      <c r="FS345" s="73">
        <f ca="1">AVERAGE(AK101:OFFSET(AK101,72-1,0,,))</f>
        <v>8707.6666666666661</v>
      </c>
      <c r="FT345" s="73">
        <f ca="1">AVERAGE(AL101:OFFSET(AL101,72-1,0,,))</f>
        <v>10315.097222222223</v>
      </c>
      <c r="FU345" s="73">
        <f ca="1">AVERAGE(AM101:OFFSET(AM101,72-1,0,,))</f>
        <v>6944.4861111111113</v>
      </c>
      <c r="FV345" s="73">
        <f ca="1">AVERAGE(AN101:OFFSET(AN101,72-1,0,,))</f>
        <v>12031.791666666666</v>
      </c>
      <c r="FW345" s="73">
        <f ca="1">AVERAGE(AO101:OFFSET(AO101,72-1,0,,))</f>
        <v>7834.0555555555557</v>
      </c>
      <c r="FX345" s="73">
        <f ca="1">AVERAGE(AP101:OFFSET(AP101,72-1,0,,))</f>
        <v>12688.152777777777</v>
      </c>
      <c r="FY345" s="73">
        <f ca="1">AVERAGE(AQ101:OFFSET(AQ101,72-1,0,,))</f>
        <v>13399.041666666666</v>
      </c>
      <c r="FZ345" s="73">
        <f ca="1">AVERAGE(AR101:OFFSET(AR101,72-1,0,,))</f>
        <v>15618.430555555555</v>
      </c>
      <c r="GA345" s="73">
        <f ca="1">AVERAGE(AS101:OFFSET(AS101,72-1,0,,))</f>
        <v>8088.8055555555557</v>
      </c>
      <c r="GB345" s="19"/>
      <c r="GC345" s="19"/>
      <c r="GD345" s="19"/>
      <c r="GE345" s="19"/>
      <c r="GF345" s="10"/>
      <c r="GG345" s="10"/>
      <c r="GH345" s="10"/>
      <c r="GI345" s="10"/>
      <c r="GJ345" s="10"/>
      <c r="GK345" s="10"/>
      <c r="GL345" s="10"/>
      <c r="GM345" s="10"/>
      <c r="GN345" s="10"/>
      <c r="GO345" s="10"/>
      <c r="GP345" s="10"/>
    </row>
    <row r="346" spans="1:198" x14ac:dyDescent="0.25">
      <c r="A346">
        <v>304</v>
      </c>
      <c r="B346" s="1">
        <f t="shared" si="92"/>
        <v>31456.833333333703</v>
      </c>
      <c r="C346" s="1">
        <f t="shared" si="93"/>
        <v>31457.166666667035</v>
      </c>
      <c r="D346" s="73">
        <v>24716</v>
      </c>
      <c r="E346" s="74">
        <v>3943</v>
      </c>
      <c r="F346" s="74">
        <v>3768</v>
      </c>
      <c r="G346" s="74">
        <v>3534</v>
      </c>
      <c r="H346" s="74">
        <v>3710</v>
      </c>
      <c r="I346" s="74">
        <v>3782</v>
      </c>
      <c r="J346" s="74">
        <v>3520</v>
      </c>
      <c r="K346" s="74">
        <v>4013</v>
      </c>
      <c r="L346" s="74">
        <v>4967</v>
      </c>
      <c r="M346" s="74">
        <v>3486</v>
      </c>
      <c r="N346" s="74">
        <v>3348</v>
      </c>
      <c r="O346" s="74">
        <v>3516</v>
      </c>
      <c r="P346" s="74">
        <v>4643</v>
      </c>
      <c r="Q346" s="74">
        <v>3381</v>
      </c>
      <c r="R346" s="74">
        <v>3618</v>
      </c>
      <c r="S346" s="74">
        <v>3265</v>
      </c>
      <c r="T346" s="74">
        <v>3605</v>
      </c>
      <c r="U346" s="74">
        <v>4330</v>
      </c>
      <c r="V346" s="74">
        <v>3516</v>
      </c>
      <c r="W346" s="74">
        <v>4548</v>
      </c>
      <c r="X346" s="74">
        <v>3488</v>
      </c>
      <c r="Y346" s="74">
        <v>4932</v>
      </c>
      <c r="Z346" s="74">
        <v>3637</v>
      </c>
      <c r="AA346" s="74">
        <v>3336</v>
      </c>
      <c r="AB346" s="74">
        <v>3356</v>
      </c>
      <c r="AC346" s="74">
        <v>3809</v>
      </c>
      <c r="AD346" s="74">
        <v>3291</v>
      </c>
      <c r="AE346" s="74">
        <v>4580</v>
      </c>
      <c r="AF346" s="74">
        <v>5339</v>
      </c>
      <c r="AG346" s="74">
        <v>3815</v>
      </c>
      <c r="AH346" s="74">
        <v>3613</v>
      </c>
      <c r="AI346" s="74">
        <v>3677</v>
      </c>
      <c r="AJ346" s="74">
        <v>3598</v>
      </c>
      <c r="AK346" s="74">
        <v>3344</v>
      </c>
      <c r="AL346" s="74">
        <v>3536</v>
      </c>
      <c r="AM346" s="74">
        <v>5101</v>
      </c>
      <c r="AN346" s="74">
        <v>4623</v>
      </c>
      <c r="AO346" s="74">
        <v>4817</v>
      </c>
      <c r="AP346" s="74">
        <v>5179</v>
      </c>
      <c r="AQ346" s="74">
        <v>3957</v>
      </c>
      <c r="AR346" s="74">
        <v>5755</v>
      </c>
      <c r="AS346" s="74">
        <v>3811</v>
      </c>
      <c r="BK346" s="15">
        <f t="shared" si="96"/>
        <v>31458.500000000418</v>
      </c>
      <c r="BL346" s="5">
        <f t="shared" si="95"/>
        <v>67375</v>
      </c>
      <c r="BV346">
        <f t="shared" si="100"/>
        <v>340</v>
      </c>
      <c r="BW346" s="37">
        <f t="shared" si="99"/>
        <v>31458.333333333747</v>
      </c>
      <c r="BX346" s="19" cm="1">
        <f t="array" ref="BX346">INDEX('[1]X3WM (NAT)'!$G$14:$G$950,MATCH($BW$6,'[1]X3WM (NAT)'!$E$14:$E$950,)+BV346)</f>
        <v>61006.9609375</v>
      </c>
      <c r="BY346" s="19"/>
      <c r="CA346" s="37">
        <f t="shared" si="97"/>
        <v>31458.333333333747</v>
      </c>
      <c r="CB346">
        <f t="shared" si="101"/>
        <v>10027</v>
      </c>
      <c r="CC346">
        <f t="shared" si="101"/>
        <v>6017</v>
      </c>
      <c r="CD346">
        <f t="shared" si="101"/>
        <v>5259</v>
      </c>
      <c r="CE346">
        <f t="shared" si="101"/>
        <v>4908</v>
      </c>
      <c r="CF346">
        <f t="shared" si="101"/>
        <v>4701</v>
      </c>
      <c r="CG346">
        <f t="shared" si="101"/>
        <v>3772</v>
      </c>
      <c r="CH346">
        <f t="shared" si="101"/>
        <v>3318</v>
      </c>
      <c r="CI346">
        <f t="shared" si="101"/>
        <v>3286</v>
      </c>
      <c r="CJ346">
        <f t="shared" si="101"/>
        <v>3274</v>
      </c>
      <c r="CK346">
        <f t="shared" si="101"/>
        <v>3244</v>
      </c>
      <c r="CL346">
        <f t="shared" si="101"/>
        <v>3062</v>
      </c>
      <c r="CN346" s="21"/>
      <c r="CO346" s="19"/>
      <c r="EG346" s="19"/>
      <c r="EH346" s="19"/>
      <c r="EI346">
        <v>60</v>
      </c>
      <c r="EJ346" s="1">
        <f t="shared" si="89"/>
        <v>31446.666666666741</v>
      </c>
      <c r="EK346" s="1">
        <f t="shared" si="90"/>
        <v>31447.000000000073</v>
      </c>
      <c r="EL346" s="73">
        <f ca="1">AVERAGE(D102:OFFSET(D102,72-1,0,,))</f>
        <v>9991.5555555555547</v>
      </c>
      <c r="EM346" s="73">
        <f ca="1">AVERAGE(E102:OFFSET(E102,72-1,0,,))</f>
        <v>13725.986111111111</v>
      </c>
      <c r="EN346" s="73">
        <f ca="1">AVERAGE(F102:OFFSET(F102,72-1,0,,))</f>
        <v>9670.9722222222226</v>
      </c>
      <c r="EO346" s="73">
        <f ca="1">AVERAGE(G102:OFFSET(G102,72-1,0,,))</f>
        <v>9109.6388888888887</v>
      </c>
      <c r="EP346" s="73">
        <f ca="1">AVERAGE(H102:OFFSET(H102,72-1,0,,))</f>
        <v>7822.333333333333</v>
      </c>
      <c r="EQ346" s="73">
        <f ca="1">AVERAGE(I102:OFFSET(I102,72-1,0,,))</f>
        <v>11706.819444444445</v>
      </c>
      <c r="ER346" s="73">
        <f ca="1">AVERAGE(J102:OFFSET(J102,72-1,0,,))</f>
        <v>8899.0277777777774</v>
      </c>
      <c r="ES346" s="73">
        <f ca="1">AVERAGE(K102:OFFSET(K102,72-1,0,,))</f>
        <v>11930.305555555555</v>
      </c>
      <c r="ET346" s="73">
        <f ca="1">AVERAGE(L102:OFFSET(L102,72-1,0,,))</f>
        <v>11226.027777777777</v>
      </c>
      <c r="EU346" s="73">
        <f ca="1">AVERAGE(M102:OFFSET(M102,72-1,0,,))</f>
        <v>7251.791666666667</v>
      </c>
      <c r="EV346" s="73">
        <f ca="1">AVERAGE(N102:OFFSET(N102,72-1,0,,))</f>
        <v>9123.9166666666661</v>
      </c>
      <c r="EW346" s="73">
        <f ca="1">AVERAGE(O102:OFFSET(O102,72-1,0,,))</f>
        <v>9227.2777777777774</v>
      </c>
      <c r="EX346" s="73">
        <f ca="1">AVERAGE(P102:OFFSET(P102,72-1,0,,))</f>
        <v>14515.375</v>
      </c>
      <c r="EY346" s="73">
        <f ca="1">AVERAGE(Q102:OFFSET(Q102,72-1,0,,))</f>
        <v>8669.4305555555547</v>
      </c>
      <c r="EZ346" s="73">
        <f ca="1">AVERAGE(R102:OFFSET(R102,72-1,0,,))</f>
        <v>9614.9861111111113</v>
      </c>
      <c r="FA346" s="73">
        <f ca="1">AVERAGE(S102:OFFSET(S102,72-1,0,,))</f>
        <v>8657.25</v>
      </c>
      <c r="FB346" s="73">
        <f ca="1">AVERAGE(T102:OFFSET(T102,72-1,0,,))</f>
        <v>10524.166666666666</v>
      </c>
      <c r="FC346" s="73">
        <f ca="1">AVERAGE(U102:OFFSET(U102,72-1,0,,))</f>
        <v>10226.069444444445</v>
      </c>
      <c r="FD346" s="73">
        <f ca="1">AVERAGE(V102:OFFSET(V102,72-1,0,,))</f>
        <v>9628.0555555555547</v>
      </c>
      <c r="FE346" s="73">
        <f ca="1">AVERAGE(W102:OFFSET(W102,72-1,0,,))</f>
        <v>15394.458333333334</v>
      </c>
      <c r="FF346" s="73">
        <f ca="1">AVERAGE(X102:OFFSET(X102,72-1,0,,))</f>
        <v>9407.375</v>
      </c>
      <c r="FG346" s="73">
        <f ca="1">AVERAGE(Y102:OFFSET(Y102,72-1,0,,))</f>
        <v>11670.513888888889</v>
      </c>
      <c r="FH346" s="73">
        <f ca="1">AVERAGE(Z102:OFFSET(Z102,72-1,0,,))</f>
        <v>11328.513888888889</v>
      </c>
      <c r="FI346" s="73">
        <f ca="1">AVERAGE(AA102:OFFSET(AA102,72-1,0,,))</f>
        <v>8126.708333333333</v>
      </c>
      <c r="FJ346" s="73">
        <f ca="1">AVERAGE(AB102:OFFSET(AB102,72-1,0,,))</f>
        <v>9088.875</v>
      </c>
      <c r="FK346" s="73">
        <f ca="1">AVERAGE(AC102:OFFSET(AC102,72-1,0,,))</f>
        <v>10594.791666666666</v>
      </c>
      <c r="FL346" s="73">
        <f ca="1">AVERAGE(AD102:OFFSET(AD102,72-1,0,,))</f>
        <v>8538.1805555555547</v>
      </c>
      <c r="FM346" s="73">
        <f ca="1">AVERAGE(AE102:OFFSET(AE102,72-1,0,,))</f>
        <v>13538.75</v>
      </c>
      <c r="FN346" s="73">
        <f ca="1">AVERAGE(AF102:OFFSET(AF102,72-1,0,,))</f>
        <v>9247.25</v>
      </c>
      <c r="FO346" s="73">
        <f ca="1">AVERAGE(AG102:OFFSET(AG102,72-1,0,,))</f>
        <v>9100.6666666666661</v>
      </c>
      <c r="FP346" s="73">
        <f ca="1">AVERAGE(AH102:OFFSET(AH102,72-1,0,,))</f>
        <v>11345.041666666666</v>
      </c>
      <c r="FQ346" s="73">
        <f ca="1">AVERAGE(AI102:OFFSET(AI102,72-1,0,,))</f>
        <v>10447.736111111111</v>
      </c>
      <c r="FR346" s="73">
        <f ca="1">AVERAGE(AJ102:OFFSET(AJ102,72-1,0,,))</f>
        <v>9143.9861111111113</v>
      </c>
      <c r="FS346" s="73">
        <f ca="1">AVERAGE(AK102:OFFSET(AK102,72-1,0,,))</f>
        <v>8640.7916666666661</v>
      </c>
      <c r="FT346" s="73">
        <f ca="1">AVERAGE(AL102:OFFSET(AL102,72-1,0,,))</f>
        <v>10216.486111111111</v>
      </c>
      <c r="FU346" s="73">
        <f ca="1">AVERAGE(AM102:OFFSET(AM102,72-1,0,,))</f>
        <v>6888.0277777777774</v>
      </c>
      <c r="FV346" s="73">
        <f ca="1">AVERAGE(AN102:OFFSET(AN102,72-1,0,,))</f>
        <v>11928.75</v>
      </c>
      <c r="FW346" s="73">
        <f ca="1">AVERAGE(AO102:OFFSET(AO102,72-1,0,,))</f>
        <v>7758.7361111111113</v>
      </c>
      <c r="FX346" s="73">
        <f ca="1">AVERAGE(AP102:OFFSET(AP102,72-1,0,,))</f>
        <v>12575.333333333334</v>
      </c>
      <c r="FY346" s="73">
        <f ca="1">AVERAGE(AQ102:OFFSET(AQ102,72-1,0,,))</f>
        <v>13276.375</v>
      </c>
      <c r="FZ346" s="73">
        <f ca="1">AVERAGE(AR102:OFFSET(AR102,72-1,0,,))</f>
        <v>15421.5</v>
      </c>
      <c r="GA346" s="73">
        <f ca="1">AVERAGE(AS102:OFFSET(AS102,72-1,0,,))</f>
        <v>8020.8888888888887</v>
      </c>
      <c r="GB346" s="19"/>
      <c r="GC346" s="19"/>
      <c r="GD346" s="19"/>
      <c r="GE346" s="19"/>
      <c r="GF346" s="10"/>
      <c r="GG346" s="10"/>
      <c r="GH346" s="10"/>
      <c r="GI346" s="10"/>
      <c r="GJ346" s="10"/>
      <c r="GK346" s="10"/>
      <c r="GL346" s="10"/>
      <c r="GM346" s="10"/>
      <c r="GN346" s="10"/>
      <c r="GO346" s="10"/>
      <c r="GP346" s="10"/>
    </row>
    <row r="347" spans="1:198" x14ac:dyDescent="0.25">
      <c r="A347">
        <v>305</v>
      </c>
      <c r="B347" s="1">
        <f t="shared" si="92"/>
        <v>31456.875000000371</v>
      </c>
      <c r="C347" s="1">
        <f t="shared" si="93"/>
        <v>31457.208333333703</v>
      </c>
      <c r="D347" s="73">
        <v>24139</v>
      </c>
      <c r="E347" s="74">
        <v>3930</v>
      </c>
      <c r="F347" s="74">
        <v>3776</v>
      </c>
      <c r="G347" s="74">
        <v>3629</v>
      </c>
      <c r="H347" s="74">
        <v>3703</v>
      </c>
      <c r="I347" s="74">
        <v>3777</v>
      </c>
      <c r="J347" s="74">
        <v>3516</v>
      </c>
      <c r="K347" s="74">
        <v>4019</v>
      </c>
      <c r="L347" s="74">
        <v>4988</v>
      </c>
      <c r="M347" s="74">
        <v>3485</v>
      </c>
      <c r="N347" s="74">
        <v>3339</v>
      </c>
      <c r="O347" s="74">
        <v>3503</v>
      </c>
      <c r="P347" s="74">
        <v>4648</v>
      </c>
      <c r="Q347" s="74">
        <v>3373</v>
      </c>
      <c r="R347" s="74">
        <v>3607</v>
      </c>
      <c r="S347" s="74">
        <v>3256</v>
      </c>
      <c r="T347" s="74">
        <v>3594</v>
      </c>
      <c r="U347" s="74">
        <v>4327</v>
      </c>
      <c r="V347" s="74">
        <v>3506</v>
      </c>
      <c r="W347" s="74">
        <v>4533</v>
      </c>
      <c r="X347" s="74">
        <v>3479</v>
      </c>
      <c r="Y347" s="74">
        <v>5094</v>
      </c>
      <c r="Z347" s="74">
        <v>3626</v>
      </c>
      <c r="AA347" s="74">
        <v>3331</v>
      </c>
      <c r="AB347" s="74">
        <v>3349</v>
      </c>
      <c r="AC347" s="74">
        <v>3799</v>
      </c>
      <c r="AD347" s="74">
        <v>3282</v>
      </c>
      <c r="AE347" s="74">
        <v>4573</v>
      </c>
      <c r="AF347" s="74">
        <v>5304</v>
      </c>
      <c r="AG347" s="74">
        <v>3806</v>
      </c>
      <c r="AH347" s="74">
        <v>3602</v>
      </c>
      <c r="AI347" s="74">
        <v>3667</v>
      </c>
      <c r="AJ347" s="74">
        <v>3597</v>
      </c>
      <c r="AK347" s="74">
        <v>3333</v>
      </c>
      <c r="AL347" s="74">
        <v>3526</v>
      </c>
      <c r="AM347" s="74">
        <v>5100</v>
      </c>
      <c r="AN347" s="74">
        <v>4622</v>
      </c>
      <c r="AO347" s="74">
        <v>4813</v>
      </c>
      <c r="AP347" s="74">
        <v>5167</v>
      </c>
      <c r="AQ347" s="74">
        <v>3945</v>
      </c>
      <c r="AR347" s="74">
        <v>6060</v>
      </c>
      <c r="AS347" s="74">
        <v>3806</v>
      </c>
      <c r="BK347" s="15">
        <f t="shared" si="96"/>
        <v>31458.541666667086</v>
      </c>
      <c r="BL347" s="5">
        <f t="shared" si="95"/>
        <v>70174</v>
      </c>
      <c r="BV347">
        <f t="shared" si="100"/>
        <v>341</v>
      </c>
      <c r="BW347" s="37">
        <f t="shared" si="99"/>
        <v>31458.375000000415</v>
      </c>
      <c r="BX347" s="19" cm="1">
        <f t="array" ref="BX347">INDEX('[1]X3WM (NAT)'!$G$14:$G$950,MATCH($BW$6,'[1]X3WM (NAT)'!$E$14:$E$950,)+BV347)</f>
        <v>62071.73046875</v>
      </c>
      <c r="BY347" s="19"/>
      <c r="CA347" s="37">
        <f t="shared" si="97"/>
        <v>31458.375000000415</v>
      </c>
      <c r="CB347">
        <f t="shared" si="101"/>
        <v>9809</v>
      </c>
      <c r="CC347">
        <f t="shared" si="101"/>
        <v>6031</v>
      </c>
      <c r="CD347">
        <f t="shared" si="101"/>
        <v>5277</v>
      </c>
      <c r="CE347">
        <f t="shared" si="101"/>
        <v>4925</v>
      </c>
      <c r="CF347">
        <f t="shared" si="101"/>
        <v>4733</v>
      </c>
      <c r="CG347">
        <f t="shared" si="101"/>
        <v>3785</v>
      </c>
      <c r="CH347">
        <f t="shared" si="101"/>
        <v>3319</v>
      </c>
      <c r="CI347">
        <f t="shared" si="101"/>
        <v>3277</v>
      </c>
      <c r="CJ347">
        <f t="shared" si="101"/>
        <v>3269</v>
      </c>
      <c r="CK347">
        <f t="shared" si="101"/>
        <v>3235</v>
      </c>
      <c r="CL347">
        <f t="shared" si="101"/>
        <v>3062</v>
      </c>
      <c r="CN347" s="21"/>
      <c r="CO347" s="19"/>
      <c r="EG347" s="19"/>
      <c r="EH347" s="19"/>
      <c r="EI347">
        <v>61</v>
      </c>
      <c r="EJ347" s="1">
        <f t="shared" si="89"/>
        <v>31446.708333333409</v>
      </c>
      <c r="EK347" s="1">
        <f t="shared" si="90"/>
        <v>31447.041666666741</v>
      </c>
      <c r="EL347" s="73">
        <f ca="1">AVERAGE(D103:OFFSET(D103,72-1,0,,))</f>
        <v>9889.7638888888887</v>
      </c>
      <c r="EM347" s="73">
        <f ca="1">AVERAGE(E103:OFFSET(E103,72-1,0,,))</f>
        <v>13614.416666666666</v>
      </c>
      <c r="EN347" s="73">
        <f ca="1">AVERAGE(F103:OFFSET(F103,72-1,0,,))</f>
        <v>9565.375</v>
      </c>
      <c r="EO347" s="73">
        <f ca="1">AVERAGE(G103:OFFSET(G103,72-1,0,,))</f>
        <v>9026.9166666666661</v>
      </c>
      <c r="EP347" s="73">
        <f ca="1">AVERAGE(H103:OFFSET(H103,72-1,0,,))</f>
        <v>7782.8472222222226</v>
      </c>
      <c r="EQ347" s="73">
        <f ca="1">AVERAGE(I103:OFFSET(I103,72-1,0,,))</f>
        <v>11580.875</v>
      </c>
      <c r="ER347" s="73">
        <f ca="1">AVERAGE(J103:OFFSET(J103,72-1,0,,))</f>
        <v>8818.8333333333339</v>
      </c>
      <c r="ES347" s="73">
        <f ca="1">AVERAGE(K103:OFFSET(K103,72-1,0,,))</f>
        <v>11794</v>
      </c>
      <c r="ET347" s="73">
        <f ca="1">AVERAGE(L103:OFFSET(L103,72-1,0,,))</f>
        <v>11088.652777777777</v>
      </c>
      <c r="EU347" s="73">
        <f ca="1">AVERAGE(M103:OFFSET(M103,72-1,0,,))</f>
        <v>7198.375</v>
      </c>
      <c r="EV347" s="73">
        <f ca="1">AVERAGE(N103:OFFSET(N103,72-1,0,,))</f>
        <v>9035.8472222222226</v>
      </c>
      <c r="EW347" s="73">
        <f ca="1">AVERAGE(O103:OFFSET(O103,72-1,0,,))</f>
        <v>9160.3194444444453</v>
      </c>
      <c r="EX347" s="73">
        <f ca="1">AVERAGE(P103:OFFSET(P103,72-1,0,,))</f>
        <v>14347.902777777777</v>
      </c>
      <c r="EY347" s="73">
        <f ca="1">AVERAGE(Q103:OFFSET(Q103,72-1,0,,))</f>
        <v>8593.8472222222226</v>
      </c>
      <c r="EZ347" s="73">
        <f ca="1">AVERAGE(R103:OFFSET(R103,72-1,0,,))</f>
        <v>9586.0138888888887</v>
      </c>
      <c r="FA347" s="73">
        <f ca="1">AVERAGE(S103:OFFSET(S103,72-1,0,,))</f>
        <v>8584.8194444444453</v>
      </c>
      <c r="FB347" s="73">
        <f ca="1">AVERAGE(T103:OFFSET(T103,72-1,0,,))</f>
        <v>10411.833333333334</v>
      </c>
      <c r="FC347" s="73">
        <f ca="1">AVERAGE(U103:OFFSET(U103,72-1,0,,))</f>
        <v>10169.638888888889</v>
      </c>
      <c r="FD347" s="73">
        <f ca="1">AVERAGE(V103:OFFSET(V103,72-1,0,,))</f>
        <v>9525.7222222222226</v>
      </c>
      <c r="FE347" s="73">
        <f ca="1">AVERAGE(W103:OFFSET(W103,72-1,0,,))</f>
        <v>15222.236111111111</v>
      </c>
      <c r="FF347" s="73">
        <f ca="1">AVERAGE(X103:OFFSET(X103,72-1,0,,))</f>
        <v>9322.3055555555547</v>
      </c>
      <c r="FG347" s="73">
        <f ca="1">AVERAGE(Y103:OFFSET(Y103,72-1,0,,))</f>
        <v>11586.291666666666</v>
      </c>
      <c r="FH347" s="73">
        <f ca="1">AVERAGE(Z103:OFFSET(Z103,72-1,0,,))</f>
        <v>11212.194444444445</v>
      </c>
      <c r="FI347" s="73">
        <f ca="1">AVERAGE(AA103:OFFSET(AA103,72-1,0,,))</f>
        <v>8059.3888888888887</v>
      </c>
      <c r="FJ347" s="73">
        <f ca="1">AVERAGE(AB103:OFFSET(AB103,72-1,0,,))</f>
        <v>9005.8194444444453</v>
      </c>
      <c r="FK347" s="73">
        <f ca="1">AVERAGE(AC103:OFFSET(AC103,72-1,0,,))</f>
        <v>10485.541666666666</v>
      </c>
      <c r="FL347" s="73">
        <f ca="1">AVERAGE(AD103:OFFSET(AD103,72-1,0,,))</f>
        <v>8455.0833333333339</v>
      </c>
      <c r="FM347" s="73">
        <f ca="1">AVERAGE(AE103:OFFSET(AE103,72-1,0,,))</f>
        <v>13350.25</v>
      </c>
      <c r="FN347" s="73">
        <f ca="1">AVERAGE(AF103:OFFSET(AF103,72-1,0,,))</f>
        <v>9181.5833333333339</v>
      </c>
      <c r="FO347" s="73">
        <f ca="1">AVERAGE(AG103:OFFSET(AG103,72-1,0,,))</f>
        <v>9005.5416666666661</v>
      </c>
      <c r="FP347" s="73">
        <f ca="1">AVERAGE(AH103:OFFSET(AH103,72-1,0,,))</f>
        <v>11223.208333333334</v>
      </c>
      <c r="FQ347" s="73">
        <f ca="1">AVERAGE(AI103:OFFSET(AI103,72-1,0,,))</f>
        <v>10397.777777777777</v>
      </c>
      <c r="FR347" s="73">
        <f ca="1">AVERAGE(AJ103:OFFSET(AJ103,72-1,0,,))</f>
        <v>9077.7638888888887</v>
      </c>
      <c r="FS347" s="73">
        <f ca="1">AVERAGE(AK103:OFFSET(AK103,72-1,0,,))</f>
        <v>8573.5416666666661</v>
      </c>
      <c r="FT347" s="73">
        <f ca="1">AVERAGE(AL103:OFFSET(AL103,72-1,0,,))</f>
        <v>10119.555555555555</v>
      </c>
      <c r="FU347" s="73">
        <f ca="1">AVERAGE(AM103:OFFSET(AM103,72-1,0,,))</f>
        <v>6832.916666666667</v>
      </c>
      <c r="FV347" s="73">
        <f ca="1">AVERAGE(AN103:OFFSET(AN103,72-1,0,,))</f>
        <v>11827.263888888889</v>
      </c>
      <c r="FW347" s="73">
        <f ca="1">AVERAGE(AO103:OFFSET(AO103,72-1,0,,))</f>
        <v>7685.083333333333</v>
      </c>
      <c r="FX347" s="73">
        <f ca="1">AVERAGE(AP103:OFFSET(AP103,72-1,0,,))</f>
        <v>12459.722222222223</v>
      </c>
      <c r="FY347" s="73">
        <f ca="1">AVERAGE(AQ103:OFFSET(AQ103,72-1,0,,))</f>
        <v>13155.819444444445</v>
      </c>
      <c r="FZ347" s="73">
        <f ca="1">AVERAGE(AR103:OFFSET(AR103,72-1,0,,))</f>
        <v>15220.458333333334</v>
      </c>
      <c r="GA347" s="73">
        <f ca="1">AVERAGE(AS103:OFFSET(AS103,72-1,0,,))</f>
        <v>7953.9305555555557</v>
      </c>
      <c r="GB347" s="19"/>
      <c r="GC347" s="19"/>
      <c r="GD347" s="19"/>
      <c r="GE347" s="19"/>
      <c r="GF347" s="10"/>
      <c r="GG347" s="10"/>
      <c r="GH347" s="10"/>
      <c r="GI347" s="10"/>
      <c r="GJ347" s="10"/>
      <c r="GK347" s="10"/>
      <c r="GL347" s="10"/>
      <c r="GM347" s="10"/>
      <c r="GN347" s="10"/>
      <c r="GO347" s="10"/>
      <c r="GP347" s="10"/>
    </row>
    <row r="348" spans="1:198" x14ac:dyDescent="0.25">
      <c r="A348">
        <v>306</v>
      </c>
      <c r="B348" s="1">
        <f t="shared" si="92"/>
        <v>31456.916666667039</v>
      </c>
      <c r="C348" s="1">
        <f t="shared" si="93"/>
        <v>31457.250000000371</v>
      </c>
      <c r="D348" s="73">
        <v>23598</v>
      </c>
      <c r="E348" s="74">
        <v>3917</v>
      </c>
      <c r="F348" s="74">
        <v>3786</v>
      </c>
      <c r="G348" s="74">
        <v>3749</v>
      </c>
      <c r="H348" s="74">
        <v>3696</v>
      </c>
      <c r="I348" s="74">
        <v>3774</v>
      </c>
      <c r="J348" s="74">
        <v>3513</v>
      </c>
      <c r="K348" s="74">
        <v>4027</v>
      </c>
      <c r="L348" s="74">
        <v>5000</v>
      </c>
      <c r="M348" s="74">
        <v>3487</v>
      </c>
      <c r="N348" s="74">
        <v>3330</v>
      </c>
      <c r="O348" s="74">
        <v>3490</v>
      </c>
      <c r="P348" s="74">
        <v>4655</v>
      </c>
      <c r="Q348" s="74">
        <v>3366</v>
      </c>
      <c r="R348" s="74">
        <v>3597</v>
      </c>
      <c r="S348" s="74">
        <v>3247</v>
      </c>
      <c r="T348" s="74">
        <v>3582</v>
      </c>
      <c r="U348" s="74">
        <v>4327</v>
      </c>
      <c r="V348" s="74">
        <v>3496</v>
      </c>
      <c r="W348" s="74">
        <v>4519</v>
      </c>
      <c r="X348" s="74">
        <v>3470</v>
      </c>
      <c r="Y348" s="74">
        <v>5281</v>
      </c>
      <c r="Z348" s="74">
        <v>3615</v>
      </c>
      <c r="AA348" s="74">
        <v>3328</v>
      </c>
      <c r="AB348" s="74">
        <v>3341</v>
      </c>
      <c r="AC348" s="74">
        <v>3789</v>
      </c>
      <c r="AD348" s="74">
        <v>3273</v>
      </c>
      <c r="AE348" s="74">
        <v>4566</v>
      </c>
      <c r="AF348" s="74">
        <v>5269</v>
      </c>
      <c r="AG348" s="74">
        <v>3798</v>
      </c>
      <c r="AH348" s="74">
        <v>3592</v>
      </c>
      <c r="AI348" s="74">
        <v>3659</v>
      </c>
      <c r="AJ348" s="74">
        <v>3598</v>
      </c>
      <c r="AK348" s="74">
        <v>3322</v>
      </c>
      <c r="AL348" s="74">
        <v>3517</v>
      </c>
      <c r="AM348" s="74">
        <v>5102</v>
      </c>
      <c r="AN348" s="74">
        <v>4621</v>
      </c>
      <c r="AO348" s="74">
        <v>4812</v>
      </c>
      <c r="AP348" s="74">
        <v>5155</v>
      </c>
      <c r="AQ348" s="74">
        <v>3933</v>
      </c>
      <c r="AR348" s="74">
        <v>6392</v>
      </c>
      <c r="AS348" s="74">
        <v>3802</v>
      </c>
      <c r="BK348" s="15">
        <f t="shared" si="96"/>
        <v>31458.583333333754</v>
      </c>
      <c r="BL348" s="5">
        <f t="shared" si="95"/>
        <v>73372</v>
      </c>
      <c r="BV348">
        <f t="shared" si="100"/>
        <v>342</v>
      </c>
      <c r="BW348" s="37">
        <f t="shared" si="99"/>
        <v>31458.416666667083</v>
      </c>
      <c r="BX348" s="19" cm="1">
        <f t="array" ref="BX348">INDEX('[1]X3WM (NAT)'!$G$14:$G$950,MATCH($BW$6,'[1]X3WM (NAT)'!$E$14:$E$950,)+BV348)</f>
        <v>63305.03125</v>
      </c>
      <c r="BY348" s="19"/>
      <c r="CA348" s="37">
        <f t="shared" si="97"/>
        <v>31458.416666667083</v>
      </c>
      <c r="CB348">
        <f t="shared" si="101"/>
        <v>9596</v>
      </c>
      <c r="CC348">
        <f t="shared" si="101"/>
        <v>6040</v>
      </c>
      <c r="CD348">
        <f t="shared" si="101"/>
        <v>5294</v>
      </c>
      <c r="CE348">
        <f t="shared" si="101"/>
        <v>4941</v>
      </c>
      <c r="CF348">
        <f t="shared" si="101"/>
        <v>4768</v>
      </c>
      <c r="CG348">
        <f t="shared" si="101"/>
        <v>3797</v>
      </c>
      <c r="CH348">
        <f t="shared" si="101"/>
        <v>3319</v>
      </c>
      <c r="CI348">
        <f t="shared" si="101"/>
        <v>3269</v>
      </c>
      <c r="CJ348">
        <f t="shared" si="101"/>
        <v>3265</v>
      </c>
      <c r="CK348">
        <f t="shared" si="101"/>
        <v>3226</v>
      </c>
      <c r="CL348">
        <f t="shared" si="101"/>
        <v>3061</v>
      </c>
      <c r="CN348" s="21"/>
      <c r="CO348" s="19"/>
      <c r="EG348" s="19"/>
      <c r="EH348" s="19"/>
      <c r="EI348">
        <v>62</v>
      </c>
      <c r="EJ348" s="1">
        <f t="shared" si="89"/>
        <v>31446.750000000076</v>
      </c>
      <c r="EK348" s="1">
        <f t="shared" si="90"/>
        <v>31447.083333333409</v>
      </c>
      <c r="EL348" s="73">
        <f ca="1">AVERAGE(D104:OFFSET(D104,72-1,0,,))</f>
        <v>9789.1666666666661</v>
      </c>
      <c r="EM348" s="73">
        <f ca="1">AVERAGE(E104:OFFSET(E104,72-1,0,,))</f>
        <v>13501.458333333334</v>
      </c>
      <c r="EN348" s="73">
        <f ca="1">AVERAGE(F104:OFFSET(F104,72-1,0,,))</f>
        <v>9463</v>
      </c>
      <c r="EO348" s="73">
        <f ca="1">AVERAGE(G104:OFFSET(G104,72-1,0,,))</f>
        <v>8945.0277777777774</v>
      </c>
      <c r="EP348" s="73">
        <f ca="1">AVERAGE(H104:OFFSET(H104,72-1,0,,))</f>
        <v>7743.5277777777774</v>
      </c>
      <c r="EQ348" s="73">
        <f ca="1">AVERAGE(I104:OFFSET(I104,72-1,0,,))</f>
        <v>11457.152777777777</v>
      </c>
      <c r="ER348" s="73">
        <f ca="1">AVERAGE(J104:OFFSET(J104,72-1,0,,))</f>
        <v>8739.1666666666661</v>
      </c>
      <c r="ES348" s="73">
        <f ca="1">AVERAGE(K104:OFFSET(K104,72-1,0,,))</f>
        <v>11659.444444444445</v>
      </c>
      <c r="ET348" s="73">
        <f ca="1">AVERAGE(L104:OFFSET(L104,72-1,0,,))</f>
        <v>10954.138888888889</v>
      </c>
      <c r="EU348" s="73">
        <f ca="1">AVERAGE(M104:OFFSET(M104,72-1,0,,))</f>
        <v>7145.6527777777774</v>
      </c>
      <c r="EV348" s="73">
        <f ca="1">AVERAGE(N104:OFFSET(N104,72-1,0,,))</f>
        <v>8948.2916666666661</v>
      </c>
      <c r="EW348" s="73">
        <f ca="1">AVERAGE(O104:OFFSET(O104,72-1,0,,))</f>
        <v>9092.9444444444453</v>
      </c>
      <c r="EX348" s="73">
        <f ca="1">AVERAGE(P104:OFFSET(P104,72-1,0,,))</f>
        <v>14183.833333333334</v>
      </c>
      <c r="EY348" s="73">
        <f ca="1">AVERAGE(Q104:OFFSET(Q104,72-1,0,,))</f>
        <v>8519.1805555555547</v>
      </c>
      <c r="EZ348" s="73">
        <f ca="1">AVERAGE(R104:OFFSET(R104,72-1,0,,))</f>
        <v>9556.7777777777774</v>
      </c>
      <c r="FA348" s="73">
        <f ca="1">AVERAGE(S104:OFFSET(S104,72-1,0,,))</f>
        <v>8512.7777777777774</v>
      </c>
      <c r="FB348" s="73">
        <f ca="1">AVERAGE(T104:OFFSET(T104,72-1,0,,))</f>
        <v>10302.180555555555</v>
      </c>
      <c r="FC348" s="73">
        <f ca="1">AVERAGE(U104:OFFSET(U104,72-1,0,,))</f>
        <v>10112.5</v>
      </c>
      <c r="FD348" s="73">
        <f ca="1">AVERAGE(V104:OFFSET(V104,72-1,0,,))</f>
        <v>9424.9583333333339</v>
      </c>
      <c r="FE348" s="73">
        <f ca="1">AVERAGE(W104:OFFSET(W104,72-1,0,,))</f>
        <v>15047.513888888889</v>
      </c>
      <c r="FF348" s="73">
        <f ca="1">AVERAGE(X104:OFFSET(X104,72-1,0,,))</f>
        <v>9238.3333333333339</v>
      </c>
      <c r="FG348" s="73">
        <f ca="1">AVERAGE(Y104:OFFSET(Y104,72-1,0,,))</f>
        <v>11501.597222222223</v>
      </c>
      <c r="FH348" s="73">
        <f ca="1">AVERAGE(Z104:OFFSET(Z104,72-1,0,,))</f>
        <v>11098.222222222223</v>
      </c>
      <c r="FI348" s="73">
        <f ca="1">AVERAGE(AA104:OFFSET(AA104,72-1,0,,))</f>
        <v>7992.458333333333</v>
      </c>
      <c r="FJ348" s="73">
        <f ca="1">AVERAGE(AB104:OFFSET(AB104,72-1,0,,))</f>
        <v>8922.5</v>
      </c>
      <c r="FK348" s="73">
        <f ca="1">AVERAGE(AC104:OFFSET(AC104,72-1,0,,))</f>
        <v>10378.069444444445</v>
      </c>
      <c r="FL348" s="73">
        <f ca="1">AVERAGE(AD104:OFFSET(AD104,72-1,0,,))</f>
        <v>8373.9027777777774</v>
      </c>
      <c r="FM348" s="73">
        <f ca="1">AVERAGE(AE104:OFFSET(AE104,72-1,0,,))</f>
        <v>13167.416666666666</v>
      </c>
      <c r="FN348" s="73">
        <f ca="1">AVERAGE(AF104:OFFSET(AF104,72-1,0,,))</f>
        <v>9116.9166666666661</v>
      </c>
      <c r="FO348" s="73">
        <f ca="1">AVERAGE(AG104:OFFSET(AG104,72-1,0,,))</f>
        <v>8910.625</v>
      </c>
      <c r="FP348" s="73">
        <f ca="1">AVERAGE(AH104:OFFSET(AH104,72-1,0,,))</f>
        <v>11103.569444444445</v>
      </c>
      <c r="FQ348" s="73">
        <f ca="1">AVERAGE(AI104:OFFSET(AI104,72-1,0,,))</f>
        <v>10346.097222222223</v>
      </c>
      <c r="FR348" s="73">
        <f ca="1">AVERAGE(AJ104:OFFSET(AJ104,72-1,0,,))</f>
        <v>9012.1111111111113</v>
      </c>
      <c r="FS348" s="73">
        <f ca="1">AVERAGE(AK104:OFFSET(AK104,72-1,0,,))</f>
        <v>8506.1666666666661</v>
      </c>
      <c r="FT348" s="73">
        <f ca="1">AVERAGE(AL104:OFFSET(AL104,72-1,0,,))</f>
        <v>10024.402777777777</v>
      </c>
      <c r="FU348" s="73">
        <f ca="1">AVERAGE(AM104:OFFSET(AM104,72-1,0,,))</f>
        <v>6778.916666666667</v>
      </c>
      <c r="FV348" s="73">
        <f ca="1">AVERAGE(AN104:OFFSET(AN104,72-1,0,,))</f>
        <v>11727.763888888889</v>
      </c>
      <c r="FW348" s="73">
        <f ca="1">AVERAGE(AO104:OFFSET(AO104,72-1,0,,))</f>
        <v>7613</v>
      </c>
      <c r="FX348" s="73">
        <f ca="1">AVERAGE(AP104:OFFSET(AP104,72-1,0,,))</f>
        <v>12342.180555555555</v>
      </c>
      <c r="FY348" s="73">
        <f ca="1">AVERAGE(AQ104:OFFSET(AQ104,72-1,0,,))</f>
        <v>13036.833333333334</v>
      </c>
      <c r="FZ348" s="73">
        <f ca="1">AVERAGE(AR104:OFFSET(AR104,72-1,0,,))</f>
        <v>15015.013888888889</v>
      </c>
      <c r="GA348" s="73">
        <f ca="1">AVERAGE(AS104:OFFSET(AS104,72-1,0,,))</f>
        <v>7888.0694444444443</v>
      </c>
      <c r="GB348" s="19"/>
      <c r="GC348" s="19"/>
      <c r="GD348" s="19"/>
      <c r="GE348" s="19"/>
      <c r="GF348" s="10"/>
      <c r="GG348" s="10"/>
      <c r="GH348" s="10"/>
      <c r="GI348" s="10"/>
      <c r="GJ348" s="10"/>
      <c r="GK348" s="10"/>
      <c r="GL348" s="10"/>
      <c r="GM348" s="10"/>
      <c r="GN348" s="10"/>
      <c r="GO348" s="10"/>
      <c r="GP348" s="10"/>
    </row>
    <row r="349" spans="1:198" x14ac:dyDescent="0.25">
      <c r="A349">
        <v>307</v>
      </c>
      <c r="B349" s="1">
        <f t="shared" si="92"/>
        <v>31456.958333333707</v>
      </c>
      <c r="C349" s="1">
        <f t="shared" si="93"/>
        <v>31457.291666667039</v>
      </c>
      <c r="D349" s="73">
        <v>23102</v>
      </c>
      <c r="E349" s="74">
        <v>3904</v>
      </c>
      <c r="F349" s="74">
        <v>3796</v>
      </c>
      <c r="G349" s="74">
        <v>3890</v>
      </c>
      <c r="H349" s="74">
        <v>3689</v>
      </c>
      <c r="I349" s="74">
        <v>3771</v>
      </c>
      <c r="J349" s="74">
        <v>3511</v>
      </c>
      <c r="K349" s="74">
        <v>4035</v>
      </c>
      <c r="L349" s="74">
        <v>5009</v>
      </c>
      <c r="M349" s="74">
        <v>3490</v>
      </c>
      <c r="N349" s="74">
        <v>3321</v>
      </c>
      <c r="O349" s="74">
        <v>3477</v>
      </c>
      <c r="P349" s="74">
        <v>4665</v>
      </c>
      <c r="Q349" s="74">
        <v>3359</v>
      </c>
      <c r="R349" s="74">
        <v>3586</v>
      </c>
      <c r="S349" s="74">
        <v>3239</v>
      </c>
      <c r="T349" s="74">
        <v>3571</v>
      </c>
      <c r="U349" s="74">
        <v>4328</v>
      </c>
      <c r="V349" s="74">
        <v>3487</v>
      </c>
      <c r="W349" s="74">
        <v>4507</v>
      </c>
      <c r="X349" s="74">
        <v>3461</v>
      </c>
      <c r="Y349" s="74">
        <v>5491</v>
      </c>
      <c r="Z349" s="74">
        <v>3604</v>
      </c>
      <c r="AA349" s="74">
        <v>3325</v>
      </c>
      <c r="AB349" s="74">
        <v>3334</v>
      </c>
      <c r="AC349" s="74">
        <v>3779</v>
      </c>
      <c r="AD349" s="74">
        <v>3265</v>
      </c>
      <c r="AE349" s="74">
        <v>4561</v>
      </c>
      <c r="AF349" s="74">
        <v>5235</v>
      </c>
      <c r="AG349" s="74">
        <v>3789</v>
      </c>
      <c r="AH349" s="74">
        <v>3581</v>
      </c>
      <c r="AI349" s="74">
        <v>3651</v>
      </c>
      <c r="AJ349" s="74">
        <v>3600</v>
      </c>
      <c r="AK349" s="74">
        <v>3312</v>
      </c>
      <c r="AL349" s="74">
        <v>3508</v>
      </c>
      <c r="AM349" s="74">
        <v>5106</v>
      </c>
      <c r="AN349" s="74">
        <v>4622</v>
      </c>
      <c r="AO349" s="74">
        <v>4813</v>
      </c>
      <c r="AP349" s="74">
        <v>5143</v>
      </c>
      <c r="AQ349" s="74">
        <v>3920</v>
      </c>
      <c r="AR349" s="74">
        <v>6733</v>
      </c>
      <c r="AS349" s="74">
        <v>3799</v>
      </c>
      <c r="BK349" s="15">
        <f t="shared" si="96"/>
        <v>31458.625000000422</v>
      </c>
      <c r="BL349" s="5">
        <f t="shared" si="95"/>
        <v>76932</v>
      </c>
      <c r="BV349">
        <f t="shared" si="100"/>
        <v>343</v>
      </c>
      <c r="BW349" s="37">
        <f t="shared" si="99"/>
        <v>31458.45833333375</v>
      </c>
      <c r="BX349" s="19" cm="1">
        <f t="array" ref="BX349">INDEX('[1]X3WM (NAT)'!$G$14:$G$950,MATCH($BW$6,'[1]X3WM (NAT)'!$E$14:$E$950,)+BV349)</f>
        <v>65081.73828125</v>
      </c>
      <c r="BY349" s="19"/>
      <c r="CA349" s="37">
        <f t="shared" si="97"/>
        <v>31458.45833333375</v>
      </c>
      <c r="CB349">
        <f t="shared" si="101"/>
        <v>9600</v>
      </c>
      <c r="CC349">
        <f t="shared" si="101"/>
        <v>6044</v>
      </c>
      <c r="CD349">
        <f t="shared" si="101"/>
        <v>5311</v>
      </c>
      <c r="CE349">
        <f t="shared" si="101"/>
        <v>4954</v>
      </c>
      <c r="CF349">
        <f t="shared" si="101"/>
        <v>4810</v>
      </c>
      <c r="CG349">
        <f t="shared" si="101"/>
        <v>3809</v>
      </c>
      <c r="CH349">
        <f t="shared" si="101"/>
        <v>3325</v>
      </c>
      <c r="CI349">
        <f t="shared" si="101"/>
        <v>3268</v>
      </c>
      <c r="CJ349">
        <f t="shared" si="101"/>
        <v>3260</v>
      </c>
      <c r="CK349">
        <f t="shared" si="101"/>
        <v>3218</v>
      </c>
      <c r="CL349">
        <f t="shared" si="101"/>
        <v>3061</v>
      </c>
      <c r="CN349" s="21"/>
      <c r="CO349" s="19"/>
      <c r="EG349" s="19"/>
      <c r="EH349" s="19"/>
      <c r="EI349">
        <v>63</v>
      </c>
      <c r="EJ349" s="1">
        <f t="shared" si="89"/>
        <v>31446.791666666744</v>
      </c>
      <c r="EK349" s="1">
        <f t="shared" si="90"/>
        <v>31447.125000000076</v>
      </c>
      <c r="EL349" s="73">
        <f ca="1">AVERAGE(D105:OFFSET(D105,72-1,0,,))</f>
        <v>9689.625</v>
      </c>
      <c r="EM349" s="73">
        <f ca="1">AVERAGE(E105:OFFSET(E105,72-1,0,,))</f>
        <v>13386.458333333334</v>
      </c>
      <c r="EN349" s="73">
        <f ca="1">AVERAGE(F105:OFFSET(F105,72-1,0,,))</f>
        <v>9363.4444444444453</v>
      </c>
      <c r="EO349" s="73">
        <f ca="1">AVERAGE(G105:OFFSET(G105,72-1,0,,))</f>
        <v>8863.5416666666661</v>
      </c>
      <c r="EP349" s="73">
        <f ca="1">AVERAGE(H105:OFFSET(H105,72-1,0,,))</f>
        <v>7704.4027777777774</v>
      </c>
      <c r="EQ349" s="73">
        <f ca="1">AVERAGE(I105:OFFSET(I105,72-1,0,,))</f>
        <v>11335.763888888889</v>
      </c>
      <c r="ER349" s="73">
        <f ca="1">AVERAGE(J105:OFFSET(J105,72-1,0,,))</f>
        <v>8659.5972222222226</v>
      </c>
      <c r="ES349" s="73">
        <f ca="1">AVERAGE(K105:OFFSET(K105,72-1,0,,))</f>
        <v>11526.361111111111</v>
      </c>
      <c r="ET349" s="73">
        <f ca="1">AVERAGE(L105:OFFSET(L105,72-1,0,,))</f>
        <v>10822.319444444445</v>
      </c>
      <c r="EU349" s="73">
        <f ca="1">AVERAGE(M105:OFFSET(M105,72-1,0,,))</f>
        <v>7093.2222222222226</v>
      </c>
      <c r="EV349" s="73">
        <f ca="1">AVERAGE(N105:OFFSET(N105,72-1,0,,))</f>
        <v>8861.0972222222226</v>
      </c>
      <c r="EW349" s="73">
        <f ca="1">AVERAGE(O105:OFFSET(O105,72-1,0,,))</f>
        <v>9024.6805555555547</v>
      </c>
      <c r="EX349" s="73">
        <f ca="1">AVERAGE(P105:OFFSET(P105,72-1,0,,))</f>
        <v>14023.069444444445</v>
      </c>
      <c r="EY349" s="73">
        <f ca="1">AVERAGE(Q105:OFFSET(Q105,72-1,0,,))</f>
        <v>8445.4305555555547</v>
      </c>
      <c r="EZ349" s="73">
        <f ca="1">AVERAGE(R105:OFFSET(R105,72-1,0,,))</f>
        <v>9526.8888888888887</v>
      </c>
      <c r="FA349" s="73">
        <f ca="1">AVERAGE(S105:OFFSET(S105,72-1,0,,))</f>
        <v>8440.8888888888887</v>
      </c>
      <c r="FB349" s="73">
        <f ca="1">AVERAGE(T105:OFFSET(T105,72-1,0,,))</f>
        <v>10194.958333333334</v>
      </c>
      <c r="FC349" s="73">
        <f ca="1">AVERAGE(U105:OFFSET(U105,72-1,0,,))</f>
        <v>10054.527777777777</v>
      </c>
      <c r="FD349" s="73">
        <f ca="1">AVERAGE(V105:OFFSET(V105,72-1,0,,))</f>
        <v>9326.125</v>
      </c>
      <c r="FE349" s="73">
        <f ca="1">AVERAGE(W105:OFFSET(W105,72-1,0,,))</f>
        <v>14871.263888888889</v>
      </c>
      <c r="FF349" s="73">
        <f ca="1">AVERAGE(X105:OFFSET(X105,72-1,0,,))</f>
        <v>9155.3888888888887</v>
      </c>
      <c r="FG349" s="73">
        <f ca="1">AVERAGE(Y105:OFFSET(Y105,72-1,0,,))</f>
        <v>11415.5</v>
      </c>
      <c r="FH349" s="73">
        <f ca="1">AVERAGE(Z105:OFFSET(Z105,72-1,0,,))</f>
        <v>10986.305555555555</v>
      </c>
      <c r="FI349" s="73">
        <f ca="1">AVERAGE(AA105:OFFSET(AA105,72-1,0,,))</f>
        <v>7925.3611111111113</v>
      </c>
      <c r="FJ349" s="73">
        <f ca="1">AVERAGE(AB105:OFFSET(AB105,72-1,0,,))</f>
        <v>8838.9722222222226</v>
      </c>
      <c r="FK349" s="73">
        <f ca="1">AVERAGE(AC105:OFFSET(AC105,72-1,0,,))</f>
        <v>10272.097222222223</v>
      </c>
      <c r="FL349" s="73">
        <f ca="1">AVERAGE(AD105:OFFSET(AD105,72-1,0,,))</f>
        <v>8293.9861111111113</v>
      </c>
      <c r="FM349" s="73">
        <f ca="1">AVERAGE(AE105:OFFSET(AE105,72-1,0,,))</f>
        <v>12990.097222222223</v>
      </c>
      <c r="FN349" s="73">
        <f ca="1">AVERAGE(AF105:OFFSET(AF105,72-1,0,,))</f>
        <v>9052.4722222222226</v>
      </c>
      <c r="FO349" s="73">
        <f ca="1">AVERAGE(AG105:OFFSET(AG105,72-1,0,,))</f>
        <v>8815.8888888888887</v>
      </c>
      <c r="FP349" s="73">
        <f ca="1">AVERAGE(AH105:OFFSET(AH105,72-1,0,,))</f>
        <v>10985.833333333334</v>
      </c>
      <c r="FQ349" s="73">
        <f ca="1">AVERAGE(AI105:OFFSET(AI105,72-1,0,,))</f>
        <v>10292.402777777777</v>
      </c>
      <c r="FR349" s="73">
        <f ca="1">AVERAGE(AJ105:OFFSET(AJ105,72-1,0,,))</f>
        <v>8946.7083333333339</v>
      </c>
      <c r="FS349" s="73">
        <f ca="1">AVERAGE(AK105:OFFSET(AK105,72-1,0,,))</f>
        <v>8438.5416666666661</v>
      </c>
      <c r="FT349" s="73">
        <f ca="1">AVERAGE(AL105:OFFSET(AL105,72-1,0,,))</f>
        <v>9930.6527777777774</v>
      </c>
      <c r="FU349" s="73">
        <f ca="1">AVERAGE(AM105:OFFSET(AM105,72-1,0,,))</f>
        <v>6725.5972222222226</v>
      </c>
      <c r="FV349" s="73">
        <f ca="1">AVERAGE(AN105:OFFSET(AN105,72-1,0,,))</f>
        <v>11629.694444444445</v>
      </c>
      <c r="FW349" s="73">
        <f ca="1">AVERAGE(AO105:OFFSET(AO105,72-1,0,,))</f>
        <v>7542.416666666667</v>
      </c>
      <c r="FX349" s="73">
        <f ca="1">AVERAGE(AP105:OFFSET(AP105,72-1,0,,))</f>
        <v>12222.5</v>
      </c>
      <c r="FY349" s="73">
        <f ca="1">AVERAGE(AQ105:OFFSET(AQ105,72-1,0,,))</f>
        <v>12918.958333333334</v>
      </c>
      <c r="FZ349" s="73">
        <f ca="1">AVERAGE(AR105:OFFSET(AR105,72-1,0,,))</f>
        <v>14805.375</v>
      </c>
      <c r="GA349" s="73">
        <f ca="1">AVERAGE(AS105:OFFSET(AS105,72-1,0,,))</f>
        <v>7823.1527777777774</v>
      </c>
      <c r="GB349" s="19"/>
      <c r="GC349" s="19"/>
      <c r="GD349" s="19"/>
      <c r="GE349" s="19"/>
      <c r="GF349" s="10"/>
      <c r="GG349" s="10"/>
      <c r="GH349" s="10"/>
      <c r="GI349" s="10"/>
      <c r="GJ349" s="10"/>
      <c r="GK349" s="10"/>
      <c r="GL349" s="10"/>
      <c r="GM349" s="10"/>
      <c r="GN349" s="10"/>
      <c r="GO349" s="10"/>
      <c r="GP349" s="10"/>
    </row>
    <row r="350" spans="1:198" x14ac:dyDescent="0.25">
      <c r="A350">
        <v>308</v>
      </c>
      <c r="B350" s="1">
        <f t="shared" si="92"/>
        <v>31457.000000000375</v>
      </c>
      <c r="C350" s="1">
        <f t="shared" si="93"/>
        <v>31457.333333333707</v>
      </c>
      <c r="D350" s="73">
        <v>22657</v>
      </c>
      <c r="E350" s="74">
        <v>3892</v>
      </c>
      <c r="F350" s="74">
        <v>3808</v>
      </c>
      <c r="G350" s="74">
        <v>4060</v>
      </c>
      <c r="H350" s="74">
        <v>3682</v>
      </c>
      <c r="I350" s="74">
        <v>3772</v>
      </c>
      <c r="J350" s="74">
        <v>3509</v>
      </c>
      <c r="K350" s="74">
        <v>4046</v>
      </c>
      <c r="L350" s="74">
        <v>5013</v>
      </c>
      <c r="M350" s="74">
        <v>3496</v>
      </c>
      <c r="N350" s="74">
        <v>3312</v>
      </c>
      <c r="O350" s="74">
        <v>3464</v>
      </c>
      <c r="P350" s="74">
        <v>4677</v>
      </c>
      <c r="Q350" s="74">
        <v>3354</v>
      </c>
      <c r="R350" s="74">
        <v>3576</v>
      </c>
      <c r="S350" s="74">
        <v>3231</v>
      </c>
      <c r="T350" s="74">
        <v>3559</v>
      </c>
      <c r="U350" s="74">
        <v>4333</v>
      </c>
      <c r="V350" s="74">
        <v>3478</v>
      </c>
      <c r="W350" s="74">
        <v>4496</v>
      </c>
      <c r="X350" s="74">
        <v>3452</v>
      </c>
      <c r="Y350" s="74">
        <v>5758</v>
      </c>
      <c r="Z350" s="74">
        <v>3594</v>
      </c>
      <c r="AA350" s="74">
        <v>3322</v>
      </c>
      <c r="AB350" s="74">
        <v>3327</v>
      </c>
      <c r="AC350" s="74">
        <v>3771</v>
      </c>
      <c r="AD350" s="74">
        <v>3258</v>
      </c>
      <c r="AE350" s="74">
        <v>4556</v>
      </c>
      <c r="AF350" s="74">
        <v>5203</v>
      </c>
      <c r="AG350" s="74">
        <v>3781</v>
      </c>
      <c r="AH350" s="74">
        <v>3570</v>
      </c>
      <c r="AI350" s="74">
        <v>3644</v>
      </c>
      <c r="AJ350" s="74">
        <v>3602</v>
      </c>
      <c r="AK350" s="74">
        <v>3301</v>
      </c>
      <c r="AL350" s="74">
        <v>3499</v>
      </c>
      <c r="AM350" s="74">
        <v>5115</v>
      </c>
      <c r="AN350" s="74">
        <v>4624</v>
      </c>
      <c r="AO350" s="74">
        <v>4818</v>
      </c>
      <c r="AP350" s="74">
        <v>5133</v>
      </c>
      <c r="AQ350" s="74">
        <v>3908</v>
      </c>
      <c r="AR350" s="74">
        <v>7113</v>
      </c>
      <c r="AS350" s="74">
        <v>3798</v>
      </c>
      <c r="BK350" s="15">
        <f t="shared" si="96"/>
        <v>31458.66666666709</v>
      </c>
      <c r="BL350" s="5">
        <f t="shared" si="95"/>
        <v>80694</v>
      </c>
      <c r="BV350">
        <f t="shared" si="100"/>
        <v>344</v>
      </c>
      <c r="BW350" s="37">
        <f t="shared" si="99"/>
        <v>31458.500000000418</v>
      </c>
      <c r="BX350" s="19" cm="1">
        <f t="array" ref="BX350">INDEX('[1]X3WM (NAT)'!$G$14:$G$950,MATCH($BW$6,'[1]X3WM (NAT)'!$E$14:$E$950,)+BV350)</f>
        <v>67375.1015625</v>
      </c>
      <c r="BY350" s="19"/>
      <c r="CA350" s="37">
        <f t="shared" si="97"/>
        <v>31458.500000000418</v>
      </c>
      <c r="CB350">
        <f t="shared" si="101"/>
        <v>9832</v>
      </c>
      <c r="CC350">
        <f t="shared" si="101"/>
        <v>6044</v>
      </c>
      <c r="CD350">
        <f t="shared" si="101"/>
        <v>5326</v>
      </c>
      <c r="CE350">
        <f t="shared" si="101"/>
        <v>4965</v>
      </c>
      <c r="CF350">
        <f t="shared" si="101"/>
        <v>4825</v>
      </c>
      <c r="CG350">
        <f t="shared" si="101"/>
        <v>3882</v>
      </c>
      <c r="CH350">
        <f t="shared" si="101"/>
        <v>3330</v>
      </c>
      <c r="CI350">
        <f t="shared" si="101"/>
        <v>3267</v>
      </c>
      <c r="CJ350">
        <f t="shared" si="101"/>
        <v>3252</v>
      </c>
      <c r="CK350">
        <f t="shared" si="101"/>
        <v>3209</v>
      </c>
      <c r="CL350">
        <f t="shared" si="101"/>
        <v>3060</v>
      </c>
      <c r="CN350" s="21"/>
      <c r="CO350" s="19"/>
      <c r="EG350" s="19"/>
      <c r="EH350" s="19"/>
      <c r="EI350">
        <v>64</v>
      </c>
      <c r="EJ350" s="1">
        <f t="shared" ref="EJ350:EJ406" si="102">EK350-TIME(8,0,0)</f>
        <v>31446.833333333412</v>
      </c>
      <c r="EK350" s="1">
        <f t="shared" si="90"/>
        <v>31447.166666666744</v>
      </c>
      <c r="EL350" s="73">
        <f ca="1">AVERAGE(D106:OFFSET(D106,72-1,0,,))</f>
        <v>9591</v>
      </c>
      <c r="EM350" s="73">
        <f ca="1">AVERAGE(E106:OFFSET(E106,72-1,0,,))</f>
        <v>13268.222222222223</v>
      </c>
      <c r="EN350" s="73">
        <f ca="1">AVERAGE(F106:OFFSET(F106,72-1,0,,))</f>
        <v>9266.3611111111113</v>
      </c>
      <c r="EO350" s="73">
        <f ca="1">AVERAGE(G106:OFFSET(G106,72-1,0,,))</f>
        <v>8782.1388888888887</v>
      </c>
      <c r="EP350" s="73">
        <f ca="1">AVERAGE(H106:OFFSET(H106,72-1,0,,))</f>
        <v>7665.4861111111113</v>
      </c>
      <c r="EQ350" s="73">
        <f ca="1">AVERAGE(I106:OFFSET(I106,72-1,0,,))</f>
        <v>11216.444444444445</v>
      </c>
      <c r="ER350" s="73">
        <f ca="1">AVERAGE(J106:OFFSET(J106,72-1,0,,))</f>
        <v>8579.8611111111113</v>
      </c>
      <c r="ES350" s="73">
        <f ca="1">AVERAGE(K106:OFFSET(K106,72-1,0,,))</f>
        <v>11394.569444444445</v>
      </c>
      <c r="ET350" s="73">
        <f ca="1">AVERAGE(L106:OFFSET(L106,72-1,0,,))</f>
        <v>10693.013888888889</v>
      </c>
      <c r="EU350" s="73">
        <f ca="1">AVERAGE(M106:OFFSET(M106,72-1,0,,))</f>
        <v>7040.833333333333</v>
      </c>
      <c r="EV350" s="73">
        <f ca="1">AVERAGE(N106:OFFSET(N106,72-1,0,,))</f>
        <v>8774.1944444444453</v>
      </c>
      <c r="EW350" s="73">
        <f ca="1">AVERAGE(O106:OFFSET(O106,72-1,0,,))</f>
        <v>8955.1944444444453</v>
      </c>
      <c r="EX350" s="73">
        <f ca="1">AVERAGE(P106:OFFSET(P106,72-1,0,,))</f>
        <v>13865.333333333334</v>
      </c>
      <c r="EY350" s="73">
        <f ca="1">AVERAGE(Q106:OFFSET(Q106,72-1,0,,))</f>
        <v>8372.5694444444453</v>
      </c>
      <c r="EZ350" s="73">
        <f ca="1">AVERAGE(R106:OFFSET(R106,72-1,0,,))</f>
        <v>9496.0277777777774</v>
      </c>
      <c r="FA350" s="73">
        <f ca="1">AVERAGE(S106:OFFSET(S106,72-1,0,,))</f>
        <v>8369.0138888888887</v>
      </c>
      <c r="FB350" s="73">
        <f ca="1">AVERAGE(T106:OFFSET(T106,72-1,0,,))</f>
        <v>10089.902777777777</v>
      </c>
      <c r="FC350" s="73">
        <f ca="1">AVERAGE(U106:OFFSET(U106,72-1,0,,))</f>
        <v>9995.6111111111113</v>
      </c>
      <c r="FD350" s="73">
        <f ca="1">AVERAGE(V106:OFFSET(V106,72-1,0,,))</f>
        <v>9229.4305555555547</v>
      </c>
      <c r="FE350" s="73">
        <f ca="1">AVERAGE(W106:OFFSET(W106,72-1,0,,))</f>
        <v>14694.541666666666</v>
      </c>
      <c r="FF350" s="73">
        <f ca="1">AVERAGE(X106:OFFSET(X106,72-1,0,,))</f>
        <v>9073.3611111111113</v>
      </c>
      <c r="FG350" s="73">
        <f ca="1">AVERAGE(Y106:OFFSET(Y106,72-1,0,,))</f>
        <v>11327.291666666666</v>
      </c>
      <c r="FH350" s="73">
        <f ca="1">AVERAGE(Z106:OFFSET(Z106,72-1,0,,))</f>
        <v>10875.763888888889</v>
      </c>
      <c r="FI350" s="73">
        <f ca="1">AVERAGE(AA106:OFFSET(AA106,72-1,0,,))</f>
        <v>7857.7222222222226</v>
      </c>
      <c r="FJ350" s="73">
        <f ca="1">AVERAGE(AB106:OFFSET(AB106,72-1,0,,))</f>
        <v>8755.2916666666661</v>
      </c>
      <c r="FK350" s="73">
        <f ca="1">AVERAGE(AC106:OFFSET(AC106,72-1,0,,))</f>
        <v>10167.486111111111</v>
      </c>
      <c r="FL350" s="73">
        <f ca="1">AVERAGE(AD106:OFFSET(AD106,72-1,0,,))</f>
        <v>8214.9027777777774</v>
      </c>
      <c r="FM350" s="73">
        <f ca="1">AVERAGE(AE106:OFFSET(AE106,72-1,0,,))</f>
        <v>12817.902777777777</v>
      </c>
      <c r="FN350" s="73">
        <f ca="1">AVERAGE(AF106:OFFSET(AF106,72-1,0,,))</f>
        <v>8987.7222222222226</v>
      </c>
      <c r="FO350" s="73">
        <f ca="1">AVERAGE(AG106:OFFSET(AG106,72-1,0,,))</f>
        <v>8721.3611111111113</v>
      </c>
      <c r="FP350" s="73">
        <f ca="1">AVERAGE(AH106:OFFSET(AH106,72-1,0,,))</f>
        <v>10869.222222222223</v>
      </c>
      <c r="FQ350" s="73">
        <f ca="1">AVERAGE(AI106:OFFSET(AI106,72-1,0,,))</f>
        <v>10236.555555555555</v>
      </c>
      <c r="FR350" s="73">
        <f ca="1">AVERAGE(AJ106:OFFSET(AJ106,72-1,0,,))</f>
        <v>8881.3333333333339</v>
      </c>
      <c r="FS350" s="73">
        <f ca="1">AVERAGE(AK106:OFFSET(AK106,72-1,0,,))</f>
        <v>8370.5694444444453</v>
      </c>
      <c r="FT350" s="73">
        <f ca="1">AVERAGE(AL106:OFFSET(AL106,72-1,0,,))</f>
        <v>9837.9861111111113</v>
      </c>
      <c r="FU350" s="73">
        <f ca="1">AVERAGE(AM106:OFFSET(AM106,72-1,0,,))</f>
        <v>6672.666666666667</v>
      </c>
      <c r="FV350" s="73">
        <f ca="1">AVERAGE(AN106:OFFSET(AN106,72-1,0,,))</f>
        <v>11532.486111111111</v>
      </c>
      <c r="FW350" s="73">
        <f ca="1">AVERAGE(AO106:OFFSET(AO106,72-1,0,,))</f>
        <v>7473.2777777777774</v>
      </c>
      <c r="FX350" s="73">
        <f ca="1">AVERAGE(AP106:OFFSET(AP106,72-1,0,,))</f>
        <v>12100.541666666666</v>
      </c>
      <c r="FY350" s="73">
        <f ca="1">AVERAGE(AQ106:OFFSET(AQ106,72-1,0,,))</f>
        <v>12801.75</v>
      </c>
      <c r="FZ350" s="73">
        <f ca="1">AVERAGE(AR106:OFFSET(AR106,72-1,0,,))</f>
        <v>14592.319444444445</v>
      </c>
      <c r="GA350" s="73">
        <f ca="1">AVERAGE(AS106:OFFSET(AS106,72-1,0,,))</f>
        <v>7759.1111111111113</v>
      </c>
      <c r="GB350" s="19"/>
      <c r="GC350" s="19"/>
      <c r="GD350" s="19"/>
      <c r="GE350" s="19"/>
      <c r="GF350" s="10"/>
      <c r="GG350" s="10"/>
      <c r="GH350" s="10"/>
      <c r="GI350" s="10"/>
      <c r="GJ350" s="10"/>
      <c r="GK350" s="10"/>
      <c r="GL350" s="10"/>
      <c r="GM350" s="10"/>
      <c r="GN350" s="10"/>
      <c r="GO350" s="10"/>
      <c r="GP350" s="10"/>
    </row>
    <row r="351" spans="1:198" x14ac:dyDescent="0.25">
      <c r="A351">
        <v>309</v>
      </c>
      <c r="B351" s="1">
        <f t="shared" si="92"/>
        <v>31457.041666667043</v>
      </c>
      <c r="C351" s="1">
        <f t="shared" si="93"/>
        <v>31457.375000000375</v>
      </c>
      <c r="D351" s="73">
        <v>22278</v>
      </c>
      <c r="E351" s="74">
        <v>3880</v>
      </c>
      <c r="F351" s="74">
        <v>3821</v>
      </c>
      <c r="G351" s="74">
        <v>4272</v>
      </c>
      <c r="H351" s="74">
        <v>3675</v>
      </c>
      <c r="I351" s="74">
        <v>3775</v>
      </c>
      <c r="J351" s="74">
        <v>3508</v>
      </c>
      <c r="K351" s="74">
        <v>4078</v>
      </c>
      <c r="L351" s="74">
        <v>5011</v>
      </c>
      <c r="M351" s="74">
        <v>3504</v>
      </c>
      <c r="N351" s="74">
        <v>3303</v>
      </c>
      <c r="O351" s="74">
        <v>3451</v>
      </c>
      <c r="P351" s="74">
        <v>4693</v>
      </c>
      <c r="Q351" s="74">
        <v>3349</v>
      </c>
      <c r="R351" s="74">
        <v>3565</v>
      </c>
      <c r="S351" s="74">
        <v>3224</v>
      </c>
      <c r="T351" s="74">
        <v>3548</v>
      </c>
      <c r="U351" s="74">
        <v>4341</v>
      </c>
      <c r="V351" s="74">
        <v>3470</v>
      </c>
      <c r="W351" s="74">
        <v>4484</v>
      </c>
      <c r="X351" s="74">
        <v>3444</v>
      </c>
      <c r="Y351" s="74">
        <v>6060</v>
      </c>
      <c r="Z351" s="74">
        <v>3583</v>
      </c>
      <c r="AA351" s="74">
        <v>3322</v>
      </c>
      <c r="AB351" s="74">
        <v>3321</v>
      </c>
      <c r="AC351" s="74">
        <v>3764</v>
      </c>
      <c r="AD351" s="74">
        <v>3251</v>
      </c>
      <c r="AE351" s="74">
        <v>4554</v>
      </c>
      <c r="AF351" s="74">
        <v>5171</v>
      </c>
      <c r="AG351" s="74">
        <v>3772</v>
      </c>
      <c r="AH351" s="74">
        <v>3560</v>
      </c>
      <c r="AI351" s="74">
        <v>3638</v>
      </c>
      <c r="AJ351" s="74">
        <v>3607</v>
      </c>
      <c r="AK351" s="74">
        <v>3291</v>
      </c>
      <c r="AL351" s="74">
        <v>3491</v>
      </c>
      <c r="AM351" s="74">
        <v>5129</v>
      </c>
      <c r="AN351" s="74">
        <v>4628</v>
      </c>
      <c r="AO351" s="74">
        <v>4826</v>
      </c>
      <c r="AP351" s="74">
        <v>5125</v>
      </c>
      <c r="AQ351" s="74">
        <v>3896</v>
      </c>
      <c r="AR351" s="74">
        <v>7562</v>
      </c>
      <c r="AS351" s="74">
        <v>3800</v>
      </c>
      <c r="BK351" s="15">
        <f t="shared" si="96"/>
        <v>31458.708333333758</v>
      </c>
      <c r="BL351" s="5">
        <f t="shared" si="95"/>
        <v>84220</v>
      </c>
      <c r="BV351">
        <f t="shared" si="100"/>
        <v>345</v>
      </c>
      <c r="BW351" s="37">
        <f t="shared" si="99"/>
        <v>31458.541666667086</v>
      </c>
      <c r="BX351" s="19" cm="1">
        <f t="array" ref="BX351">INDEX('[1]X3WM (NAT)'!$G$14:$G$950,MATCH($BW$6,'[1]X3WM (NAT)'!$E$14:$E$950,)+BV351)</f>
        <v>70173.9765625</v>
      </c>
      <c r="BY351" s="19"/>
      <c r="CA351" s="37">
        <f t="shared" si="97"/>
        <v>31458.541666667086</v>
      </c>
      <c r="CB351">
        <f t="shared" si="101"/>
        <v>10102</v>
      </c>
      <c r="CC351">
        <f t="shared" si="101"/>
        <v>6041</v>
      </c>
      <c r="CD351">
        <f t="shared" si="101"/>
        <v>5341</v>
      </c>
      <c r="CE351">
        <f t="shared" si="101"/>
        <v>4972</v>
      </c>
      <c r="CF351">
        <f t="shared" si="101"/>
        <v>4834</v>
      </c>
      <c r="CG351">
        <f t="shared" si="101"/>
        <v>3887</v>
      </c>
      <c r="CH351">
        <f t="shared" si="101"/>
        <v>3339</v>
      </c>
      <c r="CI351">
        <f t="shared" si="101"/>
        <v>3268</v>
      </c>
      <c r="CJ351">
        <f t="shared" si="101"/>
        <v>3243</v>
      </c>
      <c r="CK351">
        <f t="shared" si="101"/>
        <v>3200</v>
      </c>
      <c r="CL351">
        <f t="shared" si="101"/>
        <v>3058</v>
      </c>
      <c r="CN351" s="21"/>
      <c r="CO351" s="19"/>
      <c r="EG351" s="19"/>
      <c r="EH351" s="19"/>
      <c r="EI351">
        <v>65</v>
      </c>
      <c r="EJ351" s="1">
        <f t="shared" si="102"/>
        <v>31446.87500000008</v>
      </c>
      <c r="EK351" s="1">
        <f t="shared" ref="EK351:EK406" si="103">EK350+TIME(1,0,0)</f>
        <v>31447.208333333412</v>
      </c>
      <c r="EL351" s="73">
        <f ca="1">AVERAGE(D107:OFFSET(D107,72-1,0,,))</f>
        <v>9493.0972222222226</v>
      </c>
      <c r="EM351" s="73">
        <f ca="1">AVERAGE(E107:OFFSET(E107,72-1,0,,))</f>
        <v>13145.291666666666</v>
      </c>
      <c r="EN351" s="73">
        <f ca="1">AVERAGE(F107:OFFSET(F107,72-1,0,,))</f>
        <v>9171.4166666666661</v>
      </c>
      <c r="EO351" s="73">
        <f ca="1">AVERAGE(G107:OFFSET(G107,72-1,0,,))</f>
        <v>8700.5694444444453</v>
      </c>
      <c r="EP351" s="73">
        <f ca="1">AVERAGE(H107:OFFSET(H107,72-1,0,,))</f>
        <v>7626.7777777777774</v>
      </c>
      <c r="EQ351" s="73">
        <f ca="1">AVERAGE(I107:OFFSET(I107,72-1,0,,))</f>
        <v>11098.611111111111</v>
      </c>
      <c r="ER351" s="73">
        <f ca="1">AVERAGE(J107:OFFSET(J107,72-1,0,,))</f>
        <v>8499.7638888888887</v>
      </c>
      <c r="ES351" s="73">
        <f ca="1">AVERAGE(K107:OFFSET(K107,72-1,0,,))</f>
        <v>11263.958333333334</v>
      </c>
      <c r="ET351" s="73">
        <f ca="1">AVERAGE(L107:OFFSET(L107,72-1,0,,))</f>
        <v>10566.083333333334</v>
      </c>
      <c r="EU351" s="73">
        <f ca="1">AVERAGE(M107:OFFSET(M107,72-1,0,,))</f>
        <v>6988.291666666667</v>
      </c>
      <c r="EV351" s="73">
        <f ca="1">AVERAGE(N107:OFFSET(N107,72-1,0,,))</f>
        <v>8687.4583333333339</v>
      </c>
      <c r="EW351" s="73">
        <f ca="1">AVERAGE(O107:OFFSET(O107,72-1,0,,))</f>
        <v>8884.2916666666661</v>
      </c>
      <c r="EX351" s="73">
        <f ca="1">AVERAGE(P107:OFFSET(P107,72-1,0,,))</f>
        <v>13710.375</v>
      </c>
      <c r="EY351" s="73">
        <f ca="1">AVERAGE(Q107:OFFSET(Q107,72-1,0,,))</f>
        <v>8300.4722222222226</v>
      </c>
      <c r="EZ351" s="73">
        <f ca="1">AVERAGE(R107:OFFSET(R107,72-1,0,,))</f>
        <v>9463.9444444444453</v>
      </c>
      <c r="FA351" s="73">
        <f ca="1">AVERAGE(S107:OFFSET(S107,72-1,0,,))</f>
        <v>8297.0972222222226</v>
      </c>
      <c r="FB351" s="73">
        <f ca="1">AVERAGE(T107:OFFSET(T107,72-1,0,,))</f>
        <v>9986.6805555555547</v>
      </c>
      <c r="FC351" s="73">
        <f ca="1">AVERAGE(U107:OFFSET(U107,72-1,0,,))</f>
        <v>9935.6388888888887</v>
      </c>
      <c r="FD351" s="73">
        <f ca="1">AVERAGE(V107:OFFSET(V107,72-1,0,,))</f>
        <v>9134.8472222222226</v>
      </c>
      <c r="FE351" s="73">
        <f ca="1">AVERAGE(W107:OFFSET(W107,72-1,0,,))</f>
        <v>14517.777777777777</v>
      </c>
      <c r="FF351" s="73">
        <f ca="1">AVERAGE(X107:OFFSET(X107,72-1,0,,))</f>
        <v>8992.0694444444453</v>
      </c>
      <c r="FG351" s="73">
        <f ca="1">AVERAGE(Y107:OFFSET(Y107,72-1,0,,))</f>
        <v>11236.333333333334</v>
      </c>
      <c r="FH351" s="73">
        <f ca="1">AVERAGE(Z107:OFFSET(Z107,72-1,0,,))</f>
        <v>10765.611111111111</v>
      </c>
      <c r="FI351" s="73">
        <f ca="1">AVERAGE(AA107:OFFSET(AA107,72-1,0,,))</f>
        <v>7789.2638888888887</v>
      </c>
      <c r="FJ351" s="73">
        <f ca="1">AVERAGE(AB107:OFFSET(AB107,72-1,0,,))</f>
        <v>8671.4583333333339</v>
      </c>
      <c r="FK351" s="73">
        <f ca="1">AVERAGE(AC107:OFFSET(AC107,72-1,0,,))</f>
        <v>10064.125</v>
      </c>
      <c r="FL351" s="73">
        <f ca="1">AVERAGE(AD107:OFFSET(AD107,72-1,0,,))</f>
        <v>8136.291666666667</v>
      </c>
      <c r="FM351" s="73">
        <f ca="1">AVERAGE(AE107:OFFSET(AE107,72-1,0,,))</f>
        <v>12650.402777777777</v>
      </c>
      <c r="FN351" s="73">
        <f ca="1">AVERAGE(AF107:OFFSET(AF107,72-1,0,,))</f>
        <v>8922.1111111111113</v>
      </c>
      <c r="FO351" s="73">
        <f ca="1">AVERAGE(AG107:OFFSET(AG107,72-1,0,,))</f>
        <v>8627.0416666666661</v>
      </c>
      <c r="FP351" s="73">
        <f ca="1">AVERAGE(AH107:OFFSET(AH107,72-1,0,,))</f>
        <v>10752.75</v>
      </c>
      <c r="FQ351" s="73">
        <f ca="1">AVERAGE(AI107:OFFSET(AI107,72-1,0,,))</f>
        <v>10178.430555555555</v>
      </c>
      <c r="FR351" s="73">
        <f ca="1">AVERAGE(AJ107:OFFSET(AJ107,72-1,0,,))</f>
        <v>8815.6111111111113</v>
      </c>
      <c r="FS351" s="73">
        <f ca="1">AVERAGE(AK107:OFFSET(AK107,72-1,0,,))</f>
        <v>8302.1944444444453</v>
      </c>
      <c r="FT351" s="73">
        <f ca="1">AVERAGE(AL107:OFFSET(AL107,72-1,0,,))</f>
        <v>9746.0416666666661</v>
      </c>
      <c r="FU351" s="73">
        <f ca="1">AVERAGE(AM107:OFFSET(AM107,72-1,0,,))</f>
        <v>6619.9305555555557</v>
      </c>
      <c r="FV351" s="73">
        <f ca="1">AVERAGE(AN107:OFFSET(AN107,72-1,0,,))</f>
        <v>11435.361111111111</v>
      </c>
      <c r="FW351" s="73">
        <f ca="1">AVERAGE(AO107:OFFSET(AO107,72-1,0,,))</f>
        <v>7405.5694444444443</v>
      </c>
      <c r="FX351" s="73">
        <f ca="1">AVERAGE(AP107:OFFSET(AP107,72-1,0,,))</f>
        <v>11976.319444444445</v>
      </c>
      <c r="FY351" s="73">
        <f ca="1">AVERAGE(AQ107:OFFSET(AQ107,72-1,0,,))</f>
        <v>12684.194444444445</v>
      </c>
      <c r="FZ351" s="73">
        <f ca="1">AVERAGE(AR107:OFFSET(AR107,72-1,0,,))</f>
        <v>14375.972222222223</v>
      </c>
      <c r="GA351" s="73">
        <f ca="1">AVERAGE(AS107:OFFSET(AS107,72-1,0,,))</f>
        <v>7695.8194444444443</v>
      </c>
      <c r="GB351" s="19"/>
      <c r="GC351" s="19"/>
      <c r="GD351" s="19"/>
      <c r="GE351" s="19"/>
      <c r="GF351" s="10"/>
      <c r="GG351" s="10"/>
      <c r="GH351" s="10"/>
      <c r="GI351" s="10"/>
      <c r="GJ351" s="10"/>
      <c r="GK351" s="10"/>
      <c r="GL351" s="10"/>
      <c r="GM351" s="10"/>
      <c r="GN351" s="10"/>
      <c r="GO351" s="10"/>
      <c r="GP351" s="10"/>
    </row>
    <row r="352" spans="1:198" x14ac:dyDescent="0.25">
      <c r="A352">
        <v>310</v>
      </c>
      <c r="B352" s="1">
        <f t="shared" si="92"/>
        <v>31457.08333333371</v>
      </c>
      <c r="C352" s="1">
        <f t="shared" si="93"/>
        <v>31457.416666667043</v>
      </c>
      <c r="D352" s="73">
        <v>21946</v>
      </c>
      <c r="E352" s="74">
        <v>3870</v>
      </c>
      <c r="F352" s="74">
        <v>3836</v>
      </c>
      <c r="G352" s="74">
        <v>4534</v>
      </c>
      <c r="H352" s="74">
        <v>3667</v>
      </c>
      <c r="I352" s="74">
        <v>3780</v>
      </c>
      <c r="J352" s="74">
        <v>3509</v>
      </c>
      <c r="K352" s="74">
        <v>4136</v>
      </c>
      <c r="L352" s="74">
        <v>5004</v>
      </c>
      <c r="M352" s="74">
        <v>3517</v>
      </c>
      <c r="N352" s="74">
        <v>3293</v>
      </c>
      <c r="O352" s="74">
        <v>3438</v>
      </c>
      <c r="P352" s="74">
        <v>4713</v>
      </c>
      <c r="Q352" s="74">
        <v>3345</v>
      </c>
      <c r="R352" s="74">
        <v>3555</v>
      </c>
      <c r="S352" s="74">
        <v>3218</v>
      </c>
      <c r="T352" s="74">
        <v>3537</v>
      </c>
      <c r="U352" s="74">
        <v>4354</v>
      </c>
      <c r="V352" s="74">
        <v>3463</v>
      </c>
      <c r="W352" s="74">
        <v>4474</v>
      </c>
      <c r="X352" s="74">
        <v>3436</v>
      </c>
      <c r="Y352" s="74">
        <v>6397</v>
      </c>
      <c r="Z352" s="74">
        <v>3572</v>
      </c>
      <c r="AA352" s="74">
        <v>3324</v>
      </c>
      <c r="AB352" s="74">
        <v>3317</v>
      </c>
      <c r="AC352" s="74">
        <v>3757</v>
      </c>
      <c r="AD352" s="74">
        <v>3246</v>
      </c>
      <c r="AE352" s="74">
        <v>4555</v>
      </c>
      <c r="AF352" s="74">
        <v>5141</v>
      </c>
      <c r="AG352" s="74">
        <v>3763</v>
      </c>
      <c r="AH352" s="74">
        <v>3549</v>
      </c>
      <c r="AI352" s="74">
        <v>3634</v>
      </c>
      <c r="AJ352" s="74">
        <v>3615</v>
      </c>
      <c r="AK352" s="74">
        <v>3282</v>
      </c>
      <c r="AL352" s="74">
        <v>3482</v>
      </c>
      <c r="AM352" s="74">
        <v>5146</v>
      </c>
      <c r="AN352" s="74">
        <v>4635</v>
      </c>
      <c r="AO352" s="74">
        <v>4838</v>
      </c>
      <c r="AP352" s="74">
        <v>5119</v>
      </c>
      <c r="AQ352" s="74">
        <v>3884</v>
      </c>
      <c r="AR352" s="74">
        <v>8078</v>
      </c>
      <c r="AS352" s="74">
        <v>3805</v>
      </c>
      <c r="BK352" s="15">
        <f t="shared" si="96"/>
        <v>31458.750000000426</v>
      </c>
      <c r="BL352" s="5">
        <f t="shared" si="95"/>
        <v>87600</v>
      </c>
      <c r="BV352">
        <f t="shared" si="100"/>
        <v>346</v>
      </c>
      <c r="BW352" s="37">
        <f t="shared" si="99"/>
        <v>31458.583333333754</v>
      </c>
      <c r="BX352" s="19" cm="1">
        <f t="array" ref="BX352">INDEX('[1]X3WM (NAT)'!$G$14:$G$950,MATCH($BW$6,'[1]X3WM (NAT)'!$E$14:$E$950,)+BV352)</f>
        <v>73371.890625</v>
      </c>
      <c r="BY352" s="19"/>
      <c r="CA352" s="37">
        <f t="shared" si="97"/>
        <v>31458.583333333754</v>
      </c>
      <c r="CB352">
        <f t="shared" si="101"/>
        <v>10412</v>
      </c>
      <c r="CC352">
        <f t="shared" si="101"/>
        <v>6036</v>
      </c>
      <c r="CD352">
        <f t="shared" si="101"/>
        <v>5354</v>
      </c>
      <c r="CE352">
        <f t="shared" si="101"/>
        <v>5084</v>
      </c>
      <c r="CF352">
        <f t="shared" si="101"/>
        <v>4837</v>
      </c>
      <c r="CG352">
        <f t="shared" si="101"/>
        <v>3889</v>
      </c>
      <c r="CH352">
        <f t="shared" si="101"/>
        <v>3352</v>
      </c>
      <c r="CI352">
        <f t="shared" si="101"/>
        <v>3269</v>
      </c>
      <c r="CJ352">
        <f t="shared" si="101"/>
        <v>3234</v>
      </c>
      <c r="CK352">
        <f t="shared" si="101"/>
        <v>3192</v>
      </c>
      <c r="CL352">
        <f t="shared" si="101"/>
        <v>3056</v>
      </c>
      <c r="CN352" s="21"/>
      <c r="CO352" s="19"/>
      <c r="EG352" s="19"/>
      <c r="EH352" s="19"/>
      <c r="EI352">
        <v>66</v>
      </c>
      <c r="EJ352" s="1">
        <f t="shared" si="102"/>
        <v>31446.916666666748</v>
      </c>
      <c r="EK352" s="1">
        <f t="shared" si="103"/>
        <v>31447.25000000008</v>
      </c>
      <c r="EL352" s="73">
        <f ca="1">AVERAGE(D108:OFFSET(D108,72-1,0,,))</f>
        <v>9395.75</v>
      </c>
      <c r="EM352" s="73">
        <f ca="1">AVERAGE(E108:OFFSET(E108,72-1,0,,))</f>
        <v>13016.638888888889</v>
      </c>
      <c r="EN352" s="73">
        <f ca="1">AVERAGE(F108:OFFSET(F108,72-1,0,,))</f>
        <v>9078.2777777777774</v>
      </c>
      <c r="EO352" s="73">
        <f ca="1">AVERAGE(G108:OFFSET(G108,72-1,0,,))</f>
        <v>8618.5833333333339</v>
      </c>
      <c r="EP352" s="73">
        <f ca="1">AVERAGE(H108:OFFSET(H108,72-1,0,,))</f>
        <v>7588.2638888888887</v>
      </c>
      <c r="EQ352" s="73">
        <f ca="1">AVERAGE(I108:OFFSET(I108,72-1,0,,))</f>
        <v>10981.944444444445</v>
      </c>
      <c r="ER352" s="73">
        <f ca="1">AVERAGE(J108:OFFSET(J108,72-1,0,,))</f>
        <v>8419.1388888888887</v>
      </c>
      <c r="ES352" s="73">
        <f ca="1">AVERAGE(K108:OFFSET(K108,72-1,0,,))</f>
        <v>11134.388888888889</v>
      </c>
      <c r="ET352" s="73">
        <f ca="1">AVERAGE(L108:OFFSET(L108,72-1,0,,))</f>
        <v>10441.472222222223</v>
      </c>
      <c r="EU352" s="73">
        <f ca="1">AVERAGE(M108:OFFSET(M108,72-1,0,,))</f>
        <v>6935.3472222222226</v>
      </c>
      <c r="EV352" s="73">
        <f ca="1">AVERAGE(N108:OFFSET(N108,72-1,0,,))</f>
        <v>8600.9305555555547</v>
      </c>
      <c r="EW352" s="73">
        <f ca="1">AVERAGE(O108:OFFSET(O108,72-1,0,,))</f>
        <v>8811.8333333333339</v>
      </c>
      <c r="EX352" s="73">
        <f ca="1">AVERAGE(P108:OFFSET(P108,72-1,0,,))</f>
        <v>13558.041666666666</v>
      </c>
      <c r="EY352" s="73">
        <f ca="1">AVERAGE(Q108:OFFSET(Q108,72-1,0,,))</f>
        <v>8228.9722222222226</v>
      </c>
      <c r="EZ352" s="73">
        <f ca="1">AVERAGE(R108:OFFSET(R108,72-1,0,,))</f>
        <v>9430.4305555555547</v>
      </c>
      <c r="FA352" s="73">
        <f ca="1">AVERAGE(S108:OFFSET(S108,72-1,0,,))</f>
        <v>8225.0555555555547</v>
      </c>
      <c r="FB352" s="73">
        <f ca="1">AVERAGE(T108:OFFSET(T108,72-1,0,,))</f>
        <v>9884.875</v>
      </c>
      <c r="FC352" s="73">
        <f ca="1">AVERAGE(U108:OFFSET(U108,72-1,0,,))</f>
        <v>9874.4444444444453</v>
      </c>
      <c r="FD352" s="73">
        <f ca="1">AVERAGE(V108:OFFSET(V108,72-1,0,,))</f>
        <v>9042.2222222222226</v>
      </c>
      <c r="FE352" s="73">
        <f ca="1">AVERAGE(W108:OFFSET(W108,72-1,0,,))</f>
        <v>14341.152777777777</v>
      </c>
      <c r="FF352" s="73">
        <f ca="1">AVERAGE(X108:OFFSET(X108,72-1,0,,))</f>
        <v>8911.3194444444453</v>
      </c>
      <c r="FG352" s="73">
        <f ca="1">AVERAGE(Y108:OFFSET(Y108,72-1,0,,))</f>
        <v>11142.097222222223</v>
      </c>
      <c r="FH352" s="73">
        <f ca="1">AVERAGE(Z108:OFFSET(Z108,72-1,0,,))</f>
        <v>10655.111111111111</v>
      </c>
      <c r="FI352" s="73">
        <f ca="1">AVERAGE(AA108:OFFSET(AA108,72-1,0,,))</f>
        <v>7719.7638888888887</v>
      </c>
      <c r="FJ352" s="73">
        <f ca="1">AVERAGE(AB108:OFFSET(AB108,72-1,0,,))</f>
        <v>8587.375</v>
      </c>
      <c r="FK352" s="73">
        <f ca="1">AVERAGE(AC108:OFFSET(AC108,72-1,0,,))</f>
        <v>9961.9583333333339</v>
      </c>
      <c r="FL352" s="73">
        <f ca="1">AVERAGE(AD108:OFFSET(AD108,72-1,0,,))</f>
        <v>8057.833333333333</v>
      </c>
      <c r="FM352" s="73">
        <f ca="1">AVERAGE(AE108:OFFSET(AE108,72-1,0,,))</f>
        <v>12487.291666666666</v>
      </c>
      <c r="FN352" s="73">
        <f ca="1">AVERAGE(AF108:OFFSET(AF108,72-1,0,,))</f>
        <v>8855.0833333333339</v>
      </c>
      <c r="FO352" s="73">
        <f ca="1">AVERAGE(AG108:OFFSET(AG108,72-1,0,,))</f>
        <v>8532.9166666666661</v>
      </c>
      <c r="FP352" s="73">
        <f ca="1">AVERAGE(AH108:OFFSET(AH108,72-1,0,,))</f>
        <v>10635.763888888889</v>
      </c>
      <c r="FQ352" s="73">
        <f ca="1">AVERAGE(AI108:OFFSET(AI108,72-1,0,,))</f>
        <v>10117.875</v>
      </c>
      <c r="FR352" s="73">
        <f ca="1">AVERAGE(AJ108:OFFSET(AJ108,72-1,0,,))</f>
        <v>8749.1805555555547</v>
      </c>
      <c r="FS352" s="73">
        <f ca="1">AVERAGE(AK108:OFFSET(AK108,72-1,0,,))</f>
        <v>8233.3194444444453</v>
      </c>
      <c r="FT352" s="73">
        <f ca="1">AVERAGE(AL108:OFFSET(AL108,72-1,0,,))</f>
        <v>9654.5138888888887</v>
      </c>
      <c r="FU352" s="73">
        <f ca="1">AVERAGE(AM108:OFFSET(AM108,72-1,0,,))</f>
        <v>6567.2777777777774</v>
      </c>
      <c r="FV352" s="73">
        <f ca="1">AVERAGE(AN108:OFFSET(AN108,72-1,0,,))</f>
        <v>11337.458333333334</v>
      </c>
      <c r="FW352" s="73">
        <f ca="1">AVERAGE(AO108:OFFSET(AO108,72-1,0,,))</f>
        <v>7339.2777777777774</v>
      </c>
      <c r="FX352" s="73">
        <f ca="1">AVERAGE(AP108:OFFSET(AP108,72-1,0,,))</f>
        <v>11849.930555555555</v>
      </c>
      <c r="FY352" s="73">
        <f ca="1">AVERAGE(AQ108:OFFSET(AQ108,72-1,0,,))</f>
        <v>12564.791666666666</v>
      </c>
      <c r="FZ352" s="73">
        <f ca="1">AVERAGE(AR108:OFFSET(AR108,72-1,0,,))</f>
        <v>14156.166666666666</v>
      </c>
      <c r="GA352" s="73">
        <f ca="1">AVERAGE(AS108:OFFSET(AS108,72-1,0,,))</f>
        <v>7633.2638888888887</v>
      </c>
      <c r="GB352" s="19"/>
      <c r="GC352" s="19"/>
      <c r="GD352" s="19"/>
      <c r="GE352" s="19"/>
      <c r="GF352" s="10"/>
      <c r="GG352" s="10"/>
      <c r="GH352" s="10"/>
      <c r="GI352" s="10"/>
      <c r="GJ352" s="10"/>
      <c r="GK352" s="10"/>
      <c r="GL352" s="10"/>
      <c r="GM352" s="10"/>
      <c r="GN352" s="10"/>
      <c r="GO352" s="10"/>
      <c r="GP352" s="10"/>
    </row>
    <row r="353" spans="1:198" x14ac:dyDescent="0.25">
      <c r="A353">
        <v>311</v>
      </c>
      <c r="B353" s="1">
        <f t="shared" si="92"/>
        <v>31457.125000000378</v>
      </c>
      <c r="C353" s="1">
        <f t="shared" si="93"/>
        <v>31457.45833333371</v>
      </c>
      <c r="D353" s="73">
        <v>21645</v>
      </c>
      <c r="E353" s="74">
        <v>3862</v>
      </c>
      <c r="F353" s="74">
        <v>3852</v>
      </c>
      <c r="G353" s="74">
        <v>4836</v>
      </c>
      <c r="H353" s="74">
        <v>3659</v>
      </c>
      <c r="I353" s="74">
        <v>3786</v>
      </c>
      <c r="J353" s="74">
        <v>3510</v>
      </c>
      <c r="K353" s="74">
        <v>4203</v>
      </c>
      <c r="L353" s="74">
        <v>4992</v>
      </c>
      <c r="M353" s="74">
        <v>3533</v>
      </c>
      <c r="N353" s="74">
        <v>3284</v>
      </c>
      <c r="O353" s="74">
        <v>3425</v>
      </c>
      <c r="P353" s="74">
        <v>4737</v>
      </c>
      <c r="Q353" s="74">
        <v>3343</v>
      </c>
      <c r="R353" s="74">
        <v>3546</v>
      </c>
      <c r="S353" s="74">
        <v>3212</v>
      </c>
      <c r="T353" s="74">
        <v>3526</v>
      </c>
      <c r="U353" s="74">
        <v>4373</v>
      </c>
      <c r="V353" s="74">
        <v>3458</v>
      </c>
      <c r="W353" s="74">
        <v>4463</v>
      </c>
      <c r="X353" s="74">
        <v>3429</v>
      </c>
      <c r="Y353" s="74">
        <v>6762</v>
      </c>
      <c r="Z353" s="74">
        <v>3562</v>
      </c>
      <c r="AA353" s="74">
        <v>3329</v>
      </c>
      <c r="AB353" s="74">
        <v>3314</v>
      </c>
      <c r="AC353" s="74">
        <v>3751</v>
      </c>
      <c r="AD353" s="74">
        <v>3241</v>
      </c>
      <c r="AE353" s="74">
        <v>4559</v>
      </c>
      <c r="AF353" s="74">
        <v>5113</v>
      </c>
      <c r="AG353" s="74">
        <v>3753</v>
      </c>
      <c r="AH353" s="74">
        <v>3539</v>
      </c>
      <c r="AI353" s="74">
        <v>3631</v>
      </c>
      <c r="AJ353" s="74">
        <v>3625</v>
      </c>
      <c r="AK353" s="74">
        <v>3273</v>
      </c>
      <c r="AL353" s="74">
        <v>3475</v>
      </c>
      <c r="AM353" s="74">
        <v>5169</v>
      </c>
      <c r="AN353" s="74">
        <v>4647</v>
      </c>
      <c r="AO353" s="74">
        <v>4854</v>
      </c>
      <c r="AP353" s="74">
        <v>5115</v>
      </c>
      <c r="AQ353" s="74">
        <v>3873</v>
      </c>
      <c r="AR353" s="74">
        <v>8656</v>
      </c>
      <c r="AS353" s="74">
        <v>3813</v>
      </c>
      <c r="BK353" s="15">
        <f t="shared" si="96"/>
        <v>31458.791666667094</v>
      </c>
      <c r="BL353" s="5">
        <f t="shared" si="95"/>
        <v>91015</v>
      </c>
      <c r="BV353">
        <f t="shared" si="100"/>
        <v>347</v>
      </c>
      <c r="BW353" s="37">
        <f t="shared" si="99"/>
        <v>31458.625000000422</v>
      </c>
      <c r="BX353" s="19" cm="1">
        <f t="array" ref="BX353">INDEX('[1]X3WM (NAT)'!$G$14:$G$950,MATCH($BW$6,'[1]X3WM (NAT)'!$E$14:$E$950,)+BV353)</f>
        <v>76931.78125</v>
      </c>
      <c r="BY353" s="19"/>
      <c r="CA353" s="37">
        <f t="shared" si="97"/>
        <v>31458.625000000422</v>
      </c>
      <c r="CB353">
        <f t="shared" si="101"/>
        <v>10770</v>
      </c>
      <c r="CC353">
        <f t="shared" si="101"/>
        <v>6029</v>
      </c>
      <c r="CD353">
        <f t="shared" si="101"/>
        <v>5366</v>
      </c>
      <c r="CE353">
        <f t="shared" si="101"/>
        <v>5111</v>
      </c>
      <c r="CF353">
        <f t="shared" si="101"/>
        <v>4834</v>
      </c>
      <c r="CG353">
        <f t="shared" si="101"/>
        <v>3887</v>
      </c>
      <c r="CH353">
        <f t="shared" si="101"/>
        <v>3360</v>
      </c>
      <c r="CI353">
        <f t="shared" si="101"/>
        <v>3263</v>
      </c>
      <c r="CJ353">
        <f t="shared" si="101"/>
        <v>3225</v>
      </c>
      <c r="CK353">
        <f t="shared" si="101"/>
        <v>3183</v>
      </c>
      <c r="CL353">
        <f t="shared" si="101"/>
        <v>3052</v>
      </c>
      <c r="CN353" s="21"/>
      <c r="CO353" s="19"/>
      <c r="EG353" s="19"/>
      <c r="EH353" s="19"/>
      <c r="EI353">
        <v>67</v>
      </c>
      <c r="EJ353" s="1">
        <f t="shared" si="102"/>
        <v>31446.958333333416</v>
      </c>
      <c r="EK353" s="1">
        <f t="shared" si="103"/>
        <v>31447.291666666748</v>
      </c>
      <c r="EL353" s="73">
        <f ca="1">AVERAGE(D109:OFFSET(D109,72-1,0,,))</f>
        <v>9298.8611111111113</v>
      </c>
      <c r="EM353" s="73">
        <f ca="1">AVERAGE(E109:OFFSET(E109,72-1,0,,))</f>
        <v>12881.763888888889</v>
      </c>
      <c r="EN353" s="73">
        <f ca="1">AVERAGE(F109:OFFSET(F109,72-1,0,,))</f>
        <v>8986.6944444444453</v>
      </c>
      <c r="EO353" s="73">
        <f ca="1">AVERAGE(G109:OFFSET(G109,72-1,0,,))</f>
        <v>8535.9722222222226</v>
      </c>
      <c r="EP353" s="73">
        <f ca="1">AVERAGE(H109:OFFSET(H109,72-1,0,,))</f>
        <v>7549.9305555555557</v>
      </c>
      <c r="EQ353" s="73">
        <f ca="1">AVERAGE(I109:OFFSET(I109,72-1,0,,))</f>
        <v>10866.236111111111</v>
      </c>
      <c r="ER353" s="73">
        <f ca="1">AVERAGE(J109:OFFSET(J109,72-1,0,,))</f>
        <v>8337.75</v>
      </c>
      <c r="ES353" s="73">
        <f ca="1">AVERAGE(K109:OFFSET(K109,72-1,0,,))</f>
        <v>11005.777777777777</v>
      </c>
      <c r="ET353" s="73">
        <f ca="1">AVERAGE(L109:OFFSET(L109,72-1,0,,))</f>
        <v>10319.069444444445</v>
      </c>
      <c r="EU353" s="73">
        <f ca="1">AVERAGE(M109:OFFSET(M109,72-1,0,,))</f>
        <v>6881.8888888888887</v>
      </c>
      <c r="EV353" s="73">
        <f ca="1">AVERAGE(N109:OFFSET(N109,72-1,0,,))</f>
        <v>8514.5833333333339</v>
      </c>
      <c r="EW353" s="73">
        <f ca="1">AVERAGE(O109:OFFSET(O109,72-1,0,,))</f>
        <v>8737.5555555555547</v>
      </c>
      <c r="EX353" s="73">
        <f ca="1">AVERAGE(P109:OFFSET(P109,72-1,0,,))</f>
        <v>13408.194444444445</v>
      </c>
      <c r="EY353" s="73">
        <f ca="1">AVERAGE(Q109:OFFSET(Q109,72-1,0,,))</f>
        <v>8157.958333333333</v>
      </c>
      <c r="EZ353" s="73">
        <f ca="1">AVERAGE(R109:OFFSET(R109,72-1,0,,))</f>
        <v>9395.3194444444453</v>
      </c>
      <c r="FA353" s="73">
        <f ca="1">AVERAGE(S109:OFFSET(S109,72-1,0,,))</f>
        <v>8152.7777777777774</v>
      </c>
      <c r="FB353" s="73">
        <f ca="1">AVERAGE(T109:OFFSET(T109,72-1,0,,))</f>
        <v>9784.1805555555547</v>
      </c>
      <c r="FC353" s="73">
        <f ca="1">AVERAGE(U109:OFFSET(U109,72-1,0,,))</f>
        <v>9811.9722222222226</v>
      </c>
      <c r="FD353" s="73">
        <f ca="1">AVERAGE(V109:OFFSET(V109,72-1,0,,))</f>
        <v>8951.4166666666661</v>
      </c>
      <c r="FE353" s="73">
        <f ca="1">AVERAGE(W109:OFFSET(W109,72-1,0,,))</f>
        <v>14164.861111111111</v>
      </c>
      <c r="FF353" s="73">
        <f ca="1">AVERAGE(X109:OFFSET(X109,72-1,0,,))</f>
        <v>8830.9722222222226</v>
      </c>
      <c r="FG353" s="73">
        <f ca="1">AVERAGE(Y109:OFFSET(Y109,72-1,0,,))</f>
        <v>11044.180555555555</v>
      </c>
      <c r="FH353" s="73">
        <f ca="1">AVERAGE(Z109:OFFSET(Z109,72-1,0,,))</f>
        <v>10543.805555555555</v>
      </c>
      <c r="FI353" s="73">
        <f ca="1">AVERAGE(AA109:OFFSET(AA109,72-1,0,,))</f>
        <v>7648.8611111111113</v>
      </c>
      <c r="FJ353" s="73">
        <f ca="1">AVERAGE(AB109:OFFSET(AB109,72-1,0,,))</f>
        <v>8502.9583333333339</v>
      </c>
      <c r="FK353" s="73">
        <f ca="1">AVERAGE(AC109:OFFSET(AC109,72-1,0,,))</f>
        <v>9860.8888888888887</v>
      </c>
      <c r="FL353" s="73">
        <f ca="1">AVERAGE(AD109:OFFSET(AD109,72-1,0,,))</f>
        <v>7979.333333333333</v>
      </c>
      <c r="FM353" s="73">
        <f ca="1">AVERAGE(AE109:OFFSET(AE109,72-1,0,,))</f>
        <v>12328.361111111111</v>
      </c>
      <c r="FN353" s="73">
        <f ca="1">AVERAGE(AF109:OFFSET(AF109,72-1,0,,))</f>
        <v>8786.2638888888887</v>
      </c>
      <c r="FO353" s="73">
        <f ca="1">AVERAGE(AG109:OFFSET(AG109,72-1,0,,))</f>
        <v>8438.9583333333339</v>
      </c>
      <c r="FP353" s="73">
        <f ca="1">AVERAGE(AH109:OFFSET(AH109,72-1,0,,))</f>
        <v>10517.902777777777</v>
      </c>
      <c r="FQ353" s="73">
        <f ca="1">AVERAGE(AI109:OFFSET(AI109,72-1,0,,))</f>
        <v>10054.763888888889</v>
      </c>
      <c r="FR353" s="73">
        <f ca="1">AVERAGE(AJ109:OFFSET(AJ109,72-1,0,,))</f>
        <v>8681.8472222222226</v>
      </c>
      <c r="FS353" s="73">
        <f ca="1">AVERAGE(AK109:OFFSET(AK109,72-1,0,,))</f>
        <v>8163.8611111111113</v>
      </c>
      <c r="FT353" s="73">
        <f ca="1">AVERAGE(AL109:OFFSET(AL109,72-1,0,,))</f>
        <v>9563.1805555555547</v>
      </c>
      <c r="FU353" s="73">
        <f ca="1">AVERAGE(AM109:OFFSET(AM109,72-1,0,,))</f>
        <v>6514.6111111111113</v>
      </c>
      <c r="FV353" s="73">
        <f ca="1">AVERAGE(AN109:OFFSET(AN109,72-1,0,,))</f>
        <v>11238.069444444445</v>
      </c>
      <c r="FW353" s="73">
        <f ca="1">AVERAGE(AO109:OFFSET(AO109,72-1,0,,))</f>
        <v>7274.3888888888887</v>
      </c>
      <c r="FX353" s="73">
        <f ca="1">AVERAGE(AP109:OFFSET(AP109,72-1,0,,))</f>
        <v>11721.555555555555</v>
      </c>
      <c r="FY353" s="73">
        <f ca="1">AVERAGE(AQ109:OFFSET(AQ109,72-1,0,,))</f>
        <v>12441.472222222223</v>
      </c>
      <c r="FZ353" s="73">
        <f ca="1">AVERAGE(AR109:OFFSET(AR109,72-1,0,,))</f>
        <v>13932.638888888889</v>
      </c>
      <c r="GA353" s="73">
        <f ca="1">AVERAGE(AS109:OFFSET(AS109,72-1,0,,))</f>
        <v>7571.4305555555557</v>
      </c>
      <c r="GB353" s="19"/>
      <c r="GC353" s="19"/>
      <c r="GD353" s="19"/>
      <c r="GE353" s="19"/>
      <c r="GF353" s="10"/>
      <c r="GG353" s="10"/>
      <c r="GH353" s="10"/>
      <c r="GI353" s="10"/>
      <c r="GJ353" s="10"/>
      <c r="GK353" s="10"/>
      <c r="GL353" s="10"/>
      <c r="GM353" s="10"/>
      <c r="GN353" s="10"/>
      <c r="GO353" s="10"/>
      <c r="GP353" s="10"/>
    </row>
    <row r="354" spans="1:198" x14ac:dyDescent="0.25">
      <c r="A354">
        <v>312</v>
      </c>
      <c r="B354" s="1">
        <f t="shared" si="92"/>
        <v>31457.166666667046</v>
      </c>
      <c r="C354" s="1">
        <f t="shared" si="93"/>
        <v>31457.500000000378</v>
      </c>
      <c r="D354" s="73">
        <v>21384</v>
      </c>
      <c r="E354" s="74">
        <v>3856</v>
      </c>
      <c r="F354" s="74">
        <v>3870</v>
      </c>
      <c r="G354" s="74">
        <v>5168</v>
      </c>
      <c r="H354" s="74">
        <v>3652</v>
      </c>
      <c r="I354" s="74">
        <v>3793</v>
      </c>
      <c r="J354" s="74">
        <v>3513</v>
      </c>
      <c r="K354" s="74">
        <v>4275</v>
      </c>
      <c r="L354" s="74">
        <v>4975</v>
      </c>
      <c r="M354" s="74">
        <v>3554</v>
      </c>
      <c r="N354" s="74">
        <v>3275</v>
      </c>
      <c r="O354" s="74">
        <v>3413</v>
      </c>
      <c r="P354" s="74">
        <v>4765</v>
      </c>
      <c r="Q354" s="74">
        <v>3344</v>
      </c>
      <c r="R354" s="74">
        <v>3536</v>
      </c>
      <c r="S354" s="74">
        <v>3207</v>
      </c>
      <c r="T354" s="74">
        <v>3515</v>
      </c>
      <c r="U354" s="74">
        <v>4398</v>
      </c>
      <c r="V354" s="74">
        <v>3454</v>
      </c>
      <c r="W354" s="74">
        <v>4454</v>
      </c>
      <c r="X354" s="74">
        <v>3422</v>
      </c>
      <c r="Y354" s="74">
        <v>7159</v>
      </c>
      <c r="Z354" s="74">
        <v>3552</v>
      </c>
      <c r="AA354" s="74">
        <v>3334</v>
      </c>
      <c r="AB354" s="74">
        <v>3312</v>
      </c>
      <c r="AC354" s="74">
        <v>3746</v>
      </c>
      <c r="AD354" s="74">
        <v>3239</v>
      </c>
      <c r="AE354" s="74">
        <v>4568</v>
      </c>
      <c r="AF354" s="74">
        <v>5086</v>
      </c>
      <c r="AG354" s="74">
        <v>3744</v>
      </c>
      <c r="AH354" s="74">
        <v>3529</v>
      </c>
      <c r="AI354" s="74">
        <v>3631</v>
      </c>
      <c r="AJ354" s="74">
        <v>3638</v>
      </c>
      <c r="AK354" s="74">
        <v>3266</v>
      </c>
      <c r="AL354" s="74">
        <v>3468</v>
      </c>
      <c r="AM354" s="74">
        <v>5197</v>
      </c>
      <c r="AN354" s="74">
        <v>4663</v>
      </c>
      <c r="AO354" s="74">
        <v>4876</v>
      </c>
      <c r="AP354" s="74">
        <v>5112</v>
      </c>
      <c r="AQ354" s="74">
        <v>3861</v>
      </c>
      <c r="AR354" s="74">
        <v>9251</v>
      </c>
      <c r="AS354" s="74">
        <v>3825</v>
      </c>
      <c r="BK354" s="15">
        <f t="shared" si="96"/>
        <v>31458.833333333761</v>
      </c>
      <c r="BL354" s="5">
        <f t="shared" si="95"/>
        <v>94485</v>
      </c>
      <c r="BV354">
        <f t="shared" si="100"/>
        <v>348</v>
      </c>
      <c r="BW354" s="37">
        <f t="shared" si="99"/>
        <v>31458.66666666709</v>
      </c>
      <c r="BX354" s="19" cm="1">
        <f t="array" ref="BX354">INDEX('[1]X3WM (NAT)'!$G$14:$G$950,MATCH($BW$6,'[1]X3WM (NAT)'!$E$14:$E$950,)+BV354)</f>
        <v>80693.890625</v>
      </c>
      <c r="BY354" s="19"/>
      <c r="CA354" s="37">
        <f t="shared" si="97"/>
        <v>31458.66666666709</v>
      </c>
      <c r="CB354">
        <f t="shared" si="101"/>
        <v>11160</v>
      </c>
      <c r="CC354">
        <f t="shared" si="101"/>
        <v>6019</v>
      </c>
      <c r="CD354">
        <f t="shared" si="101"/>
        <v>5375</v>
      </c>
      <c r="CE354">
        <f t="shared" si="101"/>
        <v>5108</v>
      </c>
      <c r="CF354">
        <f t="shared" si="101"/>
        <v>4826</v>
      </c>
      <c r="CG354">
        <f t="shared" si="101"/>
        <v>3882</v>
      </c>
      <c r="CH354">
        <f t="shared" si="101"/>
        <v>3360</v>
      </c>
      <c r="CI354">
        <f t="shared" si="101"/>
        <v>3262</v>
      </c>
      <c r="CJ354">
        <f t="shared" si="101"/>
        <v>3216</v>
      </c>
      <c r="CK354">
        <f t="shared" si="101"/>
        <v>3175</v>
      </c>
      <c r="CL354">
        <f t="shared" si="101"/>
        <v>3047</v>
      </c>
      <c r="CN354" s="21"/>
      <c r="CO354" s="19"/>
      <c r="EG354" s="19"/>
      <c r="EH354" s="19"/>
      <c r="EI354">
        <v>68</v>
      </c>
      <c r="EJ354" s="1">
        <f t="shared" si="102"/>
        <v>31447.000000000084</v>
      </c>
      <c r="EK354" s="1">
        <f t="shared" si="103"/>
        <v>31447.333333333416</v>
      </c>
      <c r="EL354" s="73">
        <f ca="1">AVERAGE(D110:OFFSET(D110,72-1,0,,))</f>
        <v>9202.7222222222226</v>
      </c>
      <c r="EM354" s="73">
        <f ca="1">AVERAGE(E110:OFFSET(E110,72-1,0,,))</f>
        <v>12741.611111111111</v>
      </c>
      <c r="EN354" s="73">
        <f ca="1">AVERAGE(F110:OFFSET(F110,72-1,0,,))</f>
        <v>8896.5138888888887</v>
      </c>
      <c r="EO354" s="73">
        <f ca="1">AVERAGE(G110:OFFSET(G110,72-1,0,,))</f>
        <v>8453.375</v>
      </c>
      <c r="EP354" s="73">
        <f ca="1">AVERAGE(H110:OFFSET(H110,72-1,0,,))</f>
        <v>7511.8194444444443</v>
      </c>
      <c r="EQ354" s="73">
        <f ca="1">AVERAGE(I110:OFFSET(I110,72-1,0,,))</f>
        <v>10751.305555555555</v>
      </c>
      <c r="ER354" s="73">
        <f ca="1">AVERAGE(J110:OFFSET(J110,72-1,0,,))</f>
        <v>8256.5138888888887</v>
      </c>
      <c r="ES354" s="73">
        <f ca="1">AVERAGE(K110:OFFSET(K110,72-1,0,,))</f>
        <v>10878.680555555555</v>
      </c>
      <c r="ET354" s="73">
        <f ca="1">AVERAGE(L110:OFFSET(L110,72-1,0,,))</f>
        <v>10198.833333333334</v>
      </c>
      <c r="EU354" s="73">
        <f ca="1">AVERAGE(M110:OFFSET(M110,72-1,0,,))</f>
        <v>6828.3472222222226</v>
      </c>
      <c r="EV354" s="73">
        <f ca="1">AVERAGE(N110:OFFSET(N110,72-1,0,,))</f>
        <v>8429.3333333333339</v>
      </c>
      <c r="EW354" s="73">
        <f ca="1">AVERAGE(O110:OFFSET(O110,72-1,0,,))</f>
        <v>8661.875</v>
      </c>
      <c r="EX354" s="73">
        <f ca="1">AVERAGE(P110:OFFSET(P110,72-1,0,,))</f>
        <v>13260.111111111111</v>
      </c>
      <c r="EY354" s="73">
        <f ca="1">AVERAGE(Q110:OFFSET(Q110,72-1,0,,))</f>
        <v>8087.5138888888887</v>
      </c>
      <c r="EZ354" s="73">
        <f ca="1">AVERAGE(R110:OFFSET(R110,72-1,0,,))</f>
        <v>9358.8055555555547</v>
      </c>
      <c r="FA354" s="73">
        <f ca="1">AVERAGE(S110:OFFSET(S110,72-1,0,,))</f>
        <v>8081.125</v>
      </c>
      <c r="FB354" s="73">
        <f ca="1">AVERAGE(T110:OFFSET(T110,72-1,0,,))</f>
        <v>9684.4583333333339</v>
      </c>
      <c r="FC354" s="73">
        <f ca="1">AVERAGE(U110:OFFSET(U110,72-1,0,,))</f>
        <v>9748.6805555555547</v>
      </c>
      <c r="FD354" s="73">
        <f ca="1">AVERAGE(V110:OFFSET(V110,72-1,0,,))</f>
        <v>8862.3472222222226</v>
      </c>
      <c r="FE354" s="73">
        <f ca="1">AVERAGE(W110:OFFSET(W110,72-1,0,,))</f>
        <v>13990.138888888889</v>
      </c>
      <c r="FF354" s="73">
        <f ca="1">AVERAGE(X110:OFFSET(X110,72-1,0,,))</f>
        <v>8751.6527777777774</v>
      </c>
      <c r="FG354" s="73">
        <f ca="1">AVERAGE(Y110:OFFSET(Y110,72-1,0,,))</f>
        <v>10943.388888888889</v>
      </c>
      <c r="FH354" s="73">
        <f ca="1">AVERAGE(Z110:OFFSET(Z110,72-1,0,,))</f>
        <v>10431.652777777777</v>
      </c>
      <c r="FI354" s="73">
        <f ca="1">AVERAGE(AA110:OFFSET(AA110,72-1,0,,))</f>
        <v>7577.3888888888887</v>
      </c>
      <c r="FJ354" s="73">
        <f ca="1">AVERAGE(AB110:OFFSET(AB110,72-1,0,,))</f>
        <v>8418.9166666666661</v>
      </c>
      <c r="FK354" s="73">
        <f ca="1">AVERAGE(AC110:OFFSET(AC110,72-1,0,,))</f>
        <v>9761.2361111111113</v>
      </c>
      <c r="FL354" s="73">
        <f ca="1">AVERAGE(AD110:OFFSET(AD110,72-1,0,,))</f>
        <v>7900.8055555555557</v>
      </c>
      <c r="FM354" s="73">
        <f ca="1">AVERAGE(AE110:OFFSET(AE110,72-1,0,,))</f>
        <v>12172.944444444445</v>
      </c>
      <c r="FN354" s="73">
        <f ca="1">AVERAGE(AF110:OFFSET(AF110,72-1,0,,))</f>
        <v>8715.7083333333339</v>
      </c>
      <c r="FO354" s="73">
        <f ca="1">AVERAGE(AG110:OFFSET(AG110,72-1,0,,))</f>
        <v>8346.0416666666661</v>
      </c>
      <c r="FP354" s="73">
        <f ca="1">AVERAGE(AH110:OFFSET(AH110,72-1,0,,))</f>
        <v>10398.916666666666</v>
      </c>
      <c r="FQ354" s="73">
        <f ca="1">AVERAGE(AI110:OFFSET(AI110,72-1,0,,))</f>
        <v>9990.1527777777774</v>
      </c>
      <c r="FR354" s="73">
        <f ca="1">AVERAGE(AJ110:OFFSET(AJ110,72-1,0,,))</f>
        <v>8613.5138888888887</v>
      </c>
      <c r="FS354" s="73">
        <f ca="1">AVERAGE(AK110:OFFSET(AK110,72-1,0,,))</f>
        <v>8094.2222222222226</v>
      </c>
      <c r="FT354" s="73">
        <f ca="1">AVERAGE(AL110:OFFSET(AL110,72-1,0,,))</f>
        <v>9471.8472222222226</v>
      </c>
      <c r="FU354" s="73">
        <f ca="1">AVERAGE(AM110:OFFSET(AM110,72-1,0,,))</f>
        <v>6462.0555555555557</v>
      </c>
      <c r="FV354" s="73">
        <f ca="1">AVERAGE(AN110:OFFSET(AN110,72-1,0,,))</f>
        <v>11136.694444444445</v>
      </c>
      <c r="FW354" s="73">
        <f ca="1">AVERAGE(AO110:OFFSET(AO110,72-1,0,,))</f>
        <v>7210.9444444444443</v>
      </c>
      <c r="FX354" s="73">
        <f ca="1">AVERAGE(AP110:OFFSET(AP110,72-1,0,,))</f>
        <v>11592.680555555555</v>
      </c>
      <c r="FY354" s="73">
        <f ca="1">AVERAGE(AQ110:OFFSET(AQ110,72-1,0,,))</f>
        <v>12311.847222222223</v>
      </c>
      <c r="FZ354" s="73">
        <f ca="1">AVERAGE(AR110:OFFSET(AR110,72-1,0,,))</f>
        <v>13708.486111111111</v>
      </c>
      <c r="GA354" s="73">
        <f ca="1">AVERAGE(AS110:OFFSET(AS110,72-1,0,,))</f>
        <v>7510.8055555555557</v>
      </c>
      <c r="GB354" s="19"/>
      <c r="GC354" s="19"/>
      <c r="GD354" s="19"/>
      <c r="GE354" s="19"/>
      <c r="GF354" s="10"/>
      <c r="GG354" s="10"/>
      <c r="GH354" s="10"/>
      <c r="GI354" s="10"/>
      <c r="GJ354" s="10"/>
      <c r="GK354" s="10"/>
      <c r="GL354" s="10"/>
      <c r="GM354" s="10"/>
      <c r="GN354" s="10"/>
      <c r="GO354" s="10"/>
      <c r="GP354" s="10"/>
    </row>
    <row r="355" spans="1:198" x14ac:dyDescent="0.25">
      <c r="A355">
        <v>313</v>
      </c>
      <c r="B355" s="1">
        <f t="shared" si="92"/>
        <v>31457.208333333714</v>
      </c>
      <c r="C355" s="1">
        <f t="shared" si="93"/>
        <v>31457.541666667046</v>
      </c>
      <c r="D355" s="73">
        <v>21184</v>
      </c>
      <c r="E355" s="74">
        <v>3853</v>
      </c>
      <c r="F355" s="74">
        <v>3891</v>
      </c>
      <c r="G355" s="74">
        <v>5559</v>
      </c>
      <c r="H355" s="74">
        <v>3645</v>
      </c>
      <c r="I355" s="74">
        <v>3801</v>
      </c>
      <c r="J355" s="74">
        <v>3517</v>
      </c>
      <c r="K355" s="74">
        <v>4349</v>
      </c>
      <c r="L355" s="74">
        <v>4954</v>
      </c>
      <c r="M355" s="74">
        <v>3578</v>
      </c>
      <c r="N355" s="74">
        <v>3267</v>
      </c>
      <c r="O355" s="74">
        <v>3402</v>
      </c>
      <c r="P355" s="74">
        <v>4799</v>
      </c>
      <c r="Q355" s="74">
        <v>3347</v>
      </c>
      <c r="R355" s="74">
        <v>3528</v>
      </c>
      <c r="S355" s="74">
        <v>3203</v>
      </c>
      <c r="T355" s="74">
        <v>3505</v>
      </c>
      <c r="U355" s="74">
        <v>4430</v>
      </c>
      <c r="V355" s="74">
        <v>3453</v>
      </c>
      <c r="W355" s="74">
        <v>4446</v>
      </c>
      <c r="X355" s="74">
        <v>3417</v>
      </c>
      <c r="Y355" s="74">
        <v>7615</v>
      </c>
      <c r="Z355" s="74">
        <v>3542</v>
      </c>
      <c r="AA355" s="74">
        <v>3342</v>
      </c>
      <c r="AB355" s="74">
        <v>3312</v>
      </c>
      <c r="AC355" s="74">
        <v>3742</v>
      </c>
      <c r="AD355" s="74">
        <v>3238</v>
      </c>
      <c r="AE355" s="74">
        <v>4581</v>
      </c>
      <c r="AF355" s="74">
        <v>5060</v>
      </c>
      <c r="AG355" s="74">
        <v>3736</v>
      </c>
      <c r="AH355" s="74">
        <v>3519</v>
      </c>
      <c r="AI355" s="74">
        <v>3632</v>
      </c>
      <c r="AJ355" s="74">
        <v>3655</v>
      </c>
      <c r="AK355" s="74">
        <v>3260</v>
      </c>
      <c r="AL355" s="74">
        <v>3463</v>
      </c>
      <c r="AM355" s="74">
        <v>5230</v>
      </c>
      <c r="AN355" s="74">
        <v>4684</v>
      </c>
      <c r="AO355" s="74">
        <v>4903</v>
      </c>
      <c r="AP355" s="74">
        <v>5112</v>
      </c>
      <c r="AQ355" s="74">
        <v>3850</v>
      </c>
      <c r="AR355" s="74">
        <v>9880</v>
      </c>
      <c r="AS355" s="74">
        <v>3839</v>
      </c>
      <c r="BK355" s="15">
        <f t="shared" si="96"/>
        <v>31458.875000000429</v>
      </c>
      <c r="BL355" s="5">
        <f t="shared" si="95"/>
        <v>98262</v>
      </c>
      <c r="BV355">
        <f t="shared" si="100"/>
        <v>349</v>
      </c>
      <c r="BW355" s="37">
        <f t="shared" si="99"/>
        <v>31458.708333333758</v>
      </c>
      <c r="BX355" s="19" cm="1">
        <f t="array" ref="BX355">INDEX('[1]X3WM (NAT)'!$G$14:$G$950,MATCH($BW$6,'[1]X3WM (NAT)'!$E$14:$E$950,)+BV355)</f>
        <v>84220.25</v>
      </c>
      <c r="BY355" s="19"/>
      <c r="CA355" s="37">
        <f t="shared" si="97"/>
        <v>31458.708333333758</v>
      </c>
      <c r="CB355">
        <f t="shared" si="101"/>
        <v>11792</v>
      </c>
      <c r="CC355">
        <f t="shared" si="101"/>
        <v>6011</v>
      </c>
      <c r="CD355">
        <f t="shared" si="101"/>
        <v>5417</v>
      </c>
      <c r="CE355">
        <f t="shared" si="101"/>
        <v>5103</v>
      </c>
      <c r="CF355">
        <f t="shared" si="101"/>
        <v>4815</v>
      </c>
      <c r="CG355">
        <f t="shared" si="101"/>
        <v>3874</v>
      </c>
      <c r="CH355">
        <f t="shared" si="101"/>
        <v>3357</v>
      </c>
      <c r="CI355">
        <f t="shared" si="101"/>
        <v>3254</v>
      </c>
      <c r="CJ355">
        <f t="shared" si="101"/>
        <v>3207</v>
      </c>
      <c r="CK355">
        <f t="shared" si="101"/>
        <v>3166</v>
      </c>
      <c r="CL355">
        <f t="shared" si="101"/>
        <v>3042</v>
      </c>
      <c r="CN355" s="21"/>
      <c r="CO355" s="19"/>
      <c r="EG355" s="19"/>
      <c r="EH355" s="19"/>
      <c r="EI355">
        <v>69</v>
      </c>
      <c r="EJ355" s="1">
        <f t="shared" si="102"/>
        <v>31447.041666666752</v>
      </c>
      <c r="EK355" s="1">
        <f t="shared" si="103"/>
        <v>31447.375000000084</v>
      </c>
      <c r="EL355" s="73">
        <f ca="1">AVERAGE(D111:OFFSET(D111,72-1,0,,))</f>
        <v>9107.5138888888887</v>
      </c>
      <c r="EM355" s="73">
        <f ca="1">AVERAGE(E111:OFFSET(E111,72-1,0,,))</f>
        <v>12596.305555555555</v>
      </c>
      <c r="EN355" s="73">
        <f ca="1">AVERAGE(F111:OFFSET(F111,72-1,0,,))</f>
        <v>8807.7222222222226</v>
      </c>
      <c r="EO355" s="73">
        <f ca="1">AVERAGE(G111:OFFSET(G111,72-1,0,,))</f>
        <v>8371.0833333333339</v>
      </c>
      <c r="EP355" s="73">
        <f ca="1">AVERAGE(H111:OFFSET(H111,72-1,0,,))</f>
        <v>7473.958333333333</v>
      </c>
      <c r="EQ355" s="73">
        <f ca="1">AVERAGE(I111:OFFSET(I111,72-1,0,,))</f>
        <v>10637.027777777777</v>
      </c>
      <c r="ER355" s="73">
        <f ca="1">AVERAGE(J111:OFFSET(J111,72-1,0,,))</f>
        <v>8176.0555555555557</v>
      </c>
      <c r="ES355" s="73">
        <f ca="1">AVERAGE(K111:OFFSET(K111,72-1,0,,))</f>
        <v>10753.625</v>
      </c>
      <c r="ET355" s="73">
        <f ca="1">AVERAGE(L111:OFFSET(L111,72-1,0,,))</f>
        <v>10081.152777777777</v>
      </c>
      <c r="EU355" s="73">
        <f ca="1">AVERAGE(M111:OFFSET(M111,72-1,0,,))</f>
        <v>6775.208333333333</v>
      </c>
      <c r="EV355" s="73">
        <f ca="1">AVERAGE(N111:OFFSET(N111,72-1,0,,))</f>
        <v>8345.5</v>
      </c>
      <c r="EW355" s="73">
        <f ca="1">AVERAGE(O111:OFFSET(O111,72-1,0,,))</f>
        <v>8585.0277777777774</v>
      </c>
      <c r="EX355" s="73">
        <f ca="1">AVERAGE(P111:OFFSET(P111,72-1,0,,))</f>
        <v>13114.041666666666</v>
      </c>
      <c r="EY355" s="73">
        <f ca="1">AVERAGE(Q111:OFFSET(Q111,72-1,0,,))</f>
        <v>8017.583333333333</v>
      </c>
      <c r="EZ355" s="73">
        <f ca="1">AVERAGE(R111:OFFSET(R111,72-1,0,,))</f>
        <v>9321.3194444444453</v>
      </c>
      <c r="FA355" s="73">
        <f ca="1">AVERAGE(S111:OFFSET(S111,72-1,0,,))</f>
        <v>8010.208333333333</v>
      </c>
      <c r="FB355" s="73">
        <f ca="1">AVERAGE(T111:OFFSET(T111,72-1,0,,))</f>
        <v>9585.7777777777774</v>
      </c>
      <c r="FC355" s="73">
        <f ca="1">AVERAGE(U111:OFFSET(U111,72-1,0,,))</f>
        <v>9684.9027777777774</v>
      </c>
      <c r="FD355" s="73">
        <f ca="1">AVERAGE(V111:OFFSET(V111,72-1,0,,))</f>
        <v>8775.0277777777774</v>
      </c>
      <c r="FE355" s="73">
        <f ca="1">AVERAGE(W111:OFFSET(W111,72-1,0,,))</f>
        <v>13818.944444444445</v>
      </c>
      <c r="FF355" s="73">
        <f ca="1">AVERAGE(X111:OFFSET(X111,72-1,0,,))</f>
        <v>8673.4027777777774</v>
      </c>
      <c r="FG355" s="73">
        <f ca="1">AVERAGE(Y111:OFFSET(Y111,72-1,0,,))</f>
        <v>10839.791666666666</v>
      </c>
      <c r="FH355" s="73">
        <f ca="1">AVERAGE(Z111:OFFSET(Z111,72-1,0,,))</f>
        <v>10318.819444444445</v>
      </c>
      <c r="FI355" s="73">
        <f ca="1">AVERAGE(AA111:OFFSET(AA111,72-1,0,,))</f>
        <v>7506.125</v>
      </c>
      <c r="FJ355" s="73">
        <f ca="1">AVERAGE(AB111:OFFSET(AB111,72-1,0,,))</f>
        <v>8335.5694444444453</v>
      </c>
      <c r="FK355" s="73">
        <f ca="1">AVERAGE(AC111:OFFSET(AC111,72-1,0,,))</f>
        <v>9663.3194444444453</v>
      </c>
      <c r="FL355" s="73">
        <f ca="1">AVERAGE(AD111:OFFSET(AD111,72-1,0,,))</f>
        <v>7822.6805555555557</v>
      </c>
      <c r="FM355" s="73">
        <f ca="1">AVERAGE(AE111:OFFSET(AE111,72-1,0,,))</f>
        <v>12021.138888888889</v>
      </c>
      <c r="FN355" s="73">
        <f ca="1">AVERAGE(AF111:OFFSET(AF111,72-1,0,,))</f>
        <v>8643.9027777777774</v>
      </c>
      <c r="FO355" s="73">
        <f ca="1">AVERAGE(AG111:OFFSET(AG111,72-1,0,,))</f>
        <v>8254.5416666666661</v>
      </c>
      <c r="FP355" s="73">
        <f ca="1">AVERAGE(AH111:OFFSET(AH111,72-1,0,,))</f>
        <v>10278.944444444445</v>
      </c>
      <c r="FQ355" s="73">
        <f ca="1">AVERAGE(AI111:OFFSET(AI111,72-1,0,,))</f>
        <v>9924.7083333333339</v>
      </c>
      <c r="FR355" s="73">
        <f ca="1">AVERAGE(AJ111:OFFSET(AJ111,72-1,0,,))</f>
        <v>8544.4583333333339</v>
      </c>
      <c r="FS355" s="73">
        <f ca="1">AVERAGE(AK111:OFFSET(AK111,72-1,0,,))</f>
        <v>8024.5</v>
      </c>
      <c r="FT355" s="73">
        <f ca="1">AVERAGE(AL111:OFFSET(AL111,72-1,0,,))</f>
        <v>9380.6944444444453</v>
      </c>
      <c r="FU355" s="73">
        <f ca="1">AVERAGE(AM111:OFFSET(AM111,72-1,0,,))</f>
        <v>6410.0694444444443</v>
      </c>
      <c r="FV355" s="73">
        <f ca="1">AVERAGE(AN111:OFFSET(AN111,72-1,0,,))</f>
        <v>11033.069444444445</v>
      </c>
      <c r="FW355" s="73">
        <f ca="1">AVERAGE(AO111:OFFSET(AO111,72-1,0,,))</f>
        <v>7148.875</v>
      </c>
      <c r="FX355" s="73">
        <f ca="1">AVERAGE(AP111:OFFSET(AP111,72-1,0,,))</f>
        <v>11464.041666666666</v>
      </c>
      <c r="FY355" s="73">
        <f ca="1">AVERAGE(AQ111:OFFSET(AQ111,72-1,0,,))</f>
        <v>12174.986111111111</v>
      </c>
      <c r="FZ355" s="73">
        <f ca="1">AVERAGE(AR111:OFFSET(AR111,72-1,0,,))</f>
        <v>13487.736111111111</v>
      </c>
      <c r="GA355" s="73">
        <f ca="1">AVERAGE(AS111:OFFSET(AS111,72-1,0,,))</f>
        <v>7451.4027777777774</v>
      </c>
      <c r="GB355" s="19"/>
      <c r="GC355" s="19"/>
      <c r="GD355" s="19"/>
      <c r="GE355" s="19"/>
      <c r="GF355" s="10"/>
      <c r="GG355" s="10"/>
      <c r="GH355" s="10"/>
      <c r="GI355" s="10"/>
      <c r="GJ355" s="10"/>
      <c r="GK355" s="10"/>
      <c r="GL355" s="10"/>
      <c r="GM355" s="10"/>
      <c r="GN355" s="10"/>
      <c r="GO355" s="10"/>
      <c r="GP355" s="10"/>
    </row>
    <row r="356" spans="1:198" x14ac:dyDescent="0.25">
      <c r="A356">
        <v>314</v>
      </c>
      <c r="B356" s="1">
        <f t="shared" si="92"/>
        <v>31457.250000000382</v>
      </c>
      <c r="C356" s="1">
        <f t="shared" si="93"/>
        <v>31457.583333333714</v>
      </c>
      <c r="D356" s="73">
        <v>21037</v>
      </c>
      <c r="E356" s="74">
        <v>3851</v>
      </c>
      <c r="F356" s="74">
        <v>3913</v>
      </c>
      <c r="G356" s="74">
        <v>5957</v>
      </c>
      <c r="H356" s="74">
        <v>3638</v>
      </c>
      <c r="I356" s="74">
        <v>3808</v>
      </c>
      <c r="J356" s="74">
        <v>3522</v>
      </c>
      <c r="K356" s="74">
        <v>4430</v>
      </c>
      <c r="L356" s="74">
        <v>4928</v>
      </c>
      <c r="M356" s="74">
        <v>3606</v>
      </c>
      <c r="N356" s="74">
        <v>3258</v>
      </c>
      <c r="O356" s="74">
        <v>3390</v>
      </c>
      <c r="P356" s="74">
        <v>4834</v>
      </c>
      <c r="Q356" s="74">
        <v>3351</v>
      </c>
      <c r="R356" s="74">
        <v>3519</v>
      </c>
      <c r="S356" s="74">
        <v>3199</v>
      </c>
      <c r="T356" s="74">
        <v>3495</v>
      </c>
      <c r="U356" s="74">
        <v>4465</v>
      </c>
      <c r="V356" s="74">
        <v>3453</v>
      </c>
      <c r="W356" s="74">
        <v>4438</v>
      </c>
      <c r="X356" s="74">
        <v>3411</v>
      </c>
      <c r="Y356" s="74">
        <v>8091</v>
      </c>
      <c r="Z356" s="74">
        <v>3531</v>
      </c>
      <c r="AA356" s="74">
        <v>3350</v>
      </c>
      <c r="AB356" s="74">
        <v>3311</v>
      </c>
      <c r="AC356" s="74">
        <v>3739</v>
      </c>
      <c r="AD356" s="74">
        <v>3238</v>
      </c>
      <c r="AE356" s="74">
        <v>4596</v>
      </c>
      <c r="AF356" s="74">
        <v>5035</v>
      </c>
      <c r="AG356" s="74">
        <v>3726</v>
      </c>
      <c r="AH356" s="74">
        <v>3509</v>
      </c>
      <c r="AI356" s="74">
        <v>3635</v>
      </c>
      <c r="AJ356" s="74">
        <v>3673</v>
      </c>
      <c r="AK356" s="74">
        <v>3254</v>
      </c>
      <c r="AL356" s="74">
        <v>3458</v>
      </c>
      <c r="AM356" s="74">
        <v>5267</v>
      </c>
      <c r="AN356" s="74">
        <v>4709</v>
      </c>
      <c r="AO356" s="74">
        <v>4934</v>
      </c>
      <c r="AP356" s="74">
        <v>5111</v>
      </c>
      <c r="AQ356" s="74">
        <v>3839</v>
      </c>
      <c r="AR356" s="74">
        <v>10526</v>
      </c>
      <c r="AS356" s="74">
        <v>3855</v>
      </c>
      <c r="BK356" s="15">
        <f t="shared" si="96"/>
        <v>31458.916666667097</v>
      </c>
      <c r="BL356" s="5">
        <f t="shared" si="95"/>
        <v>102570</v>
      </c>
      <c r="BV356">
        <f t="shared" si="100"/>
        <v>350</v>
      </c>
      <c r="BW356" s="37">
        <f t="shared" si="99"/>
        <v>31458.750000000426</v>
      </c>
      <c r="BX356" s="19" cm="1">
        <f t="array" ref="BX356">INDEX('[1]X3WM (NAT)'!$G$14:$G$950,MATCH($BW$6,'[1]X3WM (NAT)'!$E$14:$E$950,)+BV356)</f>
        <v>87600.0078125</v>
      </c>
      <c r="BY356" s="19"/>
      <c r="CA356" s="37">
        <f t="shared" si="97"/>
        <v>31458.750000000426</v>
      </c>
      <c r="CB356">
        <f t="shared" si="101"/>
        <v>12624</v>
      </c>
      <c r="CC356">
        <f t="shared" si="101"/>
        <v>6003</v>
      </c>
      <c r="CD356">
        <f t="shared" si="101"/>
        <v>5400</v>
      </c>
      <c r="CE356">
        <f t="shared" si="101"/>
        <v>5097</v>
      </c>
      <c r="CF356">
        <f t="shared" si="101"/>
        <v>4799</v>
      </c>
      <c r="CG356">
        <f t="shared" si="101"/>
        <v>3862</v>
      </c>
      <c r="CH356">
        <f t="shared" si="101"/>
        <v>3351</v>
      </c>
      <c r="CI356">
        <f t="shared" si="101"/>
        <v>3245</v>
      </c>
      <c r="CJ356">
        <f t="shared" si="101"/>
        <v>3198</v>
      </c>
      <c r="CK356">
        <f t="shared" si="101"/>
        <v>3158</v>
      </c>
      <c r="CL356">
        <f t="shared" si="101"/>
        <v>3035</v>
      </c>
      <c r="CN356" s="21"/>
      <c r="CO356" s="19"/>
      <c r="EG356" s="19"/>
      <c r="EH356" s="19"/>
      <c r="EI356">
        <v>70</v>
      </c>
      <c r="EJ356" s="1">
        <f t="shared" si="102"/>
        <v>31447.083333333419</v>
      </c>
      <c r="EK356" s="1">
        <f t="shared" si="103"/>
        <v>31447.416666666752</v>
      </c>
      <c r="EL356" s="73">
        <f ca="1">AVERAGE(D112:OFFSET(D112,72-1,0,,))</f>
        <v>9013.3888888888887</v>
      </c>
      <c r="EM356" s="73">
        <f ca="1">AVERAGE(E112:OFFSET(E112,72-1,0,,))</f>
        <v>12446.777777777777</v>
      </c>
      <c r="EN356" s="73">
        <f ca="1">AVERAGE(F112:OFFSET(F112,72-1,0,,))</f>
        <v>8720.2916666666661</v>
      </c>
      <c r="EO356" s="73">
        <f ca="1">AVERAGE(G112:OFFSET(G112,72-1,0,,))</f>
        <v>8289.2916666666661</v>
      </c>
      <c r="EP356" s="73">
        <f ca="1">AVERAGE(H112:OFFSET(H112,72-1,0,,))</f>
        <v>7436.3611111111113</v>
      </c>
      <c r="EQ356" s="73">
        <f ca="1">AVERAGE(I112:OFFSET(I112,72-1,0,,))</f>
        <v>10523.388888888889</v>
      </c>
      <c r="ER356" s="73">
        <f ca="1">AVERAGE(J112:OFFSET(J112,72-1,0,,))</f>
        <v>8096.7361111111113</v>
      </c>
      <c r="ES356" s="73">
        <f ca="1">AVERAGE(K112:OFFSET(K112,72-1,0,,))</f>
        <v>10630.972222222223</v>
      </c>
      <c r="ET356" s="73">
        <f ca="1">AVERAGE(L112:OFFSET(L112,72-1,0,,))</f>
        <v>9966.25</v>
      </c>
      <c r="EU356" s="73">
        <f ca="1">AVERAGE(M112:OFFSET(M112,72-1,0,,))</f>
        <v>6722.75</v>
      </c>
      <c r="EV356" s="73">
        <f ca="1">AVERAGE(N112:OFFSET(N112,72-1,0,,))</f>
        <v>8263.3194444444453</v>
      </c>
      <c r="EW356" s="73">
        <f ca="1">AVERAGE(O112:OFFSET(O112,72-1,0,,))</f>
        <v>8507.1944444444453</v>
      </c>
      <c r="EX356" s="73">
        <f ca="1">AVERAGE(P112:OFFSET(P112,72-1,0,,))</f>
        <v>12970.319444444445</v>
      </c>
      <c r="EY356" s="73">
        <f ca="1">AVERAGE(Q112:OFFSET(Q112,72-1,0,,))</f>
        <v>7948.1805555555557</v>
      </c>
      <c r="EZ356" s="73">
        <f ca="1">AVERAGE(R112:OFFSET(R112,72-1,0,,))</f>
        <v>9283.1666666666661</v>
      </c>
      <c r="FA356" s="73">
        <f ca="1">AVERAGE(S112:OFFSET(S112,72-1,0,,))</f>
        <v>7940.1527777777774</v>
      </c>
      <c r="FB356" s="73">
        <f ca="1">AVERAGE(T112:OFFSET(T112,72-1,0,,))</f>
        <v>9488.2083333333339</v>
      </c>
      <c r="FC356" s="73">
        <f ca="1">AVERAGE(U112:OFFSET(U112,72-1,0,,))</f>
        <v>9620.8472222222226</v>
      </c>
      <c r="FD356" s="73">
        <f ca="1">AVERAGE(V112:OFFSET(V112,72-1,0,,))</f>
        <v>8689.5</v>
      </c>
      <c r="FE356" s="73">
        <f ca="1">AVERAGE(W112:OFFSET(W112,72-1,0,,))</f>
        <v>13653.388888888889</v>
      </c>
      <c r="FF356" s="73">
        <f ca="1">AVERAGE(X112:OFFSET(X112,72-1,0,,))</f>
        <v>8596.2777777777774</v>
      </c>
      <c r="FG356" s="73">
        <f ca="1">AVERAGE(Y112:OFFSET(Y112,72-1,0,,))</f>
        <v>10733.458333333334</v>
      </c>
      <c r="FH356" s="73">
        <f ca="1">AVERAGE(Z112:OFFSET(Z112,72-1,0,,))</f>
        <v>10205.638888888889</v>
      </c>
      <c r="FI356" s="73">
        <f ca="1">AVERAGE(AA112:OFFSET(AA112,72-1,0,,))</f>
        <v>7435.5</v>
      </c>
      <c r="FJ356" s="73">
        <f ca="1">AVERAGE(AB112:OFFSET(AB112,72-1,0,,))</f>
        <v>8253.1666666666661</v>
      </c>
      <c r="FK356" s="73">
        <f ca="1">AVERAGE(AC112:OFFSET(AC112,72-1,0,,))</f>
        <v>9567.3888888888887</v>
      </c>
      <c r="FL356" s="73">
        <f ca="1">AVERAGE(AD112:OFFSET(AD112,72-1,0,,))</f>
        <v>7745.1805555555557</v>
      </c>
      <c r="FM356" s="73">
        <f ca="1">AVERAGE(AE112:OFFSET(AE112,72-1,0,,))</f>
        <v>11872.930555555555</v>
      </c>
      <c r="FN356" s="73">
        <f ca="1">AVERAGE(AF112:OFFSET(AF112,72-1,0,,))</f>
        <v>8571.1666666666661</v>
      </c>
      <c r="FO356" s="73">
        <f ca="1">AVERAGE(AG112:OFFSET(AG112,72-1,0,,))</f>
        <v>8164.6805555555557</v>
      </c>
      <c r="FP356" s="73">
        <f ca="1">AVERAGE(AH112:OFFSET(AH112,72-1,0,,))</f>
        <v>10158.611111111111</v>
      </c>
      <c r="FQ356" s="73">
        <f ca="1">AVERAGE(AI112:OFFSET(AI112,72-1,0,,))</f>
        <v>9858.875</v>
      </c>
      <c r="FR356" s="73">
        <f ca="1">AVERAGE(AJ112:OFFSET(AJ112,72-1,0,,))</f>
        <v>8474.875</v>
      </c>
      <c r="FS356" s="73">
        <f ca="1">AVERAGE(AK112:OFFSET(AK112,72-1,0,,))</f>
        <v>7954.833333333333</v>
      </c>
      <c r="FT356" s="73">
        <f ca="1">AVERAGE(AL112:OFFSET(AL112,72-1,0,,))</f>
        <v>9289.8472222222226</v>
      </c>
      <c r="FU356" s="73">
        <f ca="1">AVERAGE(AM112:OFFSET(AM112,72-1,0,,))</f>
        <v>6359.0277777777774</v>
      </c>
      <c r="FV356" s="73">
        <f ca="1">AVERAGE(AN112:OFFSET(AN112,72-1,0,,))</f>
        <v>10927.263888888889</v>
      </c>
      <c r="FW356" s="73">
        <f ca="1">AVERAGE(AO112:OFFSET(AO112,72-1,0,,))</f>
        <v>7088.1805555555557</v>
      </c>
      <c r="FX356" s="73">
        <f ca="1">AVERAGE(AP112:OFFSET(AP112,72-1,0,,))</f>
        <v>11336.125</v>
      </c>
      <c r="FY356" s="73">
        <f ca="1">AVERAGE(AQ112:OFFSET(AQ112,72-1,0,,))</f>
        <v>12031.222222222223</v>
      </c>
      <c r="FZ356" s="73">
        <f ca="1">AVERAGE(AR112:OFFSET(AR112,72-1,0,,))</f>
        <v>13274.319444444445</v>
      </c>
      <c r="GA356" s="73">
        <f ca="1">AVERAGE(AS112:OFFSET(AS112,72-1,0,,))</f>
        <v>7393.2222222222226</v>
      </c>
      <c r="GB356" s="19"/>
      <c r="GC356" s="19"/>
      <c r="GD356" s="19"/>
      <c r="GE356" s="19"/>
      <c r="GF356" s="10"/>
      <c r="GG356" s="10"/>
      <c r="GH356" s="10"/>
      <c r="GI356" s="10"/>
      <c r="GJ356" s="10"/>
      <c r="GK356" s="10"/>
      <c r="GL356" s="10"/>
      <c r="GM356" s="10"/>
      <c r="GN356" s="10"/>
      <c r="GO356" s="10"/>
      <c r="GP356" s="10"/>
    </row>
    <row r="357" spans="1:198" x14ac:dyDescent="0.25">
      <c r="A357">
        <v>315</v>
      </c>
      <c r="B357" s="1">
        <f t="shared" si="92"/>
        <v>31457.29166666705</v>
      </c>
      <c r="C357" s="1">
        <f t="shared" si="93"/>
        <v>31457.625000000382</v>
      </c>
      <c r="D357" s="73">
        <v>20983</v>
      </c>
      <c r="E357" s="74">
        <v>3852</v>
      </c>
      <c r="F357" s="74">
        <v>3936</v>
      </c>
      <c r="G357" s="74">
        <v>6335</v>
      </c>
      <c r="H357" s="74">
        <v>3630</v>
      </c>
      <c r="I357" s="74">
        <v>3816</v>
      </c>
      <c r="J357" s="74">
        <v>3529</v>
      </c>
      <c r="K357" s="74">
        <v>4539</v>
      </c>
      <c r="L357" s="74">
        <v>4898</v>
      </c>
      <c r="M357" s="74">
        <v>3632</v>
      </c>
      <c r="N357" s="74">
        <v>3250</v>
      </c>
      <c r="O357" s="74">
        <v>3379</v>
      </c>
      <c r="P357" s="74">
        <v>4866</v>
      </c>
      <c r="Q357" s="74">
        <v>3358</v>
      </c>
      <c r="R357" s="74">
        <v>3510</v>
      </c>
      <c r="S357" s="74">
        <v>3196</v>
      </c>
      <c r="T357" s="74">
        <v>3486</v>
      </c>
      <c r="U357" s="74">
        <v>4502</v>
      </c>
      <c r="V357" s="74">
        <v>3453</v>
      </c>
      <c r="W357" s="74">
        <v>4431</v>
      </c>
      <c r="X357" s="74">
        <v>3406</v>
      </c>
      <c r="Y357" s="74">
        <v>8565</v>
      </c>
      <c r="Z357" s="74">
        <v>3521</v>
      </c>
      <c r="AA357" s="74">
        <v>3357</v>
      </c>
      <c r="AB357" s="74">
        <v>3313</v>
      </c>
      <c r="AC357" s="74">
        <v>3735</v>
      </c>
      <c r="AD357" s="74">
        <v>3239</v>
      </c>
      <c r="AE357" s="74">
        <v>4610</v>
      </c>
      <c r="AF357" s="74">
        <v>5012</v>
      </c>
      <c r="AG357" s="74">
        <v>3717</v>
      </c>
      <c r="AH357" s="74">
        <v>3500</v>
      </c>
      <c r="AI357" s="74">
        <v>3639</v>
      </c>
      <c r="AJ357" s="74">
        <v>3690</v>
      </c>
      <c r="AK357" s="74">
        <v>3250</v>
      </c>
      <c r="AL357" s="74">
        <v>3454</v>
      </c>
      <c r="AM357" s="74">
        <v>5304</v>
      </c>
      <c r="AN357" s="74">
        <v>4735</v>
      </c>
      <c r="AO357" s="74">
        <v>4966</v>
      </c>
      <c r="AP357" s="74">
        <v>5110</v>
      </c>
      <c r="AQ357" s="74">
        <v>3828</v>
      </c>
      <c r="AR357" s="74">
        <v>11204</v>
      </c>
      <c r="AS357" s="74">
        <v>3871</v>
      </c>
      <c r="BK357" s="15">
        <f t="shared" si="96"/>
        <v>31458.958333333765</v>
      </c>
      <c r="BL357" s="5">
        <f t="shared" si="95"/>
        <v>106033</v>
      </c>
      <c r="BV357">
        <f t="shared" si="100"/>
        <v>351</v>
      </c>
      <c r="BW357" s="37">
        <f t="shared" si="99"/>
        <v>31458.791666667094</v>
      </c>
      <c r="BX357" s="19" cm="1">
        <f t="array" ref="BX357">INDEX('[1]X3WM (NAT)'!$G$14:$G$950,MATCH($BW$6,'[1]X3WM (NAT)'!$E$14:$E$950,)+BV357)</f>
        <v>91015.25</v>
      </c>
      <c r="BY357" s="19"/>
      <c r="CA357" s="37">
        <f t="shared" si="97"/>
        <v>31458.791666667094</v>
      </c>
      <c r="CB357">
        <f t="shared" si="101"/>
        <v>13606</v>
      </c>
      <c r="CC357">
        <f t="shared" si="101"/>
        <v>6004</v>
      </c>
      <c r="CD357">
        <f t="shared" si="101"/>
        <v>5396</v>
      </c>
      <c r="CE357">
        <f t="shared" si="101"/>
        <v>5091</v>
      </c>
      <c r="CF357">
        <f t="shared" si="101"/>
        <v>4791</v>
      </c>
      <c r="CG357">
        <f t="shared" si="101"/>
        <v>3862</v>
      </c>
      <c r="CH357">
        <f t="shared" si="101"/>
        <v>3345</v>
      </c>
      <c r="CI357">
        <f t="shared" si="101"/>
        <v>3234</v>
      </c>
      <c r="CJ357">
        <f t="shared" si="101"/>
        <v>3189</v>
      </c>
      <c r="CK357">
        <f t="shared" si="101"/>
        <v>3151</v>
      </c>
      <c r="CL357">
        <f t="shared" si="101"/>
        <v>3027</v>
      </c>
      <c r="CN357" s="21"/>
      <c r="CO357" s="19"/>
      <c r="EG357" s="19"/>
      <c r="EH357" s="19"/>
      <c r="EI357">
        <v>71</v>
      </c>
      <c r="EJ357" s="1">
        <f t="shared" si="102"/>
        <v>31447.125000000087</v>
      </c>
      <c r="EK357" s="1">
        <f t="shared" si="103"/>
        <v>31447.458333333419</v>
      </c>
      <c r="EL357" s="73">
        <f ca="1">AVERAGE(D113:OFFSET(D113,72-1,0,,))</f>
        <v>8920.4444444444453</v>
      </c>
      <c r="EM357" s="73">
        <f ca="1">AVERAGE(E113:OFFSET(E113,72-1,0,,))</f>
        <v>12294.083333333334</v>
      </c>
      <c r="EN357" s="73">
        <f ca="1">AVERAGE(F113:OFFSET(F113,72-1,0,,))</f>
        <v>8634.1388888888887</v>
      </c>
      <c r="EO357" s="73">
        <f ca="1">AVERAGE(G113:OFFSET(G113,72-1,0,,))</f>
        <v>8208.1111111111113</v>
      </c>
      <c r="EP357" s="73">
        <f ca="1">AVERAGE(H113:OFFSET(H113,72-1,0,,))</f>
        <v>7399.0694444444443</v>
      </c>
      <c r="EQ357" s="73">
        <f ca="1">AVERAGE(I113:OFFSET(I113,72-1,0,,))</f>
        <v>10410.319444444445</v>
      </c>
      <c r="ER357" s="73">
        <f ca="1">AVERAGE(J113:OFFSET(J113,72-1,0,,))</f>
        <v>8018.7361111111113</v>
      </c>
      <c r="ES357" s="73">
        <f ca="1">AVERAGE(K113:OFFSET(K113,72-1,0,,))</f>
        <v>10510.833333333334</v>
      </c>
      <c r="ET357" s="73">
        <f ca="1">AVERAGE(L113:OFFSET(L113,72-1,0,,))</f>
        <v>9854.1944444444453</v>
      </c>
      <c r="EU357" s="73">
        <f ca="1">AVERAGE(M113:OFFSET(M113,72-1,0,,))</f>
        <v>6671.125</v>
      </c>
      <c r="EV357" s="73">
        <f ca="1">AVERAGE(N113:OFFSET(N113,72-1,0,,))</f>
        <v>8182.8611111111113</v>
      </c>
      <c r="EW357" s="73">
        <f ca="1">AVERAGE(O113:OFFSET(O113,72-1,0,,))</f>
        <v>8428.4722222222226</v>
      </c>
      <c r="EX357" s="73">
        <f ca="1">AVERAGE(P113:OFFSET(P113,72-1,0,,))</f>
        <v>12829.222222222223</v>
      </c>
      <c r="EY357" s="73">
        <f ca="1">AVERAGE(Q113:OFFSET(Q113,72-1,0,,))</f>
        <v>7879.2361111111113</v>
      </c>
      <c r="EZ357" s="73">
        <f ca="1">AVERAGE(R113:OFFSET(R113,72-1,0,,))</f>
        <v>9244.5</v>
      </c>
      <c r="FA357" s="73">
        <f ca="1">AVERAGE(S113:OFFSET(S113,72-1,0,,))</f>
        <v>7871</v>
      </c>
      <c r="FB357" s="73">
        <f ca="1">AVERAGE(T113:OFFSET(T113,72-1,0,,))</f>
        <v>9391.6527777777774</v>
      </c>
      <c r="FC357" s="73">
        <f ca="1">AVERAGE(U113:OFFSET(U113,72-1,0,,))</f>
        <v>9556.625</v>
      </c>
      <c r="FD357" s="73">
        <f ca="1">AVERAGE(V113:OFFSET(V113,72-1,0,,))</f>
        <v>8605.6944444444453</v>
      </c>
      <c r="FE357" s="73">
        <f ca="1">AVERAGE(W113:OFFSET(W113,72-1,0,,))</f>
        <v>13494.333333333334</v>
      </c>
      <c r="FF357" s="73">
        <f ca="1">AVERAGE(X113:OFFSET(X113,72-1,0,,))</f>
        <v>8520.1944444444453</v>
      </c>
      <c r="FG357" s="73">
        <f ca="1">AVERAGE(Y113:OFFSET(Y113,72-1,0,,))</f>
        <v>10624.638888888889</v>
      </c>
      <c r="FH357" s="73">
        <f ca="1">AVERAGE(Z113:OFFSET(Z113,72-1,0,,))</f>
        <v>10092.444444444445</v>
      </c>
      <c r="FI357" s="73">
        <f ca="1">AVERAGE(AA113:OFFSET(AA113,72-1,0,,))</f>
        <v>7365.7638888888887</v>
      </c>
      <c r="FJ357" s="73">
        <f ca="1">AVERAGE(AB113:OFFSET(AB113,72-1,0,,))</f>
        <v>8171.8055555555557</v>
      </c>
      <c r="FK357" s="73">
        <f ca="1">AVERAGE(AC113:OFFSET(AC113,72-1,0,,))</f>
        <v>9473.5416666666661</v>
      </c>
      <c r="FL357" s="73">
        <f ca="1">AVERAGE(AD113:OFFSET(AD113,72-1,0,,))</f>
        <v>7668.375</v>
      </c>
      <c r="FM357" s="73">
        <f ca="1">AVERAGE(AE113:OFFSET(AE113,72-1,0,,))</f>
        <v>11728.208333333334</v>
      </c>
      <c r="FN357" s="73">
        <f ca="1">AVERAGE(AF113:OFFSET(AF113,72-1,0,,))</f>
        <v>8497.7083333333339</v>
      </c>
      <c r="FO357" s="73">
        <f ca="1">AVERAGE(AG113:OFFSET(AG113,72-1,0,,))</f>
        <v>8076.5694444444443</v>
      </c>
      <c r="FP357" s="73">
        <f ca="1">AVERAGE(AH113:OFFSET(AH113,72-1,0,,))</f>
        <v>10038.527777777777</v>
      </c>
      <c r="FQ357" s="73">
        <f ca="1">AVERAGE(AI113:OFFSET(AI113,72-1,0,,))</f>
        <v>9792.8472222222226</v>
      </c>
      <c r="FR357" s="73">
        <f ca="1">AVERAGE(AJ113:OFFSET(AJ113,72-1,0,,))</f>
        <v>8404.9027777777774</v>
      </c>
      <c r="FS357" s="73">
        <f ca="1">AVERAGE(AK113:OFFSET(AK113,72-1,0,,))</f>
        <v>7885.2777777777774</v>
      </c>
      <c r="FT357" s="73">
        <f ca="1">AVERAGE(AL113:OFFSET(AL113,72-1,0,,))</f>
        <v>9199.3194444444453</v>
      </c>
      <c r="FU357" s="73">
        <f ca="1">AVERAGE(AM113:OFFSET(AM113,72-1,0,,))</f>
        <v>6309.0972222222226</v>
      </c>
      <c r="FV357" s="73">
        <f ca="1">AVERAGE(AN113:OFFSET(AN113,72-1,0,,))</f>
        <v>10819.625</v>
      </c>
      <c r="FW357" s="73">
        <f ca="1">AVERAGE(AO113:OFFSET(AO113,72-1,0,,))</f>
        <v>7028.833333333333</v>
      </c>
      <c r="FX357" s="73">
        <f ca="1">AVERAGE(AP113:OFFSET(AP113,72-1,0,,))</f>
        <v>11209.138888888889</v>
      </c>
      <c r="FY357" s="73">
        <f ca="1">AVERAGE(AQ113:OFFSET(AQ113,72-1,0,,))</f>
        <v>11881.611111111111</v>
      </c>
      <c r="FZ357" s="73">
        <f ca="1">AVERAGE(AR113:OFFSET(AR113,72-1,0,,))</f>
        <v>13069.583333333334</v>
      </c>
      <c r="GA357" s="73">
        <f ca="1">AVERAGE(AS113:OFFSET(AS113,72-1,0,,))</f>
        <v>7336.2777777777774</v>
      </c>
      <c r="GB357" s="19"/>
      <c r="GC357" s="19"/>
      <c r="GD357" s="19"/>
      <c r="GE357" s="19"/>
      <c r="GF357" s="10"/>
      <c r="GG357" s="10"/>
      <c r="GH357" s="10"/>
      <c r="GI357" s="10"/>
      <c r="GJ357" s="10"/>
      <c r="GK357" s="10"/>
      <c r="GL357" s="10"/>
      <c r="GM357" s="10"/>
      <c r="GN357" s="10"/>
      <c r="GO357" s="10"/>
      <c r="GP357" s="10"/>
    </row>
    <row r="358" spans="1:198" x14ac:dyDescent="0.25">
      <c r="A358">
        <v>316</v>
      </c>
      <c r="B358" s="1">
        <f t="shared" si="92"/>
        <v>31457.333333333718</v>
      </c>
      <c r="C358" s="1">
        <f t="shared" si="93"/>
        <v>31457.66666666705</v>
      </c>
      <c r="D358" s="73">
        <v>21019</v>
      </c>
      <c r="E358" s="74">
        <v>3856</v>
      </c>
      <c r="F358" s="74">
        <v>3958</v>
      </c>
      <c r="G358" s="74">
        <v>6701</v>
      </c>
      <c r="H358" s="74">
        <v>3621</v>
      </c>
      <c r="I358" s="74">
        <v>3825</v>
      </c>
      <c r="J358" s="74">
        <v>3536</v>
      </c>
      <c r="K358" s="74">
        <v>4675</v>
      </c>
      <c r="L358" s="74">
        <v>4867</v>
      </c>
      <c r="M358" s="74">
        <v>3654</v>
      </c>
      <c r="N358" s="74">
        <v>3242</v>
      </c>
      <c r="O358" s="74">
        <v>3368</v>
      </c>
      <c r="P358" s="74">
        <v>4893</v>
      </c>
      <c r="Q358" s="74">
        <v>3364</v>
      </c>
      <c r="R358" s="74">
        <v>3502</v>
      </c>
      <c r="S358" s="74">
        <v>3193</v>
      </c>
      <c r="T358" s="74">
        <v>3476</v>
      </c>
      <c r="U358" s="74">
        <v>4538</v>
      </c>
      <c r="V358" s="74">
        <v>3454</v>
      </c>
      <c r="W358" s="74">
        <v>4425</v>
      </c>
      <c r="X358" s="74">
        <v>3401</v>
      </c>
      <c r="Y358" s="74">
        <v>9068</v>
      </c>
      <c r="Z358" s="74">
        <v>3512</v>
      </c>
      <c r="AA358" s="74">
        <v>3362</v>
      </c>
      <c r="AB358" s="74">
        <v>3316</v>
      </c>
      <c r="AC358" s="74">
        <v>3732</v>
      </c>
      <c r="AD358" s="74">
        <v>3242</v>
      </c>
      <c r="AE358" s="74">
        <v>4621</v>
      </c>
      <c r="AF358" s="74">
        <v>4989</v>
      </c>
      <c r="AG358" s="74">
        <v>3705</v>
      </c>
      <c r="AH358" s="74">
        <v>3490</v>
      </c>
      <c r="AI358" s="74">
        <v>3643</v>
      </c>
      <c r="AJ358" s="74">
        <v>3704</v>
      </c>
      <c r="AK358" s="74">
        <v>3246</v>
      </c>
      <c r="AL358" s="74">
        <v>3450</v>
      </c>
      <c r="AM358" s="74">
        <v>5342</v>
      </c>
      <c r="AN358" s="74">
        <v>4759</v>
      </c>
      <c r="AO358" s="74">
        <v>4996</v>
      </c>
      <c r="AP358" s="74">
        <v>5107</v>
      </c>
      <c r="AQ358" s="74">
        <v>3817</v>
      </c>
      <c r="AR358" s="74">
        <v>11921</v>
      </c>
      <c r="AS358" s="74">
        <v>3884</v>
      </c>
      <c r="BK358" s="15">
        <f t="shared" si="96"/>
        <v>31459.000000000433</v>
      </c>
      <c r="BL358" s="5">
        <f t="shared" si="95"/>
        <v>108932</v>
      </c>
      <c r="BV358">
        <f t="shared" si="100"/>
        <v>352</v>
      </c>
      <c r="BW358" s="37">
        <f t="shared" si="99"/>
        <v>31458.833333333761</v>
      </c>
      <c r="BX358" s="19" cm="1">
        <f t="array" ref="BX358">INDEX('[1]X3WM (NAT)'!$G$14:$G$950,MATCH($BW$6,'[1]X3WM (NAT)'!$E$14:$E$950,)+BV358)</f>
        <v>94484.8125</v>
      </c>
      <c r="BY358" s="19"/>
      <c r="CA358" s="37">
        <f t="shared" si="97"/>
        <v>31458.833333333761</v>
      </c>
      <c r="CB358">
        <f t="shared" ref="CB358:CL366" si="104">PERCENTILE($E394:$AS394,1-CB$4)</f>
        <v>13751</v>
      </c>
      <c r="CC358">
        <f t="shared" si="104"/>
        <v>6260</v>
      </c>
      <c r="CD358">
        <f t="shared" si="104"/>
        <v>5405</v>
      </c>
      <c r="CE358">
        <f t="shared" si="104"/>
        <v>5085</v>
      </c>
      <c r="CF358">
        <f t="shared" si="104"/>
        <v>4792</v>
      </c>
      <c r="CG358">
        <f t="shared" si="104"/>
        <v>3882</v>
      </c>
      <c r="CH358">
        <f t="shared" si="104"/>
        <v>3339</v>
      </c>
      <c r="CI358">
        <f t="shared" si="104"/>
        <v>3220</v>
      </c>
      <c r="CJ358">
        <f t="shared" si="104"/>
        <v>3181</v>
      </c>
      <c r="CK358">
        <f t="shared" si="104"/>
        <v>3143</v>
      </c>
      <c r="CL358">
        <f t="shared" si="104"/>
        <v>3019</v>
      </c>
      <c r="CN358" s="21"/>
      <c r="CO358" s="19"/>
      <c r="EG358" s="19"/>
      <c r="EH358" s="19"/>
      <c r="EI358">
        <v>72</v>
      </c>
      <c r="EJ358" s="1">
        <f t="shared" si="102"/>
        <v>31447.166666666755</v>
      </c>
      <c r="EK358" s="1">
        <f t="shared" si="103"/>
        <v>31447.500000000087</v>
      </c>
      <c r="EL358" s="73">
        <f ca="1">AVERAGE(D114:OFFSET(D114,72-1,0,,))</f>
        <v>8828.8611111111113</v>
      </c>
      <c r="EM358" s="73">
        <f ca="1">AVERAGE(E114:OFFSET(E114,72-1,0,,))</f>
        <v>12138.902777777777</v>
      </c>
      <c r="EN358" s="73">
        <f ca="1">AVERAGE(F114:OFFSET(F114,72-1,0,,))</f>
        <v>8549.2222222222226</v>
      </c>
      <c r="EO358" s="73">
        <f ca="1">AVERAGE(G114:OFFSET(G114,72-1,0,,))</f>
        <v>8127.708333333333</v>
      </c>
      <c r="EP358" s="73">
        <f ca="1">AVERAGE(H114:OFFSET(H114,72-1,0,,))</f>
        <v>7362.0555555555557</v>
      </c>
      <c r="EQ358" s="73">
        <f ca="1">AVERAGE(I114:OFFSET(I114,72-1,0,,))</f>
        <v>10297.694444444445</v>
      </c>
      <c r="ER358" s="73">
        <f ca="1">AVERAGE(J114:OFFSET(J114,72-1,0,,))</f>
        <v>7942.166666666667</v>
      </c>
      <c r="ES358" s="73">
        <f ca="1">AVERAGE(K114:OFFSET(K114,72-1,0,,))</f>
        <v>10393.291666666666</v>
      </c>
      <c r="ET358" s="73">
        <f ca="1">AVERAGE(L114:OFFSET(L114,72-1,0,,))</f>
        <v>9745.0555555555547</v>
      </c>
      <c r="EU358" s="73">
        <f ca="1">AVERAGE(M114:OFFSET(M114,72-1,0,,))</f>
        <v>6620.4027777777774</v>
      </c>
      <c r="EV358" s="73">
        <f ca="1">AVERAGE(N114:OFFSET(N114,72-1,0,,))</f>
        <v>8104.1805555555557</v>
      </c>
      <c r="EW358" s="73">
        <f ca="1">AVERAGE(O114:OFFSET(O114,72-1,0,,))</f>
        <v>8348.9444444444453</v>
      </c>
      <c r="EX358" s="73">
        <f ca="1">AVERAGE(P114:OFFSET(P114,72-1,0,,))</f>
        <v>12690.944444444445</v>
      </c>
      <c r="EY358" s="73">
        <f ca="1">AVERAGE(Q114:OFFSET(Q114,72-1,0,,))</f>
        <v>7810.708333333333</v>
      </c>
      <c r="EZ358" s="73">
        <f ca="1">AVERAGE(R114:OFFSET(R114,72-1,0,,))</f>
        <v>9205.3333333333339</v>
      </c>
      <c r="FA358" s="73">
        <f ca="1">AVERAGE(S114:OFFSET(S114,72-1,0,,))</f>
        <v>7802.791666666667</v>
      </c>
      <c r="FB358" s="73">
        <f ca="1">AVERAGE(T114:OFFSET(T114,72-1,0,,))</f>
        <v>9295.9166666666661</v>
      </c>
      <c r="FC358" s="73">
        <f ca="1">AVERAGE(U114:OFFSET(U114,72-1,0,,))</f>
        <v>9492.3472222222226</v>
      </c>
      <c r="FD358" s="73">
        <f ca="1">AVERAGE(V114:OFFSET(V114,72-1,0,,))</f>
        <v>8523.5833333333339</v>
      </c>
      <c r="FE358" s="73">
        <f ca="1">AVERAGE(W114:OFFSET(W114,72-1,0,,))</f>
        <v>13342.222222222223</v>
      </c>
      <c r="FF358" s="73">
        <f ca="1">AVERAGE(X114:OFFSET(X114,72-1,0,,))</f>
        <v>8445.1805555555547</v>
      </c>
      <c r="FG358" s="73">
        <f ca="1">AVERAGE(Y114:OFFSET(Y114,72-1,0,,))</f>
        <v>10513.777777777777</v>
      </c>
      <c r="FH358" s="73">
        <f ca="1">AVERAGE(Z114:OFFSET(Z114,72-1,0,,))</f>
        <v>9979.2916666666661</v>
      </c>
      <c r="FI358" s="73">
        <f ca="1">AVERAGE(AA114:OFFSET(AA114,72-1,0,,))</f>
        <v>7297.0555555555557</v>
      </c>
      <c r="FJ358" s="73">
        <f ca="1">AVERAGE(AB114:OFFSET(AB114,72-1,0,,))</f>
        <v>8091.5555555555557</v>
      </c>
      <c r="FK358" s="73">
        <f ca="1">AVERAGE(AC114:OFFSET(AC114,72-1,0,,))</f>
        <v>9381.8472222222226</v>
      </c>
      <c r="FL358" s="73">
        <f ca="1">AVERAGE(AD114:OFFSET(AD114,72-1,0,,))</f>
        <v>7592.3055555555557</v>
      </c>
      <c r="FM358" s="73">
        <f ca="1">AVERAGE(AE114:OFFSET(AE114,72-1,0,,))</f>
        <v>11587.027777777777</v>
      </c>
      <c r="FN358" s="73">
        <f ca="1">AVERAGE(AF114:OFFSET(AF114,72-1,0,,))</f>
        <v>8423.6944444444453</v>
      </c>
      <c r="FO358" s="73">
        <f ca="1">AVERAGE(AG114:OFFSET(AG114,72-1,0,,))</f>
        <v>7990.291666666667</v>
      </c>
      <c r="FP358" s="73">
        <f ca="1">AVERAGE(AH114:OFFSET(AH114,72-1,0,,))</f>
        <v>9918.9861111111113</v>
      </c>
      <c r="FQ358" s="73">
        <f ca="1">AVERAGE(AI114:OFFSET(AI114,72-1,0,,))</f>
        <v>9726.7638888888887</v>
      </c>
      <c r="FR358" s="73">
        <f ca="1">AVERAGE(AJ114:OFFSET(AJ114,72-1,0,,))</f>
        <v>8334.625</v>
      </c>
      <c r="FS358" s="73">
        <f ca="1">AVERAGE(AK114:OFFSET(AK114,72-1,0,,))</f>
        <v>7815.8888888888887</v>
      </c>
      <c r="FT358" s="73">
        <f ca="1">AVERAGE(AL114:OFFSET(AL114,72-1,0,,))</f>
        <v>9109.0694444444453</v>
      </c>
      <c r="FU358" s="73">
        <f ca="1">AVERAGE(AM114:OFFSET(AM114,72-1,0,,))</f>
        <v>6260.3194444444443</v>
      </c>
      <c r="FV358" s="73">
        <f ca="1">AVERAGE(AN114:OFFSET(AN114,72-1,0,,))</f>
        <v>10710.430555555555</v>
      </c>
      <c r="FW358" s="73">
        <f ca="1">AVERAGE(AO114:OFFSET(AO114,72-1,0,,))</f>
        <v>6970.8055555555557</v>
      </c>
      <c r="FX358" s="73">
        <f ca="1">AVERAGE(AP114:OFFSET(AP114,72-1,0,,))</f>
        <v>11083.180555555555</v>
      </c>
      <c r="FY358" s="73">
        <f ca="1">AVERAGE(AQ114:OFFSET(AQ114,72-1,0,,))</f>
        <v>11728.458333333334</v>
      </c>
      <c r="FZ358" s="73">
        <f ca="1">AVERAGE(AR114:OFFSET(AR114,72-1,0,,))</f>
        <v>12874.111111111111</v>
      </c>
      <c r="GA358" s="73">
        <f ca="1">AVERAGE(AS114:OFFSET(AS114,72-1,0,,))</f>
        <v>7280.583333333333</v>
      </c>
      <c r="GB358" s="19"/>
      <c r="GC358" s="19"/>
      <c r="GD358" s="19"/>
      <c r="GE358" s="19"/>
      <c r="GF358" s="10"/>
      <c r="GG358" s="10"/>
      <c r="GH358" s="10"/>
      <c r="GI358" s="10"/>
      <c r="GJ358" s="10"/>
      <c r="GK358" s="10"/>
      <c r="GL358" s="10"/>
      <c r="GM358" s="10"/>
      <c r="GN358" s="10"/>
      <c r="GO358" s="10"/>
      <c r="GP358" s="10"/>
    </row>
    <row r="359" spans="1:198" x14ac:dyDescent="0.25">
      <c r="A359">
        <v>317</v>
      </c>
      <c r="B359" s="1">
        <f t="shared" si="92"/>
        <v>31457.375000000386</v>
      </c>
      <c r="C359" s="1">
        <f t="shared" si="93"/>
        <v>31457.708333333718</v>
      </c>
      <c r="D359" s="73">
        <v>21126</v>
      </c>
      <c r="E359" s="74">
        <v>3859</v>
      </c>
      <c r="F359" s="74">
        <v>3980</v>
      </c>
      <c r="G359" s="74">
        <v>7111</v>
      </c>
      <c r="H359" s="74">
        <v>3610</v>
      </c>
      <c r="I359" s="74">
        <v>3836</v>
      </c>
      <c r="J359" s="74">
        <v>3543</v>
      </c>
      <c r="K359" s="74">
        <v>4820</v>
      </c>
      <c r="L359" s="74">
        <v>4836</v>
      </c>
      <c r="M359" s="74">
        <v>3672</v>
      </c>
      <c r="N359" s="74">
        <v>3233</v>
      </c>
      <c r="O359" s="74">
        <v>3357</v>
      </c>
      <c r="P359" s="74">
        <v>4917</v>
      </c>
      <c r="Q359" s="74">
        <v>3370</v>
      </c>
      <c r="R359" s="74">
        <v>3492</v>
      </c>
      <c r="S359" s="74">
        <v>3190</v>
      </c>
      <c r="T359" s="74">
        <v>3466</v>
      </c>
      <c r="U359" s="74">
        <v>4573</v>
      </c>
      <c r="V359" s="74">
        <v>3454</v>
      </c>
      <c r="W359" s="74">
        <v>4420</v>
      </c>
      <c r="X359" s="74">
        <v>3395</v>
      </c>
      <c r="Y359" s="74">
        <v>9529</v>
      </c>
      <c r="Z359" s="74">
        <v>3502</v>
      </c>
      <c r="AA359" s="74">
        <v>3366</v>
      </c>
      <c r="AB359" s="74">
        <v>3319</v>
      </c>
      <c r="AC359" s="74">
        <v>3728</v>
      </c>
      <c r="AD359" s="74">
        <v>3244</v>
      </c>
      <c r="AE359" s="74">
        <v>4630</v>
      </c>
      <c r="AF359" s="74">
        <v>4966</v>
      </c>
      <c r="AG359" s="74">
        <v>3692</v>
      </c>
      <c r="AH359" s="74">
        <v>3480</v>
      </c>
      <c r="AI359" s="74">
        <v>3646</v>
      </c>
      <c r="AJ359" s="74">
        <v>3718</v>
      </c>
      <c r="AK359" s="74">
        <v>3241</v>
      </c>
      <c r="AL359" s="74">
        <v>3446</v>
      </c>
      <c r="AM359" s="74">
        <v>5381</v>
      </c>
      <c r="AN359" s="74">
        <v>4782</v>
      </c>
      <c r="AO359" s="74">
        <v>5025</v>
      </c>
      <c r="AP359" s="74">
        <v>5104</v>
      </c>
      <c r="AQ359" s="74">
        <v>3806</v>
      </c>
      <c r="AR359" s="74">
        <v>12634</v>
      </c>
      <c r="AS359" s="74">
        <v>3894</v>
      </c>
      <c r="BK359" s="15">
        <f t="shared" si="96"/>
        <v>31459.041666667101</v>
      </c>
      <c r="BL359" s="5">
        <f t="shared" si="95"/>
        <v>111656</v>
      </c>
      <c r="BV359">
        <f t="shared" si="100"/>
        <v>353</v>
      </c>
      <c r="BW359" s="37">
        <f t="shared" si="99"/>
        <v>31458.875000000429</v>
      </c>
      <c r="BX359" s="19" cm="1">
        <f t="array" ref="BX359">INDEX('[1]X3WM (NAT)'!$G$14:$G$950,MATCH($BW$6,'[1]X3WM (NAT)'!$E$14:$E$950,)+BV359)</f>
        <v>98262.2109375</v>
      </c>
      <c r="BY359" s="19"/>
      <c r="CA359" s="37">
        <f t="shared" si="97"/>
        <v>31458.875000000429</v>
      </c>
      <c r="CB359">
        <f t="shared" si="104"/>
        <v>13615</v>
      </c>
      <c r="CC359">
        <f t="shared" si="104"/>
        <v>6576</v>
      </c>
      <c r="CD359">
        <f t="shared" si="104"/>
        <v>5414</v>
      </c>
      <c r="CE359">
        <f t="shared" si="104"/>
        <v>5078</v>
      </c>
      <c r="CF359">
        <f t="shared" si="104"/>
        <v>4797</v>
      </c>
      <c r="CG359">
        <f t="shared" si="104"/>
        <v>3871</v>
      </c>
      <c r="CH359">
        <f t="shared" si="104"/>
        <v>3332</v>
      </c>
      <c r="CI359">
        <f t="shared" si="104"/>
        <v>3205</v>
      </c>
      <c r="CJ359">
        <f t="shared" si="104"/>
        <v>3172</v>
      </c>
      <c r="CK359">
        <f t="shared" si="104"/>
        <v>3135</v>
      </c>
      <c r="CL359">
        <f t="shared" si="104"/>
        <v>3011</v>
      </c>
      <c r="CN359" s="21"/>
      <c r="CO359" s="19"/>
      <c r="EG359" s="19"/>
      <c r="EH359" s="19"/>
      <c r="EI359">
        <v>73</v>
      </c>
      <c r="EJ359" s="1">
        <f t="shared" si="102"/>
        <v>31447.208333333423</v>
      </c>
      <c r="EK359" s="1">
        <f t="shared" si="103"/>
        <v>31447.541666666755</v>
      </c>
      <c r="EL359" s="73">
        <f ca="1">AVERAGE(D115:OFFSET(D115,72-1,0,,))</f>
        <v>8738.7916666666661</v>
      </c>
      <c r="EM359" s="73">
        <f ca="1">AVERAGE(E115:OFFSET(E115,72-1,0,,))</f>
        <v>11982.083333333334</v>
      </c>
      <c r="EN359" s="73">
        <f ca="1">AVERAGE(F115:OFFSET(F115,72-1,0,,))</f>
        <v>8465.5833333333339</v>
      </c>
      <c r="EO359" s="73">
        <f ca="1">AVERAGE(G115:OFFSET(G115,72-1,0,,))</f>
        <v>8048.2638888888887</v>
      </c>
      <c r="EP359" s="73">
        <f ca="1">AVERAGE(H115:OFFSET(H115,72-1,0,,))</f>
        <v>7325.333333333333</v>
      </c>
      <c r="EQ359" s="73">
        <f ca="1">AVERAGE(I115:OFFSET(I115,72-1,0,,))</f>
        <v>10185.388888888889</v>
      </c>
      <c r="ER359" s="73">
        <f ca="1">AVERAGE(J115:OFFSET(J115,72-1,0,,))</f>
        <v>7867.0694444444443</v>
      </c>
      <c r="ES359" s="73">
        <f ca="1">AVERAGE(K115:OFFSET(K115,72-1,0,,))</f>
        <v>10278.361111111111</v>
      </c>
      <c r="ET359" s="73">
        <f ca="1">AVERAGE(L115:OFFSET(L115,72-1,0,,))</f>
        <v>9638.8888888888887</v>
      </c>
      <c r="EU359" s="73">
        <f ca="1">AVERAGE(M115:OFFSET(M115,72-1,0,,))</f>
        <v>6570.6388888888887</v>
      </c>
      <c r="EV359" s="73">
        <f ca="1">AVERAGE(N115:OFFSET(N115,72-1,0,,))</f>
        <v>8027.2638888888887</v>
      </c>
      <c r="EW359" s="73">
        <f ca="1">AVERAGE(O115:OFFSET(O115,72-1,0,,))</f>
        <v>8268.6388888888887</v>
      </c>
      <c r="EX359" s="73">
        <f ca="1">AVERAGE(P115:OFFSET(P115,72-1,0,,))</f>
        <v>12555.694444444445</v>
      </c>
      <c r="EY359" s="73">
        <f ca="1">AVERAGE(Q115:OFFSET(Q115,72-1,0,,))</f>
        <v>7742.6111111111113</v>
      </c>
      <c r="EZ359" s="73">
        <f ca="1">AVERAGE(R115:OFFSET(R115,72-1,0,,))</f>
        <v>9165.6527777777774</v>
      </c>
      <c r="FA359" s="73">
        <f ca="1">AVERAGE(S115:OFFSET(S115,72-1,0,,))</f>
        <v>7735.541666666667</v>
      </c>
      <c r="FB359" s="73">
        <f ca="1">AVERAGE(T115:OFFSET(T115,72-1,0,,))</f>
        <v>9200.8333333333339</v>
      </c>
      <c r="FC359" s="73">
        <f ca="1">AVERAGE(U115:OFFSET(U115,72-1,0,,))</f>
        <v>9428.0972222222226</v>
      </c>
      <c r="FD359" s="73">
        <f ca="1">AVERAGE(V115:OFFSET(V115,72-1,0,,))</f>
        <v>8443.1388888888887</v>
      </c>
      <c r="FE359" s="73">
        <f ca="1">AVERAGE(W115:OFFSET(W115,72-1,0,,))</f>
        <v>13197.361111111111</v>
      </c>
      <c r="FF359" s="73">
        <f ca="1">AVERAGE(X115:OFFSET(X115,72-1,0,,))</f>
        <v>8371.1666666666661</v>
      </c>
      <c r="FG359" s="73">
        <f ca="1">AVERAGE(Y115:OFFSET(Y115,72-1,0,,))</f>
        <v>10401.291666666666</v>
      </c>
      <c r="FH359" s="73">
        <f ca="1">AVERAGE(Z115:OFFSET(Z115,72-1,0,,))</f>
        <v>9866.1666666666661</v>
      </c>
      <c r="FI359" s="73">
        <f ca="1">AVERAGE(AA115:OFFSET(AA115,72-1,0,,))</f>
        <v>7229.4305555555557</v>
      </c>
      <c r="FJ359" s="73">
        <f ca="1">AVERAGE(AB115:OFFSET(AB115,72-1,0,,))</f>
        <v>8012.458333333333</v>
      </c>
      <c r="FK359" s="73">
        <f ca="1">AVERAGE(AC115:OFFSET(AC115,72-1,0,,))</f>
        <v>9292.2916666666661</v>
      </c>
      <c r="FL359" s="73">
        <f ca="1">AVERAGE(AD115:OFFSET(AD115,72-1,0,,))</f>
        <v>7517</v>
      </c>
      <c r="FM359" s="73">
        <f ca="1">AVERAGE(AE115:OFFSET(AE115,72-1,0,,))</f>
        <v>11449.430555555555</v>
      </c>
      <c r="FN359" s="73">
        <f ca="1">AVERAGE(AF115:OFFSET(AF115,72-1,0,,))</f>
        <v>8349.2638888888887</v>
      </c>
      <c r="FO359" s="73">
        <f ca="1">AVERAGE(AG115:OFFSET(AG115,72-1,0,,))</f>
        <v>7905.8611111111113</v>
      </c>
      <c r="FP359" s="73">
        <f ca="1">AVERAGE(AH115:OFFSET(AH115,72-1,0,,))</f>
        <v>9800.0972222222226</v>
      </c>
      <c r="FQ359" s="73">
        <f ca="1">AVERAGE(AI115:OFFSET(AI115,72-1,0,,))</f>
        <v>9660.7361111111113</v>
      </c>
      <c r="FR359" s="73">
        <f ca="1">AVERAGE(AJ115:OFFSET(AJ115,72-1,0,,))</f>
        <v>8264.0972222222226</v>
      </c>
      <c r="FS359" s="73">
        <f ca="1">AVERAGE(AK115:OFFSET(AK115,72-1,0,,))</f>
        <v>7746.6944444444443</v>
      </c>
      <c r="FT359" s="73">
        <f ca="1">AVERAGE(AL115:OFFSET(AL115,72-1,0,,))</f>
        <v>9019.1111111111113</v>
      </c>
      <c r="FU359" s="73">
        <f ca="1">AVERAGE(AM115:OFFSET(AM115,72-1,0,,))</f>
        <v>6212.7638888888887</v>
      </c>
      <c r="FV359" s="73">
        <f ca="1">AVERAGE(AN115:OFFSET(AN115,72-1,0,,))</f>
        <v>10599.986111111111</v>
      </c>
      <c r="FW359" s="73">
        <f ca="1">AVERAGE(AO115:OFFSET(AO115,72-1,0,,))</f>
        <v>6914.083333333333</v>
      </c>
      <c r="FX359" s="73">
        <f ca="1">AVERAGE(AP115:OFFSET(AP115,72-1,0,,))</f>
        <v>10958.305555555555</v>
      </c>
      <c r="FY359" s="73">
        <f ca="1">AVERAGE(AQ115:OFFSET(AQ115,72-1,0,,))</f>
        <v>11574</v>
      </c>
      <c r="FZ359" s="73">
        <f ca="1">AVERAGE(AR115:OFFSET(AR115,72-1,0,,))</f>
        <v>12688.180555555555</v>
      </c>
      <c r="GA359" s="73">
        <f ca="1">AVERAGE(AS115:OFFSET(AS115,72-1,0,,))</f>
        <v>7226.1111111111113</v>
      </c>
      <c r="GB359" s="19"/>
      <c r="GC359" s="19"/>
      <c r="GD359" s="19"/>
      <c r="GE359" s="19"/>
      <c r="GF359" s="10"/>
      <c r="GG359" s="10"/>
      <c r="GH359" s="10"/>
      <c r="GI359" s="10"/>
      <c r="GJ359" s="10"/>
      <c r="GK359" s="10"/>
      <c r="GL359" s="10"/>
      <c r="GM359" s="10"/>
      <c r="GN359" s="10"/>
      <c r="GO359" s="10"/>
      <c r="GP359" s="10"/>
    </row>
    <row r="360" spans="1:198" x14ac:dyDescent="0.25">
      <c r="A360">
        <v>318</v>
      </c>
      <c r="B360" s="1">
        <f t="shared" si="92"/>
        <v>31457.416666667054</v>
      </c>
      <c r="C360" s="1">
        <f t="shared" si="93"/>
        <v>31457.750000000386</v>
      </c>
      <c r="D360" s="73">
        <v>21313</v>
      </c>
      <c r="E360" s="74">
        <v>3863</v>
      </c>
      <c r="F360" s="74">
        <v>4001</v>
      </c>
      <c r="G360" s="74">
        <v>7502</v>
      </c>
      <c r="H360" s="74">
        <v>3598</v>
      </c>
      <c r="I360" s="74">
        <v>3848</v>
      </c>
      <c r="J360" s="74">
        <v>3550</v>
      </c>
      <c r="K360" s="74">
        <v>4970</v>
      </c>
      <c r="L360" s="74">
        <v>4804</v>
      </c>
      <c r="M360" s="74">
        <v>3689</v>
      </c>
      <c r="N360" s="74">
        <v>3224</v>
      </c>
      <c r="O360" s="74">
        <v>3345</v>
      </c>
      <c r="P360" s="74">
        <v>4939</v>
      </c>
      <c r="Q360" s="74">
        <v>3374</v>
      </c>
      <c r="R360" s="74">
        <v>3483</v>
      </c>
      <c r="S360" s="74">
        <v>3186</v>
      </c>
      <c r="T360" s="74">
        <v>3456</v>
      </c>
      <c r="U360" s="74">
        <v>4606</v>
      </c>
      <c r="V360" s="74">
        <v>3453</v>
      </c>
      <c r="W360" s="74">
        <v>4416</v>
      </c>
      <c r="X360" s="74">
        <v>3388</v>
      </c>
      <c r="Y360" s="74">
        <v>9936</v>
      </c>
      <c r="Z360" s="74">
        <v>3491</v>
      </c>
      <c r="AA360" s="74">
        <v>3368</v>
      </c>
      <c r="AB360" s="74">
        <v>3322</v>
      </c>
      <c r="AC360" s="74">
        <v>3723</v>
      </c>
      <c r="AD360" s="74">
        <v>3246</v>
      </c>
      <c r="AE360" s="74">
        <v>4637</v>
      </c>
      <c r="AF360" s="74">
        <v>4942</v>
      </c>
      <c r="AG360" s="74">
        <v>3678</v>
      </c>
      <c r="AH360" s="74">
        <v>3470</v>
      </c>
      <c r="AI360" s="74">
        <v>3648</v>
      </c>
      <c r="AJ360" s="74">
        <v>3733</v>
      </c>
      <c r="AK360" s="74">
        <v>3234</v>
      </c>
      <c r="AL360" s="74">
        <v>3441</v>
      </c>
      <c r="AM360" s="74">
        <v>5422</v>
      </c>
      <c r="AN360" s="74">
        <v>4804</v>
      </c>
      <c r="AO360" s="74">
        <v>5055</v>
      </c>
      <c r="AP360" s="74">
        <v>5100</v>
      </c>
      <c r="AQ360" s="74">
        <v>3794</v>
      </c>
      <c r="AR360" s="74">
        <v>13424</v>
      </c>
      <c r="AS360" s="74">
        <v>3903</v>
      </c>
      <c r="BK360" s="15">
        <f t="shared" si="96"/>
        <v>31459.083333333769</v>
      </c>
      <c r="BL360" s="5">
        <f t="shared" si="95"/>
        <v>113940</v>
      </c>
      <c r="BV360">
        <f t="shared" si="100"/>
        <v>354</v>
      </c>
      <c r="BW360" s="37">
        <f t="shared" si="99"/>
        <v>31458.916666667097</v>
      </c>
      <c r="BX360" s="19" cm="1">
        <f t="array" ref="BX360">INDEX('[1]X3WM (NAT)'!$G$14:$G$950,MATCH($BW$6,'[1]X3WM (NAT)'!$E$14:$E$950,)+BV360)</f>
        <v>102570.25</v>
      </c>
      <c r="BY360" s="19"/>
      <c r="CA360" s="37">
        <f t="shared" si="97"/>
        <v>31458.916666667097</v>
      </c>
      <c r="CB360">
        <f t="shared" si="104"/>
        <v>13484</v>
      </c>
      <c r="CC360">
        <f t="shared" si="104"/>
        <v>6924</v>
      </c>
      <c r="CD360">
        <f t="shared" si="104"/>
        <v>5423</v>
      </c>
      <c r="CE360">
        <f t="shared" si="104"/>
        <v>5071</v>
      </c>
      <c r="CF360">
        <f t="shared" si="104"/>
        <v>4849</v>
      </c>
      <c r="CG360">
        <f t="shared" si="104"/>
        <v>3858</v>
      </c>
      <c r="CH360">
        <f t="shared" si="104"/>
        <v>3326</v>
      </c>
      <c r="CI360">
        <f t="shared" si="104"/>
        <v>3194</v>
      </c>
      <c r="CJ360">
        <f t="shared" si="104"/>
        <v>3163</v>
      </c>
      <c r="CK360">
        <f t="shared" si="104"/>
        <v>3127</v>
      </c>
      <c r="CL360">
        <f t="shared" si="104"/>
        <v>3002</v>
      </c>
      <c r="CN360" s="21"/>
      <c r="CO360" s="19"/>
      <c r="EG360" s="19"/>
      <c r="EH360" s="19"/>
      <c r="EI360">
        <v>74</v>
      </c>
      <c r="EJ360" s="1">
        <f t="shared" si="102"/>
        <v>31447.250000000091</v>
      </c>
      <c r="EK360" s="1">
        <f t="shared" si="103"/>
        <v>31447.583333333423</v>
      </c>
      <c r="EL360" s="73">
        <f ca="1">AVERAGE(D116:OFFSET(D116,72-1,0,,))</f>
        <v>8650.4305555555547</v>
      </c>
      <c r="EM360" s="73">
        <f ca="1">AVERAGE(E116:OFFSET(E116,72-1,0,,))</f>
        <v>11824.708333333334</v>
      </c>
      <c r="EN360" s="73">
        <f ca="1">AVERAGE(F116:OFFSET(F116,72-1,0,,))</f>
        <v>8383.3888888888887</v>
      </c>
      <c r="EO360" s="73">
        <f ca="1">AVERAGE(G116:OFFSET(G116,72-1,0,,))</f>
        <v>7970.25</v>
      </c>
      <c r="EP360" s="73">
        <f ca="1">AVERAGE(H116:OFFSET(H116,72-1,0,,))</f>
        <v>7288.9444444444443</v>
      </c>
      <c r="EQ360" s="73">
        <f ca="1">AVERAGE(I116:OFFSET(I116,72-1,0,,))</f>
        <v>10073.583333333334</v>
      </c>
      <c r="ER360" s="73">
        <f ca="1">AVERAGE(J116:OFFSET(J116,72-1,0,,))</f>
        <v>7793.625</v>
      </c>
      <c r="ES360" s="73">
        <f ca="1">AVERAGE(K116:OFFSET(K116,72-1,0,,))</f>
        <v>10165.819444444445</v>
      </c>
      <c r="ET360" s="73">
        <f ca="1">AVERAGE(L116:OFFSET(L116,72-1,0,,))</f>
        <v>9535.4861111111113</v>
      </c>
      <c r="EU360" s="73">
        <f ca="1">AVERAGE(M116:OFFSET(M116,72-1,0,,))</f>
        <v>6521.8472222222226</v>
      </c>
      <c r="EV360" s="73">
        <f ca="1">AVERAGE(N116:OFFSET(N116,72-1,0,,))</f>
        <v>7952.1527777777774</v>
      </c>
      <c r="EW360" s="73">
        <f ca="1">AVERAGE(O116:OFFSET(O116,72-1,0,,))</f>
        <v>8188.7638888888887</v>
      </c>
      <c r="EX360" s="73">
        <f ca="1">AVERAGE(P116:OFFSET(P116,72-1,0,,))</f>
        <v>12423.291666666666</v>
      </c>
      <c r="EY360" s="73">
        <f ca="1">AVERAGE(Q116:OFFSET(Q116,72-1,0,,))</f>
        <v>7675.0972222222226</v>
      </c>
      <c r="EZ360" s="73">
        <f ca="1">AVERAGE(R116:OFFSET(R116,72-1,0,,))</f>
        <v>9125.5138888888887</v>
      </c>
      <c r="FA360" s="73">
        <f ca="1">AVERAGE(S116:OFFSET(S116,72-1,0,,))</f>
        <v>7669.3611111111113</v>
      </c>
      <c r="FB360" s="73">
        <f ca="1">AVERAGE(T116:OFFSET(T116,72-1,0,,))</f>
        <v>9106.3194444444453</v>
      </c>
      <c r="FC360" s="73">
        <f ca="1">AVERAGE(U116:OFFSET(U116,72-1,0,,))</f>
        <v>9364.4444444444453</v>
      </c>
      <c r="FD360" s="73">
        <f ca="1">AVERAGE(V116:OFFSET(V116,72-1,0,,))</f>
        <v>8364.2777777777774</v>
      </c>
      <c r="FE360" s="73">
        <f ca="1">AVERAGE(W116:OFFSET(W116,72-1,0,,))</f>
        <v>13059.125</v>
      </c>
      <c r="FF360" s="73">
        <f ca="1">AVERAGE(X116:OFFSET(X116,72-1,0,,))</f>
        <v>8298.2916666666661</v>
      </c>
      <c r="FG360" s="73">
        <f ca="1">AVERAGE(Y116:OFFSET(Y116,72-1,0,,))</f>
        <v>10289.138888888889</v>
      </c>
      <c r="FH360" s="73">
        <f ca="1">AVERAGE(Z116:OFFSET(Z116,72-1,0,,))</f>
        <v>9753</v>
      </c>
      <c r="FI360" s="73">
        <f ca="1">AVERAGE(AA116:OFFSET(AA116,72-1,0,,))</f>
        <v>7163.208333333333</v>
      </c>
      <c r="FJ360" s="73">
        <f ca="1">AVERAGE(AB116:OFFSET(AB116,72-1,0,,))</f>
        <v>7934.75</v>
      </c>
      <c r="FK360" s="73">
        <f ca="1">AVERAGE(AC116:OFFSET(AC116,72-1,0,,))</f>
        <v>9204.6666666666661</v>
      </c>
      <c r="FL360" s="73">
        <f ca="1">AVERAGE(AD116:OFFSET(AD116,72-1,0,,))</f>
        <v>7442.5694444444443</v>
      </c>
      <c r="FM360" s="73">
        <f ca="1">AVERAGE(AE116:OFFSET(AE116,72-1,0,,))</f>
        <v>11315.152777777777</v>
      </c>
      <c r="FN360" s="73">
        <f ca="1">AVERAGE(AF116:OFFSET(AF116,72-1,0,,))</f>
        <v>8274.5138888888887</v>
      </c>
      <c r="FO360" s="73">
        <f ca="1">AVERAGE(AG116:OFFSET(AG116,72-1,0,,))</f>
        <v>7823.4722222222226</v>
      </c>
      <c r="FP360" s="73">
        <f ca="1">AVERAGE(AH116:OFFSET(AH116,72-1,0,,))</f>
        <v>9682.0694444444453</v>
      </c>
      <c r="FQ360" s="73">
        <f ca="1">AVERAGE(AI116:OFFSET(AI116,72-1,0,,))</f>
        <v>9595.3194444444453</v>
      </c>
      <c r="FR360" s="73">
        <f ca="1">AVERAGE(AJ116:OFFSET(AJ116,72-1,0,,))</f>
        <v>8193.4722222222226</v>
      </c>
      <c r="FS360" s="73">
        <f ca="1">AVERAGE(AK116:OFFSET(AK116,72-1,0,,))</f>
        <v>7678.1805555555557</v>
      </c>
      <c r="FT360" s="73">
        <f ca="1">AVERAGE(AL116:OFFSET(AL116,72-1,0,,))</f>
        <v>8929.6388888888887</v>
      </c>
      <c r="FU360" s="73">
        <f ca="1">AVERAGE(AM116:OFFSET(AM116,72-1,0,,))</f>
        <v>6166.291666666667</v>
      </c>
      <c r="FV360" s="73">
        <f ca="1">AVERAGE(AN116:OFFSET(AN116,72-1,0,,))</f>
        <v>10488.736111111111</v>
      </c>
      <c r="FW360" s="73">
        <f ca="1">AVERAGE(AO116:OFFSET(AO116,72-1,0,,))</f>
        <v>6858.4444444444443</v>
      </c>
      <c r="FX360" s="73">
        <f ca="1">AVERAGE(AP116:OFFSET(AP116,72-1,0,,))</f>
        <v>10835.472222222223</v>
      </c>
      <c r="FY360" s="73">
        <f ca="1">AVERAGE(AQ116:OFFSET(AQ116,72-1,0,,))</f>
        <v>11419.652777777777</v>
      </c>
      <c r="FZ360" s="73">
        <f ca="1">AVERAGE(AR116:OFFSET(AR116,72-1,0,,))</f>
        <v>12511.611111111111</v>
      </c>
      <c r="GA360" s="73">
        <f ca="1">AVERAGE(AS116:OFFSET(AS116,72-1,0,,))</f>
        <v>7172.958333333333</v>
      </c>
      <c r="GB360" s="19"/>
      <c r="GC360" s="19"/>
      <c r="GD360" s="19"/>
      <c r="GE360" s="19"/>
      <c r="GF360" s="10"/>
      <c r="GG360" s="10"/>
      <c r="GH360" s="10"/>
      <c r="GI360" s="10"/>
      <c r="GJ360" s="10"/>
      <c r="GK360" s="10"/>
      <c r="GL360" s="10"/>
      <c r="GM360" s="10"/>
      <c r="GN360" s="10"/>
      <c r="GO360" s="10"/>
      <c r="GP360" s="10"/>
    </row>
    <row r="361" spans="1:198" x14ac:dyDescent="0.25">
      <c r="A361">
        <v>319</v>
      </c>
      <c r="B361" s="1">
        <f t="shared" si="92"/>
        <v>31457.458333333721</v>
      </c>
      <c r="C361" s="1">
        <f t="shared" si="93"/>
        <v>31457.791666667054</v>
      </c>
      <c r="D361" s="73">
        <v>21708</v>
      </c>
      <c r="E361" s="74">
        <v>3868</v>
      </c>
      <c r="F361" s="74">
        <v>4023</v>
      </c>
      <c r="G361" s="74">
        <v>7848</v>
      </c>
      <c r="H361" s="74">
        <v>3586</v>
      </c>
      <c r="I361" s="74">
        <v>3861</v>
      </c>
      <c r="J361" s="74">
        <v>3556</v>
      </c>
      <c r="K361" s="74">
        <v>5121</v>
      </c>
      <c r="L361" s="74">
        <v>4772</v>
      </c>
      <c r="M361" s="74">
        <v>3705</v>
      </c>
      <c r="N361" s="74">
        <v>3216</v>
      </c>
      <c r="O361" s="74">
        <v>3334</v>
      </c>
      <c r="P361" s="74">
        <v>4961</v>
      </c>
      <c r="Q361" s="74">
        <v>3380</v>
      </c>
      <c r="R361" s="74">
        <v>3473</v>
      </c>
      <c r="S361" s="74">
        <v>3182</v>
      </c>
      <c r="T361" s="74">
        <v>3447</v>
      </c>
      <c r="U361" s="74">
        <v>4638</v>
      </c>
      <c r="V361" s="74">
        <v>3451</v>
      </c>
      <c r="W361" s="74">
        <v>4413</v>
      </c>
      <c r="X361" s="74">
        <v>3382</v>
      </c>
      <c r="Y361" s="74">
        <v>10284</v>
      </c>
      <c r="Z361" s="74">
        <v>3481</v>
      </c>
      <c r="AA361" s="74">
        <v>3372</v>
      </c>
      <c r="AB361" s="74">
        <v>3326</v>
      </c>
      <c r="AC361" s="74">
        <v>3719</v>
      </c>
      <c r="AD361" s="74">
        <v>3248</v>
      </c>
      <c r="AE361" s="74">
        <v>4645</v>
      </c>
      <c r="AF361" s="74">
        <v>4918</v>
      </c>
      <c r="AG361" s="74">
        <v>3663</v>
      </c>
      <c r="AH361" s="74">
        <v>3460</v>
      </c>
      <c r="AI361" s="74">
        <v>3648</v>
      </c>
      <c r="AJ361" s="74">
        <v>3751</v>
      </c>
      <c r="AK361" s="74">
        <v>3228</v>
      </c>
      <c r="AL361" s="74">
        <v>3436</v>
      </c>
      <c r="AM361" s="74">
        <v>5464</v>
      </c>
      <c r="AN361" s="74">
        <v>4826</v>
      </c>
      <c r="AO361" s="74">
        <v>5085</v>
      </c>
      <c r="AP361" s="74">
        <v>5096</v>
      </c>
      <c r="AQ361" s="74">
        <v>3783</v>
      </c>
      <c r="AR361" s="74">
        <v>14202</v>
      </c>
      <c r="AS361" s="74">
        <v>3910</v>
      </c>
      <c r="BK361" s="15">
        <f t="shared" si="96"/>
        <v>31459.125000000437</v>
      </c>
      <c r="BL361" s="5">
        <f t="shared" si="95"/>
        <v>114789</v>
      </c>
      <c r="BV361">
        <f t="shared" si="100"/>
        <v>355</v>
      </c>
      <c r="BW361" s="37">
        <f t="shared" si="99"/>
        <v>31458.958333333765</v>
      </c>
      <c r="BX361" s="19" cm="1">
        <f t="array" ref="BX361">INDEX('[1]X3WM (NAT)'!$G$14:$G$950,MATCH($BW$6,'[1]X3WM (NAT)'!$E$14:$E$950,)+BV361)</f>
        <v>106032.8828125</v>
      </c>
      <c r="BY361" s="19"/>
      <c r="CA361" s="37">
        <f t="shared" si="97"/>
        <v>31458.958333333765</v>
      </c>
      <c r="CB361">
        <f t="shared" si="104"/>
        <v>13352</v>
      </c>
      <c r="CC361">
        <f t="shared" si="104"/>
        <v>7305</v>
      </c>
      <c r="CD361">
        <f t="shared" si="104"/>
        <v>5434</v>
      </c>
      <c r="CE361">
        <f t="shared" si="104"/>
        <v>5064</v>
      </c>
      <c r="CF361">
        <f t="shared" si="104"/>
        <v>4831</v>
      </c>
      <c r="CG361">
        <f t="shared" si="104"/>
        <v>3891</v>
      </c>
      <c r="CH361">
        <f t="shared" si="104"/>
        <v>3319</v>
      </c>
      <c r="CI361">
        <f t="shared" si="104"/>
        <v>3186</v>
      </c>
      <c r="CJ361">
        <f t="shared" si="104"/>
        <v>3155</v>
      </c>
      <c r="CK361">
        <f t="shared" si="104"/>
        <v>3119</v>
      </c>
      <c r="CL361">
        <f t="shared" si="104"/>
        <v>2993</v>
      </c>
      <c r="CN361" s="21"/>
      <c r="CO361" s="19"/>
      <c r="EG361" s="19"/>
      <c r="EH361" s="19"/>
      <c r="EI361">
        <v>75</v>
      </c>
      <c r="EJ361" s="1">
        <f t="shared" si="102"/>
        <v>31447.291666666759</v>
      </c>
      <c r="EK361" s="1">
        <f t="shared" si="103"/>
        <v>31447.625000000091</v>
      </c>
      <c r="EL361" s="73">
        <f ca="1">AVERAGE(D117:OFFSET(D117,72-1,0,,))</f>
        <v>8563.8194444444453</v>
      </c>
      <c r="EM361" s="73">
        <f ca="1">AVERAGE(E117:OFFSET(E117,72-1,0,,))</f>
        <v>11667.472222222223</v>
      </c>
      <c r="EN361" s="73">
        <f ca="1">AVERAGE(F117:OFFSET(F117,72-1,0,,))</f>
        <v>8302.75</v>
      </c>
      <c r="EO361" s="73">
        <f ca="1">AVERAGE(G117:OFFSET(G117,72-1,0,,))</f>
        <v>7893.8055555555557</v>
      </c>
      <c r="EP361" s="73">
        <f ca="1">AVERAGE(H117:OFFSET(H117,72-1,0,,))</f>
        <v>7252.8888888888887</v>
      </c>
      <c r="EQ361" s="73">
        <f ca="1">AVERAGE(I117:OFFSET(I117,72-1,0,,))</f>
        <v>9962.1666666666661</v>
      </c>
      <c r="ER361" s="73">
        <f ca="1">AVERAGE(J117:OFFSET(J117,72-1,0,,))</f>
        <v>7721.75</v>
      </c>
      <c r="ES361" s="73">
        <f ca="1">AVERAGE(K117:OFFSET(K117,72-1,0,,))</f>
        <v>10055.722222222223</v>
      </c>
      <c r="ET361" s="73">
        <f ca="1">AVERAGE(L117:OFFSET(L117,72-1,0,,))</f>
        <v>9434.8055555555547</v>
      </c>
      <c r="EU361" s="73">
        <f ca="1">AVERAGE(M117:OFFSET(M117,72-1,0,,))</f>
        <v>6474.125</v>
      </c>
      <c r="EV361" s="73">
        <f ca="1">AVERAGE(N117:OFFSET(N117,72-1,0,,))</f>
        <v>7878.7638888888887</v>
      </c>
      <c r="EW361" s="73">
        <f ca="1">AVERAGE(O117:OFFSET(O117,72-1,0,,))</f>
        <v>8109.6944444444443</v>
      </c>
      <c r="EX361" s="73">
        <f ca="1">AVERAGE(P117:OFFSET(P117,72-1,0,,))</f>
        <v>12293.597222222223</v>
      </c>
      <c r="EY361" s="73">
        <f ca="1">AVERAGE(Q117:OFFSET(Q117,72-1,0,,))</f>
        <v>7608.3888888888887</v>
      </c>
      <c r="EZ361" s="73">
        <f ca="1">AVERAGE(R117:OFFSET(R117,72-1,0,,))</f>
        <v>9085.0277777777774</v>
      </c>
      <c r="FA361" s="73">
        <f ca="1">AVERAGE(S117:OFFSET(S117,72-1,0,,))</f>
        <v>7604.2777777777774</v>
      </c>
      <c r="FB361" s="73">
        <f ca="1">AVERAGE(T117:OFFSET(T117,72-1,0,,))</f>
        <v>9012.375</v>
      </c>
      <c r="FC361" s="73">
        <f ca="1">AVERAGE(U117:OFFSET(U117,72-1,0,,))</f>
        <v>9301.6111111111113</v>
      </c>
      <c r="FD361" s="73">
        <f ca="1">AVERAGE(V117:OFFSET(V117,72-1,0,,))</f>
        <v>8287.0277777777774</v>
      </c>
      <c r="FE361" s="73">
        <f ca="1">AVERAGE(W117:OFFSET(W117,72-1,0,,))</f>
        <v>12927</v>
      </c>
      <c r="FF361" s="73">
        <f ca="1">AVERAGE(X117:OFFSET(X117,72-1,0,,))</f>
        <v>8226.4861111111113</v>
      </c>
      <c r="FG361" s="73">
        <f ca="1">AVERAGE(Y117:OFFSET(Y117,72-1,0,,))</f>
        <v>10178.333333333334</v>
      </c>
      <c r="FH361" s="73">
        <f ca="1">AVERAGE(Z117:OFFSET(Z117,72-1,0,,))</f>
        <v>9639.8055555555547</v>
      </c>
      <c r="FI361" s="73">
        <f ca="1">AVERAGE(AA117:OFFSET(AA117,72-1,0,,))</f>
        <v>7098.291666666667</v>
      </c>
      <c r="FJ361" s="73">
        <f ca="1">AVERAGE(AB117:OFFSET(AB117,72-1,0,,))</f>
        <v>7858.5</v>
      </c>
      <c r="FK361" s="73">
        <f ca="1">AVERAGE(AC117:OFFSET(AC117,72-1,0,,))</f>
        <v>9118.9027777777774</v>
      </c>
      <c r="FL361" s="73">
        <f ca="1">AVERAGE(AD117:OFFSET(AD117,72-1,0,,))</f>
        <v>7369.25</v>
      </c>
      <c r="FM361" s="73">
        <f ca="1">AVERAGE(AE117:OFFSET(AE117,72-1,0,,))</f>
        <v>11184.152777777777</v>
      </c>
      <c r="FN361" s="73">
        <f ca="1">AVERAGE(AF117:OFFSET(AF117,72-1,0,,))</f>
        <v>8199.6805555555547</v>
      </c>
      <c r="FO361" s="73">
        <f ca="1">AVERAGE(AG117:OFFSET(AG117,72-1,0,,))</f>
        <v>7743</v>
      </c>
      <c r="FP361" s="73">
        <f ca="1">AVERAGE(AH117:OFFSET(AH117,72-1,0,,))</f>
        <v>9565.2638888888887</v>
      </c>
      <c r="FQ361" s="73">
        <f ca="1">AVERAGE(AI117:OFFSET(AI117,72-1,0,,))</f>
        <v>9530.6666666666661</v>
      </c>
      <c r="FR361" s="73">
        <f ca="1">AVERAGE(AJ117:OFFSET(AJ117,72-1,0,,))</f>
        <v>8122.916666666667</v>
      </c>
      <c r="FS361" s="73">
        <f ca="1">AVERAGE(AK117:OFFSET(AK117,72-1,0,,))</f>
        <v>7610.5</v>
      </c>
      <c r="FT361" s="73">
        <f ca="1">AVERAGE(AL117:OFFSET(AL117,72-1,0,,))</f>
        <v>8840.875</v>
      </c>
      <c r="FU361" s="73">
        <f ca="1">AVERAGE(AM117:OFFSET(AM117,72-1,0,,))</f>
        <v>6120.916666666667</v>
      </c>
      <c r="FV361" s="73">
        <f ca="1">AVERAGE(AN117:OFFSET(AN117,72-1,0,,))</f>
        <v>10376.902777777777</v>
      </c>
      <c r="FW361" s="73">
        <f ca="1">AVERAGE(AO117:OFFSET(AO117,72-1,0,,))</f>
        <v>6803.8611111111113</v>
      </c>
      <c r="FX361" s="73">
        <f ca="1">AVERAGE(AP117:OFFSET(AP117,72-1,0,,))</f>
        <v>10715.013888888889</v>
      </c>
      <c r="FY361" s="73">
        <f ca="1">AVERAGE(AQ117:OFFSET(AQ117,72-1,0,,))</f>
        <v>11266.361111111111</v>
      </c>
      <c r="FZ361" s="73">
        <f ca="1">AVERAGE(AR117:OFFSET(AR117,72-1,0,,))</f>
        <v>12343.25</v>
      </c>
      <c r="GA361" s="73">
        <f ca="1">AVERAGE(AS117:OFFSET(AS117,72-1,0,,))</f>
        <v>7121.0694444444443</v>
      </c>
      <c r="GB361" s="19"/>
      <c r="GC361" s="19"/>
      <c r="GD361" s="19"/>
      <c r="GE361" s="19"/>
      <c r="GF361" s="10"/>
      <c r="GG361" s="10"/>
      <c r="GH361" s="10"/>
      <c r="GI361" s="10"/>
      <c r="GJ361" s="10"/>
      <c r="GK361" s="10"/>
      <c r="GL361" s="10"/>
      <c r="GM361" s="10"/>
      <c r="GN361" s="10"/>
      <c r="GO361" s="10"/>
      <c r="GP361" s="10"/>
    </row>
    <row r="362" spans="1:198" x14ac:dyDescent="0.25">
      <c r="A362">
        <v>320</v>
      </c>
      <c r="B362" s="1">
        <f t="shared" ref="B362:B402" si="105">C362-TIME(8,0,0)</f>
        <v>31457.500000000389</v>
      </c>
      <c r="C362" s="1">
        <f t="shared" si="93"/>
        <v>31457.833333333721</v>
      </c>
      <c r="D362" s="73">
        <v>22414</v>
      </c>
      <c r="E362" s="74">
        <v>3873</v>
      </c>
      <c r="F362" s="74">
        <v>4044</v>
      </c>
      <c r="G362" s="74">
        <v>8156</v>
      </c>
      <c r="H362" s="74">
        <v>3573</v>
      </c>
      <c r="I362" s="74">
        <v>3873</v>
      </c>
      <c r="J362" s="74">
        <v>3563</v>
      </c>
      <c r="K362" s="74">
        <v>5266</v>
      </c>
      <c r="L362" s="74">
        <v>4739</v>
      </c>
      <c r="M362" s="74">
        <v>3719</v>
      </c>
      <c r="N362" s="74">
        <v>3207</v>
      </c>
      <c r="O362" s="74">
        <v>3323</v>
      </c>
      <c r="P362" s="74">
        <v>4980</v>
      </c>
      <c r="Q362" s="74">
        <v>3385</v>
      </c>
      <c r="R362" s="74">
        <v>3463</v>
      </c>
      <c r="S362" s="74">
        <v>3178</v>
      </c>
      <c r="T362" s="74">
        <v>3437</v>
      </c>
      <c r="U362" s="74">
        <v>4667</v>
      </c>
      <c r="V362" s="74">
        <v>3449</v>
      </c>
      <c r="W362" s="74">
        <v>4411</v>
      </c>
      <c r="X362" s="74">
        <v>3375</v>
      </c>
      <c r="Y362" s="74">
        <v>10588</v>
      </c>
      <c r="Z362" s="74">
        <v>3471</v>
      </c>
      <c r="AA362" s="74">
        <v>3375</v>
      </c>
      <c r="AB362" s="74">
        <v>3329</v>
      </c>
      <c r="AC362" s="74">
        <v>3713</v>
      </c>
      <c r="AD362" s="74">
        <v>3250</v>
      </c>
      <c r="AE362" s="74">
        <v>4651</v>
      </c>
      <c r="AF362" s="74">
        <v>4895</v>
      </c>
      <c r="AG362" s="74">
        <v>3649</v>
      </c>
      <c r="AH362" s="74">
        <v>3450</v>
      </c>
      <c r="AI362" s="74">
        <v>3648</v>
      </c>
      <c r="AJ362" s="74">
        <v>3771</v>
      </c>
      <c r="AK362" s="74">
        <v>3220</v>
      </c>
      <c r="AL362" s="74">
        <v>3430</v>
      </c>
      <c r="AM362" s="74">
        <v>5506</v>
      </c>
      <c r="AN362" s="74">
        <v>4847</v>
      </c>
      <c r="AO362" s="74">
        <v>5110</v>
      </c>
      <c r="AP362" s="74">
        <v>5092</v>
      </c>
      <c r="AQ362" s="74">
        <v>3772</v>
      </c>
      <c r="AR362" s="74">
        <v>14939</v>
      </c>
      <c r="AS362" s="74">
        <v>3915</v>
      </c>
      <c r="BK362" s="15">
        <f t="shared" si="96"/>
        <v>31459.166666667104</v>
      </c>
      <c r="BL362" s="5">
        <f t="shared" si="95"/>
        <v>114114</v>
      </c>
      <c r="BV362">
        <f t="shared" si="100"/>
        <v>356</v>
      </c>
      <c r="BW362" s="37">
        <f t="shared" si="99"/>
        <v>31459.000000000433</v>
      </c>
      <c r="BX362" s="19" cm="1">
        <f t="array" ref="BX362">INDEX('[1]X3WM (NAT)'!$G$14:$G$950,MATCH($BW$6,'[1]X3WM (NAT)'!$E$14:$E$950,)+BV362)</f>
        <v>108932.390625</v>
      </c>
      <c r="BY362" s="19"/>
      <c r="CA362" s="37">
        <f t="shared" si="97"/>
        <v>31459.000000000433</v>
      </c>
      <c r="CB362">
        <f t="shared" si="104"/>
        <v>13216</v>
      </c>
      <c r="CC362">
        <f t="shared" si="104"/>
        <v>7521</v>
      </c>
      <c r="CD362">
        <f t="shared" si="104"/>
        <v>5447</v>
      </c>
      <c r="CE362">
        <f t="shared" si="104"/>
        <v>5202</v>
      </c>
      <c r="CF362">
        <f t="shared" si="104"/>
        <v>4833</v>
      </c>
      <c r="CG362">
        <f t="shared" si="104"/>
        <v>3917</v>
      </c>
      <c r="CH362">
        <f t="shared" si="104"/>
        <v>3313</v>
      </c>
      <c r="CI362">
        <f t="shared" si="104"/>
        <v>3179</v>
      </c>
      <c r="CJ362">
        <f t="shared" si="104"/>
        <v>3147</v>
      </c>
      <c r="CK362">
        <f t="shared" si="104"/>
        <v>3111</v>
      </c>
      <c r="CL362">
        <f t="shared" si="104"/>
        <v>2985</v>
      </c>
      <c r="CN362" s="21"/>
      <c r="CO362" s="19"/>
      <c r="EG362" s="19"/>
      <c r="EH362" s="19"/>
      <c r="EI362">
        <v>76</v>
      </c>
      <c r="EJ362" s="1">
        <f t="shared" si="102"/>
        <v>31447.333333333427</v>
      </c>
      <c r="EK362" s="1">
        <f t="shared" si="103"/>
        <v>31447.666666666759</v>
      </c>
      <c r="EL362" s="73">
        <f ca="1">AVERAGE(D118:OFFSET(D118,72-1,0,,))</f>
        <v>8478.9722222222226</v>
      </c>
      <c r="EM362" s="73">
        <f ca="1">AVERAGE(E118:OFFSET(E118,72-1,0,,))</f>
        <v>11511.319444444445</v>
      </c>
      <c r="EN362" s="73">
        <f ca="1">AVERAGE(F118:OFFSET(F118,72-1,0,,))</f>
        <v>8223.75</v>
      </c>
      <c r="EO362" s="73">
        <f ca="1">AVERAGE(G118:OFFSET(G118,72-1,0,,))</f>
        <v>7819</v>
      </c>
      <c r="EP362" s="73">
        <f ca="1">AVERAGE(H118:OFFSET(H118,72-1,0,,))</f>
        <v>7217.2361111111113</v>
      </c>
      <c r="EQ362" s="73">
        <f ca="1">AVERAGE(I118:OFFSET(I118,72-1,0,,))</f>
        <v>9851.2361111111113</v>
      </c>
      <c r="ER362" s="73">
        <f ca="1">AVERAGE(J118:OFFSET(J118,72-1,0,,))</f>
        <v>7651.4861111111113</v>
      </c>
      <c r="ES362" s="73">
        <f ca="1">AVERAGE(K118:OFFSET(K118,72-1,0,,))</f>
        <v>9948.1388888888887</v>
      </c>
      <c r="ET362" s="73">
        <f ca="1">AVERAGE(L118:OFFSET(L118,72-1,0,,))</f>
        <v>9336.7916666666661</v>
      </c>
      <c r="EU362" s="73">
        <f ca="1">AVERAGE(M118:OFFSET(M118,72-1,0,,))</f>
        <v>6427.541666666667</v>
      </c>
      <c r="EV362" s="73">
        <f ca="1">AVERAGE(N118:OFFSET(N118,72-1,0,,))</f>
        <v>7807.0555555555557</v>
      </c>
      <c r="EW362" s="73">
        <f ca="1">AVERAGE(O118:OFFSET(O118,72-1,0,,))</f>
        <v>8031.708333333333</v>
      </c>
      <c r="EX362" s="73">
        <f ca="1">AVERAGE(P118:OFFSET(P118,72-1,0,,))</f>
        <v>12166.777777777777</v>
      </c>
      <c r="EY362" s="73">
        <f ca="1">AVERAGE(Q118:OFFSET(Q118,72-1,0,,))</f>
        <v>7542.6944444444443</v>
      </c>
      <c r="EZ362" s="73">
        <f ca="1">AVERAGE(R118:OFFSET(R118,72-1,0,,))</f>
        <v>9044.3194444444453</v>
      </c>
      <c r="FA362" s="73">
        <f ca="1">AVERAGE(S118:OFFSET(S118,72-1,0,,))</f>
        <v>7540.4027777777774</v>
      </c>
      <c r="FB362" s="73">
        <f ca="1">AVERAGE(T118:OFFSET(T118,72-1,0,,))</f>
        <v>8919.1388888888887</v>
      </c>
      <c r="FC362" s="73">
        <f ca="1">AVERAGE(U118:OFFSET(U118,72-1,0,,))</f>
        <v>9239.7638888888887</v>
      </c>
      <c r="FD362" s="73">
        <f ca="1">AVERAGE(V118:OFFSET(V118,72-1,0,,))</f>
        <v>8211.4722222222226</v>
      </c>
      <c r="FE362" s="73">
        <f ca="1">AVERAGE(W118:OFFSET(W118,72-1,0,,))</f>
        <v>12800.180555555555</v>
      </c>
      <c r="FF362" s="73">
        <f ca="1">AVERAGE(X118:OFFSET(X118,72-1,0,,))</f>
        <v>8155.7638888888887</v>
      </c>
      <c r="FG362" s="73">
        <f ca="1">AVERAGE(Y118:OFFSET(Y118,72-1,0,,))</f>
        <v>10069.5</v>
      </c>
      <c r="FH362" s="73">
        <f ca="1">AVERAGE(Z118:OFFSET(Z118,72-1,0,,))</f>
        <v>9526.9166666666661</v>
      </c>
      <c r="FI362" s="73">
        <f ca="1">AVERAGE(AA118:OFFSET(AA118,72-1,0,,))</f>
        <v>7034.7222222222226</v>
      </c>
      <c r="FJ362" s="73">
        <f ca="1">AVERAGE(AB118:OFFSET(AB118,72-1,0,,))</f>
        <v>7783.708333333333</v>
      </c>
      <c r="FK362" s="73">
        <f ca="1">AVERAGE(AC118:OFFSET(AC118,72-1,0,,))</f>
        <v>9035.0694444444453</v>
      </c>
      <c r="FL362" s="73">
        <f ca="1">AVERAGE(AD118:OFFSET(AD118,72-1,0,,))</f>
        <v>7297.166666666667</v>
      </c>
      <c r="FM362" s="73">
        <f ca="1">AVERAGE(AE118:OFFSET(AE118,72-1,0,,))</f>
        <v>11056.444444444445</v>
      </c>
      <c r="FN362" s="73">
        <f ca="1">AVERAGE(AF118:OFFSET(AF118,72-1,0,,))</f>
        <v>8124.9861111111113</v>
      </c>
      <c r="FO362" s="73">
        <f ca="1">AVERAGE(AG118:OFFSET(AG118,72-1,0,,))</f>
        <v>7664.5277777777774</v>
      </c>
      <c r="FP362" s="73">
        <f ca="1">AVERAGE(AH118:OFFSET(AH118,72-1,0,,))</f>
        <v>9450.1805555555547</v>
      </c>
      <c r="FQ362" s="73">
        <f ca="1">AVERAGE(AI118:OFFSET(AI118,72-1,0,,))</f>
        <v>9466.8888888888887</v>
      </c>
      <c r="FR362" s="73">
        <f ca="1">AVERAGE(AJ118:OFFSET(AJ118,72-1,0,,))</f>
        <v>8052.625</v>
      </c>
      <c r="FS362" s="73">
        <f ca="1">AVERAGE(AK118:OFFSET(AK118,72-1,0,,))</f>
        <v>7543.791666666667</v>
      </c>
      <c r="FT362" s="73">
        <f ca="1">AVERAGE(AL118:OFFSET(AL118,72-1,0,,))</f>
        <v>8753</v>
      </c>
      <c r="FU362" s="73">
        <f ca="1">AVERAGE(AM118:OFFSET(AM118,72-1,0,,))</f>
        <v>6076.6805555555557</v>
      </c>
      <c r="FV362" s="73">
        <f ca="1">AVERAGE(AN118:OFFSET(AN118,72-1,0,,))</f>
        <v>10264.694444444445</v>
      </c>
      <c r="FW362" s="73">
        <f ca="1">AVERAGE(AO118:OFFSET(AO118,72-1,0,,))</f>
        <v>6750.3472222222226</v>
      </c>
      <c r="FX362" s="73">
        <f ca="1">AVERAGE(AP118:OFFSET(AP118,72-1,0,,))</f>
        <v>10597.194444444445</v>
      </c>
      <c r="FY362" s="73">
        <f ca="1">AVERAGE(AQ118:OFFSET(AQ118,72-1,0,,))</f>
        <v>11114.902777777777</v>
      </c>
      <c r="FZ362" s="73">
        <f ca="1">AVERAGE(AR118:OFFSET(AR118,72-1,0,,))</f>
        <v>12181.430555555555</v>
      </c>
      <c r="GA362" s="73">
        <f ca="1">AVERAGE(AS118:OFFSET(AS118,72-1,0,,))</f>
        <v>7070.416666666667</v>
      </c>
      <c r="GB362" s="19"/>
      <c r="GC362" s="19"/>
      <c r="GD362" s="19"/>
      <c r="GE362" s="19"/>
      <c r="GF362" s="10"/>
      <c r="GG362" s="10"/>
      <c r="GH362" s="10"/>
      <c r="GI362" s="10"/>
      <c r="GJ362" s="10"/>
      <c r="GK362" s="10"/>
      <c r="GL362" s="10"/>
      <c r="GM362" s="10"/>
      <c r="GN362" s="10"/>
      <c r="GO362" s="10"/>
      <c r="GP362" s="10"/>
    </row>
    <row r="363" spans="1:198" x14ac:dyDescent="0.25">
      <c r="A363">
        <v>321</v>
      </c>
      <c r="B363" s="1">
        <f t="shared" si="105"/>
        <v>31457.541666667057</v>
      </c>
      <c r="C363" s="1">
        <f t="shared" ref="C363:C402" si="106">C362+TIME(1,0,0)</f>
        <v>31457.875000000389</v>
      </c>
      <c r="D363" s="73">
        <v>23524</v>
      </c>
      <c r="E363" s="74">
        <v>3883</v>
      </c>
      <c r="F363" s="74">
        <v>4063</v>
      </c>
      <c r="G363" s="74">
        <v>8446</v>
      </c>
      <c r="H363" s="74">
        <v>3559</v>
      </c>
      <c r="I363" s="74">
        <v>3881</v>
      </c>
      <c r="J363" s="74">
        <v>3570</v>
      </c>
      <c r="K363" s="74">
        <v>5399</v>
      </c>
      <c r="L363" s="74">
        <v>4704</v>
      </c>
      <c r="M363" s="74">
        <v>3730</v>
      </c>
      <c r="N363" s="74">
        <v>3198</v>
      </c>
      <c r="O363" s="74">
        <v>3311</v>
      </c>
      <c r="P363" s="74">
        <v>4997</v>
      </c>
      <c r="Q363" s="74">
        <v>3389</v>
      </c>
      <c r="R363" s="74">
        <v>3453</v>
      </c>
      <c r="S363" s="74">
        <v>3172</v>
      </c>
      <c r="T363" s="74">
        <v>3427</v>
      </c>
      <c r="U363" s="74">
        <v>4691</v>
      </c>
      <c r="V363" s="74">
        <v>3446</v>
      </c>
      <c r="W363" s="74">
        <v>4410</v>
      </c>
      <c r="X363" s="74">
        <v>3367</v>
      </c>
      <c r="Y363" s="74">
        <v>10852</v>
      </c>
      <c r="Z363" s="74">
        <v>3461</v>
      </c>
      <c r="AA363" s="74">
        <v>3377</v>
      </c>
      <c r="AB363" s="74">
        <v>3331</v>
      </c>
      <c r="AC363" s="74">
        <v>3706</v>
      </c>
      <c r="AD363" s="74">
        <v>3254</v>
      </c>
      <c r="AE363" s="74">
        <v>4654</v>
      </c>
      <c r="AF363" s="74">
        <v>4872</v>
      </c>
      <c r="AG363" s="74">
        <v>3633</v>
      </c>
      <c r="AH363" s="74">
        <v>3440</v>
      </c>
      <c r="AI363" s="74">
        <v>3648</v>
      </c>
      <c r="AJ363" s="74">
        <v>3790</v>
      </c>
      <c r="AK363" s="74">
        <v>3212</v>
      </c>
      <c r="AL363" s="74">
        <v>3424</v>
      </c>
      <c r="AM363" s="74">
        <v>5547</v>
      </c>
      <c r="AN363" s="74">
        <v>4864</v>
      </c>
      <c r="AO363" s="74">
        <v>5132</v>
      </c>
      <c r="AP363" s="74">
        <v>5087</v>
      </c>
      <c r="AQ363" s="74">
        <v>3761</v>
      </c>
      <c r="AR363" s="74">
        <v>15611</v>
      </c>
      <c r="AS363" s="74">
        <v>3917</v>
      </c>
      <c r="BK363" s="15"/>
      <c r="BL363" s="5"/>
      <c r="BV363">
        <f t="shared" si="100"/>
        <v>357</v>
      </c>
      <c r="BW363" s="37">
        <f t="shared" si="99"/>
        <v>31459.041666667101</v>
      </c>
      <c r="BX363" s="19" cm="1">
        <f t="array" ref="BX363">INDEX('[1]X3WM (NAT)'!$G$14:$G$950,MATCH($BW$6,'[1]X3WM (NAT)'!$E$14:$E$950,)+BV363)</f>
        <v>111655.7265625</v>
      </c>
      <c r="BY363" s="19"/>
      <c r="CA363" s="37">
        <f t="shared" si="97"/>
        <v>31459.041666667101</v>
      </c>
      <c r="CB363">
        <f t="shared" si="104"/>
        <v>13080</v>
      </c>
      <c r="CC363">
        <f t="shared" si="104"/>
        <v>7458</v>
      </c>
      <c r="CD363">
        <f t="shared" si="104"/>
        <v>5460</v>
      </c>
      <c r="CE363">
        <f t="shared" si="104"/>
        <v>5328</v>
      </c>
      <c r="CF363">
        <f t="shared" si="104"/>
        <v>4983</v>
      </c>
      <c r="CG363">
        <f t="shared" si="104"/>
        <v>4002</v>
      </c>
      <c r="CH363">
        <f t="shared" si="104"/>
        <v>3307</v>
      </c>
      <c r="CI363">
        <f t="shared" si="104"/>
        <v>3173</v>
      </c>
      <c r="CJ363">
        <f t="shared" si="104"/>
        <v>3138</v>
      </c>
      <c r="CK363">
        <f t="shared" si="104"/>
        <v>3103</v>
      </c>
      <c r="CL363">
        <f t="shared" si="104"/>
        <v>2977</v>
      </c>
      <c r="CN363" s="21"/>
      <c r="CO363" s="19"/>
      <c r="EG363" s="19"/>
      <c r="EH363" s="19"/>
      <c r="EI363">
        <v>77</v>
      </c>
      <c r="EJ363" s="1">
        <f t="shared" si="102"/>
        <v>31447.375000000095</v>
      </c>
      <c r="EK363" s="1">
        <f t="shared" si="103"/>
        <v>31447.708333333427</v>
      </c>
      <c r="EL363" s="73">
        <f ca="1">AVERAGE(D119:OFFSET(D119,72-1,0,,))</f>
        <v>8395.8472222222226</v>
      </c>
      <c r="EM363" s="73">
        <f ca="1">AVERAGE(E119:OFFSET(E119,72-1,0,,))</f>
        <v>11356.986111111111</v>
      </c>
      <c r="EN363" s="73">
        <f ca="1">AVERAGE(F119:OFFSET(F119,72-1,0,,))</f>
        <v>8146.4722222222226</v>
      </c>
      <c r="EO363" s="73">
        <f ca="1">AVERAGE(G119:OFFSET(G119,72-1,0,,))</f>
        <v>7745.7777777777774</v>
      </c>
      <c r="EP363" s="73">
        <f ca="1">AVERAGE(H119:OFFSET(H119,72-1,0,,))</f>
        <v>7182.0138888888887</v>
      </c>
      <c r="EQ363" s="73">
        <f ca="1">AVERAGE(I119:OFFSET(I119,72-1,0,,))</f>
        <v>9741</v>
      </c>
      <c r="ER363" s="73">
        <f ca="1">AVERAGE(J119:OFFSET(J119,72-1,0,,))</f>
        <v>7582.8888888888887</v>
      </c>
      <c r="ES363" s="73">
        <f ca="1">AVERAGE(K119:OFFSET(K119,72-1,0,,))</f>
        <v>9843.0416666666661</v>
      </c>
      <c r="ET363" s="73">
        <f ca="1">AVERAGE(L119:OFFSET(L119,72-1,0,,))</f>
        <v>9241.4027777777774</v>
      </c>
      <c r="EU363" s="73">
        <f ca="1">AVERAGE(M119:OFFSET(M119,72-1,0,,))</f>
        <v>6382.0972222222226</v>
      </c>
      <c r="EV363" s="73">
        <f ca="1">AVERAGE(N119:OFFSET(N119,72-1,0,,))</f>
        <v>7737.0555555555557</v>
      </c>
      <c r="EW363" s="73">
        <f ca="1">AVERAGE(O119:OFFSET(O119,72-1,0,,))</f>
        <v>7954.9305555555557</v>
      </c>
      <c r="EX363" s="73">
        <f ca="1">AVERAGE(P119:OFFSET(P119,72-1,0,,))</f>
        <v>12042.902777777777</v>
      </c>
      <c r="EY363" s="73">
        <f ca="1">AVERAGE(Q119:OFFSET(Q119,72-1,0,,))</f>
        <v>7478.1111111111113</v>
      </c>
      <c r="EZ363" s="73">
        <f ca="1">AVERAGE(R119:OFFSET(R119,72-1,0,,))</f>
        <v>9003.6527777777774</v>
      </c>
      <c r="FA363" s="73">
        <f ca="1">AVERAGE(S119:OFFSET(S119,72-1,0,,))</f>
        <v>7477.7638888888887</v>
      </c>
      <c r="FB363" s="73">
        <f ca="1">AVERAGE(T119:OFFSET(T119,72-1,0,,))</f>
        <v>8826.8888888888887</v>
      </c>
      <c r="FC363" s="73">
        <f ca="1">AVERAGE(U119:OFFSET(U119,72-1,0,,))</f>
        <v>9178.9722222222226</v>
      </c>
      <c r="FD363" s="73">
        <f ca="1">AVERAGE(V119:OFFSET(V119,72-1,0,,))</f>
        <v>8137.6111111111113</v>
      </c>
      <c r="FE363" s="73">
        <f ca="1">AVERAGE(W119:OFFSET(W119,72-1,0,,))</f>
        <v>12678.222222222223</v>
      </c>
      <c r="FF363" s="73">
        <f ca="1">AVERAGE(X119:OFFSET(X119,72-1,0,,))</f>
        <v>8086.083333333333</v>
      </c>
      <c r="FG363" s="73">
        <f ca="1">AVERAGE(Y119:OFFSET(Y119,72-1,0,,))</f>
        <v>9962.9583333333339</v>
      </c>
      <c r="FH363" s="73">
        <f ca="1">AVERAGE(Z119:OFFSET(Z119,72-1,0,,))</f>
        <v>9414.8472222222226</v>
      </c>
      <c r="FI363" s="73">
        <f ca="1">AVERAGE(AA119:OFFSET(AA119,72-1,0,,))</f>
        <v>6972.5694444444443</v>
      </c>
      <c r="FJ363" s="73">
        <f ca="1">AVERAGE(AB119:OFFSET(AB119,72-1,0,,))</f>
        <v>7710.4027777777774</v>
      </c>
      <c r="FK363" s="73">
        <f ca="1">AVERAGE(AC119:OFFSET(AC119,72-1,0,,))</f>
        <v>8953.1805555555547</v>
      </c>
      <c r="FL363" s="73">
        <f ca="1">AVERAGE(AD119:OFFSET(AD119,72-1,0,,))</f>
        <v>7226.583333333333</v>
      </c>
      <c r="FM363" s="73">
        <f ca="1">AVERAGE(AE119:OFFSET(AE119,72-1,0,,))</f>
        <v>10932.041666666666</v>
      </c>
      <c r="FN363" s="73">
        <f ca="1">AVERAGE(AF119:OFFSET(AF119,72-1,0,,))</f>
        <v>8050.791666666667</v>
      </c>
      <c r="FO363" s="73">
        <f ca="1">AVERAGE(AG119:OFFSET(AG119,72-1,0,,))</f>
        <v>7588.041666666667</v>
      </c>
      <c r="FP363" s="73">
        <f ca="1">AVERAGE(AH119:OFFSET(AH119,72-1,0,,))</f>
        <v>9337.3055555555547</v>
      </c>
      <c r="FQ363" s="73">
        <f ca="1">AVERAGE(AI119:OFFSET(AI119,72-1,0,,))</f>
        <v>9404.0416666666661</v>
      </c>
      <c r="FR363" s="73">
        <f ca="1">AVERAGE(AJ119:OFFSET(AJ119,72-1,0,,))</f>
        <v>7982.9027777777774</v>
      </c>
      <c r="FS363" s="73">
        <f ca="1">AVERAGE(AK119:OFFSET(AK119,72-1,0,,))</f>
        <v>7478.1111111111113</v>
      </c>
      <c r="FT363" s="73">
        <f ca="1">AVERAGE(AL119:OFFSET(AL119,72-1,0,,))</f>
        <v>8666.25</v>
      </c>
      <c r="FU363" s="73">
        <f ca="1">AVERAGE(AM119:OFFSET(AM119,72-1,0,,))</f>
        <v>6033.583333333333</v>
      </c>
      <c r="FV363" s="73">
        <f ca="1">AVERAGE(AN119:OFFSET(AN119,72-1,0,,))</f>
        <v>10152.472222222223</v>
      </c>
      <c r="FW363" s="73">
        <f ca="1">AVERAGE(AO119:OFFSET(AO119,72-1,0,,))</f>
        <v>6697.8611111111113</v>
      </c>
      <c r="FX363" s="73">
        <f ca="1">AVERAGE(AP119:OFFSET(AP119,72-1,0,,))</f>
        <v>10482.097222222223</v>
      </c>
      <c r="FY363" s="73">
        <f ca="1">AVERAGE(AQ119:OFFSET(AQ119,72-1,0,,))</f>
        <v>10966.055555555555</v>
      </c>
      <c r="FZ363" s="73">
        <f ca="1">AVERAGE(AR119:OFFSET(AR119,72-1,0,,))</f>
        <v>12025.597222222223</v>
      </c>
      <c r="GA363" s="73">
        <f ca="1">AVERAGE(AS119:OFFSET(AS119,72-1,0,,))</f>
        <v>7020.9722222222226</v>
      </c>
      <c r="GB363" s="19"/>
      <c r="GC363" s="19"/>
      <c r="GD363" s="19"/>
      <c r="GE363" s="19"/>
      <c r="GF363" s="10"/>
      <c r="GG363" s="10"/>
      <c r="GH363" s="10"/>
      <c r="GI363" s="10"/>
      <c r="GJ363" s="10"/>
      <c r="GK363" s="10"/>
      <c r="GL363" s="10"/>
      <c r="GM363" s="10"/>
      <c r="GN363" s="10"/>
      <c r="GO363" s="10"/>
      <c r="GP363" s="10"/>
    </row>
    <row r="364" spans="1:198" x14ac:dyDescent="0.25">
      <c r="A364">
        <v>322</v>
      </c>
      <c r="B364" s="1">
        <f t="shared" si="105"/>
        <v>31457.583333333725</v>
      </c>
      <c r="C364" s="1">
        <f t="shared" si="106"/>
        <v>31457.916666667057</v>
      </c>
      <c r="D364" s="73">
        <v>24951</v>
      </c>
      <c r="E364" s="74">
        <v>3900</v>
      </c>
      <c r="F364" s="74">
        <v>4080</v>
      </c>
      <c r="G364" s="74">
        <v>8717</v>
      </c>
      <c r="H364" s="74">
        <v>3544</v>
      </c>
      <c r="I364" s="74">
        <v>3886</v>
      </c>
      <c r="J364" s="74">
        <v>3581</v>
      </c>
      <c r="K364" s="74">
        <v>5526</v>
      </c>
      <c r="L364" s="74">
        <v>4668</v>
      </c>
      <c r="M364" s="74">
        <v>3739</v>
      </c>
      <c r="N364" s="74">
        <v>3190</v>
      </c>
      <c r="O364" s="74">
        <v>3300</v>
      </c>
      <c r="P364" s="74">
        <v>5010</v>
      </c>
      <c r="Q364" s="74">
        <v>3392</v>
      </c>
      <c r="R364" s="74">
        <v>3443</v>
      </c>
      <c r="S364" s="74">
        <v>3166</v>
      </c>
      <c r="T364" s="74">
        <v>3417</v>
      </c>
      <c r="U364" s="74">
        <v>4707</v>
      </c>
      <c r="V364" s="74">
        <v>3442</v>
      </c>
      <c r="W364" s="74">
        <v>4411</v>
      </c>
      <c r="X364" s="74">
        <v>3360</v>
      </c>
      <c r="Y364" s="74">
        <v>11091</v>
      </c>
      <c r="Z364" s="74">
        <v>3451</v>
      </c>
      <c r="AA364" s="74">
        <v>3378</v>
      </c>
      <c r="AB364" s="74">
        <v>3330</v>
      </c>
      <c r="AC364" s="74">
        <v>3698</v>
      </c>
      <c r="AD364" s="74">
        <v>3258</v>
      </c>
      <c r="AE364" s="74">
        <v>4653</v>
      </c>
      <c r="AF364" s="74">
        <v>4849</v>
      </c>
      <c r="AG364" s="74">
        <v>3618</v>
      </c>
      <c r="AH364" s="74">
        <v>3430</v>
      </c>
      <c r="AI364" s="74">
        <v>3649</v>
      </c>
      <c r="AJ364" s="74">
        <v>3806</v>
      </c>
      <c r="AK364" s="74">
        <v>3204</v>
      </c>
      <c r="AL364" s="74">
        <v>3417</v>
      </c>
      <c r="AM364" s="74">
        <v>5584</v>
      </c>
      <c r="AN364" s="74">
        <v>4876</v>
      </c>
      <c r="AO364" s="74">
        <v>5150</v>
      </c>
      <c r="AP364" s="74">
        <v>5082</v>
      </c>
      <c r="AQ364" s="74">
        <v>3749</v>
      </c>
      <c r="AR364" s="74">
        <v>16208</v>
      </c>
      <c r="AS364" s="74">
        <v>3915</v>
      </c>
      <c r="BK364" s="15"/>
      <c r="BL364" s="5"/>
      <c r="BV364">
        <f t="shared" si="100"/>
        <v>358</v>
      </c>
      <c r="BW364" s="37">
        <f t="shared" si="99"/>
        <v>31459.083333333769</v>
      </c>
      <c r="BX364" s="19" cm="1">
        <f t="array" ref="BX364">INDEX('[1]X3WM (NAT)'!$G$14:$G$950,MATCH($BW$6,'[1]X3WM (NAT)'!$E$14:$E$950,)+BV364)</f>
        <v>113939.84375</v>
      </c>
      <c r="BY364" s="19"/>
      <c r="CA364" s="37">
        <f t="shared" si="97"/>
        <v>31459.083333333769</v>
      </c>
      <c r="CB364">
        <f t="shared" si="104"/>
        <v>12943</v>
      </c>
      <c r="CC364">
        <f t="shared" si="104"/>
        <v>7401</v>
      </c>
      <c r="CD364">
        <f t="shared" si="104"/>
        <v>5567</v>
      </c>
      <c r="CE364">
        <f t="shared" si="104"/>
        <v>5331</v>
      </c>
      <c r="CF364">
        <f t="shared" si="104"/>
        <v>5050</v>
      </c>
      <c r="CG364">
        <f t="shared" si="104"/>
        <v>4003</v>
      </c>
      <c r="CH364">
        <f t="shared" si="104"/>
        <v>3302</v>
      </c>
      <c r="CI364">
        <f t="shared" si="104"/>
        <v>3169</v>
      </c>
      <c r="CJ364">
        <f t="shared" si="104"/>
        <v>3130</v>
      </c>
      <c r="CK364">
        <f t="shared" si="104"/>
        <v>3095</v>
      </c>
      <c r="CL364">
        <f t="shared" si="104"/>
        <v>2972</v>
      </c>
      <c r="CN364" s="21"/>
      <c r="CO364" s="19"/>
      <c r="EG364" s="19"/>
      <c r="EH364" s="19"/>
      <c r="EI364">
        <v>78</v>
      </c>
      <c r="EJ364" s="1">
        <f t="shared" si="102"/>
        <v>31447.416666666762</v>
      </c>
      <c r="EK364" s="1">
        <f t="shared" si="103"/>
        <v>31447.750000000095</v>
      </c>
      <c r="EL364" s="73">
        <f ca="1">AVERAGE(D120:OFFSET(D120,72-1,0,,))</f>
        <v>8314.4166666666661</v>
      </c>
      <c r="EM364" s="73">
        <f ca="1">AVERAGE(E120:OFFSET(E120,72-1,0,,))</f>
        <v>11205.041666666666</v>
      </c>
      <c r="EN364" s="73">
        <f ca="1">AVERAGE(F120:OFFSET(F120,72-1,0,,))</f>
        <v>8071</v>
      </c>
      <c r="EO364" s="73">
        <f ca="1">AVERAGE(G120:OFFSET(G120,72-1,0,,))</f>
        <v>7674.1388888888887</v>
      </c>
      <c r="EP364" s="73">
        <f ca="1">AVERAGE(H120:OFFSET(H120,72-1,0,,))</f>
        <v>7147.208333333333</v>
      </c>
      <c r="EQ364" s="73">
        <f ca="1">AVERAGE(I120:OFFSET(I120,72-1,0,,))</f>
        <v>9631.7083333333339</v>
      </c>
      <c r="ER364" s="73">
        <f ca="1">AVERAGE(J120:OFFSET(J120,72-1,0,,))</f>
        <v>7515.9444444444443</v>
      </c>
      <c r="ES364" s="73">
        <f ca="1">AVERAGE(K120:OFFSET(K120,72-1,0,,))</f>
        <v>9740.4166666666661</v>
      </c>
      <c r="ET364" s="73">
        <f ca="1">AVERAGE(L120:OFFSET(L120,72-1,0,,))</f>
        <v>9148.5972222222226</v>
      </c>
      <c r="EU364" s="73">
        <f ca="1">AVERAGE(M120:OFFSET(M120,72-1,0,,))</f>
        <v>6337.708333333333</v>
      </c>
      <c r="EV364" s="73">
        <f ca="1">AVERAGE(N120:OFFSET(N120,72-1,0,,))</f>
        <v>7668.7638888888887</v>
      </c>
      <c r="EW364" s="73">
        <f ca="1">AVERAGE(O120:OFFSET(O120,72-1,0,,))</f>
        <v>7879.416666666667</v>
      </c>
      <c r="EX364" s="73">
        <f ca="1">AVERAGE(P120:OFFSET(P120,72-1,0,,))</f>
        <v>11921.958333333334</v>
      </c>
      <c r="EY364" s="73">
        <f ca="1">AVERAGE(Q120:OFFSET(Q120,72-1,0,,))</f>
        <v>7414.6944444444443</v>
      </c>
      <c r="EZ364" s="73">
        <f ca="1">AVERAGE(R120:OFFSET(R120,72-1,0,,))</f>
        <v>8963.2777777777774</v>
      </c>
      <c r="FA364" s="73">
        <f ca="1">AVERAGE(S120:OFFSET(S120,72-1,0,,))</f>
        <v>7416.3888888888887</v>
      </c>
      <c r="FB364" s="73">
        <f ca="1">AVERAGE(T120:OFFSET(T120,72-1,0,,))</f>
        <v>8735.9722222222226</v>
      </c>
      <c r="FC364" s="73">
        <f ca="1">AVERAGE(U120:OFFSET(U120,72-1,0,,))</f>
        <v>9119.2361111111113</v>
      </c>
      <c r="FD364" s="73">
        <f ca="1">AVERAGE(V120:OFFSET(V120,72-1,0,,))</f>
        <v>8065.458333333333</v>
      </c>
      <c r="FE364" s="73">
        <f ca="1">AVERAGE(W120:OFFSET(W120,72-1,0,,))</f>
        <v>12560.694444444445</v>
      </c>
      <c r="FF364" s="73">
        <f ca="1">AVERAGE(X120:OFFSET(X120,72-1,0,,))</f>
        <v>8017.4444444444443</v>
      </c>
      <c r="FG364" s="73">
        <f ca="1">AVERAGE(Y120:OFFSET(Y120,72-1,0,,))</f>
        <v>9858.8333333333339</v>
      </c>
      <c r="FH364" s="73">
        <f ca="1">AVERAGE(Z120:OFFSET(Z120,72-1,0,,))</f>
        <v>9304.1666666666661</v>
      </c>
      <c r="FI364" s="73">
        <f ca="1">AVERAGE(AA120:OFFSET(AA120,72-1,0,,))</f>
        <v>6911.833333333333</v>
      </c>
      <c r="FJ364" s="73">
        <f ca="1">AVERAGE(AB120:OFFSET(AB120,72-1,0,,))</f>
        <v>7638.6111111111113</v>
      </c>
      <c r="FK364" s="73">
        <f ca="1">AVERAGE(AC120:OFFSET(AC120,72-1,0,,))</f>
        <v>8873.2222222222226</v>
      </c>
      <c r="FL364" s="73">
        <f ca="1">AVERAGE(AD120:OFFSET(AD120,72-1,0,,))</f>
        <v>7157.75</v>
      </c>
      <c r="FM364" s="73">
        <f ca="1">AVERAGE(AE120:OFFSET(AE120,72-1,0,,))</f>
        <v>10810.875</v>
      </c>
      <c r="FN364" s="73">
        <f ca="1">AVERAGE(AF120:OFFSET(AF120,72-1,0,,))</f>
        <v>7977.458333333333</v>
      </c>
      <c r="FO364" s="73">
        <f ca="1">AVERAGE(AG120:OFFSET(AG120,72-1,0,,))</f>
        <v>7513.5277777777774</v>
      </c>
      <c r="FP364" s="73">
        <f ca="1">AVERAGE(AH120:OFFSET(AH120,72-1,0,,))</f>
        <v>9226.9305555555547</v>
      </c>
      <c r="FQ364" s="73">
        <f ca="1">AVERAGE(AI120:OFFSET(AI120,72-1,0,,))</f>
        <v>9342.1666666666661</v>
      </c>
      <c r="FR364" s="73">
        <f ca="1">AVERAGE(AJ120:OFFSET(AJ120,72-1,0,,))</f>
        <v>7914.125</v>
      </c>
      <c r="FS364" s="73">
        <f ca="1">AVERAGE(AK120:OFFSET(AK120,72-1,0,,))</f>
        <v>7413.5</v>
      </c>
      <c r="FT364" s="73">
        <f ca="1">AVERAGE(AL120:OFFSET(AL120,72-1,0,,))</f>
        <v>8580.8333333333339</v>
      </c>
      <c r="FU364" s="73">
        <f ca="1">AVERAGE(AM120:OFFSET(AM120,72-1,0,,))</f>
        <v>5991.625</v>
      </c>
      <c r="FV364" s="73">
        <f ca="1">AVERAGE(AN120:OFFSET(AN120,72-1,0,,))</f>
        <v>10040.972222222223</v>
      </c>
      <c r="FW364" s="73">
        <f ca="1">AVERAGE(AO120:OFFSET(AO120,72-1,0,,))</f>
        <v>6646.4444444444443</v>
      </c>
      <c r="FX364" s="73">
        <f ca="1">AVERAGE(AP120:OFFSET(AP120,72-1,0,,))</f>
        <v>10369.694444444445</v>
      </c>
      <c r="FY364" s="73">
        <f ca="1">AVERAGE(AQ120:OFFSET(AQ120,72-1,0,,))</f>
        <v>10820.736111111111</v>
      </c>
      <c r="FZ364" s="73">
        <f ca="1">AVERAGE(AR120:OFFSET(AR120,72-1,0,,))</f>
        <v>11875.472222222223</v>
      </c>
      <c r="GA364" s="73">
        <f ca="1">AVERAGE(AS120:OFFSET(AS120,72-1,0,,))</f>
        <v>6972.6944444444443</v>
      </c>
      <c r="GB364" s="19"/>
      <c r="GC364" s="19"/>
      <c r="GD364" s="19"/>
      <c r="GE364" s="19"/>
      <c r="GF364" s="10"/>
      <c r="GG364" s="10"/>
      <c r="GH364" s="10"/>
      <c r="GI364" s="10"/>
      <c r="GJ364" s="10"/>
      <c r="GK364" s="10"/>
      <c r="GL364" s="10"/>
      <c r="GM364" s="10"/>
      <c r="GN364" s="10"/>
      <c r="GO364" s="10"/>
      <c r="GP364" s="10"/>
    </row>
    <row r="365" spans="1:198" x14ac:dyDescent="0.25">
      <c r="A365">
        <v>323</v>
      </c>
      <c r="B365" s="1">
        <f t="shared" si="105"/>
        <v>31457.625000000393</v>
      </c>
      <c r="C365" s="1">
        <f t="shared" si="106"/>
        <v>31457.958333333725</v>
      </c>
      <c r="D365" s="73">
        <v>26763</v>
      </c>
      <c r="E365" s="74">
        <v>3919</v>
      </c>
      <c r="F365" s="74">
        <v>4095</v>
      </c>
      <c r="G365" s="74">
        <v>8935</v>
      </c>
      <c r="H365" s="74">
        <v>3530</v>
      </c>
      <c r="I365" s="74">
        <v>3885</v>
      </c>
      <c r="J365" s="74">
        <v>3592</v>
      </c>
      <c r="K365" s="74">
        <v>5653</v>
      </c>
      <c r="L365" s="74">
        <v>4632</v>
      </c>
      <c r="M365" s="74">
        <v>3744</v>
      </c>
      <c r="N365" s="74">
        <v>3182</v>
      </c>
      <c r="O365" s="74">
        <v>3290</v>
      </c>
      <c r="P365" s="74">
        <v>5018</v>
      </c>
      <c r="Q365" s="74">
        <v>3393</v>
      </c>
      <c r="R365" s="74">
        <v>3433</v>
      </c>
      <c r="S365" s="74">
        <v>3160</v>
      </c>
      <c r="T365" s="74">
        <v>3408</v>
      </c>
      <c r="U365" s="74">
        <v>4714</v>
      </c>
      <c r="V365" s="74">
        <v>3437</v>
      </c>
      <c r="W365" s="74">
        <v>4419</v>
      </c>
      <c r="X365" s="74">
        <v>3352</v>
      </c>
      <c r="Y365" s="74">
        <v>11307</v>
      </c>
      <c r="Z365" s="74">
        <v>3441</v>
      </c>
      <c r="AA365" s="74">
        <v>3379</v>
      </c>
      <c r="AB365" s="74">
        <v>3329</v>
      </c>
      <c r="AC365" s="74">
        <v>3691</v>
      </c>
      <c r="AD365" s="74">
        <v>3264</v>
      </c>
      <c r="AE365" s="74">
        <v>4648</v>
      </c>
      <c r="AF365" s="74">
        <v>4825</v>
      </c>
      <c r="AG365" s="74">
        <v>3602</v>
      </c>
      <c r="AH365" s="74">
        <v>3420</v>
      </c>
      <c r="AI365" s="74">
        <v>3649</v>
      </c>
      <c r="AJ365" s="74">
        <v>3820</v>
      </c>
      <c r="AK365" s="74">
        <v>3195</v>
      </c>
      <c r="AL365" s="74">
        <v>3410</v>
      </c>
      <c r="AM365" s="74">
        <v>5614</v>
      </c>
      <c r="AN365" s="74">
        <v>4883</v>
      </c>
      <c r="AO365" s="74">
        <v>5163</v>
      </c>
      <c r="AP365" s="74">
        <v>5076</v>
      </c>
      <c r="AQ365" s="74">
        <v>3739</v>
      </c>
      <c r="AR365" s="74">
        <v>16738</v>
      </c>
      <c r="AS365" s="74">
        <v>3910</v>
      </c>
      <c r="BK365" s="15"/>
      <c r="BL365" s="5"/>
      <c r="BV365">
        <f t="shared" si="100"/>
        <v>359</v>
      </c>
      <c r="BW365" s="37">
        <f t="shared" si="99"/>
        <v>31459.125000000437</v>
      </c>
      <c r="BX365" s="19" cm="1">
        <f t="array" ref="BX365">INDEX('[1]X3WM (NAT)'!$G$14:$G$950,MATCH($BW$6,'[1]X3WM (NAT)'!$E$14:$E$950,)+BV365)</f>
        <v>114789.171875</v>
      </c>
      <c r="BY365" s="19"/>
      <c r="CA365" s="37">
        <f t="shared" si="97"/>
        <v>31459.125000000437</v>
      </c>
      <c r="CB365">
        <f t="shared" si="104"/>
        <v>12809</v>
      </c>
      <c r="CC365">
        <f t="shared" si="104"/>
        <v>7352</v>
      </c>
      <c r="CD365">
        <f t="shared" si="104"/>
        <v>5762</v>
      </c>
      <c r="CE365">
        <f t="shared" si="104"/>
        <v>5494</v>
      </c>
      <c r="CF365">
        <f t="shared" si="104"/>
        <v>5049</v>
      </c>
      <c r="CG365">
        <f t="shared" si="104"/>
        <v>3987</v>
      </c>
      <c r="CH365">
        <f t="shared" si="104"/>
        <v>3300</v>
      </c>
      <c r="CI365">
        <f t="shared" si="104"/>
        <v>3166</v>
      </c>
      <c r="CJ365">
        <f t="shared" si="104"/>
        <v>3122</v>
      </c>
      <c r="CK365">
        <f t="shared" si="104"/>
        <v>3088</v>
      </c>
      <c r="CL365">
        <f t="shared" si="104"/>
        <v>2970</v>
      </c>
      <c r="CN365" s="21"/>
      <c r="CO365" s="19"/>
      <c r="EG365" s="19"/>
      <c r="EH365" s="19"/>
      <c r="EI365">
        <v>79</v>
      </c>
      <c r="EJ365" s="1">
        <f t="shared" si="102"/>
        <v>31447.45833333343</v>
      </c>
      <c r="EK365" s="1">
        <f t="shared" si="103"/>
        <v>31447.791666666762</v>
      </c>
      <c r="EL365" s="73">
        <f ca="1">AVERAGE(D121:OFFSET(D121,72-1,0,,))</f>
        <v>8234.6805555555547</v>
      </c>
      <c r="EM365" s="73">
        <f ca="1">AVERAGE(E121:OFFSET(E121,72-1,0,,))</f>
        <v>11056.125</v>
      </c>
      <c r="EN365" s="73">
        <f ca="1">AVERAGE(F121:OFFSET(F121,72-1,0,,))</f>
        <v>7997.3611111111113</v>
      </c>
      <c r="EO365" s="73">
        <f ca="1">AVERAGE(G121:OFFSET(G121,72-1,0,,))</f>
        <v>7604.041666666667</v>
      </c>
      <c r="EP365" s="73">
        <f ca="1">AVERAGE(H121:OFFSET(H121,72-1,0,,))</f>
        <v>7112.8194444444443</v>
      </c>
      <c r="EQ365" s="73">
        <f ca="1">AVERAGE(I121:OFFSET(I121,72-1,0,,))</f>
        <v>9523.6666666666661</v>
      </c>
      <c r="ER365" s="73">
        <f ca="1">AVERAGE(J121:OFFSET(J121,72-1,0,,))</f>
        <v>7450.6527777777774</v>
      </c>
      <c r="ES365" s="73">
        <f ca="1">AVERAGE(K121:OFFSET(K121,72-1,0,,))</f>
        <v>9640.25</v>
      </c>
      <c r="ET365" s="73">
        <f ca="1">AVERAGE(L121:OFFSET(L121,72-1,0,,))</f>
        <v>9058.3472222222226</v>
      </c>
      <c r="EU365" s="73">
        <f ca="1">AVERAGE(M121:OFFSET(M121,72-1,0,,))</f>
        <v>6294.4305555555557</v>
      </c>
      <c r="EV365" s="73">
        <f ca="1">AVERAGE(N121:OFFSET(N121,72-1,0,,))</f>
        <v>7602.1527777777774</v>
      </c>
      <c r="EW365" s="73">
        <f ca="1">AVERAGE(O121:OFFSET(O121,72-1,0,,))</f>
        <v>7805.125</v>
      </c>
      <c r="EX365" s="73">
        <f ca="1">AVERAGE(P121:OFFSET(P121,72-1,0,,))</f>
        <v>11803.972222222223</v>
      </c>
      <c r="EY365" s="73">
        <f ca="1">AVERAGE(Q121:OFFSET(Q121,72-1,0,,))</f>
        <v>7352.4722222222226</v>
      </c>
      <c r="EZ365" s="73">
        <f ca="1">AVERAGE(R121:OFFSET(R121,72-1,0,,))</f>
        <v>8923.3611111111113</v>
      </c>
      <c r="FA365" s="73">
        <f ca="1">AVERAGE(S121:OFFSET(S121,72-1,0,,))</f>
        <v>7356.291666666667</v>
      </c>
      <c r="FB365" s="73">
        <f ca="1">AVERAGE(T121:OFFSET(T121,72-1,0,,))</f>
        <v>8646.6388888888887</v>
      </c>
      <c r="FC365" s="73">
        <f ca="1">AVERAGE(U121:OFFSET(U121,72-1,0,,))</f>
        <v>9060.5138888888887</v>
      </c>
      <c r="FD365" s="73">
        <f ca="1">AVERAGE(V121:OFFSET(V121,72-1,0,,))</f>
        <v>7995</v>
      </c>
      <c r="FE365" s="73">
        <f ca="1">AVERAGE(W121:OFFSET(W121,72-1,0,,))</f>
        <v>12447.569444444445</v>
      </c>
      <c r="FF365" s="73">
        <f ca="1">AVERAGE(X121:OFFSET(X121,72-1,0,,))</f>
        <v>7949.8194444444443</v>
      </c>
      <c r="FG365" s="73">
        <f ca="1">AVERAGE(Y121:OFFSET(Y121,72-1,0,,))</f>
        <v>9757.2083333333339</v>
      </c>
      <c r="FH365" s="73">
        <f ca="1">AVERAGE(Z121:OFFSET(Z121,72-1,0,,))</f>
        <v>9195.4861111111113</v>
      </c>
      <c r="FI365" s="73">
        <f ca="1">AVERAGE(AA121:OFFSET(AA121,72-1,0,,))</f>
        <v>6852.5277777777774</v>
      </c>
      <c r="FJ365" s="73">
        <f ca="1">AVERAGE(AB121:OFFSET(AB121,72-1,0,,))</f>
        <v>7568.3611111111113</v>
      </c>
      <c r="FK365" s="73">
        <f ca="1">AVERAGE(AC121:OFFSET(AC121,72-1,0,,))</f>
        <v>8795.1388888888887</v>
      </c>
      <c r="FL365" s="73">
        <f ca="1">AVERAGE(AD121:OFFSET(AD121,72-1,0,,))</f>
        <v>7090.75</v>
      </c>
      <c r="FM365" s="73">
        <f ca="1">AVERAGE(AE121:OFFSET(AE121,72-1,0,,))</f>
        <v>10692.861111111111</v>
      </c>
      <c r="FN365" s="73">
        <f ca="1">AVERAGE(AF121:OFFSET(AF121,72-1,0,,))</f>
        <v>7905.2222222222226</v>
      </c>
      <c r="FO365" s="73">
        <f ca="1">AVERAGE(AG121:OFFSET(AG121,72-1,0,,))</f>
        <v>7440.9722222222226</v>
      </c>
      <c r="FP365" s="73">
        <f ca="1">AVERAGE(AH121:OFFSET(AH121,72-1,0,,))</f>
        <v>9119.2638888888887</v>
      </c>
      <c r="FQ365" s="73">
        <f ca="1">AVERAGE(AI121:OFFSET(AI121,72-1,0,,))</f>
        <v>9281.3055555555547</v>
      </c>
      <c r="FR365" s="73">
        <f ca="1">AVERAGE(AJ121:OFFSET(AJ121,72-1,0,,))</f>
        <v>7846.4722222222226</v>
      </c>
      <c r="FS365" s="73">
        <f ca="1">AVERAGE(AK121:OFFSET(AK121,72-1,0,,))</f>
        <v>7349.958333333333</v>
      </c>
      <c r="FT365" s="73">
        <f ca="1">AVERAGE(AL121:OFFSET(AL121,72-1,0,,))</f>
        <v>8496.875</v>
      </c>
      <c r="FU365" s="73">
        <f ca="1">AVERAGE(AM121:OFFSET(AM121,72-1,0,,))</f>
        <v>5950.7777777777774</v>
      </c>
      <c r="FV365" s="73">
        <f ca="1">AVERAGE(AN121:OFFSET(AN121,72-1,0,,))</f>
        <v>9931.0416666666661</v>
      </c>
      <c r="FW365" s="73">
        <f ca="1">AVERAGE(AO121:OFFSET(AO121,72-1,0,,))</f>
        <v>6596.083333333333</v>
      </c>
      <c r="FX365" s="73">
        <f ca="1">AVERAGE(AP121:OFFSET(AP121,72-1,0,,))</f>
        <v>10259.944444444445</v>
      </c>
      <c r="FY365" s="73">
        <f ca="1">AVERAGE(AQ121:OFFSET(AQ121,72-1,0,,))</f>
        <v>10679.944444444445</v>
      </c>
      <c r="FZ365" s="73">
        <f ca="1">AVERAGE(AR121:OFFSET(AR121,72-1,0,,))</f>
        <v>11730.75</v>
      </c>
      <c r="GA365" s="73">
        <f ca="1">AVERAGE(AS121:OFFSET(AS121,72-1,0,,))</f>
        <v>6925.5555555555557</v>
      </c>
      <c r="GB365" s="19"/>
    </row>
    <row r="366" spans="1:198" x14ac:dyDescent="0.25">
      <c r="A366">
        <v>324</v>
      </c>
      <c r="B366" s="1">
        <f t="shared" si="105"/>
        <v>31457.666666667061</v>
      </c>
      <c r="C366" s="1">
        <f t="shared" si="106"/>
        <v>31458.000000000393</v>
      </c>
      <c r="D366" s="73">
        <v>29056</v>
      </c>
      <c r="E366" s="74">
        <v>3937</v>
      </c>
      <c r="F366" s="74">
        <v>4108</v>
      </c>
      <c r="G366" s="74">
        <v>9126</v>
      </c>
      <c r="H366" s="74">
        <v>3514</v>
      </c>
      <c r="I366" s="74">
        <v>3879</v>
      </c>
      <c r="J366" s="74">
        <v>3603</v>
      </c>
      <c r="K366" s="74">
        <v>5782</v>
      </c>
      <c r="L366" s="74">
        <v>4596</v>
      </c>
      <c r="M366" s="74">
        <v>3745</v>
      </c>
      <c r="N366" s="74">
        <v>3174</v>
      </c>
      <c r="O366" s="74">
        <v>3280</v>
      </c>
      <c r="P366" s="74">
        <v>5021</v>
      </c>
      <c r="Q366" s="74">
        <v>3392</v>
      </c>
      <c r="R366" s="74">
        <v>3424</v>
      </c>
      <c r="S366" s="74">
        <v>3154</v>
      </c>
      <c r="T366" s="74">
        <v>3398</v>
      </c>
      <c r="U366" s="74">
        <v>4711</v>
      </c>
      <c r="V366" s="74">
        <v>3430</v>
      </c>
      <c r="W366" s="74">
        <v>4430</v>
      </c>
      <c r="X366" s="74">
        <v>3344</v>
      </c>
      <c r="Y366" s="74">
        <v>11495</v>
      </c>
      <c r="Z366" s="74">
        <v>3432</v>
      </c>
      <c r="AA366" s="74">
        <v>3380</v>
      </c>
      <c r="AB366" s="74">
        <v>3326</v>
      </c>
      <c r="AC366" s="74">
        <v>3683</v>
      </c>
      <c r="AD366" s="74">
        <v>3269</v>
      </c>
      <c r="AE366" s="74">
        <v>4639</v>
      </c>
      <c r="AF366" s="74">
        <v>4801</v>
      </c>
      <c r="AG366" s="74">
        <v>3586</v>
      </c>
      <c r="AH366" s="74">
        <v>3410</v>
      </c>
      <c r="AI366" s="74">
        <v>3648</v>
      </c>
      <c r="AJ366" s="74">
        <v>3831</v>
      </c>
      <c r="AK366" s="74">
        <v>3186</v>
      </c>
      <c r="AL366" s="74">
        <v>3402</v>
      </c>
      <c r="AM366" s="74">
        <v>5638</v>
      </c>
      <c r="AN366" s="74">
        <v>4885</v>
      </c>
      <c r="AO366" s="74">
        <v>5172</v>
      </c>
      <c r="AP366" s="74">
        <v>5068</v>
      </c>
      <c r="AQ366" s="74">
        <v>3728</v>
      </c>
      <c r="AR366" s="74">
        <v>17223</v>
      </c>
      <c r="AS366" s="74">
        <v>3902</v>
      </c>
      <c r="BK366" s="15"/>
      <c r="BL366" s="5"/>
      <c r="BV366">
        <f t="shared" si="100"/>
        <v>360</v>
      </c>
      <c r="BW366" s="37">
        <f t="shared" si="99"/>
        <v>31459.166666667104</v>
      </c>
      <c r="BX366" s="19" cm="1">
        <f t="array" ref="BX366">INDEX('[1]X3WM (NAT)'!$G$14:$G$950,MATCH($BW$6,'[1]X3WM (NAT)'!$E$14:$E$950,)+BV366)</f>
        <v>114114.171875</v>
      </c>
      <c r="BY366" s="19"/>
      <c r="BZ366" s="20">
        <f>CA366</f>
        <v>31459.166666667104</v>
      </c>
      <c r="CA366" s="37">
        <f t="shared" si="97"/>
        <v>31459.166666667104</v>
      </c>
      <c r="CB366">
        <f t="shared" si="104"/>
        <v>12680</v>
      </c>
      <c r="CC366">
        <f t="shared" si="104"/>
        <v>7307</v>
      </c>
      <c r="CD366">
        <f t="shared" si="104"/>
        <v>5984</v>
      </c>
      <c r="CE366">
        <f t="shared" si="104"/>
        <v>5516</v>
      </c>
      <c r="CF366">
        <f t="shared" si="104"/>
        <v>5171</v>
      </c>
      <c r="CG366">
        <f t="shared" si="104"/>
        <v>3972</v>
      </c>
      <c r="CH366">
        <f t="shared" si="104"/>
        <v>3301</v>
      </c>
      <c r="CI366">
        <f t="shared" si="104"/>
        <v>3164</v>
      </c>
      <c r="CJ366">
        <f t="shared" si="104"/>
        <v>3114</v>
      </c>
      <c r="CK366">
        <f t="shared" si="104"/>
        <v>3081</v>
      </c>
      <c r="CL366">
        <f t="shared" si="104"/>
        <v>2969</v>
      </c>
      <c r="CN366" s="21"/>
      <c r="CO366" s="19"/>
      <c r="EG366" s="19"/>
      <c r="EH366" s="19"/>
      <c r="EI366">
        <v>80</v>
      </c>
      <c r="EJ366" s="1">
        <f t="shared" si="102"/>
        <v>31447.500000000098</v>
      </c>
      <c r="EK366" s="1">
        <f t="shared" si="103"/>
        <v>31447.83333333343</v>
      </c>
      <c r="EL366" s="73">
        <f ca="1">AVERAGE(D122:OFFSET(D122,72-1,0,,))</f>
        <v>8156.625</v>
      </c>
      <c r="EM366" s="73">
        <f ca="1">AVERAGE(E122:OFFSET(E122,72-1,0,,))</f>
        <v>10910.888888888889</v>
      </c>
      <c r="EN366" s="73">
        <f ca="1">AVERAGE(F122:OFFSET(F122,72-1,0,,))</f>
        <v>7925.4861111111113</v>
      </c>
      <c r="EO366" s="73">
        <f ca="1">AVERAGE(G122:OFFSET(G122,72-1,0,,))</f>
        <v>7535.5277777777774</v>
      </c>
      <c r="EP366" s="73">
        <f ca="1">AVERAGE(H122:OFFSET(H122,72-1,0,,))</f>
        <v>7078.875</v>
      </c>
      <c r="EQ366" s="73">
        <f ca="1">AVERAGE(I122:OFFSET(I122,72-1,0,,))</f>
        <v>9417.125</v>
      </c>
      <c r="ER366" s="73">
        <f ca="1">AVERAGE(J122:OFFSET(J122,72-1,0,,))</f>
        <v>7386.916666666667</v>
      </c>
      <c r="ES366" s="73">
        <f ca="1">AVERAGE(K122:OFFSET(K122,72-1,0,,))</f>
        <v>9542.4027777777774</v>
      </c>
      <c r="ET366" s="73">
        <f ca="1">AVERAGE(L122:OFFSET(L122,72-1,0,,))</f>
        <v>8970.5</v>
      </c>
      <c r="EU366" s="73">
        <f ca="1">AVERAGE(M122:OFFSET(M122,72-1,0,,))</f>
        <v>6252.2361111111113</v>
      </c>
      <c r="EV366" s="73">
        <f ca="1">AVERAGE(N122:OFFSET(N122,72-1,0,,))</f>
        <v>7537.125</v>
      </c>
      <c r="EW366" s="73">
        <f ca="1">AVERAGE(O122:OFFSET(O122,72-1,0,,))</f>
        <v>7732.166666666667</v>
      </c>
      <c r="EX366" s="73">
        <f ca="1">AVERAGE(P122:OFFSET(P122,72-1,0,,))</f>
        <v>11688.944444444445</v>
      </c>
      <c r="EY366" s="73">
        <f ca="1">AVERAGE(Q122:OFFSET(Q122,72-1,0,,))</f>
        <v>7291.4305555555557</v>
      </c>
      <c r="EZ366" s="73">
        <f ca="1">AVERAGE(R122:OFFSET(R122,72-1,0,,))</f>
        <v>8883.9722222222226</v>
      </c>
      <c r="FA366" s="73">
        <f ca="1">AVERAGE(S122:OFFSET(S122,72-1,0,,))</f>
        <v>7297.4305555555557</v>
      </c>
      <c r="FB366" s="73">
        <f ca="1">AVERAGE(T122:OFFSET(T122,72-1,0,,))</f>
        <v>8559.0416666666661</v>
      </c>
      <c r="FC366" s="73">
        <f ca="1">AVERAGE(U122:OFFSET(U122,72-1,0,,))</f>
        <v>9002.9583333333339</v>
      </c>
      <c r="FD366" s="73">
        <f ca="1">AVERAGE(V122:OFFSET(V122,72-1,0,,))</f>
        <v>7926.0694444444443</v>
      </c>
      <c r="FE366" s="73">
        <f ca="1">AVERAGE(W122:OFFSET(W122,72-1,0,,))</f>
        <v>12338.708333333334</v>
      </c>
      <c r="FF366" s="73">
        <f ca="1">AVERAGE(X122:OFFSET(X122,72-1,0,,))</f>
        <v>7883.2777777777774</v>
      </c>
      <c r="FG366" s="73">
        <f ca="1">AVERAGE(Y122:OFFSET(Y122,72-1,0,,))</f>
        <v>9658.3055555555547</v>
      </c>
      <c r="FH366" s="73">
        <f ca="1">AVERAGE(Z122:OFFSET(Z122,72-1,0,,))</f>
        <v>9089.2777777777774</v>
      </c>
      <c r="FI366" s="73">
        <f ca="1">AVERAGE(AA122:OFFSET(AA122,72-1,0,,))</f>
        <v>6794.625</v>
      </c>
      <c r="FJ366" s="73">
        <f ca="1">AVERAGE(AB122:OFFSET(AB122,72-1,0,,))</f>
        <v>7499.666666666667</v>
      </c>
      <c r="FK366" s="73">
        <f ca="1">AVERAGE(AC122:OFFSET(AC122,72-1,0,,))</f>
        <v>8718.7638888888887</v>
      </c>
      <c r="FL366" s="73">
        <f ca="1">AVERAGE(AD122:OFFSET(AD122,72-1,0,,))</f>
        <v>7025.5694444444443</v>
      </c>
      <c r="FM366" s="73">
        <f ca="1">AVERAGE(AE122:OFFSET(AE122,72-1,0,,))</f>
        <v>10577.805555555555</v>
      </c>
      <c r="FN366" s="73">
        <f ca="1">AVERAGE(AF122:OFFSET(AF122,72-1,0,,))</f>
        <v>7834.208333333333</v>
      </c>
      <c r="FO366" s="73">
        <f ca="1">AVERAGE(AG122:OFFSET(AG122,72-1,0,,))</f>
        <v>7370.166666666667</v>
      </c>
      <c r="FP366" s="73">
        <f ca="1">AVERAGE(AH122:OFFSET(AH122,72-1,0,,))</f>
        <v>9014.4722222222226</v>
      </c>
      <c r="FQ366" s="73">
        <f ca="1">AVERAGE(AI122:OFFSET(AI122,72-1,0,,))</f>
        <v>9221.6111111111113</v>
      </c>
      <c r="FR366" s="73">
        <f ca="1">AVERAGE(AJ122:OFFSET(AJ122,72-1,0,,))</f>
        <v>7780.0277777777774</v>
      </c>
      <c r="FS366" s="73">
        <f ca="1">AVERAGE(AK122:OFFSET(AK122,72-1,0,,))</f>
        <v>7287.5277777777774</v>
      </c>
      <c r="FT366" s="73">
        <f ca="1">AVERAGE(AL122:OFFSET(AL122,72-1,0,,))</f>
        <v>8414.4583333333339</v>
      </c>
      <c r="FU366" s="73">
        <f ca="1">AVERAGE(AM122:OFFSET(AM122,72-1,0,,))</f>
        <v>5910.9027777777774</v>
      </c>
      <c r="FV366" s="73">
        <f ca="1">AVERAGE(AN122:OFFSET(AN122,72-1,0,,))</f>
        <v>9823.3611111111113</v>
      </c>
      <c r="FW366" s="73">
        <f ca="1">AVERAGE(AO122:OFFSET(AO122,72-1,0,,))</f>
        <v>6546.6805555555557</v>
      </c>
      <c r="FX366" s="73">
        <f ca="1">AVERAGE(AP122:OFFSET(AP122,72-1,0,,))</f>
        <v>10152.847222222223</v>
      </c>
      <c r="FY366" s="73">
        <f ca="1">AVERAGE(AQ122:OFFSET(AQ122,72-1,0,,))</f>
        <v>10544.319444444445</v>
      </c>
      <c r="FZ366" s="73">
        <f ca="1">AVERAGE(AR122:OFFSET(AR122,72-1,0,,))</f>
        <v>11591.388888888889</v>
      </c>
      <c r="GA366" s="73">
        <f ca="1">AVERAGE(AS122:OFFSET(AS122,72-1,0,,))</f>
        <v>6879.5277777777774</v>
      </c>
      <c r="GB366" s="19"/>
    </row>
    <row r="367" spans="1:198" x14ac:dyDescent="0.25">
      <c r="A367">
        <v>325</v>
      </c>
      <c r="B367" s="1">
        <f t="shared" si="105"/>
        <v>31457.708333333729</v>
      </c>
      <c r="C367" s="1">
        <f t="shared" si="106"/>
        <v>31458.041666667061</v>
      </c>
      <c r="D367" s="73">
        <v>31857</v>
      </c>
      <c r="E367" s="74">
        <v>3954</v>
      </c>
      <c r="F367" s="74">
        <v>4118</v>
      </c>
      <c r="G367" s="74">
        <v>9306</v>
      </c>
      <c r="H367" s="74">
        <v>3497</v>
      </c>
      <c r="I367" s="74">
        <v>3868</v>
      </c>
      <c r="J367" s="74">
        <v>3613</v>
      </c>
      <c r="K367" s="74">
        <v>5916</v>
      </c>
      <c r="L367" s="74">
        <v>4558</v>
      </c>
      <c r="M367" s="74">
        <v>3742</v>
      </c>
      <c r="N367" s="74">
        <v>3165</v>
      </c>
      <c r="O367" s="74">
        <v>3269</v>
      </c>
      <c r="P367" s="74">
        <v>5018</v>
      </c>
      <c r="Q367" s="74">
        <v>3394</v>
      </c>
      <c r="R367" s="74">
        <v>3413</v>
      </c>
      <c r="S367" s="74">
        <v>3147</v>
      </c>
      <c r="T367" s="74">
        <v>3388</v>
      </c>
      <c r="U367" s="74">
        <v>4701</v>
      </c>
      <c r="V367" s="74">
        <v>3422</v>
      </c>
      <c r="W367" s="74">
        <v>4441</v>
      </c>
      <c r="X367" s="74">
        <v>3335</v>
      </c>
      <c r="Y367" s="74">
        <v>11626</v>
      </c>
      <c r="Z367" s="74">
        <v>3422</v>
      </c>
      <c r="AA367" s="74">
        <v>3380</v>
      </c>
      <c r="AB367" s="74">
        <v>3323</v>
      </c>
      <c r="AC367" s="74">
        <v>3674</v>
      </c>
      <c r="AD367" s="74">
        <v>3274</v>
      </c>
      <c r="AE367" s="74">
        <v>4625</v>
      </c>
      <c r="AF367" s="74">
        <v>4776</v>
      </c>
      <c r="AG367" s="74">
        <v>3569</v>
      </c>
      <c r="AH367" s="74">
        <v>3400</v>
      </c>
      <c r="AI367" s="74">
        <v>3645</v>
      </c>
      <c r="AJ367" s="74">
        <v>3839</v>
      </c>
      <c r="AK367" s="74">
        <v>3176</v>
      </c>
      <c r="AL367" s="74">
        <v>3393</v>
      </c>
      <c r="AM367" s="74">
        <v>5659</v>
      </c>
      <c r="AN367" s="74">
        <v>4881</v>
      </c>
      <c r="AO367" s="74">
        <v>5175</v>
      </c>
      <c r="AP367" s="74">
        <v>5060</v>
      </c>
      <c r="AQ367" s="74">
        <v>3716</v>
      </c>
      <c r="AR367" s="74">
        <v>17630</v>
      </c>
      <c r="AS367" s="74">
        <v>3890</v>
      </c>
      <c r="BK367" s="15"/>
      <c r="BL367" s="5"/>
      <c r="BV367">
        <f t="shared" si="100"/>
        <v>361</v>
      </c>
      <c r="BW367" s="37">
        <f t="shared" si="99"/>
        <v>31459.208333333772</v>
      </c>
      <c r="BX367" s="19" cm="1">
        <f t="array" ref="BX367">INDEX('[1]X3WM (NAT)'!$G$14:$G$950,MATCH($BW$6,'[1]X3WM (NAT)'!$E$14:$E$950,)+BV367)</f>
        <v>112097.2421875</v>
      </c>
      <c r="BY367" s="19"/>
      <c r="CN367" s="21"/>
      <c r="CO367" s="19"/>
      <c r="EG367" s="19"/>
      <c r="EH367" s="19"/>
      <c r="EI367">
        <v>81</v>
      </c>
      <c r="EJ367" s="1">
        <f t="shared" si="102"/>
        <v>31447.541666666766</v>
      </c>
      <c r="EK367" s="1">
        <f t="shared" si="103"/>
        <v>31447.875000000098</v>
      </c>
      <c r="EL367" s="73">
        <f ca="1">AVERAGE(D123:OFFSET(D123,72-1,0,,))</f>
        <v>8080.3194444444443</v>
      </c>
      <c r="EM367" s="73">
        <f ca="1">AVERAGE(E123:OFFSET(E123,72-1,0,,))</f>
        <v>10769.652777777777</v>
      </c>
      <c r="EN367" s="73">
        <f ca="1">AVERAGE(F123:OFFSET(F123,72-1,0,,))</f>
        <v>7855.3611111111113</v>
      </c>
      <c r="EO367" s="73">
        <f ca="1">AVERAGE(G123:OFFSET(G123,72-1,0,,))</f>
        <v>7468.5972222222226</v>
      </c>
      <c r="EP367" s="73">
        <f ca="1">AVERAGE(H123:OFFSET(H123,72-1,0,,))</f>
        <v>7045.4027777777774</v>
      </c>
      <c r="EQ367" s="73">
        <f ca="1">AVERAGE(I123:OFFSET(I123,72-1,0,,))</f>
        <v>9312.4027777777774</v>
      </c>
      <c r="ER367" s="73">
        <f ca="1">AVERAGE(J123:OFFSET(J123,72-1,0,,))</f>
        <v>7324.7222222222226</v>
      </c>
      <c r="ES367" s="73">
        <f ca="1">AVERAGE(K123:OFFSET(K123,72-1,0,,))</f>
        <v>9446.8472222222226</v>
      </c>
      <c r="ET367" s="73">
        <f ca="1">AVERAGE(L123:OFFSET(L123,72-1,0,,))</f>
        <v>8884.9166666666661</v>
      </c>
      <c r="EU367" s="73">
        <f ca="1">AVERAGE(M123:OFFSET(M123,72-1,0,,))</f>
        <v>6211.0972222222226</v>
      </c>
      <c r="EV367" s="73">
        <f ca="1">AVERAGE(N123:OFFSET(N123,72-1,0,,))</f>
        <v>7473.6527777777774</v>
      </c>
      <c r="EW367" s="73">
        <f ca="1">AVERAGE(O123:OFFSET(O123,72-1,0,,))</f>
        <v>7660.6111111111113</v>
      </c>
      <c r="EX367" s="73">
        <f ca="1">AVERAGE(P123:OFFSET(P123,72-1,0,,))</f>
        <v>11576.861111111111</v>
      </c>
      <c r="EY367" s="73">
        <f ca="1">AVERAGE(Q123:OFFSET(Q123,72-1,0,,))</f>
        <v>7231.5694444444443</v>
      </c>
      <c r="EZ367" s="73">
        <f ca="1">AVERAGE(R123:OFFSET(R123,72-1,0,,))</f>
        <v>8845.25</v>
      </c>
      <c r="FA367" s="73">
        <f ca="1">AVERAGE(S123:OFFSET(S123,72-1,0,,))</f>
        <v>7239.8472222222226</v>
      </c>
      <c r="FB367" s="73">
        <f ca="1">AVERAGE(T123:OFFSET(T123,72-1,0,,))</f>
        <v>8473.3055555555547</v>
      </c>
      <c r="FC367" s="73">
        <f ca="1">AVERAGE(U123:OFFSET(U123,72-1,0,,))</f>
        <v>8946.5972222222226</v>
      </c>
      <c r="FD367" s="73">
        <f ca="1">AVERAGE(V123:OFFSET(V123,72-1,0,,))</f>
        <v>7858.625</v>
      </c>
      <c r="FE367" s="73">
        <f ca="1">AVERAGE(W123:OFFSET(W123,72-1,0,,))</f>
        <v>12233.722222222223</v>
      </c>
      <c r="FF367" s="73">
        <f ca="1">AVERAGE(X123:OFFSET(X123,72-1,0,,))</f>
        <v>7817.8888888888887</v>
      </c>
      <c r="FG367" s="73">
        <f ca="1">AVERAGE(Y123:OFFSET(Y123,72-1,0,,))</f>
        <v>9562.0694444444453</v>
      </c>
      <c r="FH367" s="73">
        <f ca="1">AVERAGE(Z123:OFFSET(Z123,72-1,0,,))</f>
        <v>8985.9166666666661</v>
      </c>
      <c r="FI367" s="73">
        <f ca="1">AVERAGE(AA123:OFFSET(AA123,72-1,0,,))</f>
        <v>6738.0694444444443</v>
      </c>
      <c r="FJ367" s="73">
        <f ca="1">AVERAGE(AB123:OFFSET(AB123,72-1,0,,))</f>
        <v>7432.5277777777774</v>
      </c>
      <c r="FK367" s="73">
        <f ca="1">AVERAGE(AC123:OFFSET(AC123,72-1,0,,))</f>
        <v>8644.0416666666661</v>
      </c>
      <c r="FL367" s="73">
        <f ca="1">AVERAGE(AD123:OFFSET(AD123,72-1,0,,))</f>
        <v>6962.1805555555557</v>
      </c>
      <c r="FM367" s="73">
        <f ca="1">AVERAGE(AE123:OFFSET(AE123,72-1,0,,))</f>
        <v>10465.583333333334</v>
      </c>
      <c r="FN367" s="73">
        <f ca="1">AVERAGE(AF123:OFFSET(AF123,72-1,0,,))</f>
        <v>7764.5694444444443</v>
      </c>
      <c r="FO367" s="73">
        <f ca="1">AVERAGE(AG123:OFFSET(AG123,72-1,0,,))</f>
        <v>7301.0694444444443</v>
      </c>
      <c r="FP367" s="73">
        <f ca="1">AVERAGE(AH123:OFFSET(AH123,72-1,0,,))</f>
        <v>8912.6527777777774</v>
      </c>
      <c r="FQ367" s="73">
        <f ca="1">AVERAGE(AI123:OFFSET(AI123,72-1,0,,))</f>
        <v>9163.1944444444453</v>
      </c>
      <c r="FR367" s="73">
        <f ca="1">AVERAGE(AJ123:OFFSET(AJ123,72-1,0,,))</f>
        <v>7714.9444444444443</v>
      </c>
      <c r="FS367" s="73">
        <f ca="1">AVERAGE(AK123:OFFSET(AK123,72-1,0,,))</f>
        <v>7226.2361111111113</v>
      </c>
      <c r="FT367" s="73">
        <f ca="1">AVERAGE(AL123:OFFSET(AL123,72-1,0,,))</f>
        <v>8333.7361111111113</v>
      </c>
      <c r="FU367" s="73">
        <f ca="1">AVERAGE(AM123:OFFSET(AM123,72-1,0,,))</f>
        <v>5871.9444444444443</v>
      </c>
      <c r="FV367" s="73">
        <f ca="1">AVERAGE(AN123:OFFSET(AN123,72-1,0,,))</f>
        <v>9718.4861111111113</v>
      </c>
      <c r="FW367" s="73">
        <f ca="1">AVERAGE(AO123:OFFSET(AO123,72-1,0,,))</f>
        <v>6498.3055555555557</v>
      </c>
      <c r="FX367" s="73">
        <f ca="1">AVERAGE(AP123:OFFSET(AP123,72-1,0,,))</f>
        <v>10048.444444444445</v>
      </c>
      <c r="FY367" s="73">
        <f ca="1">AVERAGE(AQ123:OFFSET(AQ123,72-1,0,,))</f>
        <v>10414.125</v>
      </c>
      <c r="FZ367" s="73">
        <f ca="1">AVERAGE(AR123:OFFSET(AR123,72-1,0,,))</f>
        <v>11456.958333333334</v>
      </c>
      <c r="GA367" s="73">
        <f ca="1">AVERAGE(AS123:OFFSET(AS123,72-1,0,,))</f>
        <v>6834.5694444444443</v>
      </c>
      <c r="GB367" s="19"/>
    </row>
    <row r="368" spans="1:198" x14ac:dyDescent="0.25">
      <c r="A368">
        <v>326</v>
      </c>
      <c r="B368" s="1">
        <f t="shared" si="105"/>
        <v>31457.750000000397</v>
      </c>
      <c r="C368" s="1">
        <f t="shared" si="106"/>
        <v>31458.083333333729</v>
      </c>
      <c r="D368" s="73">
        <v>34962</v>
      </c>
      <c r="E368" s="74">
        <v>3972</v>
      </c>
      <c r="F368" s="74">
        <v>4127</v>
      </c>
      <c r="G368" s="74">
        <v>9484</v>
      </c>
      <c r="H368" s="74">
        <v>3480</v>
      </c>
      <c r="I368" s="74">
        <v>3854</v>
      </c>
      <c r="J368" s="74">
        <v>3623</v>
      </c>
      <c r="K368" s="74">
        <v>6051</v>
      </c>
      <c r="L368" s="74">
        <v>4520</v>
      </c>
      <c r="M368" s="74">
        <v>3735</v>
      </c>
      <c r="N368" s="74">
        <v>3157</v>
      </c>
      <c r="O368" s="74">
        <v>3259</v>
      </c>
      <c r="P368" s="74">
        <v>5012</v>
      </c>
      <c r="Q368" s="74">
        <v>3394</v>
      </c>
      <c r="R368" s="74">
        <v>3403</v>
      </c>
      <c r="S368" s="74">
        <v>3139</v>
      </c>
      <c r="T368" s="74">
        <v>3378</v>
      </c>
      <c r="U368" s="74">
        <v>4685</v>
      </c>
      <c r="V368" s="74">
        <v>3413</v>
      </c>
      <c r="W368" s="74">
        <v>4455</v>
      </c>
      <c r="X368" s="74">
        <v>3326</v>
      </c>
      <c r="Y368" s="74">
        <v>11714</v>
      </c>
      <c r="Z368" s="74">
        <v>3412</v>
      </c>
      <c r="AA368" s="74">
        <v>3380</v>
      </c>
      <c r="AB368" s="74">
        <v>3319</v>
      </c>
      <c r="AC368" s="74">
        <v>3664</v>
      </c>
      <c r="AD368" s="74">
        <v>3278</v>
      </c>
      <c r="AE368" s="74">
        <v>4609</v>
      </c>
      <c r="AF368" s="74">
        <v>4751</v>
      </c>
      <c r="AG368" s="74">
        <v>3551</v>
      </c>
      <c r="AH368" s="74">
        <v>3391</v>
      </c>
      <c r="AI368" s="74">
        <v>3641</v>
      </c>
      <c r="AJ368" s="74">
        <v>3843</v>
      </c>
      <c r="AK368" s="74">
        <v>3166</v>
      </c>
      <c r="AL368" s="74">
        <v>3383</v>
      </c>
      <c r="AM368" s="74">
        <v>5677</v>
      </c>
      <c r="AN368" s="74">
        <v>4874</v>
      </c>
      <c r="AO368" s="74">
        <v>5174</v>
      </c>
      <c r="AP368" s="74">
        <v>5052</v>
      </c>
      <c r="AQ368" s="74">
        <v>3705</v>
      </c>
      <c r="AR368" s="74">
        <v>17965</v>
      </c>
      <c r="AS368" s="74">
        <v>3875</v>
      </c>
      <c r="BK368" s="15"/>
      <c r="BL368" s="5"/>
      <c r="BV368">
        <f t="shared" si="100"/>
        <v>362</v>
      </c>
      <c r="BW368" s="37">
        <f t="shared" si="99"/>
        <v>31459.25000000044</v>
      </c>
      <c r="BX368" s="19" cm="1">
        <f t="array" ref="BX368">INDEX('[1]X3WM (NAT)'!$G$14:$G$950,MATCH($BW$6,'[1]X3WM (NAT)'!$E$14:$E$950,)+BV368)</f>
        <v>109698.0625</v>
      </c>
      <c r="BY368" s="19"/>
      <c r="CN368" s="21"/>
      <c r="CO368" s="19"/>
      <c r="EG368" s="19"/>
      <c r="EH368" s="19"/>
      <c r="EI368">
        <v>82</v>
      </c>
      <c r="EJ368" s="1">
        <f t="shared" si="102"/>
        <v>31447.583333333434</v>
      </c>
      <c r="EK368" s="1">
        <f t="shared" si="103"/>
        <v>31447.916666666766</v>
      </c>
      <c r="EL368" s="73">
        <f ca="1">AVERAGE(D124:OFFSET(D124,72-1,0,,))</f>
        <v>8005.7361111111113</v>
      </c>
      <c r="EM368" s="73">
        <f ca="1">AVERAGE(E124:OFFSET(E124,72-1,0,,))</f>
        <v>10632.444444444445</v>
      </c>
      <c r="EN368" s="73">
        <f ca="1">AVERAGE(F124:OFFSET(F124,72-1,0,,))</f>
        <v>7786.9444444444443</v>
      </c>
      <c r="EO368" s="73">
        <f ca="1">AVERAGE(G124:OFFSET(G124,72-1,0,,))</f>
        <v>7403.1805555555557</v>
      </c>
      <c r="EP368" s="73">
        <f ca="1">AVERAGE(H124:OFFSET(H124,72-1,0,,))</f>
        <v>7012.4027777777774</v>
      </c>
      <c r="EQ368" s="73">
        <f ca="1">AVERAGE(I124:OFFSET(I124,72-1,0,,))</f>
        <v>9209.75</v>
      </c>
      <c r="ER368" s="73">
        <f ca="1">AVERAGE(J124:OFFSET(J124,72-1,0,,))</f>
        <v>7264</v>
      </c>
      <c r="ES368" s="73">
        <f ca="1">AVERAGE(K124:OFFSET(K124,72-1,0,,))</f>
        <v>9353.5138888888887</v>
      </c>
      <c r="ET368" s="73">
        <f ca="1">AVERAGE(L124:OFFSET(L124,72-1,0,,))</f>
        <v>8801.4305555555547</v>
      </c>
      <c r="EU368" s="73">
        <f ca="1">AVERAGE(M124:OFFSET(M124,72-1,0,,))</f>
        <v>6170.958333333333</v>
      </c>
      <c r="EV368" s="73">
        <f ca="1">AVERAGE(N124:OFFSET(N124,72-1,0,,))</f>
        <v>7411.7222222222226</v>
      </c>
      <c r="EW368" s="73">
        <f ca="1">AVERAGE(O124:OFFSET(O124,72-1,0,,))</f>
        <v>7590.5138888888887</v>
      </c>
      <c r="EX368" s="73">
        <f ca="1">AVERAGE(P124:OFFSET(P124,72-1,0,,))</f>
        <v>11467.611111111111</v>
      </c>
      <c r="EY368" s="73">
        <f ca="1">AVERAGE(Q124:OFFSET(Q124,72-1,0,,))</f>
        <v>7172.9027777777774</v>
      </c>
      <c r="EZ368" s="73">
        <f ca="1">AVERAGE(R124:OFFSET(R124,72-1,0,,))</f>
        <v>8807.2361111111113</v>
      </c>
      <c r="FA368" s="73">
        <f ca="1">AVERAGE(S124:OFFSET(S124,72-1,0,,))</f>
        <v>7183.5277777777774</v>
      </c>
      <c r="FB368" s="73">
        <f ca="1">AVERAGE(T124:OFFSET(T124,72-1,0,,))</f>
        <v>8389.4722222222226</v>
      </c>
      <c r="FC368" s="73">
        <f ca="1">AVERAGE(U124:OFFSET(U124,72-1,0,,))</f>
        <v>8891.4027777777774</v>
      </c>
      <c r="FD368" s="73">
        <f ca="1">AVERAGE(V124:OFFSET(V124,72-1,0,,))</f>
        <v>7792.708333333333</v>
      </c>
      <c r="FE368" s="73">
        <f ca="1">AVERAGE(W124:OFFSET(W124,72-1,0,,))</f>
        <v>12132.138888888889</v>
      </c>
      <c r="FF368" s="73">
        <f ca="1">AVERAGE(X124:OFFSET(X124,72-1,0,,))</f>
        <v>7753.6527777777774</v>
      </c>
      <c r="FG368" s="73">
        <f ca="1">AVERAGE(Y124:OFFSET(Y124,72-1,0,,))</f>
        <v>9468.4166666666661</v>
      </c>
      <c r="FH368" s="73">
        <f ca="1">AVERAGE(Z124:OFFSET(Z124,72-1,0,,))</f>
        <v>8885.5972222222226</v>
      </c>
      <c r="FI368" s="73">
        <f ca="1">AVERAGE(AA124:OFFSET(AA124,72-1,0,,))</f>
        <v>6682.8194444444443</v>
      </c>
      <c r="FJ368" s="73">
        <f ca="1">AVERAGE(AB124:OFFSET(AB124,72-1,0,,))</f>
        <v>7366.875</v>
      </c>
      <c r="FK368" s="73">
        <f ca="1">AVERAGE(AC124:OFFSET(AC124,72-1,0,,))</f>
        <v>8570.9027777777774</v>
      </c>
      <c r="FL368" s="73">
        <f ca="1">AVERAGE(AD124:OFFSET(AD124,72-1,0,,))</f>
        <v>6900.5555555555557</v>
      </c>
      <c r="FM368" s="73">
        <f ca="1">AVERAGE(AE124:OFFSET(AE124,72-1,0,,))</f>
        <v>10356.111111111111</v>
      </c>
      <c r="FN368" s="73">
        <f ca="1">AVERAGE(AF124:OFFSET(AF124,72-1,0,,))</f>
        <v>7696.3888888888887</v>
      </c>
      <c r="FO368" s="73">
        <f ca="1">AVERAGE(AG124:OFFSET(AG124,72-1,0,,))</f>
        <v>7233.6388888888887</v>
      </c>
      <c r="FP368" s="73">
        <f ca="1">AVERAGE(AH124:OFFSET(AH124,72-1,0,,))</f>
        <v>8813.7222222222226</v>
      </c>
      <c r="FQ368" s="73">
        <f ca="1">AVERAGE(AI124:OFFSET(AI124,72-1,0,,))</f>
        <v>9106.0833333333339</v>
      </c>
      <c r="FR368" s="73">
        <f ca="1">AVERAGE(AJ124:OFFSET(AJ124,72-1,0,,))</f>
        <v>7651.3194444444443</v>
      </c>
      <c r="FS368" s="73">
        <f ca="1">AVERAGE(AK124:OFFSET(AK124,72-1,0,,))</f>
        <v>7166.125</v>
      </c>
      <c r="FT368" s="73">
        <f ca="1">AVERAGE(AL124:OFFSET(AL124,72-1,0,,))</f>
        <v>8254.7916666666661</v>
      </c>
      <c r="FU368" s="73">
        <f ca="1">AVERAGE(AM124:OFFSET(AM124,72-1,0,,))</f>
        <v>5833.8194444444443</v>
      </c>
      <c r="FV368" s="73">
        <f ca="1">AVERAGE(AN124:OFFSET(AN124,72-1,0,,))</f>
        <v>9616.6527777777774</v>
      </c>
      <c r="FW368" s="73">
        <f ca="1">AVERAGE(AO124:OFFSET(AO124,72-1,0,,))</f>
        <v>6450.9722222222226</v>
      </c>
      <c r="FX368" s="73">
        <f ca="1">AVERAGE(AP124:OFFSET(AP124,72-1,0,,))</f>
        <v>9946.7916666666661</v>
      </c>
      <c r="FY368" s="73">
        <f ca="1">AVERAGE(AQ124:OFFSET(AQ124,72-1,0,,))</f>
        <v>10289.416666666666</v>
      </c>
      <c r="FZ368" s="73">
        <f ca="1">AVERAGE(AR124:OFFSET(AR124,72-1,0,,))</f>
        <v>11326.819444444445</v>
      </c>
      <c r="GA368" s="73">
        <f ca="1">AVERAGE(AS124:OFFSET(AS124,72-1,0,,))</f>
        <v>6790.6388888888887</v>
      </c>
      <c r="GB368" s="19"/>
    </row>
    <row r="369" spans="1:184" x14ac:dyDescent="0.25">
      <c r="A369">
        <v>327</v>
      </c>
      <c r="B369" s="1">
        <f t="shared" si="105"/>
        <v>31457.791666667064</v>
      </c>
      <c r="C369" s="1">
        <f t="shared" si="106"/>
        <v>31458.125000000397</v>
      </c>
      <c r="D369" s="73">
        <v>38252</v>
      </c>
      <c r="E369" s="74">
        <v>4003</v>
      </c>
      <c r="F369" s="74">
        <v>4135</v>
      </c>
      <c r="G369" s="74">
        <v>9673</v>
      </c>
      <c r="H369" s="74">
        <v>3464</v>
      </c>
      <c r="I369" s="74">
        <v>3836</v>
      </c>
      <c r="J369" s="74">
        <v>3635</v>
      </c>
      <c r="K369" s="74">
        <v>6183</v>
      </c>
      <c r="L369" s="74">
        <v>4485</v>
      </c>
      <c r="M369" s="74">
        <v>3728</v>
      </c>
      <c r="N369" s="74">
        <v>3150</v>
      </c>
      <c r="O369" s="74">
        <v>3248</v>
      </c>
      <c r="P369" s="74">
        <v>5008</v>
      </c>
      <c r="Q369" s="74">
        <v>3393</v>
      </c>
      <c r="R369" s="74">
        <v>3393</v>
      </c>
      <c r="S369" s="74">
        <v>3131</v>
      </c>
      <c r="T369" s="74">
        <v>3368</v>
      </c>
      <c r="U369" s="74">
        <v>4667</v>
      </c>
      <c r="V369" s="74">
        <v>3403</v>
      </c>
      <c r="W369" s="74">
        <v>4470</v>
      </c>
      <c r="X369" s="74">
        <v>3317</v>
      </c>
      <c r="Y369" s="74">
        <v>11763</v>
      </c>
      <c r="Z369" s="74">
        <v>3402</v>
      </c>
      <c r="AA369" s="74">
        <v>3381</v>
      </c>
      <c r="AB369" s="74">
        <v>3317</v>
      </c>
      <c r="AC369" s="74">
        <v>3654</v>
      </c>
      <c r="AD369" s="74">
        <v>3281</v>
      </c>
      <c r="AE369" s="74">
        <v>4591</v>
      </c>
      <c r="AF369" s="74">
        <v>4729</v>
      </c>
      <c r="AG369" s="74">
        <v>3534</v>
      </c>
      <c r="AH369" s="74">
        <v>3381</v>
      </c>
      <c r="AI369" s="74">
        <v>3639</v>
      </c>
      <c r="AJ369" s="74">
        <v>3846</v>
      </c>
      <c r="AK369" s="74">
        <v>3156</v>
      </c>
      <c r="AL369" s="74">
        <v>3372</v>
      </c>
      <c r="AM369" s="74">
        <v>5693</v>
      </c>
      <c r="AN369" s="74">
        <v>4865</v>
      </c>
      <c r="AO369" s="74">
        <v>5173</v>
      </c>
      <c r="AP369" s="74">
        <v>5047</v>
      </c>
      <c r="AQ369" s="74">
        <v>3694</v>
      </c>
      <c r="AR369" s="74">
        <v>18222</v>
      </c>
      <c r="AS369" s="74">
        <v>3861</v>
      </c>
      <c r="BK369" s="15"/>
      <c r="BL369" s="5"/>
      <c r="BV369">
        <f t="shared" si="100"/>
        <v>363</v>
      </c>
      <c r="BW369" s="37">
        <f t="shared" si="99"/>
        <v>31459.291666667108</v>
      </c>
      <c r="BX369" s="19" cm="1">
        <f t="array" ref="BX369">INDEX('[1]X3WM (NAT)'!$G$14:$G$950,MATCH($BW$6,'[1]X3WM (NAT)'!$E$14:$E$950,)+BV369)</f>
        <v>107062.8125</v>
      </c>
      <c r="BY369" s="19"/>
      <c r="CN369" s="21"/>
      <c r="CO369" s="19"/>
      <c r="EG369" s="19"/>
      <c r="EH369" s="19"/>
      <c r="EI369">
        <v>83</v>
      </c>
      <c r="EJ369" s="1">
        <f t="shared" si="102"/>
        <v>31447.625000000102</v>
      </c>
      <c r="EK369" s="1">
        <f t="shared" si="103"/>
        <v>31447.958333333434</v>
      </c>
      <c r="EL369" s="73">
        <f ca="1">AVERAGE(D125:OFFSET(D125,72-1,0,,))</f>
        <v>7932.8888888888887</v>
      </c>
      <c r="EM369" s="73">
        <f ca="1">AVERAGE(E125:OFFSET(E125,72-1,0,,))</f>
        <v>10499.166666666666</v>
      </c>
      <c r="EN369" s="73">
        <f ca="1">AVERAGE(F125:OFFSET(F125,72-1,0,,))</f>
        <v>7720.2222222222226</v>
      </c>
      <c r="EO369" s="73">
        <f ca="1">AVERAGE(G125:OFFSET(G125,72-1,0,,))</f>
        <v>7339.291666666667</v>
      </c>
      <c r="EP369" s="73">
        <f ca="1">AVERAGE(H125:OFFSET(H125,72-1,0,,))</f>
        <v>6979.875</v>
      </c>
      <c r="EQ369" s="73">
        <f ca="1">AVERAGE(I125:OFFSET(I125,72-1,0,,))</f>
        <v>9109.375</v>
      </c>
      <c r="ER369" s="73">
        <f ca="1">AVERAGE(J125:OFFSET(J125,72-1,0,,))</f>
        <v>7204.7361111111113</v>
      </c>
      <c r="ES369" s="73">
        <f ca="1">AVERAGE(K125:OFFSET(K125,72-1,0,,))</f>
        <v>9262.4166666666661</v>
      </c>
      <c r="ET369" s="73">
        <f ca="1">AVERAGE(L125:OFFSET(L125,72-1,0,,))</f>
        <v>8719.9583333333339</v>
      </c>
      <c r="EU369" s="73">
        <f ca="1">AVERAGE(M125:OFFSET(M125,72-1,0,,))</f>
        <v>6131.7777777777774</v>
      </c>
      <c r="EV369" s="73">
        <f ca="1">AVERAGE(N125:OFFSET(N125,72-1,0,,))</f>
        <v>7351.333333333333</v>
      </c>
      <c r="EW369" s="73">
        <f ca="1">AVERAGE(O125:OFFSET(O125,72-1,0,,))</f>
        <v>7521.8888888888887</v>
      </c>
      <c r="EX369" s="73">
        <f ca="1">AVERAGE(P125:OFFSET(P125,72-1,0,,))</f>
        <v>11361.125</v>
      </c>
      <c r="EY369" s="73">
        <f ca="1">AVERAGE(Q125:OFFSET(Q125,72-1,0,,))</f>
        <v>7115.5</v>
      </c>
      <c r="EZ369" s="73">
        <f ca="1">AVERAGE(R125:OFFSET(R125,72-1,0,,))</f>
        <v>8769.9583333333339</v>
      </c>
      <c r="FA369" s="73">
        <f ca="1">AVERAGE(S125:OFFSET(S125,72-1,0,,))</f>
        <v>7128.4722222222226</v>
      </c>
      <c r="FB369" s="73">
        <f ca="1">AVERAGE(T125:OFFSET(T125,72-1,0,,))</f>
        <v>8307.625</v>
      </c>
      <c r="FC369" s="73">
        <f ca="1">AVERAGE(U125:OFFSET(U125,72-1,0,,))</f>
        <v>8837.3055555555547</v>
      </c>
      <c r="FD369" s="73">
        <f ca="1">AVERAGE(V125:OFFSET(V125,72-1,0,,))</f>
        <v>7728.333333333333</v>
      </c>
      <c r="FE369" s="73">
        <f ca="1">AVERAGE(W125:OFFSET(W125,72-1,0,,))</f>
        <v>12033.763888888889</v>
      </c>
      <c r="FF369" s="73">
        <f ca="1">AVERAGE(X125:OFFSET(X125,72-1,0,,))</f>
        <v>7690.6388888888887</v>
      </c>
      <c r="FG369" s="73">
        <f ca="1">AVERAGE(Y125:OFFSET(Y125,72-1,0,,))</f>
        <v>9377.2638888888887</v>
      </c>
      <c r="FH369" s="73">
        <f ca="1">AVERAGE(Z125:OFFSET(Z125,72-1,0,,))</f>
        <v>8788.4305555555547</v>
      </c>
      <c r="FI369" s="73">
        <f ca="1">AVERAGE(AA125:OFFSET(AA125,72-1,0,,))</f>
        <v>6628.833333333333</v>
      </c>
      <c r="FJ369" s="73">
        <f ca="1">AVERAGE(AB125:OFFSET(AB125,72-1,0,,))</f>
        <v>7302.6805555555557</v>
      </c>
      <c r="FK369" s="73">
        <f ca="1">AVERAGE(AC125:OFFSET(AC125,72-1,0,,))</f>
        <v>8499.3888888888887</v>
      </c>
      <c r="FL369" s="73">
        <f ca="1">AVERAGE(AD125:OFFSET(AD125,72-1,0,,))</f>
        <v>6840.625</v>
      </c>
      <c r="FM369" s="73">
        <f ca="1">AVERAGE(AE125:OFFSET(AE125,72-1,0,,))</f>
        <v>10249.375</v>
      </c>
      <c r="FN369" s="73">
        <f ca="1">AVERAGE(AF125:OFFSET(AF125,72-1,0,,))</f>
        <v>7629.75</v>
      </c>
      <c r="FO369" s="73">
        <f ca="1">AVERAGE(AG125:OFFSET(AG125,72-1,0,,))</f>
        <v>7167.916666666667</v>
      </c>
      <c r="FP369" s="73">
        <f ca="1">AVERAGE(AH125:OFFSET(AH125,72-1,0,,))</f>
        <v>8717.6666666666661</v>
      </c>
      <c r="FQ369" s="73">
        <f ca="1">AVERAGE(AI125:OFFSET(AI125,72-1,0,,))</f>
        <v>9050.3055555555547</v>
      </c>
      <c r="FR369" s="73">
        <f ca="1">AVERAGE(AJ125:OFFSET(AJ125,72-1,0,,))</f>
        <v>7589.1805555555557</v>
      </c>
      <c r="FS369" s="73">
        <f ca="1">AVERAGE(AK125:OFFSET(AK125,72-1,0,,))</f>
        <v>7107.2222222222226</v>
      </c>
      <c r="FT369" s="73">
        <f ca="1">AVERAGE(AL125:OFFSET(AL125,72-1,0,,))</f>
        <v>8177.7361111111113</v>
      </c>
      <c r="FU369" s="73">
        <f ca="1">AVERAGE(AM125:OFFSET(AM125,72-1,0,,))</f>
        <v>5796.4722222222226</v>
      </c>
      <c r="FV369" s="73">
        <f ca="1">AVERAGE(AN125:OFFSET(AN125,72-1,0,,))</f>
        <v>9517.9444444444453</v>
      </c>
      <c r="FW369" s="73">
        <f ca="1">AVERAGE(AO125:OFFSET(AO125,72-1,0,,))</f>
        <v>6404.6944444444443</v>
      </c>
      <c r="FX369" s="73">
        <f ca="1">AVERAGE(AP125:OFFSET(AP125,72-1,0,,))</f>
        <v>9847.9027777777774</v>
      </c>
      <c r="FY369" s="73">
        <f ca="1">AVERAGE(AQ125:OFFSET(AQ125,72-1,0,,))</f>
        <v>10169.875</v>
      </c>
      <c r="FZ369" s="73">
        <f ca="1">AVERAGE(AR125:OFFSET(AR125,72-1,0,,))</f>
        <v>11200.763888888889</v>
      </c>
      <c r="GA369" s="73">
        <f ca="1">AVERAGE(AS125:OFFSET(AS125,72-1,0,,))</f>
        <v>6747.708333333333</v>
      </c>
      <c r="GB369" s="19"/>
    </row>
    <row r="370" spans="1:184" x14ac:dyDescent="0.25">
      <c r="A370">
        <v>328</v>
      </c>
      <c r="B370" s="1">
        <f t="shared" si="105"/>
        <v>31457.833333333732</v>
      </c>
      <c r="C370" s="1">
        <f t="shared" si="106"/>
        <v>31458.166666667064</v>
      </c>
      <c r="D370" s="73">
        <v>41960</v>
      </c>
      <c r="E370" s="74">
        <v>4052</v>
      </c>
      <c r="F370" s="74">
        <v>4142</v>
      </c>
      <c r="G370" s="74">
        <v>9858</v>
      </c>
      <c r="H370" s="74">
        <v>3449</v>
      </c>
      <c r="I370" s="74">
        <v>3817</v>
      </c>
      <c r="J370" s="74">
        <v>3652</v>
      </c>
      <c r="K370" s="74">
        <v>6329</v>
      </c>
      <c r="L370" s="74">
        <v>4449</v>
      </c>
      <c r="M370" s="74">
        <v>3724</v>
      </c>
      <c r="N370" s="74">
        <v>3142</v>
      </c>
      <c r="O370" s="74">
        <v>3238</v>
      </c>
      <c r="P370" s="74">
        <v>5008</v>
      </c>
      <c r="Q370" s="74">
        <v>3392</v>
      </c>
      <c r="R370" s="74">
        <v>3383</v>
      </c>
      <c r="S370" s="74">
        <v>3123</v>
      </c>
      <c r="T370" s="74">
        <v>3359</v>
      </c>
      <c r="U370" s="74">
        <v>4653</v>
      </c>
      <c r="V370" s="74">
        <v>3394</v>
      </c>
      <c r="W370" s="74">
        <v>4481</v>
      </c>
      <c r="X370" s="74">
        <v>3308</v>
      </c>
      <c r="Y370" s="74">
        <v>11778</v>
      </c>
      <c r="Z370" s="74">
        <v>3392</v>
      </c>
      <c r="AA370" s="74">
        <v>3386</v>
      </c>
      <c r="AB370" s="74">
        <v>3318</v>
      </c>
      <c r="AC370" s="74">
        <v>3645</v>
      </c>
      <c r="AD370" s="74">
        <v>3285</v>
      </c>
      <c r="AE370" s="74">
        <v>4572</v>
      </c>
      <c r="AF370" s="74">
        <v>4711</v>
      </c>
      <c r="AG370" s="74">
        <v>3518</v>
      </c>
      <c r="AH370" s="74">
        <v>3371</v>
      </c>
      <c r="AI370" s="74">
        <v>3641</v>
      </c>
      <c r="AJ370" s="74">
        <v>3848</v>
      </c>
      <c r="AK370" s="74">
        <v>3146</v>
      </c>
      <c r="AL370" s="74">
        <v>3361</v>
      </c>
      <c r="AM370" s="74">
        <v>5711</v>
      </c>
      <c r="AN370" s="74">
        <v>4857</v>
      </c>
      <c r="AO370" s="74">
        <v>5171</v>
      </c>
      <c r="AP370" s="74">
        <v>5043</v>
      </c>
      <c r="AQ370" s="74">
        <v>3683</v>
      </c>
      <c r="AR370" s="74">
        <v>18398</v>
      </c>
      <c r="AS370" s="74">
        <v>3849</v>
      </c>
      <c r="BK370" s="15"/>
      <c r="BL370" s="5"/>
      <c r="BV370">
        <f t="shared" si="100"/>
        <v>364</v>
      </c>
      <c r="BW370" s="37">
        <f t="shared" si="99"/>
        <v>31459.333333333776</v>
      </c>
      <c r="BX370" s="19" cm="1">
        <f t="array" ref="BX370">INDEX('[1]X3WM (NAT)'!$G$14:$G$950,MATCH($BW$6,'[1]X3WM (NAT)'!$E$14:$E$950,)+BV370)</f>
        <v>104286.7734375</v>
      </c>
      <c r="BY370" s="19"/>
      <c r="CN370" s="21"/>
      <c r="CO370" s="19"/>
      <c r="EG370" s="19"/>
      <c r="EH370" s="19"/>
      <c r="EI370">
        <v>84</v>
      </c>
      <c r="EJ370" s="1">
        <f t="shared" si="102"/>
        <v>31447.66666666677</v>
      </c>
      <c r="EK370" s="1">
        <f t="shared" si="103"/>
        <v>31448.000000000102</v>
      </c>
      <c r="EL370" s="73">
        <f ca="1">AVERAGE(D126:OFFSET(D126,72-1,0,,))</f>
        <v>7861.7638888888887</v>
      </c>
      <c r="EM370" s="73">
        <f ca="1">AVERAGE(E126:OFFSET(E126,72-1,0,,))</f>
        <v>10369.777777777777</v>
      </c>
      <c r="EN370" s="73">
        <f ca="1">AVERAGE(F126:OFFSET(F126,72-1,0,,))</f>
        <v>7655.1944444444443</v>
      </c>
      <c r="EO370" s="73">
        <f ca="1">AVERAGE(G126:OFFSET(G126,72-1,0,,))</f>
        <v>7276.8888888888887</v>
      </c>
      <c r="EP370" s="73">
        <f ca="1">AVERAGE(H126:OFFSET(H126,72-1,0,,))</f>
        <v>6947.8055555555557</v>
      </c>
      <c r="EQ370" s="73">
        <f ca="1">AVERAGE(I126:OFFSET(I126,72-1,0,,))</f>
        <v>9011.4722222222226</v>
      </c>
      <c r="ER370" s="73">
        <f ca="1">AVERAGE(J126:OFFSET(J126,72-1,0,,))</f>
        <v>7146.9027777777774</v>
      </c>
      <c r="ES370" s="73">
        <f ca="1">AVERAGE(K126:OFFSET(K126,72-1,0,,))</f>
        <v>9173.5138888888887</v>
      </c>
      <c r="ET370" s="73">
        <f ca="1">AVERAGE(L126:OFFSET(L126,72-1,0,,))</f>
        <v>8640.4583333333339</v>
      </c>
      <c r="EU370" s="73">
        <f ca="1">AVERAGE(M126:OFFSET(M126,72-1,0,,))</f>
        <v>6093.541666666667</v>
      </c>
      <c r="EV370" s="73">
        <f ca="1">AVERAGE(N126:OFFSET(N126,72-1,0,,))</f>
        <v>7292.4861111111113</v>
      </c>
      <c r="EW370" s="73">
        <f ca="1">AVERAGE(O126:OFFSET(O126,72-1,0,,))</f>
        <v>7454.75</v>
      </c>
      <c r="EX370" s="73">
        <f ca="1">AVERAGE(P126:OFFSET(P126,72-1,0,,))</f>
        <v>11257.319444444445</v>
      </c>
      <c r="EY370" s="73">
        <f ca="1">AVERAGE(Q126:OFFSET(Q126,72-1,0,,))</f>
        <v>7059.3611111111113</v>
      </c>
      <c r="EZ370" s="73">
        <f ca="1">AVERAGE(R126:OFFSET(R126,72-1,0,,))</f>
        <v>8733.3888888888887</v>
      </c>
      <c r="FA370" s="73">
        <f ca="1">AVERAGE(S126:OFFSET(S126,72-1,0,,))</f>
        <v>7074.6805555555557</v>
      </c>
      <c r="FB370" s="73">
        <f ca="1">AVERAGE(T126:OFFSET(T126,72-1,0,,))</f>
        <v>8227.8472222222226</v>
      </c>
      <c r="FC370" s="73">
        <f ca="1">AVERAGE(U126:OFFSET(U126,72-1,0,,))</f>
        <v>8784.2916666666661</v>
      </c>
      <c r="FD370" s="73">
        <f ca="1">AVERAGE(V126:OFFSET(V126,72-1,0,,))</f>
        <v>7665.5138888888887</v>
      </c>
      <c r="FE370" s="73">
        <f ca="1">AVERAGE(W126:OFFSET(W126,72-1,0,,))</f>
        <v>11938.430555555555</v>
      </c>
      <c r="FF370" s="73">
        <f ca="1">AVERAGE(X126:OFFSET(X126,72-1,0,,))</f>
        <v>7628.916666666667</v>
      </c>
      <c r="FG370" s="73">
        <f ca="1">AVERAGE(Y126:OFFSET(Y126,72-1,0,,))</f>
        <v>9288.5555555555547</v>
      </c>
      <c r="FH370" s="73">
        <f ca="1">AVERAGE(Z126:OFFSET(Z126,72-1,0,,))</f>
        <v>8694.4444444444453</v>
      </c>
      <c r="FI370" s="73">
        <f ca="1">AVERAGE(AA126:OFFSET(AA126,72-1,0,,))</f>
        <v>6576.0972222222226</v>
      </c>
      <c r="FJ370" s="73">
        <f ca="1">AVERAGE(AB126:OFFSET(AB126,72-1,0,,))</f>
        <v>7239.9722222222226</v>
      </c>
      <c r="FK370" s="73">
        <f ca="1">AVERAGE(AC126:OFFSET(AC126,72-1,0,,))</f>
        <v>8429.4861111111113</v>
      </c>
      <c r="FL370" s="73">
        <f ca="1">AVERAGE(AD126:OFFSET(AD126,72-1,0,,))</f>
        <v>6782.3194444444443</v>
      </c>
      <c r="FM370" s="73">
        <f ca="1">AVERAGE(AE126:OFFSET(AE126,72-1,0,,))</f>
        <v>10145.388888888889</v>
      </c>
      <c r="FN370" s="73">
        <f ca="1">AVERAGE(AF126:OFFSET(AF126,72-1,0,,))</f>
        <v>7564.6944444444443</v>
      </c>
      <c r="FO370" s="73">
        <f ca="1">AVERAGE(AG126:OFFSET(AG126,72-1,0,,))</f>
        <v>7103.9027777777774</v>
      </c>
      <c r="FP370" s="73">
        <f ca="1">AVERAGE(AH126:OFFSET(AH126,72-1,0,,))</f>
        <v>8624.4583333333339</v>
      </c>
      <c r="FQ370" s="73">
        <f ca="1">AVERAGE(AI126:OFFSET(AI126,72-1,0,,))</f>
        <v>8995.9027777777774</v>
      </c>
      <c r="FR370" s="73">
        <f ca="1">AVERAGE(AJ126:OFFSET(AJ126,72-1,0,,))</f>
        <v>7528.541666666667</v>
      </c>
      <c r="FS370" s="73">
        <f ca="1">AVERAGE(AK126:OFFSET(AK126,72-1,0,,))</f>
        <v>7049.5138888888887</v>
      </c>
      <c r="FT370" s="73">
        <f ca="1">AVERAGE(AL126:OFFSET(AL126,72-1,0,,))</f>
        <v>8102.6388888888887</v>
      </c>
      <c r="FU370" s="73">
        <f ca="1">AVERAGE(AM126:OFFSET(AM126,72-1,0,,))</f>
        <v>5759.875</v>
      </c>
      <c r="FV370" s="73">
        <f ca="1">AVERAGE(AN126:OFFSET(AN126,72-1,0,,))</f>
        <v>9422.3472222222226</v>
      </c>
      <c r="FW370" s="73">
        <f ca="1">AVERAGE(AO126:OFFSET(AO126,72-1,0,,))</f>
        <v>6359.4722222222226</v>
      </c>
      <c r="FX370" s="73">
        <f ca="1">AVERAGE(AP126:OFFSET(AP126,72-1,0,,))</f>
        <v>9751.7777777777774</v>
      </c>
      <c r="FY370" s="73">
        <f ca="1">AVERAGE(AQ126:OFFSET(AQ126,72-1,0,,))</f>
        <v>10054.847222222223</v>
      </c>
      <c r="FZ370" s="73">
        <f ca="1">AVERAGE(AR126:OFFSET(AR126,72-1,0,,))</f>
        <v>11078.694444444445</v>
      </c>
      <c r="GA370" s="73">
        <f ca="1">AVERAGE(AS126:OFFSET(AS126,72-1,0,,))</f>
        <v>6705.7777777777774</v>
      </c>
      <c r="GB370" s="19"/>
    </row>
    <row r="371" spans="1:184" x14ac:dyDescent="0.25">
      <c r="A371">
        <v>329</v>
      </c>
      <c r="B371" s="1">
        <f t="shared" si="105"/>
        <v>31457.8750000004</v>
      </c>
      <c r="C371" s="1">
        <f t="shared" si="106"/>
        <v>31458.208333333732</v>
      </c>
      <c r="D371" s="73">
        <v>45927</v>
      </c>
      <c r="E371" s="74">
        <v>4107</v>
      </c>
      <c r="F371" s="74">
        <v>4149</v>
      </c>
      <c r="G371" s="74">
        <v>10044</v>
      </c>
      <c r="H371" s="74">
        <v>3436</v>
      </c>
      <c r="I371" s="74">
        <v>3797</v>
      </c>
      <c r="J371" s="74">
        <v>3670</v>
      </c>
      <c r="K371" s="74">
        <v>6508</v>
      </c>
      <c r="L371" s="74">
        <v>4414</v>
      </c>
      <c r="M371" s="74">
        <v>3721</v>
      </c>
      <c r="N371" s="74">
        <v>3134</v>
      </c>
      <c r="O371" s="74">
        <v>3228</v>
      </c>
      <c r="P371" s="74">
        <v>5010</v>
      </c>
      <c r="Q371" s="74">
        <v>3391</v>
      </c>
      <c r="R371" s="74">
        <v>3374</v>
      </c>
      <c r="S371" s="74">
        <v>3114</v>
      </c>
      <c r="T371" s="74">
        <v>3349</v>
      </c>
      <c r="U371" s="74">
        <v>4641</v>
      </c>
      <c r="V371" s="74">
        <v>3387</v>
      </c>
      <c r="W371" s="74">
        <v>4483</v>
      </c>
      <c r="X371" s="74">
        <v>3299</v>
      </c>
      <c r="Y371" s="74">
        <v>11764</v>
      </c>
      <c r="Z371" s="74">
        <v>3383</v>
      </c>
      <c r="AA371" s="74">
        <v>3391</v>
      </c>
      <c r="AB371" s="74">
        <v>3319</v>
      </c>
      <c r="AC371" s="74">
        <v>3635</v>
      </c>
      <c r="AD371" s="74">
        <v>3288</v>
      </c>
      <c r="AE371" s="74">
        <v>4551</v>
      </c>
      <c r="AF371" s="74">
        <v>4694</v>
      </c>
      <c r="AG371" s="74">
        <v>3502</v>
      </c>
      <c r="AH371" s="74">
        <v>3361</v>
      </c>
      <c r="AI371" s="74">
        <v>3645</v>
      </c>
      <c r="AJ371" s="74">
        <v>3848</v>
      </c>
      <c r="AK371" s="74">
        <v>3136</v>
      </c>
      <c r="AL371" s="74">
        <v>3351</v>
      </c>
      <c r="AM371" s="74">
        <v>5732</v>
      </c>
      <c r="AN371" s="74">
        <v>4849</v>
      </c>
      <c r="AO371" s="74">
        <v>5170</v>
      </c>
      <c r="AP371" s="74">
        <v>5040</v>
      </c>
      <c r="AQ371" s="74">
        <v>3671</v>
      </c>
      <c r="AR371" s="74">
        <v>18492</v>
      </c>
      <c r="AS371" s="74">
        <v>3838</v>
      </c>
      <c r="BK371" s="15"/>
      <c r="BL371" s="5"/>
      <c r="BV371">
        <f t="shared" si="100"/>
        <v>365</v>
      </c>
      <c r="BW371" s="37">
        <f t="shared" si="99"/>
        <v>31459.375000000444</v>
      </c>
      <c r="BX371" s="19" cm="1">
        <f t="array" ref="BX371">INDEX('[1]X3WM (NAT)'!$G$14:$G$950,MATCH($BW$6,'[1]X3WM (NAT)'!$E$14:$E$950,)+BV371)</f>
        <v>101328.9375</v>
      </c>
      <c r="BY371" s="19"/>
      <c r="CN371" s="21"/>
      <c r="CO371" s="19"/>
      <c r="EG371" s="19"/>
      <c r="EH371" s="19"/>
      <c r="EI371">
        <v>85</v>
      </c>
      <c r="EJ371" s="1">
        <f t="shared" si="102"/>
        <v>31447.708333333438</v>
      </c>
      <c r="EK371" s="1">
        <f t="shared" si="103"/>
        <v>31448.04166666677</v>
      </c>
      <c r="EL371" s="73">
        <f ca="1">AVERAGE(D127:OFFSET(D127,72-1,0,,))</f>
        <v>7792.3611111111113</v>
      </c>
      <c r="EM371" s="73">
        <f ca="1">AVERAGE(E127:OFFSET(E127,72-1,0,,))</f>
        <v>10244.291666666666</v>
      </c>
      <c r="EN371" s="73">
        <f ca="1">AVERAGE(F127:OFFSET(F127,72-1,0,,))</f>
        <v>7591.8472222222226</v>
      </c>
      <c r="EO371" s="73">
        <f ca="1">AVERAGE(G127:OFFSET(G127,72-1,0,,))</f>
        <v>7215.9722222222226</v>
      </c>
      <c r="EP371" s="73">
        <f ca="1">AVERAGE(H127:OFFSET(H127,72-1,0,,))</f>
        <v>6916.2222222222226</v>
      </c>
      <c r="EQ371" s="73">
        <f ca="1">AVERAGE(I127:OFFSET(I127,72-1,0,,))</f>
        <v>8916.1666666666661</v>
      </c>
      <c r="ER371" s="73">
        <f ca="1">AVERAGE(J127:OFFSET(J127,72-1,0,,))</f>
        <v>7090.541666666667</v>
      </c>
      <c r="ES371" s="73">
        <f ca="1">AVERAGE(K127:OFFSET(K127,72-1,0,,))</f>
        <v>9086.8194444444453</v>
      </c>
      <c r="ET371" s="73">
        <f ca="1">AVERAGE(L127:OFFSET(L127,72-1,0,,))</f>
        <v>8562.9166666666661</v>
      </c>
      <c r="EU371" s="73">
        <f ca="1">AVERAGE(M127:OFFSET(M127,72-1,0,,))</f>
        <v>6056.2638888888887</v>
      </c>
      <c r="EV371" s="73">
        <f ca="1">AVERAGE(N127:OFFSET(N127,72-1,0,,))</f>
        <v>7235.1944444444443</v>
      </c>
      <c r="EW371" s="73">
        <f ca="1">AVERAGE(O127:OFFSET(O127,72-1,0,,))</f>
        <v>7389.1527777777774</v>
      </c>
      <c r="EX371" s="73">
        <f ca="1">AVERAGE(P127:OFFSET(P127,72-1,0,,))</f>
        <v>11156.194444444445</v>
      </c>
      <c r="EY371" s="73">
        <f ca="1">AVERAGE(Q127:OFFSET(Q127,72-1,0,,))</f>
        <v>7004.4861111111113</v>
      </c>
      <c r="EZ371" s="73">
        <f ca="1">AVERAGE(R127:OFFSET(R127,72-1,0,,))</f>
        <v>8697.5138888888887</v>
      </c>
      <c r="FA371" s="73">
        <f ca="1">AVERAGE(S127:OFFSET(S127,72-1,0,,))</f>
        <v>7022.208333333333</v>
      </c>
      <c r="FB371" s="73">
        <f ca="1">AVERAGE(T127:OFFSET(T127,72-1,0,,))</f>
        <v>8150.1944444444443</v>
      </c>
      <c r="FC371" s="73">
        <f ca="1">AVERAGE(U127:OFFSET(U127,72-1,0,,))</f>
        <v>8732.4027777777774</v>
      </c>
      <c r="FD371" s="73">
        <f ca="1">AVERAGE(V127:OFFSET(V127,72-1,0,,))</f>
        <v>7604.2777777777774</v>
      </c>
      <c r="FE371" s="73">
        <f ca="1">AVERAGE(W127:OFFSET(W127,72-1,0,,))</f>
        <v>11846.041666666666</v>
      </c>
      <c r="FF371" s="73">
        <f ca="1">AVERAGE(X127:OFFSET(X127,72-1,0,,))</f>
        <v>7568.5694444444443</v>
      </c>
      <c r="FG371" s="73">
        <f ca="1">AVERAGE(Y127:OFFSET(Y127,72-1,0,,))</f>
        <v>9202.2361111111113</v>
      </c>
      <c r="FH371" s="73">
        <f ca="1">AVERAGE(Z127:OFFSET(Z127,72-1,0,,))</f>
        <v>8603.6527777777774</v>
      </c>
      <c r="FI371" s="73">
        <f ca="1">AVERAGE(AA127:OFFSET(AA127,72-1,0,,))</f>
        <v>6524.625</v>
      </c>
      <c r="FJ371" s="73">
        <f ca="1">AVERAGE(AB127:OFFSET(AB127,72-1,0,,))</f>
        <v>7178.7638888888887</v>
      </c>
      <c r="FK371" s="73">
        <f ca="1">AVERAGE(AC127:OFFSET(AC127,72-1,0,,))</f>
        <v>8361.2361111111113</v>
      </c>
      <c r="FL371" s="73">
        <f ca="1">AVERAGE(AD127:OFFSET(AD127,72-1,0,,))</f>
        <v>6725.625</v>
      </c>
      <c r="FM371" s="73">
        <f ca="1">AVERAGE(AE127:OFFSET(AE127,72-1,0,,))</f>
        <v>10044.111111111111</v>
      </c>
      <c r="FN371" s="73">
        <f ca="1">AVERAGE(AF127:OFFSET(AF127,72-1,0,,))</f>
        <v>7501.2777777777774</v>
      </c>
      <c r="FO371" s="73">
        <f ca="1">AVERAGE(AG127:OFFSET(AG127,72-1,0,,))</f>
        <v>7041.625</v>
      </c>
      <c r="FP371" s="73">
        <f ca="1">AVERAGE(AH127:OFFSET(AH127,72-1,0,,))</f>
        <v>8534.1388888888887</v>
      </c>
      <c r="FQ371" s="73">
        <f ca="1">AVERAGE(AI127:OFFSET(AI127,72-1,0,,))</f>
        <v>8942.9166666666661</v>
      </c>
      <c r="FR371" s="73">
        <f ca="1">AVERAGE(AJ127:OFFSET(AJ127,72-1,0,,))</f>
        <v>7469.3194444444443</v>
      </c>
      <c r="FS371" s="73">
        <f ca="1">AVERAGE(AK127:OFFSET(AK127,72-1,0,,))</f>
        <v>6993.0277777777774</v>
      </c>
      <c r="FT371" s="73">
        <f ca="1">AVERAGE(AL127:OFFSET(AL127,72-1,0,,))</f>
        <v>8029.541666666667</v>
      </c>
      <c r="FU371" s="73">
        <f ca="1">AVERAGE(AM127:OFFSET(AM127,72-1,0,,))</f>
        <v>5724.041666666667</v>
      </c>
      <c r="FV371" s="73">
        <f ca="1">AVERAGE(AN127:OFFSET(AN127,72-1,0,,))</f>
        <v>9329.8472222222226</v>
      </c>
      <c r="FW371" s="73">
        <f ca="1">AVERAGE(AO127:OFFSET(AO127,72-1,0,,))</f>
        <v>6315.3611111111113</v>
      </c>
      <c r="FX371" s="73">
        <f ca="1">AVERAGE(AP127:OFFSET(AP127,72-1,0,,))</f>
        <v>9658.4444444444453</v>
      </c>
      <c r="FY371" s="73">
        <f ca="1">AVERAGE(AQ127:OFFSET(AQ127,72-1,0,,))</f>
        <v>9943.9583333333339</v>
      </c>
      <c r="FZ371" s="73">
        <f ca="1">AVERAGE(AR127:OFFSET(AR127,72-1,0,,))</f>
        <v>10960.597222222223</v>
      </c>
      <c r="GA371" s="73">
        <f ca="1">AVERAGE(AS127:OFFSET(AS127,72-1,0,,))</f>
        <v>6664.833333333333</v>
      </c>
      <c r="GB371" s="19"/>
    </row>
    <row r="372" spans="1:184" x14ac:dyDescent="0.25">
      <c r="A372">
        <v>330</v>
      </c>
      <c r="B372" s="1">
        <f t="shared" si="105"/>
        <v>31457.916666667068</v>
      </c>
      <c r="C372" s="1">
        <f t="shared" si="106"/>
        <v>31458.2500000004</v>
      </c>
      <c r="D372" s="73">
        <v>49783</v>
      </c>
      <c r="E372" s="74">
        <v>4165</v>
      </c>
      <c r="F372" s="74">
        <v>4157</v>
      </c>
      <c r="G372" s="74">
        <v>10229</v>
      </c>
      <c r="H372" s="74">
        <v>3423</v>
      </c>
      <c r="I372" s="74">
        <v>3777</v>
      </c>
      <c r="J372" s="74">
        <v>3690</v>
      </c>
      <c r="K372" s="74">
        <v>6723</v>
      </c>
      <c r="L372" s="74">
        <v>4379</v>
      </c>
      <c r="M372" s="74">
        <v>3720</v>
      </c>
      <c r="N372" s="74">
        <v>3127</v>
      </c>
      <c r="O372" s="74">
        <v>3218</v>
      </c>
      <c r="P372" s="74">
        <v>5014</v>
      </c>
      <c r="Q372" s="74">
        <v>3391</v>
      </c>
      <c r="R372" s="74">
        <v>3365</v>
      </c>
      <c r="S372" s="74">
        <v>3106</v>
      </c>
      <c r="T372" s="74">
        <v>3339</v>
      </c>
      <c r="U372" s="74">
        <v>4632</v>
      </c>
      <c r="V372" s="74">
        <v>3381</v>
      </c>
      <c r="W372" s="74">
        <v>4480</v>
      </c>
      <c r="X372" s="74">
        <v>3291</v>
      </c>
      <c r="Y372" s="74">
        <v>11720</v>
      </c>
      <c r="Z372" s="74">
        <v>3373</v>
      </c>
      <c r="AA372" s="74">
        <v>3397</v>
      </c>
      <c r="AB372" s="74">
        <v>3323</v>
      </c>
      <c r="AC372" s="74">
        <v>3625</v>
      </c>
      <c r="AD372" s="74">
        <v>3291</v>
      </c>
      <c r="AE372" s="74">
        <v>4530</v>
      </c>
      <c r="AF372" s="74">
        <v>4678</v>
      </c>
      <c r="AG372" s="74">
        <v>3486</v>
      </c>
      <c r="AH372" s="74">
        <v>3352</v>
      </c>
      <c r="AI372" s="74">
        <v>3651</v>
      </c>
      <c r="AJ372" s="74">
        <v>3848</v>
      </c>
      <c r="AK372" s="74">
        <v>3126</v>
      </c>
      <c r="AL372" s="74">
        <v>3340</v>
      </c>
      <c r="AM372" s="74">
        <v>5754</v>
      </c>
      <c r="AN372" s="74">
        <v>4842</v>
      </c>
      <c r="AO372" s="74">
        <v>5168</v>
      </c>
      <c r="AP372" s="74">
        <v>5038</v>
      </c>
      <c r="AQ372" s="74">
        <v>3660</v>
      </c>
      <c r="AR372" s="74">
        <v>18504</v>
      </c>
      <c r="AS372" s="74">
        <v>3828</v>
      </c>
      <c r="BK372" s="15"/>
      <c r="BL372" s="5"/>
      <c r="BV372">
        <f t="shared" si="100"/>
        <v>366</v>
      </c>
      <c r="BW372" s="37">
        <f t="shared" si="99"/>
        <v>31459.416666667112</v>
      </c>
      <c r="BX372" s="19" cm="1">
        <f t="array" ref="BX372">INDEX('[1]X3WM (NAT)'!$G$14:$G$950,MATCH($BW$6,'[1]X3WM (NAT)'!$E$14:$E$950,)+BV372)</f>
        <v>98183.71875</v>
      </c>
      <c r="BY372" s="19"/>
      <c r="CN372" s="21"/>
      <c r="CO372" s="19"/>
      <c r="EG372" s="19"/>
      <c r="EH372" s="19"/>
      <c r="EI372">
        <v>86</v>
      </c>
      <c r="EJ372" s="1">
        <f t="shared" si="102"/>
        <v>31447.750000000106</v>
      </c>
      <c r="EK372" s="1">
        <f t="shared" si="103"/>
        <v>31448.083333333438</v>
      </c>
      <c r="EL372" s="73">
        <f ca="1">AVERAGE(D128:OFFSET(D128,72-1,0,,))</f>
        <v>7724.5972222222226</v>
      </c>
      <c r="EM372" s="73">
        <f ca="1">AVERAGE(E128:OFFSET(E128,72-1,0,,))</f>
        <v>10122.638888888889</v>
      </c>
      <c r="EN372" s="73">
        <f ca="1">AVERAGE(F128:OFFSET(F128,72-1,0,,))</f>
        <v>7530.041666666667</v>
      </c>
      <c r="EO372" s="73">
        <f ca="1">AVERAGE(G128:OFFSET(G128,72-1,0,,))</f>
        <v>7156.4861111111113</v>
      </c>
      <c r="EP372" s="73">
        <f ca="1">AVERAGE(H128:OFFSET(H128,72-1,0,,))</f>
        <v>6885.0972222222226</v>
      </c>
      <c r="EQ372" s="73">
        <f ca="1">AVERAGE(I128:OFFSET(I128,72-1,0,,))</f>
        <v>8823.4583333333339</v>
      </c>
      <c r="ER372" s="73">
        <f ca="1">AVERAGE(J128:OFFSET(J128,72-1,0,,))</f>
        <v>7035.5138888888887</v>
      </c>
      <c r="ES372" s="73">
        <f ca="1">AVERAGE(K128:OFFSET(K128,72-1,0,,))</f>
        <v>9002.1666666666661</v>
      </c>
      <c r="ET372" s="73">
        <f ca="1">AVERAGE(L128:OFFSET(L128,72-1,0,,))</f>
        <v>8487.1388888888887</v>
      </c>
      <c r="EU372" s="73">
        <f ca="1">AVERAGE(M128:OFFSET(M128,72-1,0,,))</f>
        <v>6019.833333333333</v>
      </c>
      <c r="EV372" s="73">
        <f ca="1">AVERAGE(N128:OFFSET(N128,72-1,0,,))</f>
        <v>7179.3055555555557</v>
      </c>
      <c r="EW372" s="73">
        <f ca="1">AVERAGE(O128:OFFSET(O128,72-1,0,,))</f>
        <v>7325.0694444444443</v>
      </c>
      <c r="EX372" s="73">
        <f ca="1">AVERAGE(P128:OFFSET(P128,72-1,0,,))</f>
        <v>11057.625</v>
      </c>
      <c r="EY372" s="73">
        <f ca="1">AVERAGE(Q128:OFFSET(Q128,72-1,0,,))</f>
        <v>6950.8194444444443</v>
      </c>
      <c r="EZ372" s="73">
        <f ca="1">AVERAGE(R128:OFFSET(R128,72-1,0,,))</f>
        <v>8662.3888888888887</v>
      </c>
      <c r="FA372" s="73">
        <f ca="1">AVERAGE(S128:OFFSET(S128,72-1,0,,))</f>
        <v>6970.9444444444443</v>
      </c>
      <c r="FB372" s="73">
        <f ca="1">AVERAGE(T128:OFFSET(T128,72-1,0,,))</f>
        <v>8074.583333333333</v>
      </c>
      <c r="FC372" s="73">
        <f ca="1">AVERAGE(U128:OFFSET(U128,72-1,0,,))</f>
        <v>8681.6666666666661</v>
      </c>
      <c r="FD372" s="73">
        <f ca="1">AVERAGE(V128:OFFSET(V128,72-1,0,,))</f>
        <v>7544.4027777777774</v>
      </c>
      <c r="FE372" s="73">
        <f ca="1">AVERAGE(W128:OFFSET(W128,72-1,0,,))</f>
        <v>11756.375</v>
      </c>
      <c r="FF372" s="73">
        <f ca="1">AVERAGE(X128:OFFSET(X128,72-1,0,,))</f>
        <v>7509.5555555555557</v>
      </c>
      <c r="FG372" s="73">
        <f ca="1">AVERAGE(Y128:OFFSET(Y128,72-1,0,,))</f>
        <v>9118.2638888888887</v>
      </c>
      <c r="FH372" s="73">
        <f ca="1">AVERAGE(Z128:OFFSET(Z128,72-1,0,,))</f>
        <v>8515.9166666666661</v>
      </c>
      <c r="FI372" s="73">
        <f ca="1">AVERAGE(AA128:OFFSET(AA128,72-1,0,,))</f>
        <v>6474.3472222222226</v>
      </c>
      <c r="FJ372" s="73">
        <f ca="1">AVERAGE(AB128:OFFSET(AB128,72-1,0,,))</f>
        <v>7118.9861111111113</v>
      </c>
      <c r="FK372" s="73">
        <f ca="1">AVERAGE(AC128:OFFSET(AC128,72-1,0,,))</f>
        <v>8294.5138888888887</v>
      </c>
      <c r="FL372" s="73">
        <f ca="1">AVERAGE(AD128:OFFSET(AD128,72-1,0,,))</f>
        <v>6670.3611111111113</v>
      </c>
      <c r="FM372" s="73">
        <f ca="1">AVERAGE(AE128:OFFSET(AE128,72-1,0,,))</f>
        <v>9945.3611111111113</v>
      </c>
      <c r="FN372" s="73">
        <f ca="1">AVERAGE(AF128:OFFSET(AF128,72-1,0,,))</f>
        <v>7439.4861111111113</v>
      </c>
      <c r="FO372" s="73">
        <f ca="1">AVERAGE(AG128:OFFSET(AG128,72-1,0,,))</f>
        <v>6980.9027777777774</v>
      </c>
      <c r="FP372" s="73">
        <f ca="1">AVERAGE(AH128:OFFSET(AH128,72-1,0,,))</f>
        <v>8446.6527777777774</v>
      </c>
      <c r="FQ372" s="73">
        <f ca="1">AVERAGE(AI128:OFFSET(AI128,72-1,0,,))</f>
        <v>8891.3055555555547</v>
      </c>
      <c r="FR372" s="73">
        <f ca="1">AVERAGE(AJ128:OFFSET(AJ128,72-1,0,,))</f>
        <v>7411.5138888888887</v>
      </c>
      <c r="FS372" s="73">
        <f ca="1">AVERAGE(AK128:OFFSET(AK128,72-1,0,,))</f>
        <v>6937.7222222222226</v>
      </c>
      <c r="FT372" s="73">
        <f ca="1">AVERAGE(AL128:OFFSET(AL128,72-1,0,,))</f>
        <v>7958.4027777777774</v>
      </c>
      <c r="FU372" s="73">
        <f ca="1">AVERAGE(AM128:OFFSET(AM128,72-1,0,,))</f>
        <v>5688.9027777777774</v>
      </c>
      <c r="FV372" s="73">
        <f ca="1">AVERAGE(AN128:OFFSET(AN128,72-1,0,,))</f>
        <v>9240.2777777777774</v>
      </c>
      <c r="FW372" s="73">
        <f ca="1">AVERAGE(AO128:OFFSET(AO128,72-1,0,,))</f>
        <v>6272.1944444444443</v>
      </c>
      <c r="FX372" s="73">
        <f ca="1">AVERAGE(AP128:OFFSET(AP128,72-1,0,,))</f>
        <v>9567.75</v>
      </c>
      <c r="FY372" s="73">
        <f ca="1">AVERAGE(AQ128:OFFSET(AQ128,72-1,0,,))</f>
        <v>9836.9027777777774</v>
      </c>
      <c r="FZ372" s="73">
        <f ca="1">AVERAGE(AR128:OFFSET(AR128,72-1,0,,))</f>
        <v>10846.152777777777</v>
      </c>
      <c r="GA372" s="73">
        <f ca="1">AVERAGE(AS128:OFFSET(AS128,72-1,0,,))</f>
        <v>6624.8055555555557</v>
      </c>
      <c r="GB372" s="19"/>
    </row>
    <row r="373" spans="1:184" x14ac:dyDescent="0.25">
      <c r="A373">
        <v>331</v>
      </c>
      <c r="B373" s="1">
        <f t="shared" si="105"/>
        <v>31457.958333333736</v>
      </c>
      <c r="C373" s="1">
        <f t="shared" si="106"/>
        <v>31458.291666667068</v>
      </c>
      <c r="D373" s="73">
        <v>53480</v>
      </c>
      <c r="E373" s="74">
        <v>4224</v>
      </c>
      <c r="F373" s="74">
        <v>4166</v>
      </c>
      <c r="G373" s="74">
        <v>10426</v>
      </c>
      <c r="H373" s="74">
        <v>3412</v>
      </c>
      <c r="I373" s="74">
        <v>3757</v>
      </c>
      <c r="J373" s="74">
        <v>3712</v>
      </c>
      <c r="K373" s="74">
        <v>6982</v>
      </c>
      <c r="L373" s="74">
        <v>4344</v>
      </c>
      <c r="M373" s="74">
        <v>3719</v>
      </c>
      <c r="N373" s="74">
        <v>3119</v>
      </c>
      <c r="O373" s="74">
        <v>3209</v>
      </c>
      <c r="P373" s="74">
        <v>5020</v>
      </c>
      <c r="Q373" s="74">
        <v>3388</v>
      </c>
      <c r="R373" s="74">
        <v>3355</v>
      </c>
      <c r="S373" s="74">
        <v>3097</v>
      </c>
      <c r="T373" s="74">
        <v>3329</v>
      </c>
      <c r="U373" s="74">
        <v>4625</v>
      </c>
      <c r="V373" s="74">
        <v>3375</v>
      </c>
      <c r="W373" s="74">
        <v>4470</v>
      </c>
      <c r="X373" s="74">
        <v>3283</v>
      </c>
      <c r="Y373" s="74">
        <v>11642</v>
      </c>
      <c r="Z373" s="74">
        <v>3364</v>
      </c>
      <c r="AA373" s="74">
        <v>3404</v>
      </c>
      <c r="AB373" s="74">
        <v>3327</v>
      </c>
      <c r="AC373" s="74">
        <v>3616</v>
      </c>
      <c r="AD373" s="74">
        <v>3294</v>
      </c>
      <c r="AE373" s="74">
        <v>4508</v>
      </c>
      <c r="AF373" s="74">
        <v>4663</v>
      </c>
      <c r="AG373" s="74">
        <v>3470</v>
      </c>
      <c r="AH373" s="74">
        <v>3342</v>
      </c>
      <c r="AI373" s="74">
        <v>3657</v>
      </c>
      <c r="AJ373" s="74">
        <v>3847</v>
      </c>
      <c r="AK373" s="74">
        <v>3116</v>
      </c>
      <c r="AL373" s="74">
        <v>3330</v>
      </c>
      <c r="AM373" s="74">
        <v>5776</v>
      </c>
      <c r="AN373" s="74">
        <v>4836</v>
      </c>
      <c r="AO373" s="74">
        <v>5168</v>
      </c>
      <c r="AP373" s="74">
        <v>5037</v>
      </c>
      <c r="AQ373" s="74">
        <v>3649</v>
      </c>
      <c r="AR373" s="74">
        <v>18431</v>
      </c>
      <c r="AS373" s="74">
        <v>3818</v>
      </c>
      <c r="BK373" s="15"/>
      <c r="BL373" s="5"/>
      <c r="BV373">
        <f t="shared" si="100"/>
        <v>367</v>
      </c>
      <c r="BW373" s="37">
        <f t="shared" si="99"/>
        <v>31459.45833333378</v>
      </c>
      <c r="BX373" s="19" cm="1">
        <f t="array" ref="BX373">INDEX('[1]X3WM (NAT)'!$G$14:$G$950,MATCH($BW$6,'[1]X3WM (NAT)'!$E$14:$E$950,)+BV373)</f>
        <v>95795.75</v>
      </c>
      <c r="BY373" s="19"/>
      <c r="CN373" s="21"/>
      <c r="CO373" s="19"/>
      <c r="EG373" s="19"/>
      <c r="EH373" s="19"/>
      <c r="EI373">
        <v>87</v>
      </c>
      <c r="EJ373" s="1">
        <f t="shared" si="102"/>
        <v>31447.791666666773</v>
      </c>
      <c r="EK373" s="1">
        <f t="shared" si="103"/>
        <v>31448.125000000106</v>
      </c>
      <c r="EL373" s="73">
        <f ca="1">AVERAGE(D129:OFFSET(D129,72-1,0,,))</f>
        <v>7658.458333333333</v>
      </c>
      <c r="EM373" s="73">
        <f ca="1">AVERAGE(E129:OFFSET(E129,72-1,0,,))</f>
        <v>10004.791666666666</v>
      </c>
      <c r="EN373" s="73">
        <f ca="1">AVERAGE(F129:OFFSET(F129,72-1,0,,))</f>
        <v>7469.7777777777774</v>
      </c>
      <c r="EO373" s="73">
        <f ca="1">AVERAGE(G129:OFFSET(G129,72-1,0,,))</f>
        <v>7098.3472222222226</v>
      </c>
      <c r="EP373" s="73">
        <f ca="1">AVERAGE(H129:OFFSET(H129,72-1,0,,))</f>
        <v>6854.4305555555557</v>
      </c>
      <c r="EQ373" s="73">
        <f ca="1">AVERAGE(I129:OFFSET(I129,72-1,0,,))</f>
        <v>8733.4027777777774</v>
      </c>
      <c r="ER373" s="73">
        <f ca="1">AVERAGE(J129:OFFSET(J129,72-1,0,,))</f>
        <v>6981.8194444444443</v>
      </c>
      <c r="ES373" s="73">
        <f ca="1">AVERAGE(K129:OFFSET(K129,72-1,0,,))</f>
        <v>8919.5138888888887</v>
      </c>
      <c r="ET373" s="73">
        <f ca="1">AVERAGE(L129:OFFSET(L129,72-1,0,,))</f>
        <v>8413.1111111111113</v>
      </c>
      <c r="EU373" s="73">
        <f ca="1">AVERAGE(M129:OFFSET(M129,72-1,0,,))</f>
        <v>5984.166666666667</v>
      </c>
      <c r="EV373" s="73">
        <f ca="1">AVERAGE(N129:OFFSET(N129,72-1,0,,))</f>
        <v>7124.7777777777774</v>
      </c>
      <c r="EW373" s="73">
        <f ca="1">AVERAGE(O129:OFFSET(O129,72-1,0,,))</f>
        <v>7262.4861111111113</v>
      </c>
      <c r="EX373" s="73">
        <f ca="1">AVERAGE(P129:OFFSET(P129,72-1,0,,))</f>
        <v>10961.555555555555</v>
      </c>
      <c r="EY373" s="73">
        <f ca="1">AVERAGE(Q129:OFFSET(Q129,72-1,0,,))</f>
        <v>6898.3472222222226</v>
      </c>
      <c r="EZ373" s="73">
        <f ca="1">AVERAGE(R129:OFFSET(R129,72-1,0,,))</f>
        <v>8628.0555555555547</v>
      </c>
      <c r="FA373" s="73">
        <f ca="1">AVERAGE(S129:OFFSET(S129,72-1,0,,))</f>
        <v>6920.9027777777774</v>
      </c>
      <c r="FB373" s="73">
        <f ca="1">AVERAGE(T129:OFFSET(T129,72-1,0,,))</f>
        <v>8000.9861111111113</v>
      </c>
      <c r="FC373" s="73">
        <f ca="1">AVERAGE(U129:OFFSET(U129,72-1,0,,))</f>
        <v>8632.0555555555547</v>
      </c>
      <c r="FD373" s="73">
        <f ca="1">AVERAGE(V129:OFFSET(V129,72-1,0,,))</f>
        <v>7485.9027777777774</v>
      </c>
      <c r="FE373" s="73">
        <f ca="1">AVERAGE(W129:OFFSET(W129,72-1,0,,))</f>
        <v>11669.291666666666</v>
      </c>
      <c r="FF373" s="73">
        <f ca="1">AVERAGE(X129:OFFSET(X129,72-1,0,,))</f>
        <v>7451.9027777777774</v>
      </c>
      <c r="FG373" s="73">
        <f ca="1">AVERAGE(Y129:OFFSET(Y129,72-1,0,,))</f>
        <v>9036.5138888888887</v>
      </c>
      <c r="FH373" s="73">
        <f ca="1">AVERAGE(Z129:OFFSET(Z129,72-1,0,,))</f>
        <v>8431.1666666666661</v>
      </c>
      <c r="FI373" s="73">
        <f ca="1">AVERAGE(AA129:OFFSET(AA129,72-1,0,,))</f>
        <v>6425.25</v>
      </c>
      <c r="FJ373" s="73">
        <f ca="1">AVERAGE(AB129:OFFSET(AB129,72-1,0,,))</f>
        <v>7060.625</v>
      </c>
      <c r="FK373" s="73">
        <f ca="1">AVERAGE(AC129:OFFSET(AC129,72-1,0,,))</f>
        <v>8229.2916666666661</v>
      </c>
      <c r="FL373" s="73">
        <f ca="1">AVERAGE(AD129:OFFSET(AD129,72-1,0,,))</f>
        <v>6616.5555555555557</v>
      </c>
      <c r="FM373" s="73">
        <f ca="1">AVERAGE(AE129:OFFSET(AE129,72-1,0,,))</f>
        <v>9849.0694444444453</v>
      </c>
      <c r="FN373" s="73">
        <f ca="1">AVERAGE(AF129:OFFSET(AF129,72-1,0,,))</f>
        <v>7379.3472222222226</v>
      </c>
      <c r="FO373" s="73">
        <f ca="1">AVERAGE(AG129:OFFSET(AG129,72-1,0,,))</f>
        <v>6921.7222222222226</v>
      </c>
      <c r="FP373" s="73">
        <f ca="1">AVERAGE(AH129:OFFSET(AH129,72-1,0,,))</f>
        <v>8361.9583333333339</v>
      </c>
      <c r="FQ373" s="73">
        <f ca="1">AVERAGE(AI129:OFFSET(AI129,72-1,0,,))</f>
        <v>8841.0833333333339</v>
      </c>
      <c r="FR373" s="73">
        <f ca="1">AVERAGE(AJ129:OFFSET(AJ129,72-1,0,,))</f>
        <v>7355.125</v>
      </c>
      <c r="FS373" s="73">
        <f ca="1">AVERAGE(AK129:OFFSET(AK129,72-1,0,,))</f>
        <v>6883.583333333333</v>
      </c>
      <c r="FT373" s="73">
        <f ca="1">AVERAGE(AL129:OFFSET(AL129,72-1,0,,))</f>
        <v>7889.2222222222226</v>
      </c>
      <c r="FU373" s="73">
        <f ca="1">AVERAGE(AM129:OFFSET(AM129,72-1,0,,))</f>
        <v>5654.4722222222226</v>
      </c>
      <c r="FV373" s="73">
        <f ca="1">AVERAGE(AN129:OFFSET(AN129,72-1,0,,))</f>
        <v>9153.5694444444453</v>
      </c>
      <c r="FW373" s="73">
        <f ca="1">AVERAGE(AO129:OFFSET(AO129,72-1,0,,))</f>
        <v>6229.9861111111113</v>
      </c>
      <c r="FX373" s="73">
        <f ca="1">AVERAGE(AP129:OFFSET(AP129,72-1,0,,))</f>
        <v>9479.6388888888887</v>
      </c>
      <c r="FY373" s="73">
        <f ca="1">AVERAGE(AQ129:OFFSET(AQ129,72-1,0,,))</f>
        <v>9733.5</v>
      </c>
      <c r="FZ373" s="73">
        <f ca="1">AVERAGE(AR129:OFFSET(AR129,72-1,0,,))</f>
        <v>10735.208333333334</v>
      </c>
      <c r="GA373" s="73">
        <f ca="1">AVERAGE(AS129:OFFSET(AS129,72-1,0,,))</f>
        <v>6585.666666666667</v>
      </c>
      <c r="GB373" s="19"/>
    </row>
    <row r="374" spans="1:184" x14ac:dyDescent="0.25">
      <c r="A374">
        <v>332</v>
      </c>
      <c r="B374" s="1">
        <f t="shared" si="105"/>
        <v>31458.000000000404</v>
      </c>
      <c r="C374" s="1">
        <f t="shared" si="106"/>
        <v>31458.333333333736</v>
      </c>
      <c r="D374" s="73">
        <v>56464</v>
      </c>
      <c r="E374" s="74">
        <v>4284</v>
      </c>
      <c r="F374" s="74">
        <v>4176</v>
      </c>
      <c r="G374" s="74">
        <v>10619</v>
      </c>
      <c r="H374" s="74">
        <v>3401</v>
      </c>
      <c r="I374" s="74">
        <v>3737</v>
      </c>
      <c r="J374" s="74">
        <v>3733</v>
      </c>
      <c r="K374" s="74">
        <v>7263</v>
      </c>
      <c r="L374" s="74">
        <v>4310</v>
      </c>
      <c r="M374" s="74">
        <v>3720</v>
      </c>
      <c r="N374" s="74">
        <v>3112</v>
      </c>
      <c r="O374" s="74">
        <v>3199</v>
      </c>
      <c r="P374" s="74">
        <v>5030</v>
      </c>
      <c r="Q374" s="74">
        <v>3388</v>
      </c>
      <c r="R374" s="74">
        <v>3346</v>
      </c>
      <c r="S374" s="74">
        <v>3090</v>
      </c>
      <c r="T374" s="74">
        <v>3319</v>
      </c>
      <c r="U374" s="74">
        <v>4621</v>
      </c>
      <c r="V374" s="74">
        <v>3372</v>
      </c>
      <c r="W374" s="74">
        <v>4457</v>
      </c>
      <c r="X374" s="74">
        <v>3276</v>
      </c>
      <c r="Y374" s="74">
        <v>11532</v>
      </c>
      <c r="Z374" s="74">
        <v>3354</v>
      </c>
      <c r="AA374" s="74">
        <v>3411</v>
      </c>
      <c r="AB374" s="74">
        <v>3332</v>
      </c>
      <c r="AC374" s="74">
        <v>3608</v>
      </c>
      <c r="AD374" s="74">
        <v>3297</v>
      </c>
      <c r="AE374" s="74">
        <v>4486</v>
      </c>
      <c r="AF374" s="74">
        <v>4649</v>
      </c>
      <c r="AG374" s="74">
        <v>3454</v>
      </c>
      <c r="AH374" s="74">
        <v>3333</v>
      </c>
      <c r="AI374" s="74">
        <v>3663</v>
      </c>
      <c r="AJ374" s="74">
        <v>3845</v>
      </c>
      <c r="AK374" s="74">
        <v>3106</v>
      </c>
      <c r="AL374" s="74">
        <v>3320</v>
      </c>
      <c r="AM374" s="74">
        <v>5799</v>
      </c>
      <c r="AN374" s="74">
        <v>4832</v>
      </c>
      <c r="AO374" s="74">
        <v>5169</v>
      </c>
      <c r="AP374" s="74">
        <v>5036</v>
      </c>
      <c r="AQ374" s="74">
        <v>3639</v>
      </c>
      <c r="AR374" s="74">
        <v>18280</v>
      </c>
      <c r="AS374" s="74">
        <v>3809</v>
      </c>
      <c r="BK374" s="15"/>
      <c r="BL374" s="5"/>
      <c r="BV374">
        <f t="shared" si="100"/>
        <v>368</v>
      </c>
      <c r="BW374" s="37">
        <f t="shared" si="99"/>
        <v>31459.500000000447</v>
      </c>
      <c r="BX374" s="19" cm="1">
        <f t="array" ref="BX374">INDEX('[1]X3WM (NAT)'!$G$14:$G$950,MATCH($BW$6,'[1]X3WM (NAT)'!$E$14:$E$950,)+BV374)</f>
        <v>93958.21875</v>
      </c>
      <c r="BY374" s="19"/>
      <c r="CN374" s="21"/>
      <c r="CO374" s="19"/>
      <c r="EG374" s="19"/>
      <c r="EH374" s="19"/>
      <c r="EI374">
        <v>88</v>
      </c>
      <c r="EJ374" s="1">
        <f t="shared" si="102"/>
        <v>31447.833333333441</v>
      </c>
      <c r="EK374" s="1">
        <f t="shared" si="103"/>
        <v>31448.166666666773</v>
      </c>
      <c r="EL374" s="73">
        <f ca="1">AVERAGE(D130:OFFSET(D130,72-1,0,,))</f>
        <v>7593.875</v>
      </c>
      <c r="EM374" s="73">
        <f ca="1">AVERAGE(E130:OFFSET(E130,72-1,0,,))</f>
        <v>9890.5555555555547</v>
      </c>
      <c r="EN374" s="73">
        <f ca="1">AVERAGE(F130:OFFSET(F130,72-1,0,,))</f>
        <v>7411.0694444444443</v>
      </c>
      <c r="EO374" s="73">
        <f ca="1">AVERAGE(G130:OFFSET(G130,72-1,0,,))</f>
        <v>7041.5</v>
      </c>
      <c r="EP374" s="73">
        <f ca="1">AVERAGE(H130:OFFSET(H130,72-1,0,,))</f>
        <v>6824.208333333333</v>
      </c>
      <c r="EQ374" s="73">
        <f ca="1">AVERAGE(I130:OFFSET(I130,72-1,0,,))</f>
        <v>8645.9583333333339</v>
      </c>
      <c r="ER374" s="73">
        <f ca="1">AVERAGE(J130:OFFSET(J130,72-1,0,,))</f>
        <v>6929.4305555555557</v>
      </c>
      <c r="ES374" s="73">
        <f ca="1">AVERAGE(K130:OFFSET(K130,72-1,0,,))</f>
        <v>8838.8333333333339</v>
      </c>
      <c r="ET374" s="73">
        <f ca="1">AVERAGE(L130:OFFSET(L130,72-1,0,,))</f>
        <v>8340.7777777777774</v>
      </c>
      <c r="EU374" s="73">
        <f ca="1">AVERAGE(M130:OFFSET(M130,72-1,0,,))</f>
        <v>5949.208333333333</v>
      </c>
      <c r="EV374" s="73">
        <f ca="1">AVERAGE(N130:OFFSET(N130,72-1,0,,))</f>
        <v>7071.6111111111113</v>
      </c>
      <c r="EW374" s="73">
        <f ca="1">AVERAGE(O130:OFFSET(O130,72-1,0,,))</f>
        <v>7201.4027777777774</v>
      </c>
      <c r="EX374" s="73">
        <f ca="1">AVERAGE(P130:OFFSET(P130,72-1,0,,))</f>
        <v>10867.944444444445</v>
      </c>
      <c r="EY374" s="73">
        <f ca="1">AVERAGE(Q130:OFFSET(Q130,72-1,0,,))</f>
        <v>6847.041666666667</v>
      </c>
      <c r="EZ374" s="73">
        <f ca="1">AVERAGE(R130:OFFSET(R130,72-1,0,,))</f>
        <v>8594.5694444444453</v>
      </c>
      <c r="FA374" s="73">
        <f ca="1">AVERAGE(S130:OFFSET(S130,72-1,0,,))</f>
        <v>6872.0555555555557</v>
      </c>
      <c r="FB374" s="73">
        <f ca="1">AVERAGE(T130:OFFSET(T130,72-1,0,,))</f>
        <v>7929.375</v>
      </c>
      <c r="FC374" s="73">
        <f ca="1">AVERAGE(U130:OFFSET(U130,72-1,0,,))</f>
        <v>8583.5277777777774</v>
      </c>
      <c r="FD374" s="73">
        <f ca="1">AVERAGE(V130:OFFSET(V130,72-1,0,,))</f>
        <v>7428.7638888888887</v>
      </c>
      <c r="FE374" s="73">
        <f ca="1">AVERAGE(W130:OFFSET(W130,72-1,0,,))</f>
        <v>11584.652777777777</v>
      </c>
      <c r="FF374" s="73">
        <f ca="1">AVERAGE(X130:OFFSET(X130,72-1,0,,))</f>
        <v>7395.6388888888887</v>
      </c>
      <c r="FG374" s="73">
        <f ca="1">AVERAGE(Y130:OFFSET(Y130,72-1,0,,))</f>
        <v>8956.875</v>
      </c>
      <c r="FH374" s="73">
        <f ca="1">AVERAGE(Z130:OFFSET(Z130,72-1,0,,))</f>
        <v>8349.25</v>
      </c>
      <c r="FI374" s="73">
        <f ca="1">AVERAGE(AA130:OFFSET(AA130,72-1,0,,))</f>
        <v>6377.333333333333</v>
      </c>
      <c r="FJ374" s="73">
        <f ca="1">AVERAGE(AB130:OFFSET(AB130,72-1,0,,))</f>
        <v>7003.666666666667</v>
      </c>
      <c r="FK374" s="73">
        <f ca="1">AVERAGE(AC130:OFFSET(AC130,72-1,0,,))</f>
        <v>8165.5555555555557</v>
      </c>
      <c r="FL374" s="73">
        <f ca="1">AVERAGE(AD130:OFFSET(AD130,72-1,0,,))</f>
        <v>6564.208333333333</v>
      </c>
      <c r="FM374" s="73">
        <f ca="1">AVERAGE(AE130:OFFSET(AE130,72-1,0,,))</f>
        <v>9755.1527777777774</v>
      </c>
      <c r="FN374" s="73">
        <f ca="1">AVERAGE(AF130:OFFSET(AF130,72-1,0,,))</f>
        <v>7320.875</v>
      </c>
      <c r="FO374" s="73">
        <f ca="1">AVERAGE(AG130:OFFSET(AG130,72-1,0,,))</f>
        <v>6864.041666666667</v>
      </c>
      <c r="FP374" s="73">
        <f ca="1">AVERAGE(AH130:OFFSET(AH130,72-1,0,,))</f>
        <v>8279.9305555555547</v>
      </c>
      <c r="FQ374" s="73">
        <f ca="1">AVERAGE(AI130:OFFSET(AI130,72-1,0,,))</f>
        <v>8792.25</v>
      </c>
      <c r="FR374" s="73">
        <f ca="1">AVERAGE(AJ130:OFFSET(AJ130,72-1,0,,))</f>
        <v>7300.208333333333</v>
      </c>
      <c r="FS374" s="73">
        <f ca="1">AVERAGE(AK130:OFFSET(AK130,72-1,0,,))</f>
        <v>6830.625</v>
      </c>
      <c r="FT374" s="73">
        <f ca="1">AVERAGE(AL130:OFFSET(AL130,72-1,0,,))</f>
        <v>7821.9444444444443</v>
      </c>
      <c r="FU374" s="73">
        <f ca="1">AVERAGE(AM130:OFFSET(AM130,72-1,0,,))</f>
        <v>5620.7222222222226</v>
      </c>
      <c r="FV374" s="73">
        <f ca="1">AVERAGE(AN130:OFFSET(AN130,72-1,0,,))</f>
        <v>9069.6111111111113</v>
      </c>
      <c r="FW374" s="73">
        <f ca="1">AVERAGE(AO130:OFFSET(AO130,72-1,0,,))</f>
        <v>6188.6944444444443</v>
      </c>
      <c r="FX374" s="73">
        <f ca="1">AVERAGE(AP130:OFFSET(AP130,72-1,0,,))</f>
        <v>9394.0277777777774</v>
      </c>
      <c r="FY374" s="73">
        <f ca="1">AVERAGE(AQ130:OFFSET(AQ130,72-1,0,,))</f>
        <v>9633.5277777777774</v>
      </c>
      <c r="FZ374" s="73">
        <f ca="1">AVERAGE(AR130:OFFSET(AR130,72-1,0,,))</f>
        <v>10627.583333333334</v>
      </c>
      <c r="GA374" s="73">
        <f ca="1">AVERAGE(AS130:OFFSET(AS130,72-1,0,,))</f>
        <v>6547.3888888888887</v>
      </c>
      <c r="GB374" s="19"/>
    </row>
    <row r="375" spans="1:184" x14ac:dyDescent="0.25">
      <c r="A375">
        <v>333</v>
      </c>
      <c r="B375" s="1">
        <f t="shared" si="105"/>
        <v>31458.041666667072</v>
      </c>
      <c r="C375" s="1">
        <f t="shared" si="106"/>
        <v>31458.375000000404</v>
      </c>
      <c r="D375" s="73">
        <v>58051</v>
      </c>
      <c r="E375" s="74">
        <v>4337</v>
      </c>
      <c r="F375" s="74">
        <v>4187</v>
      </c>
      <c r="G375" s="74">
        <v>10804</v>
      </c>
      <c r="H375" s="74">
        <v>3392</v>
      </c>
      <c r="I375" s="74">
        <v>3718</v>
      </c>
      <c r="J375" s="74">
        <v>3754</v>
      </c>
      <c r="K375" s="74">
        <v>7520</v>
      </c>
      <c r="L375" s="74">
        <v>4277</v>
      </c>
      <c r="M375" s="74">
        <v>3723</v>
      </c>
      <c r="N375" s="74">
        <v>3104</v>
      </c>
      <c r="O375" s="74">
        <v>3189</v>
      </c>
      <c r="P375" s="74">
        <v>5044</v>
      </c>
      <c r="Q375" s="74">
        <v>3390</v>
      </c>
      <c r="R375" s="74">
        <v>3337</v>
      </c>
      <c r="S375" s="74">
        <v>3083</v>
      </c>
      <c r="T375" s="74">
        <v>3310</v>
      </c>
      <c r="U375" s="74">
        <v>4620</v>
      </c>
      <c r="V375" s="74">
        <v>3370</v>
      </c>
      <c r="W375" s="74">
        <v>4443</v>
      </c>
      <c r="X375" s="74">
        <v>3270</v>
      </c>
      <c r="Y375" s="74">
        <v>11395</v>
      </c>
      <c r="Z375" s="74">
        <v>3345</v>
      </c>
      <c r="AA375" s="74">
        <v>3418</v>
      </c>
      <c r="AB375" s="74">
        <v>3339</v>
      </c>
      <c r="AC375" s="74">
        <v>3600</v>
      </c>
      <c r="AD375" s="74">
        <v>3299</v>
      </c>
      <c r="AE375" s="74">
        <v>4465</v>
      </c>
      <c r="AF375" s="74">
        <v>4638</v>
      </c>
      <c r="AG375" s="74">
        <v>3439</v>
      </c>
      <c r="AH375" s="74">
        <v>3323</v>
      </c>
      <c r="AI375" s="74">
        <v>3671</v>
      </c>
      <c r="AJ375" s="74">
        <v>3844</v>
      </c>
      <c r="AK375" s="74">
        <v>3097</v>
      </c>
      <c r="AL375" s="74">
        <v>3311</v>
      </c>
      <c r="AM375" s="74">
        <v>5821</v>
      </c>
      <c r="AN375" s="74">
        <v>4830</v>
      </c>
      <c r="AO375" s="74">
        <v>5171</v>
      </c>
      <c r="AP375" s="74">
        <v>5038</v>
      </c>
      <c r="AQ375" s="74">
        <v>3628</v>
      </c>
      <c r="AR375" s="74">
        <v>18081</v>
      </c>
      <c r="AS375" s="74">
        <v>3803</v>
      </c>
      <c r="BK375" s="15"/>
      <c r="BL375" s="5"/>
      <c r="BV375">
        <f t="shared" si="100"/>
        <v>369</v>
      </c>
      <c r="BW375" s="37">
        <f t="shared" si="99"/>
        <v>31459.541666667115</v>
      </c>
      <c r="BX375" s="19" cm="1">
        <f t="array" ref="BX375">INDEX('[1]X3WM (NAT)'!$G$14:$G$950,MATCH($BW$6,'[1]X3WM (NAT)'!$E$14:$E$950,)+BV375)</f>
        <v>92306.7890625</v>
      </c>
      <c r="BY375" s="19"/>
      <c r="CN375" s="21"/>
      <c r="CO375" s="19"/>
      <c r="EG375" s="19"/>
      <c r="EH375" s="19"/>
      <c r="EI375">
        <v>89</v>
      </c>
      <c r="EJ375" s="1">
        <f t="shared" si="102"/>
        <v>31447.875000000109</v>
      </c>
      <c r="EK375" s="1">
        <f t="shared" si="103"/>
        <v>31448.208333333441</v>
      </c>
      <c r="EL375" s="73">
        <f ca="1">AVERAGE(D131:OFFSET(D131,72-1,0,,))</f>
        <v>7530.8194444444443</v>
      </c>
      <c r="EM375" s="73">
        <f ca="1">AVERAGE(E131:OFFSET(E131,72-1,0,,))</f>
        <v>9779.6805555555547</v>
      </c>
      <c r="EN375" s="73">
        <f ca="1">AVERAGE(F131:OFFSET(F131,72-1,0,,))</f>
        <v>7353.9027777777774</v>
      </c>
      <c r="EO375" s="73">
        <f ca="1">AVERAGE(G131:OFFSET(G131,72-1,0,,))</f>
        <v>6985.9722222222226</v>
      </c>
      <c r="EP375" s="73">
        <f ca="1">AVERAGE(H131:OFFSET(H131,72-1,0,,))</f>
        <v>6794.4305555555557</v>
      </c>
      <c r="EQ375" s="73">
        <f ca="1">AVERAGE(I131:OFFSET(I131,72-1,0,,))</f>
        <v>8561.0416666666661</v>
      </c>
      <c r="ER375" s="73">
        <f ca="1">AVERAGE(J131:OFFSET(J131,72-1,0,,))</f>
        <v>6878.2361111111113</v>
      </c>
      <c r="ES375" s="73">
        <f ca="1">AVERAGE(K131:OFFSET(K131,72-1,0,,))</f>
        <v>8760.0694444444453</v>
      </c>
      <c r="ET375" s="73">
        <f ca="1">AVERAGE(L131:OFFSET(L131,72-1,0,,))</f>
        <v>8270.1111111111113</v>
      </c>
      <c r="EU375" s="73">
        <f ca="1">AVERAGE(M131:OFFSET(M131,72-1,0,,))</f>
        <v>5914.9444444444443</v>
      </c>
      <c r="EV375" s="73">
        <f ca="1">AVERAGE(N131:OFFSET(N131,72-1,0,,))</f>
        <v>7019.7777777777774</v>
      </c>
      <c r="EW375" s="73">
        <f ca="1">AVERAGE(O131:OFFSET(O131,72-1,0,,))</f>
        <v>7141.7638888888887</v>
      </c>
      <c r="EX375" s="73">
        <f ca="1">AVERAGE(P131:OFFSET(P131,72-1,0,,))</f>
        <v>10776.708333333334</v>
      </c>
      <c r="EY375" s="73">
        <f ca="1">AVERAGE(Q131:OFFSET(Q131,72-1,0,,))</f>
        <v>6796.875</v>
      </c>
      <c r="EZ375" s="73">
        <f ca="1">AVERAGE(R131:OFFSET(R131,72-1,0,,))</f>
        <v>8561.9166666666661</v>
      </c>
      <c r="FA375" s="73">
        <f ca="1">AVERAGE(S131:OFFSET(S131,72-1,0,,))</f>
        <v>6824.375</v>
      </c>
      <c r="FB375" s="73">
        <f ca="1">AVERAGE(T131:OFFSET(T131,72-1,0,,))</f>
        <v>7859.6805555555557</v>
      </c>
      <c r="FC375" s="73">
        <f ca="1">AVERAGE(U131:OFFSET(U131,72-1,0,,))</f>
        <v>8536.0694444444453</v>
      </c>
      <c r="FD375" s="73">
        <f ca="1">AVERAGE(V131:OFFSET(V131,72-1,0,,))</f>
        <v>7372.9861111111113</v>
      </c>
      <c r="FE375" s="73">
        <f ca="1">AVERAGE(W131:OFFSET(W131,72-1,0,,))</f>
        <v>11502.388888888889</v>
      </c>
      <c r="FF375" s="73">
        <f ca="1">AVERAGE(X131:OFFSET(X131,72-1,0,,))</f>
        <v>7340.75</v>
      </c>
      <c r="FG375" s="73">
        <f ca="1">AVERAGE(Y131:OFFSET(Y131,72-1,0,,))</f>
        <v>8879.2916666666661</v>
      </c>
      <c r="FH375" s="73">
        <f ca="1">AVERAGE(Z131:OFFSET(Z131,72-1,0,,))</f>
        <v>8269.9861111111113</v>
      </c>
      <c r="FI375" s="73">
        <f ca="1">AVERAGE(AA131:OFFSET(AA131,72-1,0,,))</f>
        <v>6330.583333333333</v>
      </c>
      <c r="FJ375" s="73">
        <f ca="1">AVERAGE(AB131:OFFSET(AB131,72-1,0,,))</f>
        <v>6948.083333333333</v>
      </c>
      <c r="FK375" s="73">
        <f ca="1">AVERAGE(AC131:OFFSET(AC131,72-1,0,,))</f>
        <v>8103.2777777777774</v>
      </c>
      <c r="FL375" s="73">
        <f ca="1">AVERAGE(AD131:OFFSET(AD131,72-1,0,,))</f>
        <v>6513.3055555555557</v>
      </c>
      <c r="FM375" s="73">
        <f ca="1">AVERAGE(AE131:OFFSET(AE131,72-1,0,,))</f>
        <v>9663.5277777777774</v>
      </c>
      <c r="FN375" s="73">
        <f ca="1">AVERAGE(AF131:OFFSET(AF131,72-1,0,,))</f>
        <v>7263.9861111111113</v>
      </c>
      <c r="FO375" s="73">
        <f ca="1">AVERAGE(AG131:OFFSET(AG131,72-1,0,,))</f>
        <v>6807.8611111111113</v>
      </c>
      <c r="FP375" s="73">
        <f ca="1">AVERAGE(AH131:OFFSET(AH131,72-1,0,,))</f>
        <v>8200.4305555555547</v>
      </c>
      <c r="FQ375" s="73">
        <f ca="1">AVERAGE(AI131:OFFSET(AI131,72-1,0,,))</f>
        <v>8744.7361111111113</v>
      </c>
      <c r="FR375" s="73">
        <f ca="1">AVERAGE(AJ131:OFFSET(AJ131,72-1,0,,))</f>
        <v>7246.7361111111113</v>
      </c>
      <c r="FS375" s="73">
        <f ca="1">AVERAGE(AK131:OFFSET(AK131,72-1,0,,))</f>
        <v>6778.8194444444443</v>
      </c>
      <c r="FT375" s="73">
        <f ca="1">AVERAGE(AL131:OFFSET(AL131,72-1,0,,))</f>
        <v>7756.4861111111113</v>
      </c>
      <c r="FU375" s="73">
        <f ca="1">AVERAGE(AM131:OFFSET(AM131,72-1,0,,))</f>
        <v>5587.6527777777774</v>
      </c>
      <c r="FV375" s="73">
        <f ca="1">AVERAGE(AN131:OFFSET(AN131,72-1,0,,))</f>
        <v>8988.2777777777774</v>
      </c>
      <c r="FW375" s="73">
        <f ca="1">AVERAGE(AO131:OFFSET(AO131,72-1,0,,))</f>
        <v>6148.3055555555557</v>
      </c>
      <c r="FX375" s="73">
        <f ca="1">AVERAGE(AP131:OFFSET(AP131,72-1,0,,))</f>
        <v>9310.8611111111113</v>
      </c>
      <c r="FY375" s="73">
        <f ca="1">AVERAGE(AQ131:OFFSET(AQ131,72-1,0,,))</f>
        <v>9536.8472222222226</v>
      </c>
      <c r="FZ375" s="73">
        <f ca="1">AVERAGE(AR131:OFFSET(AR131,72-1,0,,))</f>
        <v>10523.208333333334</v>
      </c>
      <c r="GA375" s="73">
        <f ca="1">AVERAGE(AS131:OFFSET(AS131,72-1,0,,))</f>
        <v>6509.958333333333</v>
      </c>
      <c r="GB375" s="19"/>
    </row>
    <row r="376" spans="1:184" x14ac:dyDescent="0.25">
      <c r="A376">
        <v>334</v>
      </c>
      <c r="B376" s="1">
        <f t="shared" si="105"/>
        <v>31458.08333333374</v>
      </c>
      <c r="C376" s="1">
        <f t="shared" si="106"/>
        <v>31458.416666667072</v>
      </c>
      <c r="D376" s="73">
        <v>58328</v>
      </c>
      <c r="E376" s="74">
        <v>4385</v>
      </c>
      <c r="F376" s="74">
        <v>4199</v>
      </c>
      <c r="G376" s="74">
        <v>10996</v>
      </c>
      <c r="H376" s="74">
        <v>3388</v>
      </c>
      <c r="I376" s="74">
        <v>3699</v>
      </c>
      <c r="J376" s="74">
        <v>3773</v>
      </c>
      <c r="K376" s="74">
        <v>7772</v>
      </c>
      <c r="L376" s="74">
        <v>4247</v>
      </c>
      <c r="M376" s="74">
        <v>3729</v>
      </c>
      <c r="N376" s="74">
        <v>3097</v>
      </c>
      <c r="O376" s="74">
        <v>3180</v>
      </c>
      <c r="P376" s="74">
        <v>5064</v>
      </c>
      <c r="Q376" s="74">
        <v>3396</v>
      </c>
      <c r="R376" s="74">
        <v>3328</v>
      </c>
      <c r="S376" s="74">
        <v>3077</v>
      </c>
      <c r="T376" s="74">
        <v>3300</v>
      </c>
      <c r="U376" s="74">
        <v>4626</v>
      </c>
      <c r="V376" s="74">
        <v>3371</v>
      </c>
      <c r="W376" s="74">
        <v>4428</v>
      </c>
      <c r="X376" s="74">
        <v>3264</v>
      </c>
      <c r="Y376" s="74">
        <v>11241</v>
      </c>
      <c r="Z376" s="74">
        <v>3336</v>
      </c>
      <c r="AA376" s="74">
        <v>3427</v>
      </c>
      <c r="AB376" s="74">
        <v>3348</v>
      </c>
      <c r="AC376" s="74">
        <v>3593</v>
      </c>
      <c r="AD376" s="74">
        <v>3302</v>
      </c>
      <c r="AE376" s="74">
        <v>4446</v>
      </c>
      <c r="AF376" s="74">
        <v>4631</v>
      </c>
      <c r="AG376" s="74">
        <v>3423</v>
      </c>
      <c r="AH376" s="74">
        <v>3314</v>
      </c>
      <c r="AI376" s="74">
        <v>3680</v>
      </c>
      <c r="AJ376" s="74">
        <v>3844</v>
      </c>
      <c r="AK376" s="74">
        <v>3088</v>
      </c>
      <c r="AL376" s="74">
        <v>3304</v>
      </c>
      <c r="AM376" s="74">
        <v>5844</v>
      </c>
      <c r="AN376" s="74">
        <v>4831</v>
      </c>
      <c r="AO376" s="74">
        <v>5175</v>
      </c>
      <c r="AP376" s="74">
        <v>5041</v>
      </c>
      <c r="AQ376" s="74">
        <v>3617</v>
      </c>
      <c r="AR376" s="74">
        <v>17849</v>
      </c>
      <c r="AS376" s="74">
        <v>3800</v>
      </c>
      <c r="BK376" s="15"/>
      <c r="BL376" s="5"/>
      <c r="BV376">
        <f t="shared" si="100"/>
        <v>370</v>
      </c>
      <c r="BW376" s="37">
        <f t="shared" si="99"/>
        <v>31459.583333333783</v>
      </c>
      <c r="BX376" s="19" cm="1">
        <f t="array" ref="BX376">INDEX('[1]X3WM (NAT)'!$G$14:$G$950,MATCH($BW$6,'[1]X3WM (NAT)'!$E$14:$E$950,)+BV376)</f>
        <v>90996.6484375</v>
      </c>
      <c r="BY376" s="19"/>
      <c r="CN376" s="21"/>
      <c r="CO376" s="19"/>
      <c r="EG376" s="19"/>
      <c r="EH376" s="19"/>
      <c r="EI376">
        <v>90</v>
      </c>
      <c r="EJ376" s="1">
        <f t="shared" si="102"/>
        <v>31447.916666666777</v>
      </c>
      <c r="EK376" s="1">
        <f t="shared" si="103"/>
        <v>31448.250000000109</v>
      </c>
      <c r="EL376" s="73">
        <f ca="1">AVERAGE(D132:OFFSET(D132,72-1,0,,))</f>
        <v>7469.2777777777774</v>
      </c>
      <c r="EM376" s="73">
        <f ca="1">AVERAGE(E132:OFFSET(E132,72-1,0,,))</f>
        <v>9672.0138888888887</v>
      </c>
      <c r="EN376" s="73">
        <f ca="1">AVERAGE(F132:OFFSET(F132,72-1,0,,))</f>
        <v>7298.25</v>
      </c>
      <c r="EO376" s="73">
        <f ca="1">AVERAGE(G132:OFFSET(G132,72-1,0,,))</f>
        <v>6931.75</v>
      </c>
      <c r="EP376" s="73">
        <f ca="1">AVERAGE(H132:OFFSET(H132,72-1,0,,))</f>
        <v>6765.0972222222226</v>
      </c>
      <c r="EQ376" s="73">
        <f ca="1">AVERAGE(I132:OFFSET(I132,72-1,0,,))</f>
        <v>8478.5694444444453</v>
      </c>
      <c r="ER376" s="73">
        <f ca="1">AVERAGE(J132:OFFSET(J132,72-1,0,,))</f>
        <v>6828.25</v>
      </c>
      <c r="ES376" s="73">
        <f ca="1">AVERAGE(K132:OFFSET(K132,72-1,0,,))</f>
        <v>8683.2222222222226</v>
      </c>
      <c r="ET376" s="73">
        <f ca="1">AVERAGE(L132:OFFSET(L132,72-1,0,,))</f>
        <v>8201.0972222222226</v>
      </c>
      <c r="EU376" s="73">
        <f ca="1">AVERAGE(M132:OFFSET(M132,72-1,0,,))</f>
        <v>5881.3611111111113</v>
      </c>
      <c r="EV376" s="73">
        <f ca="1">AVERAGE(N132:OFFSET(N132,72-1,0,,))</f>
        <v>6969.25</v>
      </c>
      <c r="EW376" s="73">
        <f ca="1">AVERAGE(O132:OFFSET(O132,72-1,0,,))</f>
        <v>7083.5555555555557</v>
      </c>
      <c r="EX376" s="73">
        <f ca="1">AVERAGE(P132:OFFSET(P132,72-1,0,,))</f>
        <v>10687.847222222223</v>
      </c>
      <c r="EY376" s="73">
        <f ca="1">AVERAGE(Q132:OFFSET(Q132,72-1,0,,))</f>
        <v>6747.833333333333</v>
      </c>
      <c r="EZ376" s="73">
        <f ca="1">AVERAGE(R132:OFFSET(R132,72-1,0,,))</f>
        <v>8530.0277777777774</v>
      </c>
      <c r="FA376" s="73">
        <f ca="1">AVERAGE(S132:OFFSET(S132,72-1,0,,))</f>
        <v>6777.8611111111113</v>
      </c>
      <c r="FB376" s="73">
        <f ca="1">AVERAGE(T132:OFFSET(T132,72-1,0,,))</f>
        <v>7791.8472222222226</v>
      </c>
      <c r="FC376" s="73">
        <f ca="1">AVERAGE(U132:OFFSET(U132,72-1,0,,))</f>
        <v>8489.6527777777774</v>
      </c>
      <c r="FD376" s="73">
        <f ca="1">AVERAGE(V132:OFFSET(V132,72-1,0,,))</f>
        <v>7318.5277777777774</v>
      </c>
      <c r="FE376" s="73">
        <f ca="1">AVERAGE(W132:OFFSET(W132,72-1,0,,))</f>
        <v>11422.444444444445</v>
      </c>
      <c r="FF376" s="73">
        <f ca="1">AVERAGE(X132:OFFSET(X132,72-1,0,,))</f>
        <v>7287.25</v>
      </c>
      <c r="FG376" s="73">
        <f ca="1">AVERAGE(Y132:OFFSET(Y132,72-1,0,,))</f>
        <v>8803.6805555555547</v>
      </c>
      <c r="FH376" s="73">
        <f ca="1">AVERAGE(Z132:OFFSET(Z132,72-1,0,,))</f>
        <v>8193.1944444444453</v>
      </c>
      <c r="FI376" s="73">
        <f ca="1">AVERAGE(AA132:OFFSET(AA132,72-1,0,,))</f>
        <v>6284.9861111111113</v>
      </c>
      <c r="FJ376" s="73">
        <f ca="1">AVERAGE(AB132:OFFSET(AB132,72-1,0,,))</f>
        <v>6893.875</v>
      </c>
      <c r="FK376" s="73">
        <f ca="1">AVERAGE(AC132:OFFSET(AC132,72-1,0,,))</f>
        <v>8042.4444444444443</v>
      </c>
      <c r="FL376" s="73">
        <f ca="1">AVERAGE(AD132:OFFSET(AD132,72-1,0,,))</f>
        <v>6463.7638888888887</v>
      </c>
      <c r="FM376" s="73">
        <f ca="1">AVERAGE(AE132:OFFSET(AE132,72-1,0,,))</f>
        <v>9574.1666666666661</v>
      </c>
      <c r="FN376" s="73">
        <f ca="1">AVERAGE(AF132:OFFSET(AF132,72-1,0,,))</f>
        <v>7208.541666666667</v>
      </c>
      <c r="FO376" s="73">
        <f ca="1">AVERAGE(AG132:OFFSET(AG132,72-1,0,,))</f>
        <v>6753.1527777777774</v>
      </c>
      <c r="FP376" s="73">
        <f ca="1">AVERAGE(AH132:OFFSET(AH132,72-1,0,,))</f>
        <v>8123.291666666667</v>
      </c>
      <c r="FQ376" s="73">
        <f ca="1">AVERAGE(AI132:OFFSET(AI132,72-1,0,,))</f>
        <v>8698.5138888888887</v>
      </c>
      <c r="FR376" s="73">
        <f ca="1">AVERAGE(AJ132:OFFSET(AJ132,72-1,0,,))</f>
        <v>7194.5972222222226</v>
      </c>
      <c r="FS376" s="73">
        <f ca="1">AVERAGE(AK132:OFFSET(AK132,72-1,0,,))</f>
        <v>6728.1527777777774</v>
      </c>
      <c r="FT376" s="73">
        <f ca="1">AVERAGE(AL132:OFFSET(AL132,72-1,0,,))</f>
        <v>7692.75</v>
      </c>
      <c r="FU376" s="73">
        <f ca="1">AVERAGE(AM132:OFFSET(AM132,72-1,0,,))</f>
        <v>5555.25</v>
      </c>
      <c r="FV376" s="73">
        <f ca="1">AVERAGE(AN132:OFFSET(AN132,72-1,0,,))</f>
        <v>8909.5138888888887</v>
      </c>
      <c r="FW376" s="73">
        <f ca="1">AVERAGE(AO132:OFFSET(AO132,72-1,0,,))</f>
        <v>6108.8194444444443</v>
      </c>
      <c r="FX376" s="73">
        <f ca="1">AVERAGE(AP132:OFFSET(AP132,72-1,0,,))</f>
        <v>9230.1111111111113</v>
      </c>
      <c r="FY376" s="73">
        <f ca="1">AVERAGE(AQ132:OFFSET(AQ132,72-1,0,,))</f>
        <v>9443.2638888888887</v>
      </c>
      <c r="FZ376" s="73">
        <f ca="1">AVERAGE(AR132:OFFSET(AR132,72-1,0,,))</f>
        <v>10422.055555555555</v>
      </c>
      <c r="GA376" s="73">
        <f ca="1">AVERAGE(AS132:OFFSET(AS132,72-1,0,,))</f>
        <v>6473.375</v>
      </c>
      <c r="GB376" s="19"/>
    </row>
    <row r="377" spans="1:184" x14ac:dyDescent="0.25">
      <c r="A377">
        <v>335</v>
      </c>
      <c r="B377" s="1">
        <f t="shared" si="105"/>
        <v>31458.125000000407</v>
      </c>
      <c r="C377" s="1">
        <f t="shared" si="106"/>
        <v>31458.45833333374</v>
      </c>
      <c r="D377" s="73">
        <v>58132</v>
      </c>
      <c r="E377" s="74">
        <v>4436</v>
      </c>
      <c r="F377" s="74">
        <v>4212</v>
      </c>
      <c r="G377" s="74">
        <v>11200</v>
      </c>
      <c r="H377" s="74">
        <v>3386</v>
      </c>
      <c r="I377" s="74">
        <v>3682</v>
      </c>
      <c r="J377" s="74">
        <v>3793</v>
      </c>
      <c r="K377" s="74">
        <v>8026</v>
      </c>
      <c r="L377" s="74">
        <v>4219</v>
      </c>
      <c r="M377" s="74">
        <v>3740</v>
      </c>
      <c r="N377" s="74">
        <v>3089</v>
      </c>
      <c r="O377" s="74">
        <v>3170</v>
      </c>
      <c r="P377" s="74">
        <v>5093</v>
      </c>
      <c r="Q377" s="74">
        <v>3410</v>
      </c>
      <c r="R377" s="74">
        <v>3319</v>
      </c>
      <c r="S377" s="74">
        <v>3072</v>
      </c>
      <c r="T377" s="74">
        <v>3290</v>
      </c>
      <c r="U377" s="74">
        <v>4637</v>
      </c>
      <c r="V377" s="74">
        <v>3375</v>
      </c>
      <c r="W377" s="74">
        <v>4411</v>
      </c>
      <c r="X377" s="74">
        <v>3259</v>
      </c>
      <c r="Y377" s="74">
        <v>11071</v>
      </c>
      <c r="Z377" s="74">
        <v>3327</v>
      </c>
      <c r="AA377" s="74">
        <v>3438</v>
      </c>
      <c r="AB377" s="74">
        <v>3360</v>
      </c>
      <c r="AC377" s="74">
        <v>3588</v>
      </c>
      <c r="AD377" s="74">
        <v>3304</v>
      </c>
      <c r="AE377" s="74">
        <v>4428</v>
      </c>
      <c r="AF377" s="74">
        <v>4627</v>
      </c>
      <c r="AG377" s="74">
        <v>3408</v>
      </c>
      <c r="AH377" s="74">
        <v>3305</v>
      </c>
      <c r="AI377" s="74">
        <v>3691</v>
      </c>
      <c r="AJ377" s="74">
        <v>3846</v>
      </c>
      <c r="AK377" s="74">
        <v>3079</v>
      </c>
      <c r="AL377" s="74">
        <v>3299</v>
      </c>
      <c r="AM377" s="74">
        <v>5872</v>
      </c>
      <c r="AN377" s="74">
        <v>4836</v>
      </c>
      <c r="AO377" s="74">
        <v>5183</v>
      </c>
      <c r="AP377" s="74">
        <v>5047</v>
      </c>
      <c r="AQ377" s="74">
        <v>3606</v>
      </c>
      <c r="AR377" s="74">
        <v>17590</v>
      </c>
      <c r="AS377" s="74">
        <v>3801</v>
      </c>
      <c r="BK377" s="15"/>
      <c r="BL377" s="5"/>
      <c r="BV377">
        <f t="shared" si="100"/>
        <v>371</v>
      </c>
      <c r="BW377" s="37">
        <f t="shared" si="99"/>
        <v>31459.625000000451</v>
      </c>
      <c r="BX377" s="19" cm="1">
        <f t="array" ref="BX377">INDEX('[1]X3WM (NAT)'!$G$14:$G$950,MATCH($BW$6,'[1]X3WM (NAT)'!$E$14:$E$950,)+BV377)</f>
        <v>91125.0703125</v>
      </c>
      <c r="BY377" s="19"/>
      <c r="CN377" s="21"/>
      <c r="CO377" s="19"/>
      <c r="EG377" s="19"/>
      <c r="EH377" s="19"/>
      <c r="EI377">
        <v>91</v>
      </c>
      <c r="EJ377" s="1">
        <f t="shared" si="102"/>
        <v>31447.958333333445</v>
      </c>
      <c r="EK377" s="1">
        <f t="shared" si="103"/>
        <v>31448.291666666777</v>
      </c>
      <c r="EL377" s="73">
        <f ca="1">AVERAGE(D133:OFFSET(D133,72-1,0,,))</f>
        <v>7409.25</v>
      </c>
      <c r="EM377" s="73">
        <f ca="1">AVERAGE(E133:OFFSET(E133,72-1,0,,))</f>
        <v>9567.4444444444453</v>
      </c>
      <c r="EN377" s="73">
        <f ca="1">AVERAGE(F133:OFFSET(F133,72-1,0,,))</f>
        <v>7244.0972222222226</v>
      </c>
      <c r="EO377" s="73">
        <f ca="1">AVERAGE(G133:OFFSET(G133,72-1,0,,))</f>
        <v>6878.8472222222226</v>
      </c>
      <c r="EP377" s="73">
        <f ca="1">AVERAGE(H133:OFFSET(H133,72-1,0,,))</f>
        <v>6736.208333333333</v>
      </c>
      <c r="EQ377" s="73">
        <f ca="1">AVERAGE(I133:OFFSET(I133,72-1,0,,))</f>
        <v>8398.4861111111113</v>
      </c>
      <c r="ER377" s="73">
        <f ca="1">AVERAGE(J133:OFFSET(J133,72-1,0,,))</f>
        <v>6779.5</v>
      </c>
      <c r="ES377" s="73">
        <f ca="1">AVERAGE(K133:OFFSET(K133,72-1,0,,))</f>
        <v>8608.2916666666661</v>
      </c>
      <c r="ET377" s="73">
        <f ca="1">AVERAGE(L133:OFFSET(L133,72-1,0,,))</f>
        <v>8133.666666666667</v>
      </c>
      <c r="EU377" s="73">
        <f ca="1">AVERAGE(M133:OFFSET(M133,72-1,0,,))</f>
        <v>5848.4722222222226</v>
      </c>
      <c r="EV377" s="73">
        <f ca="1">AVERAGE(N133:OFFSET(N133,72-1,0,,))</f>
        <v>6919.9722222222226</v>
      </c>
      <c r="EW377" s="73">
        <f ca="1">AVERAGE(O133:OFFSET(O133,72-1,0,,))</f>
        <v>7026.7777777777774</v>
      </c>
      <c r="EX377" s="73">
        <f ca="1">AVERAGE(P133:OFFSET(P133,72-1,0,,))</f>
        <v>10601.319444444445</v>
      </c>
      <c r="EY377" s="73">
        <f ca="1">AVERAGE(Q133:OFFSET(Q133,72-1,0,,))</f>
        <v>6699.916666666667</v>
      </c>
      <c r="EZ377" s="73">
        <f ca="1">AVERAGE(R133:OFFSET(R133,72-1,0,,))</f>
        <v>8498.9027777777774</v>
      </c>
      <c r="FA377" s="73">
        <f ca="1">AVERAGE(S133:OFFSET(S133,72-1,0,,))</f>
        <v>6732.5</v>
      </c>
      <c r="FB377" s="73">
        <f ca="1">AVERAGE(T133:OFFSET(T133,72-1,0,,))</f>
        <v>7725.8472222222226</v>
      </c>
      <c r="FC377" s="73">
        <f ca="1">AVERAGE(U133:OFFSET(U133,72-1,0,,))</f>
        <v>8444.25</v>
      </c>
      <c r="FD377" s="73">
        <f ca="1">AVERAGE(V133:OFFSET(V133,72-1,0,,))</f>
        <v>7265.416666666667</v>
      </c>
      <c r="FE377" s="73">
        <f ca="1">AVERAGE(W133:OFFSET(W133,72-1,0,,))</f>
        <v>11344.791666666666</v>
      </c>
      <c r="FF377" s="73">
        <f ca="1">AVERAGE(X133:OFFSET(X133,72-1,0,,))</f>
        <v>7235.1527777777774</v>
      </c>
      <c r="FG377" s="73">
        <f ca="1">AVERAGE(Y133:OFFSET(Y133,72-1,0,,))</f>
        <v>8730.0416666666661</v>
      </c>
      <c r="FH377" s="73">
        <f ca="1">AVERAGE(Z133:OFFSET(Z133,72-1,0,,))</f>
        <v>8118.791666666667</v>
      </c>
      <c r="FI377" s="73">
        <f ca="1">AVERAGE(AA133:OFFSET(AA133,72-1,0,,))</f>
        <v>6240.5694444444443</v>
      </c>
      <c r="FJ377" s="73">
        <f ca="1">AVERAGE(AB133:OFFSET(AB133,72-1,0,,))</f>
        <v>6841.0277777777774</v>
      </c>
      <c r="FK377" s="73">
        <f ca="1">AVERAGE(AC133:OFFSET(AC133,72-1,0,,))</f>
        <v>7983.0694444444443</v>
      </c>
      <c r="FL377" s="73">
        <f ca="1">AVERAGE(AD133:OFFSET(AD133,72-1,0,,))</f>
        <v>6415.541666666667</v>
      </c>
      <c r="FM377" s="73">
        <f ca="1">AVERAGE(AE133:OFFSET(AE133,72-1,0,,))</f>
        <v>9487.0138888888887</v>
      </c>
      <c r="FN377" s="73">
        <f ca="1">AVERAGE(AF133:OFFSET(AF133,72-1,0,,))</f>
        <v>7154.5138888888887</v>
      </c>
      <c r="FO377" s="73">
        <f ca="1">AVERAGE(AG133:OFFSET(AG133,72-1,0,,))</f>
        <v>6699.9027777777774</v>
      </c>
      <c r="FP377" s="73">
        <f ca="1">AVERAGE(AH133:OFFSET(AH133,72-1,0,,))</f>
        <v>8048.458333333333</v>
      </c>
      <c r="FQ377" s="73">
        <f ca="1">AVERAGE(AI133:OFFSET(AI133,72-1,0,,))</f>
        <v>8653.625</v>
      </c>
      <c r="FR377" s="73">
        <f ca="1">AVERAGE(AJ133:OFFSET(AJ133,72-1,0,,))</f>
        <v>7143.7638888888887</v>
      </c>
      <c r="FS377" s="73">
        <f ca="1">AVERAGE(AK133:OFFSET(AK133,72-1,0,,))</f>
        <v>6678.625</v>
      </c>
      <c r="FT377" s="73">
        <f ca="1">AVERAGE(AL133:OFFSET(AL133,72-1,0,,))</f>
        <v>7630.7222222222226</v>
      </c>
      <c r="FU377" s="73">
        <f ca="1">AVERAGE(AM133:OFFSET(AM133,72-1,0,,))</f>
        <v>5523.5138888888887</v>
      </c>
      <c r="FV377" s="73">
        <f ca="1">AVERAGE(AN133:OFFSET(AN133,72-1,0,,))</f>
        <v>8833.2083333333339</v>
      </c>
      <c r="FW377" s="73">
        <f ca="1">AVERAGE(AO133:OFFSET(AO133,72-1,0,,))</f>
        <v>6070.2222222222226</v>
      </c>
      <c r="FX377" s="73">
        <f ca="1">AVERAGE(AP133:OFFSET(AP133,72-1,0,,))</f>
        <v>9151.7638888888887</v>
      </c>
      <c r="FY377" s="73">
        <f ca="1">AVERAGE(AQ133:OFFSET(AQ133,72-1,0,,))</f>
        <v>9352.5694444444453</v>
      </c>
      <c r="FZ377" s="73">
        <f ca="1">AVERAGE(AR133:OFFSET(AR133,72-1,0,,))</f>
        <v>10324.083333333334</v>
      </c>
      <c r="GA377" s="73">
        <f ca="1">AVERAGE(AS133:OFFSET(AS133,72-1,0,,))</f>
        <v>6437.6527777777774</v>
      </c>
      <c r="GB377" s="19"/>
    </row>
    <row r="378" spans="1:184" x14ac:dyDescent="0.25">
      <c r="A378">
        <v>336</v>
      </c>
      <c r="B378" s="1">
        <f t="shared" si="105"/>
        <v>31458.166666667075</v>
      </c>
      <c r="C378" s="1">
        <f t="shared" si="106"/>
        <v>31458.500000000407</v>
      </c>
      <c r="D378" s="73">
        <v>57936</v>
      </c>
      <c r="E378" s="74">
        <v>4490</v>
      </c>
      <c r="F378" s="74">
        <v>4227</v>
      </c>
      <c r="G378" s="74">
        <v>11414</v>
      </c>
      <c r="H378" s="74">
        <v>3388</v>
      </c>
      <c r="I378" s="74">
        <v>3667</v>
      </c>
      <c r="J378" s="74">
        <v>3814</v>
      </c>
      <c r="K378" s="74">
        <v>8314</v>
      </c>
      <c r="L378" s="74">
        <v>4194</v>
      </c>
      <c r="M378" s="74">
        <v>3755</v>
      </c>
      <c r="N378" s="74">
        <v>3082</v>
      </c>
      <c r="O378" s="74">
        <v>3161</v>
      </c>
      <c r="P378" s="74">
        <v>5128</v>
      </c>
      <c r="Q378" s="74">
        <v>3433</v>
      </c>
      <c r="R378" s="74">
        <v>3310</v>
      </c>
      <c r="S378" s="74">
        <v>3068</v>
      </c>
      <c r="T378" s="74">
        <v>3281</v>
      </c>
      <c r="U378" s="74">
        <v>4655</v>
      </c>
      <c r="V378" s="74">
        <v>3383</v>
      </c>
      <c r="W378" s="74">
        <v>4394</v>
      </c>
      <c r="X378" s="74">
        <v>3255</v>
      </c>
      <c r="Y378" s="74">
        <v>10886</v>
      </c>
      <c r="Z378" s="74">
        <v>3319</v>
      </c>
      <c r="AA378" s="74">
        <v>3449</v>
      </c>
      <c r="AB378" s="74">
        <v>3374</v>
      </c>
      <c r="AC378" s="74">
        <v>3584</v>
      </c>
      <c r="AD378" s="74">
        <v>3307</v>
      </c>
      <c r="AE378" s="74">
        <v>4413</v>
      </c>
      <c r="AF378" s="74">
        <v>4626</v>
      </c>
      <c r="AG378" s="74">
        <v>3394</v>
      </c>
      <c r="AH378" s="74">
        <v>3296</v>
      </c>
      <c r="AI378" s="74">
        <v>3706</v>
      </c>
      <c r="AJ378" s="74">
        <v>3851</v>
      </c>
      <c r="AK378" s="74">
        <v>3072</v>
      </c>
      <c r="AL378" s="74">
        <v>3297</v>
      </c>
      <c r="AM378" s="74">
        <v>5902</v>
      </c>
      <c r="AN378" s="74">
        <v>4845</v>
      </c>
      <c r="AO378" s="74">
        <v>5194</v>
      </c>
      <c r="AP378" s="74">
        <v>5055</v>
      </c>
      <c r="AQ378" s="74">
        <v>3596</v>
      </c>
      <c r="AR378" s="74">
        <v>17304</v>
      </c>
      <c r="AS378" s="74">
        <v>3805</v>
      </c>
      <c r="BK378" s="15"/>
      <c r="BL378" s="5"/>
      <c r="BV378">
        <f t="shared" si="100"/>
        <v>372</v>
      </c>
      <c r="BW378" s="37">
        <f t="shared" si="99"/>
        <v>31459.666666667119</v>
      </c>
      <c r="BX378" s="19" cm="1">
        <f t="array" ref="BX378">INDEX('[1]X3WM (NAT)'!$G$14:$G$950,MATCH($BW$6,'[1]X3WM (NAT)'!$E$14:$E$950,)+BV378)</f>
        <v>93057.6875</v>
      </c>
      <c r="BY378" s="19"/>
      <c r="CN378" s="21"/>
      <c r="CO378" s="19"/>
      <c r="EG378" s="19"/>
      <c r="EH378" s="19"/>
      <c r="EI378">
        <v>92</v>
      </c>
      <c r="EJ378" s="1">
        <f t="shared" si="102"/>
        <v>31448.000000000113</v>
      </c>
      <c r="EK378" s="1">
        <f t="shared" si="103"/>
        <v>31448.333333333445</v>
      </c>
      <c r="EL378" s="73">
        <f ca="1">AVERAGE(D134:OFFSET(D134,72-1,0,,))</f>
        <v>7350.5972222222226</v>
      </c>
      <c r="EM378" s="73">
        <f ca="1">AVERAGE(E134:OFFSET(E134,72-1,0,,))</f>
        <v>9465.6666666666661</v>
      </c>
      <c r="EN378" s="73">
        <f ca="1">AVERAGE(F134:OFFSET(F134,72-1,0,,))</f>
        <v>7191.2638888888887</v>
      </c>
      <c r="EO378" s="73">
        <f ca="1">AVERAGE(G134:OFFSET(G134,72-1,0,,))</f>
        <v>6827.1805555555557</v>
      </c>
      <c r="EP378" s="73">
        <f ca="1">AVERAGE(H134:OFFSET(H134,72-1,0,,))</f>
        <v>6707.75</v>
      </c>
      <c r="EQ378" s="73">
        <f ca="1">AVERAGE(I134:OFFSET(I134,72-1,0,,))</f>
        <v>8320.5416666666661</v>
      </c>
      <c r="ER378" s="73">
        <f ca="1">AVERAGE(J134:OFFSET(J134,72-1,0,,))</f>
        <v>6731.875</v>
      </c>
      <c r="ES378" s="73">
        <f ca="1">AVERAGE(K134:OFFSET(K134,72-1,0,,))</f>
        <v>8535.0555555555547</v>
      </c>
      <c r="ET378" s="73">
        <f ca="1">AVERAGE(L134:OFFSET(L134,72-1,0,,))</f>
        <v>8067.7222222222226</v>
      </c>
      <c r="EU378" s="73">
        <f ca="1">AVERAGE(M134:OFFSET(M134,72-1,0,,))</f>
        <v>5816.25</v>
      </c>
      <c r="EV378" s="73">
        <f ca="1">AVERAGE(N134:OFFSET(N134,72-1,0,,))</f>
        <v>6871.791666666667</v>
      </c>
      <c r="EW378" s="73">
        <f ca="1">AVERAGE(O134:OFFSET(O134,72-1,0,,))</f>
        <v>6971.333333333333</v>
      </c>
      <c r="EX378" s="73">
        <f ca="1">AVERAGE(P134:OFFSET(P134,72-1,0,,))</f>
        <v>10516.597222222223</v>
      </c>
      <c r="EY378" s="73">
        <f ca="1">AVERAGE(Q134:OFFSET(Q134,72-1,0,,))</f>
        <v>6653.0138888888887</v>
      </c>
      <c r="EZ378" s="73">
        <f ca="1">AVERAGE(R134:OFFSET(R134,72-1,0,,))</f>
        <v>8468.3333333333339</v>
      </c>
      <c r="FA378" s="73">
        <f ca="1">AVERAGE(S134:OFFSET(S134,72-1,0,,))</f>
        <v>6688.1527777777774</v>
      </c>
      <c r="FB378" s="73">
        <f ca="1">AVERAGE(T134:OFFSET(T134,72-1,0,,))</f>
        <v>7661.541666666667</v>
      </c>
      <c r="FC378" s="73">
        <f ca="1">AVERAGE(U134:OFFSET(U134,72-1,0,,))</f>
        <v>8399.2777777777774</v>
      </c>
      <c r="FD378" s="73">
        <f ca="1">AVERAGE(V134:OFFSET(V134,72-1,0,,))</f>
        <v>7213.458333333333</v>
      </c>
      <c r="FE378" s="73">
        <f ca="1">AVERAGE(W134:OFFSET(W134,72-1,0,,))</f>
        <v>11269.208333333334</v>
      </c>
      <c r="FF378" s="73">
        <f ca="1">AVERAGE(X134:OFFSET(X134,72-1,0,,))</f>
        <v>7184.3888888888887</v>
      </c>
      <c r="FG378" s="73">
        <f ca="1">AVERAGE(Y134:OFFSET(Y134,72-1,0,,))</f>
        <v>8658.3055555555547</v>
      </c>
      <c r="FH378" s="73">
        <f ca="1">AVERAGE(Z134:OFFSET(Z134,72-1,0,,))</f>
        <v>8046.6388888888887</v>
      </c>
      <c r="FI378" s="73">
        <f ca="1">AVERAGE(AA134:OFFSET(AA134,72-1,0,,))</f>
        <v>6197.208333333333</v>
      </c>
      <c r="FJ378" s="73">
        <f ca="1">AVERAGE(AB134:OFFSET(AB134,72-1,0,,))</f>
        <v>6789.3611111111113</v>
      </c>
      <c r="FK378" s="73">
        <f ca="1">AVERAGE(AC134:OFFSET(AC134,72-1,0,,))</f>
        <v>7924.958333333333</v>
      </c>
      <c r="FL378" s="73">
        <f ca="1">AVERAGE(AD134:OFFSET(AD134,72-1,0,,))</f>
        <v>6368.5277777777774</v>
      </c>
      <c r="FM378" s="73">
        <f ca="1">AVERAGE(AE134:OFFSET(AE134,72-1,0,,))</f>
        <v>9401.9166666666661</v>
      </c>
      <c r="FN378" s="73">
        <f ca="1">AVERAGE(AF134:OFFSET(AF134,72-1,0,,))</f>
        <v>7101.8055555555557</v>
      </c>
      <c r="FO378" s="73">
        <f ca="1">AVERAGE(AG134:OFFSET(AG134,72-1,0,,))</f>
        <v>6647.9305555555557</v>
      </c>
      <c r="FP378" s="73">
        <f ca="1">AVERAGE(AH134:OFFSET(AH134,72-1,0,,))</f>
        <v>7975.708333333333</v>
      </c>
      <c r="FQ378" s="73">
        <f ca="1">AVERAGE(AI134:OFFSET(AI134,72-1,0,,))</f>
        <v>8609.5555555555547</v>
      </c>
      <c r="FR378" s="73">
        <f ca="1">AVERAGE(AJ134:OFFSET(AJ134,72-1,0,,))</f>
        <v>7094.166666666667</v>
      </c>
      <c r="FS378" s="73">
        <f ca="1">AVERAGE(AK134:OFFSET(AK134,72-1,0,,))</f>
        <v>6630.1527777777774</v>
      </c>
      <c r="FT378" s="73">
        <f ca="1">AVERAGE(AL134:OFFSET(AL134,72-1,0,,))</f>
        <v>7570.1388888888887</v>
      </c>
      <c r="FU378" s="73">
        <f ca="1">AVERAGE(AM134:OFFSET(AM134,72-1,0,,))</f>
        <v>5492.3888888888887</v>
      </c>
      <c r="FV378" s="73">
        <f ca="1">AVERAGE(AN134:OFFSET(AN134,72-1,0,,))</f>
        <v>8759.0833333333339</v>
      </c>
      <c r="FW378" s="73">
        <f ca="1">AVERAGE(AO134:OFFSET(AO134,72-1,0,,))</f>
        <v>6032.4444444444443</v>
      </c>
      <c r="FX378" s="73">
        <f ca="1">AVERAGE(AP134:OFFSET(AP134,72-1,0,,))</f>
        <v>9075.5138888888887</v>
      </c>
      <c r="FY378" s="73">
        <f ca="1">AVERAGE(AQ134:OFFSET(AQ134,72-1,0,,))</f>
        <v>9264.5277777777774</v>
      </c>
      <c r="FZ378" s="73">
        <f ca="1">AVERAGE(AR134:OFFSET(AR134,72-1,0,,))</f>
        <v>10229.013888888889</v>
      </c>
      <c r="GA378" s="73">
        <f ca="1">AVERAGE(AS134:OFFSET(AS134,72-1,0,,))</f>
        <v>6402.6805555555557</v>
      </c>
      <c r="GB378" s="19"/>
    </row>
    <row r="379" spans="1:184" x14ac:dyDescent="0.25">
      <c r="A379">
        <v>337</v>
      </c>
      <c r="B379" s="1">
        <f t="shared" si="105"/>
        <v>31458.208333333743</v>
      </c>
      <c r="C379" s="1">
        <f t="shared" si="106"/>
        <v>31458.541666667075</v>
      </c>
      <c r="D379" s="73">
        <v>58371</v>
      </c>
      <c r="E379" s="74">
        <v>4557</v>
      </c>
      <c r="F379" s="74">
        <v>4244</v>
      </c>
      <c r="G379" s="74">
        <v>11818</v>
      </c>
      <c r="H379" s="74">
        <v>3392</v>
      </c>
      <c r="I379" s="74">
        <v>3659</v>
      </c>
      <c r="J379" s="74">
        <v>3836</v>
      </c>
      <c r="K379" s="74">
        <v>8594</v>
      </c>
      <c r="L379" s="74">
        <v>4174</v>
      </c>
      <c r="M379" s="74">
        <v>3776</v>
      </c>
      <c r="N379" s="74">
        <v>3075</v>
      </c>
      <c r="O379" s="74">
        <v>3152</v>
      </c>
      <c r="P379" s="74">
        <v>5171</v>
      </c>
      <c r="Q379" s="74">
        <v>3459</v>
      </c>
      <c r="R379" s="74">
        <v>3302</v>
      </c>
      <c r="S379" s="74">
        <v>3065</v>
      </c>
      <c r="T379" s="74">
        <v>3272</v>
      </c>
      <c r="U379" s="74">
        <v>4678</v>
      </c>
      <c r="V379" s="74">
        <v>3394</v>
      </c>
      <c r="W379" s="74">
        <v>4376</v>
      </c>
      <c r="X379" s="74">
        <v>3256</v>
      </c>
      <c r="Y379" s="74">
        <v>10685</v>
      </c>
      <c r="Z379" s="74">
        <v>3310</v>
      </c>
      <c r="AA379" s="74">
        <v>3462</v>
      </c>
      <c r="AB379" s="74">
        <v>3391</v>
      </c>
      <c r="AC379" s="74">
        <v>3581</v>
      </c>
      <c r="AD379" s="74">
        <v>3310</v>
      </c>
      <c r="AE379" s="74">
        <v>4399</v>
      </c>
      <c r="AF379" s="74">
        <v>4627</v>
      </c>
      <c r="AG379" s="74">
        <v>3380</v>
      </c>
      <c r="AH379" s="74">
        <v>3290</v>
      </c>
      <c r="AI379" s="74">
        <v>3722</v>
      </c>
      <c r="AJ379" s="74">
        <v>3858</v>
      </c>
      <c r="AK379" s="74">
        <v>3066</v>
      </c>
      <c r="AL379" s="74">
        <v>3297</v>
      </c>
      <c r="AM379" s="74">
        <v>5934</v>
      </c>
      <c r="AN379" s="74">
        <v>4858</v>
      </c>
      <c r="AO379" s="74">
        <v>5207</v>
      </c>
      <c r="AP379" s="74">
        <v>5065</v>
      </c>
      <c r="AQ379" s="74">
        <v>3586</v>
      </c>
      <c r="AR379" s="74">
        <v>17011</v>
      </c>
      <c r="AS379" s="74">
        <v>3814</v>
      </c>
      <c r="BK379" s="15"/>
      <c r="BL379" s="5"/>
      <c r="BV379">
        <f t="shared" si="100"/>
        <v>373</v>
      </c>
      <c r="BW379" s="37">
        <f t="shared" si="99"/>
        <v>31459.708333333787</v>
      </c>
      <c r="BX379" s="19" cm="1">
        <f t="array" ref="BX379">INDEX('[1]X3WM (NAT)'!$G$14:$G$950,MATCH($BW$6,'[1]X3WM (NAT)'!$E$14:$E$950,)+BV379)</f>
        <v>98291.6875</v>
      </c>
      <c r="BY379" s="19"/>
      <c r="CN379" s="21"/>
      <c r="CO379" s="19"/>
      <c r="EG379" s="19"/>
      <c r="EH379" s="19"/>
      <c r="EI379">
        <v>93</v>
      </c>
      <c r="EJ379" s="1">
        <f t="shared" si="102"/>
        <v>31448.041666666781</v>
      </c>
      <c r="EK379" s="1">
        <f t="shared" si="103"/>
        <v>31448.375000000113</v>
      </c>
      <c r="EL379" s="73">
        <f ca="1">AVERAGE(D135:OFFSET(D135,72-1,0,,))</f>
        <v>7293.2638888888887</v>
      </c>
      <c r="EM379" s="73">
        <f ca="1">AVERAGE(E135:OFFSET(E135,72-1,0,,))</f>
        <v>9366.6111111111113</v>
      </c>
      <c r="EN379" s="73">
        <f ca="1">AVERAGE(F135:OFFSET(F135,72-1,0,,))</f>
        <v>7139.6805555555557</v>
      </c>
      <c r="EO379" s="73">
        <f ca="1">AVERAGE(G135:OFFSET(G135,72-1,0,,))</f>
        <v>6776.6805555555557</v>
      </c>
      <c r="EP379" s="73">
        <f ca="1">AVERAGE(H135:OFFSET(H135,72-1,0,,))</f>
        <v>6679.708333333333</v>
      </c>
      <c r="EQ379" s="73">
        <f ca="1">AVERAGE(I135:OFFSET(I135,72-1,0,,))</f>
        <v>8244.6388888888887</v>
      </c>
      <c r="ER379" s="73">
        <f ca="1">AVERAGE(J135:OFFSET(J135,72-1,0,,))</f>
        <v>6685.333333333333</v>
      </c>
      <c r="ES379" s="73">
        <f ca="1">AVERAGE(K135:OFFSET(K135,72-1,0,,))</f>
        <v>8463.3888888888887</v>
      </c>
      <c r="ET379" s="73">
        <f ca="1">AVERAGE(L135:OFFSET(L135,72-1,0,,))</f>
        <v>8003.1944444444443</v>
      </c>
      <c r="EU379" s="73">
        <f ca="1">AVERAGE(M135:OFFSET(M135,72-1,0,,))</f>
        <v>5784.666666666667</v>
      </c>
      <c r="EV379" s="73">
        <f ca="1">AVERAGE(N135:OFFSET(N135,72-1,0,,))</f>
        <v>6824.708333333333</v>
      </c>
      <c r="EW379" s="73">
        <f ca="1">AVERAGE(O135:OFFSET(O135,72-1,0,,))</f>
        <v>6917.1944444444443</v>
      </c>
      <c r="EX379" s="73">
        <f ca="1">AVERAGE(P135:OFFSET(P135,72-1,0,,))</f>
        <v>10433.569444444445</v>
      </c>
      <c r="EY379" s="73">
        <f ca="1">AVERAGE(Q135:OFFSET(Q135,72-1,0,,))</f>
        <v>6607.1111111111113</v>
      </c>
      <c r="EZ379" s="73">
        <f ca="1">AVERAGE(R135:OFFSET(R135,72-1,0,,))</f>
        <v>8438.2638888888887</v>
      </c>
      <c r="FA379" s="73">
        <f ca="1">AVERAGE(S135:OFFSET(S135,72-1,0,,))</f>
        <v>6644.791666666667</v>
      </c>
      <c r="FB379" s="73">
        <f ca="1">AVERAGE(T135:OFFSET(T135,72-1,0,,))</f>
        <v>7598.8472222222226</v>
      </c>
      <c r="FC379" s="73">
        <f ca="1">AVERAGE(U135:OFFSET(U135,72-1,0,,))</f>
        <v>8354.6805555555547</v>
      </c>
      <c r="FD379" s="73">
        <f ca="1">AVERAGE(V135:OFFSET(V135,72-1,0,,))</f>
        <v>7162.6111111111113</v>
      </c>
      <c r="FE379" s="73">
        <f ca="1">AVERAGE(W135:OFFSET(W135,72-1,0,,))</f>
        <v>11195.583333333334</v>
      </c>
      <c r="FF379" s="73">
        <f ca="1">AVERAGE(X135:OFFSET(X135,72-1,0,,))</f>
        <v>7134.9027777777774</v>
      </c>
      <c r="FG379" s="73">
        <f ca="1">AVERAGE(Y135:OFFSET(Y135,72-1,0,,))</f>
        <v>8588.3888888888887</v>
      </c>
      <c r="FH379" s="73">
        <f ca="1">AVERAGE(Z135:OFFSET(Z135,72-1,0,,))</f>
        <v>7976.6111111111113</v>
      </c>
      <c r="FI379" s="73">
        <f ca="1">AVERAGE(AA135:OFFSET(AA135,72-1,0,,))</f>
        <v>6154.8055555555557</v>
      </c>
      <c r="FJ379" s="73">
        <f ca="1">AVERAGE(AB135:OFFSET(AB135,72-1,0,,))</f>
        <v>6738.8472222222226</v>
      </c>
      <c r="FK379" s="73">
        <f ca="1">AVERAGE(AC135:OFFSET(AC135,72-1,0,,))</f>
        <v>7868.0694444444443</v>
      </c>
      <c r="FL379" s="73">
        <f ca="1">AVERAGE(AD135:OFFSET(AD135,72-1,0,,))</f>
        <v>6322.666666666667</v>
      </c>
      <c r="FM379" s="73">
        <f ca="1">AVERAGE(AE135:OFFSET(AE135,72-1,0,,))</f>
        <v>9318.7777777777774</v>
      </c>
      <c r="FN379" s="73">
        <f ca="1">AVERAGE(AF135:OFFSET(AF135,72-1,0,,))</f>
        <v>7050.3055555555557</v>
      </c>
      <c r="FO379" s="73">
        <f ca="1">AVERAGE(AG135:OFFSET(AG135,72-1,0,,))</f>
        <v>6597.1805555555557</v>
      </c>
      <c r="FP379" s="73">
        <f ca="1">AVERAGE(AH135:OFFSET(AH135,72-1,0,,))</f>
        <v>7904.9861111111113</v>
      </c>
      <c r="FQ379" s="73">
        <f ca="1">AVERAGE(AI135:OFFSET(AI135,72-1,0,,))</f>
        <v>8566.2916666666661</v>
      </c>
      <c r="FR379" s="73">
        <f ca="1">AVERAGE(AJ135:OFFSET(AJ135,72-1,0,,))</f>
        <v>7045.7222222222226</v>
      </c>
      <c r="FS379" s="73">
        <f ca="1">AVERAGE(AK135:OFFSET(AK135,72-1,0,,))</f>
        <v>6582.6805555555557</v>
      </c>
      <c r="FT379" s="73">
        <f ca="1">AVERAGE(AL135:OFFSET(AL135,72-1,0,,))</f>
        <v>7510.9027777777774</v>
      </c>
      <c r="FU379" s="73">
        <f ca="1">AVERAGE(AM135:OFFSET(AM135,72-1,0,,))</f>
        <v>5461.833333333333</v>
      </c>
      <c r="FV379" s="73">
        <f ca="1">AVERAGE(AN135:OFFSET(AN135,72-1,0,,))</f>
        <v>8687.0277777777774</v>
      </c>
      <c r="FW379" s="73">
        <f ca="1">AVERAGE(AO135:OFFSET(AO135,72-1,0,,))</f>
        <v>5995.458333333333</v>
      </c>
      <c r="FX379" s="73">
        <f ca="1">AVERAGE(AP135:OFFSET(AP135,72-1,0,,))</f>
        <v>9001.25</v>
      </c>
      <c r="FY379" s="73">
        <f ca="1">AVERAGE(AQ135:OFFSET(AQ135,72-1,0,,))</f>
        <v>9178.9444444444453</v>
      </c>
      <c r="FZ379" s="73">
        <f ca="1">AVERAGE(AR135:OFFSET(AR135,72-1,0,,))</f>
        <v>10136.736111111111</v>
      </c>
      <c r="GA379" s="73">
        <f ca="1">AVERAGE(AS135:OFFSET(AS135,72-1,0,,))</f>
        <v>6368.458333333333</v>
      </c>
      <c r="GB379" s="19"/>
    </row>
    <row r="380" spans="1:184" x14ac:dyDescent="0.25">
      <c r="A380">
        <v>338</v>
      </c>
      <c r="B380" s="1">
        <f t="shared" si="105"/>
        <v>31458.250000000411</v>
      </c>
      <c r="C380" s="1">
        <f t="shared" si="106"/>
        <v>31458.583333333743</v>
      </c>
      <c r="D380" s="73">
        <v>59132</v>
      </c>
      <c r="E380" s="74">
        <v>4621</v>
      </c>
      <c r="F380" s="74">
        <v>4261</v>
      </c>
      <c r="G380" s="74">
        <v>12348</v>
      </c>
      <c r="H380" s="74">
        <v>3398</v>
      </c>
      <c r="I380" s="74">
        <v>3652</v>
      </c>
      <c r="J380" s="74">
        <v>3859</v>
      </c>
      <c r="K380" s="74">
        <v>8823</v>
      </c>
      <c r="L380" s="74">
        <v>4157</v>
      </c>
      <c r="M380" s="74">
        <v>3802</v>
      </c>
      <c r="N380" s="74">
        <v>3069</v>
      </c>
      <c r="O380" s="74">
        <v>3143</v>
      </c>
      <c r="P380" s="74">
        <v>5223</v>
      </c>
      <c r="Q380" s="74">
        <v>3494</v>
      </c>
      <c r="R380" s="74">
        <v>3294</v>
      </c>
      <c r="S380" s="74">
        <v>3064</v>
      </c>
      <c r="T380" s="74">
        <v>3262</v>
      </c>
      <c r="U380" s="74">
        <v>4706</v>
      </c>
      <c r="V380" s="74">
        <v>3408</v>
      </c>
      <c r="W380" s="74">
        <v>4358</v>
      </c>
      <c r="X380" s="74">
        <v>3258</v>
      </c>
      <c r="Y380" s="74">
        <v>10471</v>
      </c>
      <c r="Z380" s="74">
        <v>3302</v>
      </c>
      <c r="AA380" s="74">
        <v>3476</v>
      </c>
      <c r="AB380" s="74">
        <v>3410</v>
      </c>
      <c r="AC380" s="74">
        <v>3579</v>
      </c>
      <c r="AD380" s="74">
        <v>3314</v>
      </c>
      <c r="AE380" s="74">
        <v>4388</v>
      </c>
      <c r="AF380" s="74">
        <v>4630</v>
      </c>
      <c r="AG380" s="74">
        <v>3366</v>
      </c>
      <c r="AH380" s="74">
        <v>3284</v>
      </c>
      <c r="AI380" s="74">
        <v>3741</v>
      </c>
      <c r="AJ380" s="74">
        <v>3868</v>
      </c>
      <c r="AK380" s="74">
        <v>3060</v>
      </c>
      <c r="AL380" s="74">
        <v>3300</v>
      </c>
      <c r="AM380" s="74">
        <v>5966</v>
      </c>
      <c r="AN380" s="74">
        <v>4875</v>
      </c>
      <c r="AO380" s="74">
        <v>5224</v>
      </c>
      <c r="AP380" s="74">
        <v>5076</v>
      </c>
      <c r="AQ380" s="74">
        <v>3576</v>
      </c>
      <c r="AR380" s="74">
        <v>16711</v>
      </c>
      <c r="AS380" s="74">
        <v>3826</v>
      </c>
      <c r="BK380" s="15"/>
      <c r="BL380" s="5"/>
      <c r="BV380">
        <f t="shared" si="100"/>
        <v>374</v>
      </c>
      <c r="BW380" s="37">
        <f t="shared" si="99"/>
        <v>31459.750000000455</v>
      </c>
      <c r="BX380" s="19" cm="1">
        <f t="array" ref="BX380">INDEX('[1]X3WM (NAT)'!$G$14:$G$950,MATCH($BW$6,'[1]X3WM (NAT)'!$E$14:$E$950,)+BV380)</f>
        <v>105275.3984375</v>
      </c>
      <c r="BY380" s="19"/>
      <c r="CN380" s="21"/>
      <c r="CO380" s="19"/>
      <c r="EG380" s="19"/>
      <c r="EH380" s="19"/>
      <c r="EI380">
        <v>94</v>
      </c>
      <c r="EJ380" s="1">
        <f t="shared" si="102"/>
        <v>31448.083333333449</v>
      </c>
      <c r="EK380" s="1">
        <f t="shared" si="103"/>
        <v>31448.416666666781</v>
      </c>
      <c r="EL380" s="73">
        <f ca="1">AVERAGE(D136:OFFSET(D136,72-1,0,,))</f>
        <v>7237.2222222222226</v>
      </c>
      <c r="EM380" s="73">
        <f ca="1">AVERAGE(E136:OFFSET(E136,72-1,0,,))</f>
        <v>9270.2083333333339</v>
      </c>
      <c r="EN380" s="73">
        <f ca="1">AVERAGE(F136:OFFSET(F136,72-1,0,,))</f>
        <v>7089.3472222222226</v>
      </c>
      <c r="EO380" s="73">
        <f ca="1">AVERAGE(G136:OFFSET(G136,72-1,0,,))</f>
        <v>6727.3055555555557</v>
      </c>
      <c r="EP380" s="73">
        <f ca="1">AVERAGE(H136:OFFSET(H136,72-1,0,,))</f>
        <v>6652.0694444444443</v>
      </c>
      <c r="EQ380" s="73">
        <f ca="1">AVERAGE(I136:OFFSET(I136,72-1,0,,))</f>
        <v>8170.7222222222226</v>
      </c>
      <c r="ER380" s="73">
        <f ca="1">AVERAGE(J136:OFFSET(J136,72-1,0,,))</f>
        <v>6639.875</v>
      </c>
      <c r="ES380" s="73">
        <f ca="1">AVERAGE(K136:OFFSET(K136,72-1,0,,))</f>
        <v>8393.2916666666661</v>
      </c>
      <c r="ET380" s="73">
        <f ca="1">AVERAGE(L136:OFFSET(L136,72-1,0,,))</f>
        <v>7940.041666666667</v>
      </c>
      <c r="EU380" s="73">
        <f ca="1">AVERAGE(M136:OFFSET(M136,72-1,0,,))</f>
        <v>5753.7361111111113</v>
      </c>
      <c r="EV380" s="73">
        <f ca="1">AVERAGE(N136:OFFSET(N136,72-1,0,,))</f>
        <v>6778.7361111111113</v>
      </c>
      <c r="EW380" s="73">
        <f ca="1">AVERAGE(O136:OFFSET(O136,72-1,0,,))</f>
        <v>6864.333333333333</v>
      </c>
      <c r="EX380" s="73">
        <f ca="1">AVERAGE(P136:OFFSET(P136,72-1,0,,))</f>
        <v>10352.208333333334</v>
      </c>
      <c r="EY380" s="73">
        <f ca="1">AVERAGE(Q136:OFFSET(Q136,72-1,0,,))</f>
        <v>6562.1805555555557</v>
      </c>
      <c r="EZ380" s="73">
        <f ca="1">AVERAGE(R136:OFFSET(R136,72-1,0,,))</f>
        <v>8408.6666666666661</v>
      </c>
      <c r="FA380" s="73">
        <f ca="1">AVERAGE(S136:OFFSET(S136,72-1,0,,))</f>
        <v>6602.3472222222226</v>
      </c>
      <c r="FB380" s="73">
        <f ca="1">AVERAGE(T136:OFFSET(T136,72-1,0,,))</f>
        <v>7537.7222222222226</v>
      </c>
      <c r="FC380" s="73">
        <f ca="1">AVERAGE(U136:OFFSET(U136,72-1,0,,))</f>
        <v>8310.3888888888887</v>
      </c>
      <c r="FD380" s="73">
        <f ca="1">AVERAGE(V136:OFFSET(V136,72-1,0,,))</f>
        <v>7112.8472222222226</v>
      </c>
      <c r="FE380" s="73">
        <f ca="1">AVERAGE(W136:OFFSET(W136,72-1,0,,))</f>
        <v>11123.902777777777</v>
      </c>
      <c r="FF380" s="73">
        <f ca="1">AVERAGE(X136:OFFSET(X136,72-1,0,,))</f>
        <v>7086.5972222222226</v>
      </c>
      <c r="FG380" s="73">
        <f ca="1">AVERAGE(Y136:OFFSET(Y136,72-1,0,,))</f>
        <v>8520.2638888888887</v>
      </c>
      <c r="FH380" s="73">
        <f ca="1">AVERAGE(Z136:OFFSET(Z136,72-1,0,,))</f>
        <v>7908.6111111111113</v>
      </c>
      <c r="FI380" s="73">
        <f ca="1">AVERAGE(AA136:OFFSET(AA136,72-1,0,,))</f>
        <v>6113.3611111111113</v>
      </c>
      <c r="FJ380" s="73">
        <f ca="1">AVERAGE(AB136:OFFSET(AB136,72-1,0,,))</f>
        <v>6689.4444444444443</v>
      </c>
      <c r="FK380" s="73">
        <f ca="1">AVERAGE(AC136:OFFSET(AC136,72-1,0,,))</f>
        <v>7812.4027777777774</v>
      </c>
      <c r="FL380" s="73">
        <f ca="1">AVERAGE(AD136:OFFSET(AD136,72-1,0,,))</f>
        <v>6277.9444444444443</v>
      </c>
      <c r="FM380" s="73">
        <f ca="1">AVERAGE(AE136:OFFSET(AE136,72-1,0,,))</f>
        <v>9237.5416666666661</v>
      </c>
      <c r="FN380" s="73">
        <f ca="1">AVERAGE(AF136:OFFSET(AF136,72-1,0,,))</f>
        <v>6999.9722222222226</v>
      </c>
      <c r="FO380" s="73">
        <f ca="1">AVERAGE(AG136:OFFSET(AG136,72-1,0,,))</f>
        <v>6547.625</v>
      </c>
      <c r="FP380" s="73">
        <f ca="1">AVERAGE(AH136:OFFSET(AH136,72-1,0,,))</f>
        <v>7836.2222222222226</v>
      </c>
      <c r="FQ380" s="73">
        <f ca="1">AVERAGE(AI136:OFFSET(AI136,72-1,0,,))</f>
        <v>8523.8194444444453</v>
      </c>
      <c r="FR380" s="73">
        <f ca="1">AVERAGE(AJ136:OFFSET(AJ136,72-1,0,,))</f>
        <v>6998.3888888888887</v>
      </c>
      <c r="FS380" s="73">
        <f ca="1">AVERAGE(AK136:OFFSET(AK136,72-1,0,,))</f>
        <v>6536.1944444444443</v>
      </c>
      <c r="FT380" s="73">
        <f ca="1">AVERAGE(AL136:OFFSET(AL136,72-1,0,,))</f>
        <v>7453</v>
      </c>
      <c r="FU380" s="73">
        <f ca="1">AVERAGE(AM136:OFFSET(AM136,72-1,0,,))</f>
        <v>5431.833333333333</v>
      </c>
      <c r="FV380" s="73">
        <f ca="1">AVERAGE(AN136:OFFSET(AN136,72-1,0,,))</f>
        <v>8616.9444444444453</v>
      </c>
      <c r="FW380" s="73">
        <f ca="1">AVERAGE(AO136:OFFSET(AO136,72-1,0,,))</f>
        <v>5959.25</v>
      </c>
      <c r="FX380" s="73">
        <f ca="1">AVERAGE(AP136:OFFSET(AP136,72-1,0,,))</f>
        <v>8928.9444444444453</v>
      </c>
      <c r="FY380" s="73">
        <f ca="1">AVERAGE(AQ136:OFFSET(AQ136,72-1,0,,))</f>
        <v>9095.7083333333339</v>
      </c>
      <c r="FZ380" s="73">
        <f ca="1">AVERAGE(AR136:OFFSET(AR136,72-1,0,,))</f>
        <v>10047.236111111111</v>
      </c>
      <c r="GA380" s="73">
        <f ca="1">AVERAGE(AS136:OFFSET(AS136,72-1,0,,))</f>
        <v>6334.9861111111113</v>
      </c>
      <c r="GB380" s="19"/>
    </row>
    <row r="381" spans="1:184" x14ac:dyDescent="0.25">
      <c r="A381">
        <v>339</v>
      </c>
      <c r="B381" s="1">
        <f t="shared" si="105"/>
        <v>31458.291666667079</v>
      </c>
      <c r="C381" s="1">
        <f t="shared" si="106"/>
        <v>31458.625000000411</v>
      </c>
      <c r="D381" s="73">
        <v>60056</v>
      </c>
      <c r="E381" s="74">
        <v>4669</v>
      </c>
      <c r="F381" s="74">
        <v>4279</v>
      </c>
      <c r="G381" s="74">
        <v>13038</v>
      </c>
      <c r="H381" s="74">
        <v>3404</v>
      </c>
      <c r="I381" s="74">
        <v>3647</v>
      </c>
      <c r="J381" s="74">
        <v>3879</v>
      </c>
      <c r="K381" s="74">
        <v>9019</v>
      </c>
      <c r="L381" s="74">
        <v>4143</v>
      </c>
      <c r="M381" s="74">
        <v>3827</v>
      </c>
      <c r="N381" s="74">
        <v>3062</v>
      </c>
      <c r="O381" s="74">
        <v>3133</v>
      </c>
      <c r="P381" s="74">
        <v>5271</v>
      </c>
      <c r="Q381" s="74">
        <v>3536</v>
      </c>
      <c r="R381" s="74">
        <v>3286</v>
      </c>
      <c r="S381" s="74">
        <v>3063</v>
      </c>
      <c r="T381" s="74">
        <v>3253</v>
      </c>
      <c r="U381" s="74">
        <v>4733</v>
      </c>
      <c r="V381" s="74">
        <v>3425</v>
      </c>
      <c r="W381" s="74">
        <v>4338</v>
      </c>
      <c r="X381" s="74">
        <v>3261</v>
      </c>
      <c r="Y381" s="74">
        <v>10249</v>
      </c>
      <c r="Z381" s="74">
        <v>3294</v>
      </c>
      <c r="AA381" s="74">
        <v>3487</v>
      </c>
      <c r="AB381" s="74">
        <v>3428</v>
      </c>
      <c r="AC381" s="74">
        <v>3577</v>
      </c>
      <c r="AD381" s="74">
        <v>3317</v>
      </c>
      <c r="AE381" s="74">
        <v>4376</v>
      </c>
      <c r="AF381" s="74">
        <v>4632</v>
      </c>
      <c r="AG381" s="74">
        <v>3353</v>
      </c>
      <c r="AH381" s="74">
        <v>3278</v>
      </c>
      <c r="AI381" s="74">
        <v>3758</v>
      </c>
      <c r="AJ381" s="74">
        <v>3879</v>
      </c>
      <c r="AK381" s="74">
        <v>3055</v>
      </c>
      <c r="AL381" s="74">
        <v>3304</v>
      </c>
      <c r="AM381" s="74">
        <v>5995</v>
      </c>
      <c r="AN381" s="74">
        <v>4892</v>
      </c>
      <c r="AO381" s="74">
        <v>5241</v>
      </c>
      <c r="AP381" s="74">
        <v>5086</v>
      </c>
      <c r="AQ381" s="74">
        <v>3566</v>
      </c>
      <c r="AR381" s="74">
        <v>16414</v>
      </c>
      <c r="AS381" s="74">
        <v>3838</v>
      </c>
      <c r="BK381" s="15"/>
      <c r="BL381" s="5"/>
      <c r="BV381">
        <f t="shared" si="100"/>
        <v>375</v>
      </c>
      <c r="BW381" s="37">
        <f t="shared" si="99"/>
        <v>31459.791666667123</v>
      </c>
      <c r="BX381" s="19" cm="1">
        <f t="array" ref="BX381">INDEX('[1]X3WM (NAT)'!$G$14:$G$950,MATCH($BW$6,'[1]X3WM (NAT)'!$E$14:$E$950,)+BV381)</f>
        <v>112972.8515625</v>
      </c>
      <c r="BY381" s="19"/>
      <c r="CN381" s="21"/>
      <c r="CO381" s="19"/>
      <c r="EG381" s="19"/>
      <c r="EH381" s="19"/>
      <c r="EI381">
        <v>95</v>
      </c>
      <c r="EJ381" s="1">
        <f t="shared" si="102"/>
        <v>31448.125000000116</v>
      </c>
      <c r="EK381" s="1">
        <f t="shared" si="103"/>
        <v>31448.458333333449</v>
      </c>
      <c r="EL381" s="73">
        <f ca="1">AVERAGE(D137:OFFSET(D137,72-1,0,,))</f>
        <v>7182.4305555555557</v>
      </c>
      <c r="EM381" s="73">
        <f ca="1">AVERAGE(E137:OFFSET(E137,72-1,0,,))</f>
        <v>9176.3472222222226</v>
      </c>
      <c r="EN381" s="73">
        <f ca="1">AVERAGE(F137:OFFSET(F137,72-1,0,,))</f>
        <v>7040.1805555555557</v>
      </c>
      <c r="EO381" s="73">
        <f ca="1">AVERAGE(G137:OFFSET(G137,72-1,0,,))</f>
        <v>6679.041666666667</v>
      </c>
      <c r="EP381" s="73">
        <f ca="1">AVERAGE(H137:OFFSET(H137,72-1,0,,))</f>
        <v>6624.8472222222226</v>
      </c>
      <c r="EQ381" s="73">
        <f ca="1">AVERAGE(I137:OFFSET(I137,72-1,0,,))</f>
        <v>8098.7361111111113</v>
      </c>
      <c r="ER381" s="73">
        <f ca="1">AVERAGE(J137:OFFSET(J137,72-1,0,,))</f>
        <v>6595.4722222222226</v>
      </c>
      <c r="ES381" s="73">
        <f ca="1">AVERAGE(K137:OFFSET(K137,72-1,0,,))</f>
        <v>8324.7361111111113</v>
      </c>
      <c r="ET381" s="73">
        <f ca="1">AVERAGE(L137:OFFSET(L137,72-1,0,,))</f>
        <v>7878.2777777777774</v>
      </c>
      <c r="EU381" s="73">
        <f ca="1">AVERAGE(M137:OFFSET(M137,72-1,0,,))</f>
        <v>5723.4444444444443</v>
      </c>
      <c r="EV381" s="73">
        <f ca="1">AVERAGE(N137:OFFSET(N137,72-1,0,,))</f>
        <v>6733.833333333333</v>
      </c>
      <c r="EW381" s="73">
        <f ca="1">AVERAGE(O137:OFFSET(O137,72-1,0,,))</f>
        <v>6812.7222222222226</v>
      </c>
      <c r="EX381" s="73">
        <f ca="1">AVERAGE(P137:OFFSET(P137,72-1,0,,))</f>
        <v>10272.486111111111</v>
      </c>
      <c r="EY381" s="73">
        <f ca="1">AVERAGE(Q137:OFFSET(Q137,72-1,0,,))</f>
        <v>6518.208333333333</v>
      </c>
      <c r="EZ381" s="73">
        <f ca="1">AVERAGE(R137:OFFSET(R137,72-1,0,,))</f>
        <v>8379.5138888888887</v>
      </c>
      <c r="FA381" s="73">
        <f ca="1">AVERAGE(S137:OFFSET(S137,72-1,0,,))</f>
        <v>6560.791666666667</v>
      </c>
      <c r="FB381" s="73">
        <f ca="1">AVERAGE(T137:OFFSET(T137,72-1,0,,))</f>
        <v>7478.125</v>
      </c>
      <c r="FC381" s="73">
        <f ca="1">AVERAGE(U137:OFFSET(U137,72-1,0,,))</f>
        <v>8266.375</v>
      </c>
      <c r="FD381" s="73">
        <f ca="1">AVERAGE(V137:OFFSET(V137,72-1,0,,))</f>
        <v>7064.166666666667</v>
      </c>
      <c r="FE381" s="73">
        <f ca="1">AVERAGE(W137:OFFSET(W137,72-1,0,,))</f>
        <v>11054.152777777777</v>
      </c>
      <c r="FF381" s="73">
        <f ca="1">AVERAGE(X137:OFFSET(X137,72-1,0,,))</f>
        <v>7039.5</v>
      </c>
      <c r="FG381" s="73">
        <f ca="1">AVERAGE(Y137:OFFSET(Y137,72-1,0,,))</f>
        <v>8453.8888888888887</v>
      </c>
      <c r="FH381" s="73">
        <f ca="1">AVERAGE(Z137:OFFSET(Z137,72-1,0,,))</f>
        <v>7842.5277777777774</v>
      </c>
      <c r="FI381" s="73">
        <f ca="1">AVERAGE(AA137:OFFSET(AA137,72-1,0,,))</f>
        <v>6072.8888888888887</v>
      </c>
      <c r="FJ381" s="73">
        <f ca="1">AVERAGE(AB137:OFFSET(AB137,72-1,0,,))</f>
        <v>6641.1527777777774</v>
      </c>
      <c r="FK381" s="73">
        <f ca="1">AVERAGE(AC137:OFFSET(AC137,72-1,0,,))</f>
        <v>7757.9305555555557</v>
      </c>
      <c r="FL381" s="73">
        <f ca="1">AVERAGE(AD137:OFFSET(AD137,72-1,0,,))</f>
        <v>6234.3194444444443</v>
      </c>
      <c r="FM381" s="73">
        <f ca="1">AVERAGE(AE137:OFFSET(AE137,72-1,0,,))</f>
        <v>9158.1666666666661</v>
      </c>
      <c r="FN381" s="73">
        <f ca="1">AVERAGE(AF137:OFFSET(AF137,72-1,0,,))</f>
        <v>6950.6527777777774</v>
      </c>
      <c r="FO381" s="73">
        <f ca="1">AVERAGE(AG137:OFFSET(AG137,72-1,0,,))</f>
        <v>6499.2638888888887</v>
      </c>
      <c r="FP381" s="73">
        <f ca="1">AVERAGE(AH137:OFFSET(AH137,72-1,0,,))</f>
        <v>7769.333333333333</v>
      </c>
      <c r="FQ381" s="73">
        <f ca="1">AVERAGE(AI137:OFFSET(AI137,72-1,0,,))</f>
        <v>8482.1111111111113</v>
      </c>
      <c r="FR381" s="73">
        <f ca="1">AVERAGE(AJ137:OFFSET(AJ137,72-1,0,,))</f>
        <v>6952.125</v>
      </c>
      <c r="FS381" s="73">
        <f ca="1">AVERAGE(AK137:OFFSET(AK137,72-1,0,,))</f>
        <v>6490.708333333333</v>
      </c>
      <c r="FT381" s="73">
        <f ca="1">AVERAGE(AL137:OFFSET(AL137,72-1,0,,))</f>
        <v>7396.3055555555557</v>
      </c>
      <c r="FU381" s="73">
        <f ca="1">AVERAGE(AM137:OFFSET(AM137,72-1,0,,))</f>
        <v>5402.3888888888887</v>
      </c>
      <c r="FV381" s="73">
        <f ca="1">AVERAGE(AN137:OFFSET(AN137,72-1,0,,))</f>
        <v>8548.7777777777774</v>
      </c>
      <c r="FW381" s="73">
        <f ca="1">AVERAGE(AO137:OFFSET(AO137,72-1,0,,))</f>
        <v>5923.8055555555557</v>
      </c>
      <c r="FX381" s="73">
        <f ca="1">AVERAGE(AP137:OFFSET(AP137,72-1,0,,))</f>
        <v>8858.6111111111113</v>
      </c>
      <c r="FY381" s="73">
        <f ca="1">AVERAGE(AQ137:OFFSET(AQ137,72-1,0,,))</f>
        <v>9014.7083333333339</v>
      </c>
      <c r="FZ381" s="73">
        <f ca="1">AVERAGE(AR137:OFFSET(AR137,72-1,0,,))</f>
        <v>9960.4861111111113</v>
      </c>
      <c r="GA381" s="73">
        <f ca="1">AVERAGE(AS137:OFFSET(AS137,72-1,0,,))</f>
        <v>6302.2777777777774</v>
      </c>
      <c r="GB381" s="19"/>
    </row>
    <row r="382" spans="1:184" x14ac:dyDescent="0.25">
      <c r="A382">
        <v>340</v>
      </c>
      <c r="B382" s="1">
        <f t="shared" si="105"/>
        <v>31458.333333333747</v>
      </c>
      <c r="C382" s="1">
        <f t="shared" si="106"/>
        <v>31458.666666667079</v>
      </c>
      <c r="D382" s="73">
        <v>61007</v>
      </c>
      <c r="E382" s="74">
        <v>4701</v>
      </c>
      <c r="F382" s="74">
        <v>4295</v>
      </c>
      <c r="G382" s="74">
        <v>13776</v>
      </c>
      <c r="H382" s="74">
        <v>3410</v>
      </c>
      <c r="I382" s="74">
        <v>3644</v>
      </c>
      <c r="J382" s="74">
        <v>3894</v>
      </c>
      <c r="K382" s="74">
        <v>9185</v>
      </c>
      <c r="L382" s="74">
        <v>4131</v>
      </c>
      <c r="M382" s="74">
        <v>3848</v>
      </c>
      <c r="N382" s="74">
        <v>3055</v>
      </c>
      <c r="O382" s="74">
        <v>3124</v>
      </c>
      <c r="P382" s="74">
        <v>5311</v>
      </c>
      <c r="Q382" s="74">
        <v>3586</v>
      </c>
      <c r="R382" s="74">
        <v>3278</v>
      </c>
      <c r="S382" s="74">
        <v>3062</v>
      </c>
      <c r="T382" s="74">
        <v>3244</v>
      </c>
      <c r="U382" s="74">
        <v>4756</v>
      </c>
      <c r="V382" s="74">
        <v>3444</v>
      </c>
      <c r="W382" s="74">
        <v>4318</v>
      </c>
      <c r="X382" s="74">
        <v>3264</v>
      </c>
      <c r="Y382" s="74">
        <v>10027</v>
      </c>
      <c r="Z382" s="74">
        <v>3286</v>
      </c>
      <c r="AA382" s="74">
        <v>3494</v>
      </c>
      <c r="AB382" s="74">
        <v>3442</v>
      </c>
      <c r="AC382" s="74">
        <v>3575</v>
      </c>
      <c r="AD382" s="74">
        <v>3318</v>
      </c>
      <c r="AE382" s="74">
        <v>4365</v>
      </c>
      <c r="AF382" s="74">
        <v>4630</v>
      </c>
      <c r="AG382" s="74">
        <v>3340</v>
      </c>
      <c r="AH382" s="74">
        <v>3274</v>
      </c>
      <c r="AI382" s="74">
        <v>3772</v>
      </c>
      <c r="AJ382" s="74">
        <v>3890</v>
      </c>
      <c r="AK382" s="74">
        <v>3051</v>
      </c>
      <c r="AL382" s="74">
        <v>3310</v>
      </c>
      <c r="AM382" s="74">
        <v>6017</v>
      </c>
      <c r="AN382" s="74">
        <v>4908</v>
      </c>
      <c r="AO382" s="74">
        <v>5259</v>
      </c>
      <c r="AP382" s="74">
        <v>5093</v>
      </c>
      <c r="AQ382" s="74">
        <v>3557</v>
      </c>
      <c r="AR382" s="74">
        <v>16128</v>
      </c>
      <c r="AS382" s="74">
        <v>3848</v>
      </c>
      <c r="BK382" s="15"/>
      <c r="BL382" s="5"/>
      <c r="BV382">
        <f t="shared" si="100"/>
        <v>376</v>
      </c>
      <c r="BW382" s="37">
        <f t="shared" si="99"/>
        <v>31459.833333333791</v>
      </c>
      <c r="BX382" s="19" cm="1">
        <f t="array" ref="BX382">INDEX('[1]X3WM (NAT)'!$G$14:$G$950,MATCH($BW$6,'[1]X3WM (NAT)'!$E$14:$E$950,)+BV382)</f>
        <v>121162.46875</v>
      </c>
      <c r="BY382" s="19"/>
      <c r="CN382" s="21"/>
      <c r="CO382" s="19"/>
      <c r="EG382" s="19"/>
      <c r="EH382" s="19"/>
      <c r="EI382">
        <v>96</v>
      </c>
      <c r="EJ382" s="1">
        <f t="shared" si="102"/>
        <v>31448.166666666784</v>
      </c>
      <c r="EK382" s="1">
        <f t="shared" si="103"/>
        <v>31448.500000000116</v>
      </c>
      <c r="EL382" s="73">
        <f ca="1">AVERAGE(D138:OFFSET(D138,72-1,0,,))</f>
        <v>7128.8888888888887</v>
      </c>
      <c r="EM382" s="73">
        <f ca="1">AVERAGE(E138:OFFSET(E138,72-1,0,,))</f>
        <v>9084.9305555555547</v>
      </c>
      <c r="EN382" s="73">
        <f ca="1">AVERAGE(F138:OFFSET(F138,72-1,0,,))</f>
        <v>6992.1111111111113</v>
      </c>
      <c r="EO382" s="73">
        <f ca="1">AVERAGE(G138:OFFSET(G138,72-1,0,,))</f>
        <v>6631.875</v>
      </c>
      <c r="EP382" s="73">
        <f ca="1">AVERAGE(H138:OFFSET(H138,72-1,0,,))</f>
        <v>6598.0138888888887</v>
      </c>
      <c r="EQ382" s="73">
        <f ca="1">AVERAGE(I138:OFFSET(I138,72-1,0,,))</f>
        <v>8028.625</v>
      </c>
      <c r="ER382" s="73">
        <f ca="1">AVERAGE(J138:OFFSET(J138,72-1,0,,))</f>
        <v>6552.1388888888887</v>
      </c>
      <c r="ES382" s="73">
        <f ca="1">AVERAGE(K138:OFFSET(K138,72-1,0,,))</f>
        <v>8257.75</v>
      </c>
      <c r="ET382" s="73">
        <f ca="1">AVERAGE(L138:OFFSET(L138,72-1,0,,))</f>
        <v>7817.8888888888887</v>
      </c>
      <c r="EU382" s="73">
        <f ca="1">AVERAGE(M138:OFFSET(M138,72-1,0,,))</f>
        <v>5693.791666666667</v>
      </c>
      <c r="EV382" s="73">
        <f ca="1">AVERAGE(N138:OFFSET(N138,72-1,0,,))</f>
        <v>6690.0277777777774</v>
      </c>
      <c r="EW382" s="73">
        <f ca="1">AVERAGE(O138:OFFSET(O138,72-1,0,,))</f>
        <v>6762.3055555555557</v>
      </c>
      <c r="EX382" s="73">
        <f ca="1">AVERAGE(P138:OFFSET(P138,72-1,0,,))</f>
        <v>10194.375</v>
      </c>
      <c r="EY382" s="73">
        <f ca="1">AVERAGE(Q138:OFFSET(Q138,72-1,0,,))</f>
        <v>6475.1805555555557</v>
      </c>
      <c r="EZ382" s="73">
        <f ca="1">AVERAGE(R138:OFFSET(R138,72-1,0,,))</f>
        <v>8350.7777777777774</v>
      </c>
      <c r="FA382" s="73">
        <f ca="1">AVERAGE(S138:OFFSET(S138,72-1,0,,))</f>
        <v>6520.1388888888887</v>
      </c>
      <c r="FB382" s="73">
        <f ca="1">AVERAGE(T138:OFFSET(T138,72-1,0,,))</f>
        <v>7420.0277777777774</v>
      </c>
      <c r="FC382" s="73">
        <f ca="1">AVERAGE(U138:OFFSET(U138,72-1,0,,))</f>
        <v>8222.6388888888887</v>
      </c>
      <c r="FD382" s="73">
        <f ca="1">AVERAGE(V138:OFFSET(V138,72-1,0,,))</f>
        <v>7016.541666666667</v>
      </c>
      <c r="FE382" s="73">
        <f ca="1">AVERAGE(W138:OFFSET(W138,72-1,0,,))</f>
        <v>10986.333333333334</v>
      </c>
      <c r="FF382" s="73">
        <f ca="1">AVERAGE(X138:OFFSET(X138,72-1,0,,))</f>
        <v>6993.6111111111113</v>
      </c>
      <c r="FG382" s="73">
        <f ca="1">AVERAGE(Y138:OFFSET(Y138,72-1,0,,))</f>
        <v>8389.2083333333339</v>
      </c>
      <c r="FH382" s="73">
        <f ca="1">AVERAGE(Z138:OFFSET(Z138,72-1,0,,))</f>
        <v>7778.25</v>
      </c>
      <c r="FI382" s="73">
        <f ca="1">AVERAGE(AA138:OFFSET(AA138,72-1,0,,))</f>
        <v>6033.3888888888887</v>
      </c>
      <c r="FJ382" s="73">
        <f ca="1">AVERAGE(AB138:OFFSET(AB138,72-1,0,,))</f>
        <v>6593.958333333333</v>
      </c>
      <c r="FK382" s="73">
        <f ca="1">AVERAGE(AC138:OFFSET(AC138,72-1,0,,))</f>
        <v>7704.6527777777774</v>
      </c>
      <c r="FL382" s="73">
        <f ca="1">AVERAGE(AD138:OFFSET(AD138,72-1,0,,))</f>
        <v>6191.7777777777774</v>
      </c>
      <c r="FM382" s="73">
        <f ca="1">AVERAGE(AE138:OFFSET(AE138,72-1,0,,))</f>
        <v>9080.6111111111113</v>
      </c>
      <c r="FN382" s="73">
        <f ca="1">AVERAGE(AF138:OFFSET(AF138,72-1,0,,))</f>
        <v>6902.2777777777774</v>
      </c>
      <c r="FO382" s="73">
        <f ca="1">AVERAGE(AG138:OFFSET(AG138,72-1,0,,))</f>
        <v>6452.083333333333</v>
      </c>
      <c r="FP382" s="73">
        <f ca="1">AVERAGE(AH138:OFFSET(AH138,72-1,0,,))</f>
        <v>7704.2777777777774</v>
      </c>
      <c r="FQ382" s="73">
        <f ca="1">AVERAGE(AI138:OFFSET(AI138,72-1,0,,))</f>
        <v>8441.1388888888887</v>
      </c>
      <c r="FR382" s="73">
        <f ca="1">AVERAGE(AJ138:OFFSET(AJ138,72-1,0,,))</f>
        <v>6906.8888888888887</v>
      </c>
      <c r="FS382" s="73">
        <f ca="1">AVERAGE(AK138:OFFSET(AK138,72-1,0,,))</f>
        <v>6446.1944444444443</v>
      </c>
      <c r="FT382" s="73">
        <f ca="1">AVERAGE(AL138:OFFSET(AL138,72-1,0,,))</f>
        <v>7340.7777777777774</v>
      </c>
      <c r="FU382" s="73">
        <f ca="1">AVERAGE(AM138:OFFSET(AM138,72-1,0,,))</f>
        <v>5373.4722222222226</v>
      </c>
      <c r="FV382" s="73">
        <f ca="1">AVERAGE(AN138:OFFSET(AN138,72-1,0,,))</f>
        <v>8482.4305555555547</v>
      </c>
      <c r="FW382" s="73">
        <f ca="1">AVERAGE(AO138:OFFSET(AO138,72-1,0,,))</f>
        <v>5889.125</v>
      </c>
      <c r="FX382" s="73">
        <f ca="1">AVERAGE(AP138:OFFSET(AP138,72-1,0,,))</f>
        <v>8790.2083333333339</v>
      </c>
      <c r="FY382" s="73">
        <f ca="1">AVERAGE(AQ138:OFFSET(AQ138,72-1,0,,))</f>
        <v>8935.875</v>
      </c>
      <c r="FZ382" s="73">
        <f ca="1">AVERAGE(AR138:OFFSET(AR138,72-1,0,,))</f>
        <v>9876.4583333333339</v>
      </c>
      <c r="GA382" s="73">
        <f ca="1">AVERAGE(AS138:OFFSET(AS138,72-1,0,,))</f>
        <v>6270.333333333333</v>
      </c>
      <c r="GB382" s="19"/>
    </row>
    <row r="383" spans="1:184" x14ac:dyDescent="0.25">
      <c r="A383">
        <v>341</v>
      </c>
      <c r="B383" s="1">
        <f t="shared" si="105"/>
        <v>31458.375000000415</v>
      </c>
      <c r="C383" s="1">
        <f t="shared" si="106"/>
        <v>31458.708333333747</v>
      </c>
      <c r="D383" s="73">
        <v>62072</v>
      </c>
      <c r="E383" s="74">
        <v>4733</v>
      </c>
      <c r="F383" s="74">
        <v>4310</v>
      </c>
      <c r="G383" s="74">
        <v>14517</v>
      </c>
      <c r="H383" s="74">
        <v>3415</v>
      </c>
      <c r="I383" s="74">
        <v>3641</v>
      </c>
      <c r="J383" s="74">
        <v>3906</v>
      </c>
      <c r="K383" s="74">
        <v>9310</v>
      </c>
      <c r="L383" s="74">
        <v>4120</v>
      </c>
      <c r="M383" s="74">
        <v>3867</v>
      </c>
      <c r="N383" s="74">
        <v>3048</v>
      </c>
      <c r="O383" s="74">
        <v>3116</v>
      </c>
      <c r="P383" s="74">
        <v>5343</v>
      </c>
      <c r="Q383" s="74">
        <v>3647</v>
      </c>
      <c r="R383" s="74">
        <v>3269</v>
      </c>
      <c r="S383" s="74">
        <v>3062</v>
      </c>
      <c r="T383" s="74">
        <v>3235</v>
      </c>
      <c r="U383" s="74">
        <v>4776</v>
      </c>
      <c r="V383" s="74">
        <v>3463</v>
      </c>
      <c r="W383" s="74">
        <v>4300</v>
      </c>
      <c r="X383" s="74">
        <v>3266</v>
      </c>
      <c r="Y383" s="74">
        <v>9809</v>
      </c>
      <c r="Z383" s="74">
        <v>3277</v>
      </c>
      <c r="AA383" s="74">
        <v>3499</v>
      </c>
      <c r="AB383" s="74">
        <v>3455</v>
      </c>
      <c r="AC383" s="74">
        <v>3573</v>
      </c>
      <c r="AD383" s="74">
        <v>3319</v>
      </c>
      <c r="AE383" s="74">
        <v>4353</v>
      </c>
      <c r="AF383" s="74">
        <v>4626</v>
      </c>
      <c r="AG383" s="74">
        <v>3327</v>
      </c>
      <c r="AH383" s="74">
        <v>3269</v>
      </c>
      <c r="AI383" s="74">
        <v>3785</v>
      </c>
      <c r="AJ383" s="74">
        <v>3900</v>
      </c>
      <c r="AK383" s="74">
        <v>3046</v>
      </c>
      <c r="AL383" s="74">
        <v>3318</v>
      </c>
      <c r="AM383" s="74">
        <v>6031</v>
      </c>
      <c r="AN383" s="74">
        <v>4925</v>
      </c>
      <c r="AO383" s="74">
        <v>5277</v>
      </c>
      <c r="AP383" s="74">
        <v>5099</v>
      </c>
      <c r="AQ383" s="74">
        <v>3547</v>
      </c>
      <c r="AR383" s="74">
        <v>15856</v>
      </c>
      <c r="AS383" s="74">
        <v>3857</v>
      </c>
      <c r="BK383" s="15"/>
      <c r="BL383" s="5"/>
      <c r="BV383">
        <f t="shared" si="100"/>
        <v>377</v>
      </c>
      <c r="BW383" s="37">
        <f t="shared" si="99"/>
        <v>31459.875000000458</v>
      </c>
      <c r="BX383" s="19" cm="1">
        <f t="array" ref="BX383">INDEX('[1]X3WM (NAT)'!$G$14:$G$950,MATCH($BW$6,'[1]X3WM (NAT)'!$E$14:$E$950,)+BV383)</f>
        <v>130309.6484375</v>
      </c>
      <c r="BY383" s="19"/>
      <c r="CN383" s="21"/>
      <c r="CO383" s="19"/>
      <c r="EG383" s="19"/>
      <c r="EH383" s="19"/>
      <c r="EI383">
        <v>97</v>
      </c>
      <c r="EJ383" s="1">
        <f t="shared" si="102"/>
        <v>31448.208333333452</v>
      </c>
      <c r="EK383" s="1">
        <f t="shared" si="103"/>
        <v>31448.541666666784</v>
      </c>
      <c r="EL383" s="73">
        <f ca="1">AVERAGE(D139:OFFSET(D139,72-1,0,,))</f>
        <v>7076.5694444444443</v>
      </c>
      <c r="EM383" s="73">
        <f ca="1">AVERAGE(E139:OFFSET(E139,72-1,0,,))</f>
        <v>8995.9166666666661</v>
      </c>
      <c r="EN383" s="73">
        <f ca="1">AVERAGE(F139:OFFSET(F139,72-1,0,,))</f>
        <v>6945.1527777777774</v>
      </c>
      <c r="EO383" s="73">
        <f ca="1">AVERAGE(G139:OFFSET(G139,72-1,0,,))</f>
        <v>6585.8055555555557</v>
      </c>
      <c r="EP383" s="73">
        <f ca="1">AVERAGE(H139:OFFSET(H139,72-1,0,,))</f>
        <v>6571.5694444444443</v>
      </c>
      <c r="EQ383" s="73">
        <f ca="1">AVERAGE(I139:OFFSET(I139,72-1,0,,))</f>
        <v>7960.3472222222226</v>
      </c>
      <c r="ER383" s="73">
        <f ca="1">AVERAGE(J139:OFFSET(J139,72-1,0,,))</f>
        <v>6509.8611111111113</v>
      </c>
      <c r="ES383" s="73">
        <f ca="1">AVERAGE(K139:OFFSET(K139,72-1,0,,))</f>
        <v>8192.2916666666661</v>
      </c>
      <c r="ET383" s="73">
        <f ca="1">AVERAGE(L139:OFFSET(L139,72-1,0,,))</f>
        <v>7758.8611111111113</v>
      </c>
      <c r="EU383" s="73">
        <f ca="1">AVERAGE(M139:OFFSET(M139,72-1,0,,))</f>
        <v>5664.7777777777774</v>
      </c>
      <c r="EV383" s="73">
        <f ca="1">AVERAGE(N139:OFFSET(N139,72-1,0,,))</f>
        <v>6647.291666666667</v>
      </c>
      <c r="EW383" s="73">
        <f ca="1">AVERAGE(O139:OFFSET(O139,72-1,0,,))</f>
        <v>6713.0972222222226</v>
      </c>
      <c r="EX383" s="73">
        <f ca="1">AVERAGE(P139:OFFSET(P139,72-1,0,,))</f>
        <v>10117.805555555555</v>
      </c>
      <c r="EY383" s="73">
        <f ca="1">AVERAGE(Q139:OFFSET(Q139,72-1,0,,))</f>
        <v>6433.0972222222226</v>
      </c>
      <c r="EZ383" s="73">
        <f ca="1">AVERAGE(R139:OFFSET(R139,72-1,0,,))</f>
        <v>8322.4444444444453</v>
      </c>
      <c r="FA383" s="73">
        <f ca="1">AVERAGE(S139:OFFSET(S139,72-1,0,,))</f>
        <v>6480.4027777777774</v>
      </c>
      <c r="FB383" s="73">
        <f ca="1">AVERAGE(T139:OFFSET(T139,72-1,0,,))</f>
        <v>7363.4027777777774</v>
      </c>
      <c r="FC383" s="73">
        <f ca="1">AVERAGE(U139:OFFSET(U139,72-1,0,,))</f>
        <v>8179.1805555555557</v>
      </c>
      <c r="FD383" s="73">
        <f ca="1">AVERAGE(V139:OFFSET(V139,72-1,0,,))</f>
        <v>6969.9722222222226</v>
      </c>
      <c r="FE383" s="73">
        <f ca="1">AVERAGE(W139:OFFSET(W139,72-1,0,,))</f>
        <v>10920.402777777777</v>
      </c>
      <c r="FF383" s="73">
        <f ca="1">AVERAGE(X139:OFFSET(X139,72-1,0,,))</f>
        <v>6948.916666666667</v>
      </c>
      <c r="FG383" s="73">
        <f ca="1">AVERAGE(Y139:OFFSET(Y139,72-1,0,,))</f>
        <v>8326.1805555555547</v>
      </c>
      <c r="FH383" s="73">
        <f ca="1">AVERAGE(Z139:OFFSET(Z139,72-1,0,,))</f>
        <v>7715.6805555555557</v>
      </c>
      <c r="FI383" s="73">
        <f ca="1">AVERAGE(AA139:OFFSET(AA139,72-1,0,,))</f>
        <v>5994.8472222222226</v>
      </c>
      <c r="FJ383" s="73">
        <f ca="1">AVERAGE(AB139:OFFSET(AB139,72-1,0,,))</f>
        <v>6547.8472222222226</v>
      </c>
      <c r="FK383" s="73">
        <f ca="1">AVERAGE(AC139:OFFSET(AC139,72-1,0,,))</f>
        <v>7652.5555555555557</v>
      </c>
      <c r="FL383" s="73">
        <f ca="1">AVERAGE(AD139:OFFSET(AD139,72-1,0,,))</f>
        <v>6150.291666666667</v>
      </c>
      <c r="FM383" s="73">
        <f ca="1">AVERAGE(AE139:OFFSET(AE139,72-1,0,,))</f>
        <v>9004.8472222222226</v>
      </c>
      <c r="FN383" s="73">
        <f ca="1">AVERAGE(AF139:OFFSET(AF139,72-1,0,,))</f>
        <v>6854.8888888888887</v>
      </c>
      <c r="FO383" s="73">
        <f ca="1">AVERAGE(AG139:OFFSET(AG139,72-1,0,,))</f>
        <v>6406.0555555555557</v>
      </c>
      <c r="FP383" s="73">
        <f ca="1">AVERAGE(AH139:OFFSET(AH139,72-1,0,,))</f>
        <v>7640.9861111111113</v>
      </c>
      <c r="FQ383" s="73">
        <f ca="1">AVERAGE(AI139:OFFSET(AI139,72-1,0,,))</f>
        <v>8400.9027777777774</v>
      </c>
      <c r="FR383" s="73">
        <f ca="1">AVERAGE(AJ139:OFFSET(AJ139,72-1,0,,))</f>
        <v>6862.666666666667</v>
      </c>
      <c r="FS383" s="73">
        <f ca="1">AVERAGE(AK139:OFFSET(AK139,72-1,0,,))</f>
        <v>6402.6527777777774</v>
      </c>
      <c r="FT383" s="73">
        <f ca="1">AVERAGE(AL139:OFFSET(AL139,72-1,0,,))</f>
        <v>7286.4305555555557</v>
      </c>
      <c r="FU383" s="73">
        <f ca="1">AVERAGE(AM139:OFFSET(AM139,72-1,0,,))</f>
        <v>5345.0694444444443</v>
      </c>
      <c r="FV383" s="73">
        <f ca="1">AVERAGE(AN139:OFFSET(AN139,72-1,0,,))</f>
        <v>8417.8194444444453</v>
      </c>
      <c r="FW383" s="73">
        <f ca="1">AVERAGE(AO139:OFFSET(AO139,72-1,0,,))</f>
        <v>5855.1944444444443</v>
      </c>
      <c r="FX383" s="73">
        <f ca="1">AVERAGE(AP139:OFFSET(AP139,72-1,0,,))</f>
        <v>8723.7361111111113</v>
      </c>
      <c r="FY383" s="73">
        <f ca="1">AVERAGE(AQ139:OFFSET(AQ139,72-1,0,,))</f>
        <v>8859.0972222222226</v>
      </c>
      <c r="FZ383" s="73">
        <f ca="1">AVERAGE(AR139:OFFSET(AR139,72-1,0,,))</f>
        <v>9795.125</v>
      </c>
      <c r="GA383" s="73">
        <f ca="1">AVERAGE(AS139:OFFSET(AS139,72-1,0,,))</f>
        <v>6239.1805555555557</v>
      </c>
      <c r="GB383" s="19"/>
    </row>
    <row r="384" spans="1:184" x14ac:dyDescent="0.25">
      <c r="A384">
        <v>342</v>
      </c>
      <c r="B384" s="1">
        <f t="shared" si="105"/>
        <v>31458.416666667083</v>
      </c>
      <c r="C384" s="1">
        <f t="shared" si="106"/>
        <v>31458.750000000415</v>
      </c>
      <c r="D384" s="73">
        <v>63305</v>
      </c>
      <c r="E384" s="74">
        <v>4768</v>
      </c>
      <c r="F384" s="74">
        <v>4325</v>
      </c>
      <c r="G384" s="74">
        <v>15298</v>
      </c>
      <c r="H384" s="74">
        <v>3420</v>
      </c>
      <c r="I384" s="74">
        <v>3639</v>
      </c>
      <c r="J384" s="74">
        <v>3916</v>
      </c>
      <c r="K384" s="74">
        <v>9405</v>
      </c>
      <c r="L384" s="74">
        <v>4111</v>
      </c>
      <c r="M384" s="74">
        <v>3885</v>
      </c>
      <c r="N384" s="74">
        <v>3041</v>
      </c>
      <c r="O384" s="74">
        <v>3107</v>
      </c>
      <c r="P384" s="74">
        <v>5372</v>
      </c>
      <c r="Q384" s="74">
        <v>3721</v>
      </c>
      <c r="R384" s="74">
        <v>3261</v>
      </c>
      <c r="S384" s="74">
        <v>3061</v>
      </c>
      <c r="T384" s="74">
        <v>3226</v>
      </c>
      <c r="U384" s="74">
        <v>4793</v>
      </c>
      <c r="V384" s="74">
        <v>3480</v>
      </c>
      <c r="W384" s="74">
        <v>4283</v>
      </c>
      <c r="X384" s="74">
        <v>3268</v>
      </c>
      <c r="Y384" s="74">
        <v>9596</v>
      </c>
      <c r="Z384" s="74">
        <v>3269</v>
      </c>
      <c r="AA384" s="74">
        <v>3503</v>
      </c>
      <c r="AB384" s="74">
        <v>3467</v>
      </c>
      <c r="AC384" s="74">
        <v>3570</v>
      </c>
      <c r="AD384" s="74">
        <v>3319</v>
      </c>
      <c r="AE384" s="74">
        <v>4340</v>
      </c>
      <c r="AF384" s="74">
        <v>4621</v>
      </c>
      <c r="AG384" s="74">
        <v>3315</v>
      </c>
      <c r="AH384" s="74">
        <v>3265</v>
      </c>
      <c r="AI384" s="74">
        <v>3797</v>
      </c>
      <c r="AJ384" s="74">
        <v>3910</v>
      </c>
      <c r="AK384" s="74">
        <v>3042</v>
      </c>
      <c r="AL384" s="74">
        <v>3326</v>
      </c>
      <c r="AM384" s="74">
        <v>6040</v>
      </c>
      <c r="AN384" s="74">
        <v>4941</v>
      </c>
      <c r="AO384" s="74">
        <v>5294</v>
      </c>
      <c r="AP384" s="74">
        <v>5105</v>
      </c>
      <c r="AQ384" s="74">
        <v>3537</v>
      </c>
      <c r="AR384" s="74">
        <v>15598</v>
      </c>
      <c r="AS384" s="74">
        <v>3866</v>
      </c>
      <c r="BK384" s="15"/>
      <c r="BL384" s="5"/>
      <c r="BV384">
        <f t="shared" si="100"/>
        <v>378</v>
      </c>
      <c r="BW384" s="37">
        <f t="shared" si="99"/>
        <v>31459.916666667126</v>
      </c>
      <c r="BX384" s="19" cm="1">
        <f t="array" ref="BX384">INDEX('[1]X3WM (NAT)'!$G$14:$G$950,MATCH($BW$6,'[1]X3WM (NAT)'!$E$14:$E$950,)+BV384)</f>
        <v>140557.15625</v>
      </c>
      <c r="BY384" s="19"/>
      <c r="CN384" s="21"/>
      <c r="CO384" s="19"/>
      <c r="EG384" s="19"/>
      <c r="EH384" s="19"/>
      <c r="EI384">
        <v>98</v>
      </c>
      <c r="EJ384" s="1">
        <f t="shared" si="102"/>
        <v>31448.25000000012</v>
      </c>
      <c r="EK384" s="1">
        <f t="shared" si="103"/>
        <v>31448.583333333452</v>
      </c>
      <c r="EL384" s="73">
        <f ca="1">AVERAGE(D140:OFFSET(D140,72-1,0,,))</f>
        <v>7025.3611111111113</v>
      </c>
      <c r="EM384" s="73">
        <f ca="1">AVERAGE(E140:OFFSET(E140,72-1,0,,))</f>
        <v>8909.0555555555547</v>
      </c>
      <c r="EN384" s="73">
        <f ca="1">AVERAGE(F140:OFFSET(F140,72-1,0,,))</f>
        <v>6899.2361111111113</v>
      </c>
      <c r="EO384" s="73">
        <f ca="1">AVERAGE(G140:OFFSET(G140,72-1,0,,))</f>
        <v>6540.6805555555557</v>
      </c>
      <c r="EP384" s="73">
        <f ca="1">AVERAGE(H140:OFFSET(H140,72-1,0,,))</f>
        <v>6544.6527777777774</v>
      </c>
      <c r="EQ384" s="73">
        <f ca="1">AVERAGE(I140:OFFSET(I140,72-1,0,,))</f>
        <v>7893.7777777777774</v>
      </c>
      <c r="ER384" s="73">
        <f ca="1">AVERAGE(J140:OFFSET(J140,72-1,0,,))</f>
        <v>6468.291666666667</v>
      </c>
      <c r="ES384" s="73">
        <f ca="1">AVERAGE(K140:OFFSET(K140,72-1,0,,))</f>
        <v>8128.166666666667</v>
      </c>
      <c r="ET384" s="73">
        <f ca="1">AVERAGE(L140:OFFSET(L140,72-1,0,,))</f>
        <v>7701.083333333333</v>
      </c>
      <c r="EU384" s="73">
        <f ca="1">AVERAGE(M140:OFFSET(M140,72-1,0,,))</f>
        <v>5635.9861111111113</v>
      </c>
      <c r="EV384" s="73">
        <f ca="1">AVERAGE(N140:OFFSET(N140,72-1,0,,))</f>
        <v>6605.1805555555557</v>
      </c>
      <c r="EW384" s="73">
        <f ca="1">AVERAGE(O140:OFFSET(O140,72-1,0,,))</f>
        <v>6664.9861111111113</v>
      </c>
      <c r="EX384" s="73">
        <f ca="1">AVERAGE(P140:OFFSET(P140,72-1,0,,))</f>
        <v>10042.180555555555</v>
      </c>
      <c r="EY384" s="73">
        <f ca="1">AVERAGE(Q140:OFFSET(Q140,72-1,0,,))</f>
        <v>6391.8472222222226</v>
      </c>
      <c r="EZ384" s="73">
        <f ca="1">AVERAGE(R140:OFFSET(R140,72-1,0,,))</f>
        <v>8293.5416666666661</v>
      </c>
      <c r="FA384" s="73">
        <f ca="1">AVERAGE(S140:OFFSET(S140,72-1,0,,))</f>
        <v>6441.0555555555557</v>
      </c>
      <c r="FB384" s="73">
        <f ca="1">AVERAGE(T140:OFFSET(T140,72-1,0,,))</f>
        <v>7308.166666666667</v>
      </c>
      <c r="FC384" s="73">
        <f ca="1">AVERAGE(U140:OFFSET(U140,72-1,0,,))</f>
        <v>8135.3472222222226</v>
      </c>
      <c r="FD384" s="73">
        <f ca="1">AVERAGE(V140:OFFSET(V140,72-1,0,,))</f>
        <v>6924.208333333333</v>
      </c>
      <c r="FE384" s="73">
        <f ca="1">AVERAGE(W140:OFFSET(W140,72-1,0,,))</f>
        <v>10855.138888888889</v>
      </c>
      <c r="FF384" s="73">
        <f ca="1">AVERAGE(X140:OFFSET(X140,72-1,0,,))</f>
        <v>6904.75</v>
      </c>
      <c r="FG384" s="73">
        <f ca="1">AVERAGE(Y140:OFFSET(Y140,72-1,0,,))</f>
        <v>8264.5555555555547</v>
      </c>
      <c r="FH384" s="73">
        <f ca="1">AVERAGE(Z140:OFFSET(Z140,72-1,0,,))</f>
        <v>7654.666666666667</v>
      </c>
      <c r="FI384" s="73">
        <f ca="1">AVERAGE(AA140:OFFSET(AA140,72-1,0,,))</f>
        <v>5957.1388888888887</v>
      </c>
      <c r="FJ384" s="73">
        <f ca="1">AVERAGE(AB140:OFFSET(AB140,72-1,0,,))</f>
        <v>6502.6805555555557</v>
      </c>
      <c r="FK384" s="73">
        <f ca="1">AVERAGE(AC140:OFFSET(AC140,72-1,0,,))</f>
        <v>7601.333333333333</v>
      </c>
      <c r="FL384" s="73">
        <f ca="1">AVERAGE(AD140:OFFSET(AD140,72-1,0,,))</f>
        <v>6109.7777777777774</v>
      </c>
      <c r="FM384" s="73">
        <f ca="1">AVERAGE(AE140:OFFSET(AE140,72-1,0,,))</f>
        <v>8930.625</v>
      </c>
      <c r="FN384" s="73">
        <f ca="1">AVERAGE(AF140:OFFSET(AF140,72-1,0,,))</f>
        <v>6808.4305555555557</v>
      </c>
      <c r="FO384" s="73">
        <f ca="1">AVERAGE(AG140:OFFSET(AG140,72-1,0,,))</f>
        <v>6361.041666666667</v>
      </c>
      <c r="FP384" s="73">
        <f ca="1">AVERAGE(AH140:OFFSET(AH140,72-1,0,,))</f>
        <v>7579.2361111111113</v>
      </c>
      <c r="FQ384" s="73">
        <f ca="1">AVERAGE(AI140:OFFSET(AI140,72-1,0,,))</f>
        <v>8360.1944444444453</v>
      </c>
      <c r="FR384" s="73">
        <f ca="1">AVERAGE(AJ140:OFFSET(AJ140,72-1,0,,))</f>
        <v>6819.333333333333</v>
      </c>
      <c r="FS384" s="73">
        <f ca="1">AVERAGE(AK140:OFFSET(AK140,72-1,0,,))</f>
        <v>6359.9722222222226</v>
      </c>
      <c r="FT384" s="73">
        <f ca="1">AVERAGE(AL140:OFFSET(AL140,72-1,0,,))</f>
        <v>7233.1388888888887</v>
      </c>
      <c r="FU384" s="73">
        <f ca="1">AVERAGE(AM140:OFFSET(AM140,72-1,0,,))</f>
        <v>5317.1388888888887</v>
      </c>
      <c r="FV384" s="73">
        <f ca="1">AVERAGE(AN140:OFFSET(AN140,72-1,0,,))</f>
        <v>8354.7777777777774</v>
      </c>
      <c r="FW384" s="73">
        <f ca="1">AVERAGE(AO140:OFFSET(AO140,72-1,0,,))</f>
        <v>5821.9027777777774</v>
      </c>
      <c r="FX384" s="73">
        <f ca="1">AVERAGE(AP140:OFFSET(AP140,72-1,0,,))</f>
        <v>8658.9444444444453</v>
      </c>
      <c r="FY384" s="73">
        <f ca="1">AVERAGE(AQ140:OFFSET(AQ140,72-1,0,,))</f>
        <v>8784.2222222222226</v>
      </c>
      <c r="FZ384" s="73">
        <f ca="1">AVERAGE(AR140:OFFSET(AR140,72-1,0,,))</f>
        <v>9715.3333333333339</v>
      </c>
      <c r="GA384" s="73">
        <f ca="1">AVERAGE(AS140:OFFSET(AS140,72-1,0,,))</f>
        <v>6208.083333333333</v>
      </c>
      <c r="GB384" s="19"/>
    </row>
    <row r="385" spans="1:184" x14ac:dyDescent="0.25">
      <c r="A385">
        <v>343</v>
      </c>
      <c r="B385" s="1">
        <f t="shared" si="105"/>
        <v>31458.45833333375</v>
      </c>
      <c r="C385" s="1">
        <f t="shared" si="106"/>
        <v>31458.791666667083</v>
      </c>
      <c r="D385" s="73">
        <v>65082</v>
      </c>
      <c r="E385" s="74">
        <v>4822</v>
      </c>
      <c r="F385" s="74">
        <v>4339</v>
      </c>
      <c r="G385" s="74">
        <v>16932</v>
      </c>
      <c r="H385" s="74">
        <v>3425</v>
      </c>
      <c r="I385" s="74">
        <v>3646</v>
      </c>
      <c r="J385" s="74">
        <v>3923</v>
      </c>
      <c r="K385" s="74">
        <v>9600</v>
      </c>
      <c r="L385" s="74">
        <v>4102</v>
      </c>
      <c r="M385" s="74">
        <v>3900</v>
      </c>
      <c r="N385" s="74">
        <v>3035</v>
      </c>
      <c r="O385" s="74">
        <v>3098</v>
      </c>
      <c r="P385" s="74">
        <v>5398</v>
      </c>
      <c r="Q385" s="74">
        <v>3806</v>
      </c>
      <c r="R385" s="74">
        <v>3253</v>
      </c>
      <c r="S385" s="74">
        <v>3061</v>
      </c>
      <c r="T385" s="74">
        <v>3218</v>
      </c>
      <c r="U385" s="74">
        <v>4810</v>
      </c>
      <c r="V385" s="74">
        <v>3496</v>
      </c>
      <c r="W385" s="74">
        <v>4266</v>
      </c>
      <c r="X385" s="74">
        <v>3268</v>
      </c>
      <c r="Y385" s="74">
        <v>9391</v>
      </c>
      <c r="Z385" s="74">
        <v>3260</v>
      </c>
      <c r="AA385" s="74">
        <v>3506</v>
      </c>
      <c r="AB385" s="74">
        <v>3476</v>
      </c>
      <c r="AC385" s="74">
        <v>3567</v>
      </c>
      <c r="AD385" s="74">
        <v>3325</v>
      </c>
      <c r="AE385" s="74">
        <v>4326</v>
      </c>
      <c r="AF385" s="74">
        <v>4615</v>
      </c>
      <c r="AG385" s="74">
        <v>3303</v>
      </c>
      <c r="AH385" s="74">
        <v>3266</v>
      </c>
      <c r="AI385" s="74">
        <v>3809</v>
      </c>
      <c r="AJ385" s="74">
        <v>3919</v>
      </c>
      <c r="AK385" s="74">
        <v>3037</v>
      </c>
      <c r="AL385" s="74">
        <v>3335</v>
      </c>
      <c r="AM385" s="74">
        <v>6044</v>
      </c>
      <c r="AN385" s="74">
        <v>4954</v>
      </c>
      <c r="AO385" s="74">
        <v>5311</v>
      </c>
      <c r="AP385" s="74">
        <v>5110</v>
      </c>
      <c r="AQ385" s="74">
        <v>3527</v>
      </c>
      <c r="AR385" s="74">
        <v>15356</v>
      </c>
      <c r="AS385" s="74">
        <v>3875</v>
      </c>
      <c r="BK385" s="15"/>
      <c r="BL385" s="5"/>
      <c r="BV385">
        <f t="shared" si="100"/>
        <v>379</v>
      </c>
      <c r="BW385" s="37">
        <f t="shared" si="99"/>
        <v>31459.958333333794</v>
      </c>
      <c r="BX385" s="19" cm="1">
        <f t="array" ref="BX385">INDEX('[1]X3WM (NAT)'!$G$14:$G$950,MATCH($BW$6,'[1]X3WM (NAT)'!$E$14:$E$950,)+BV385)</f>
        <v>152979.6875</v>
      </c>
      <c r="BY385" s="19"/>
      <c r="CN385" s="21"/>
      <c r="CO385" s="19"/>
      <c r="EG385" s="19"/>
      <c r="EH385" s="19"/>
      <c r="EI385">
        <v>99</v>
      </c>
      <c r="EJ385" s="1">
        <f t="shared" si="102"/>
        <v>31448.291666666788</v>
      </c>
      <c r="EK385" s="1">
        <f t="shared" si="103"/>
        <v>31448.62500000012</v>
      </c>
      <c r="EL385" s="73">
        <f ca="1">AVERAGE(D141:OFFSET(D141,72-1,0,,))</f>
        <v>6975.208333333333</v>
      </c>
      <c r="EM385" s="73">
        <f ca="1">AVERAGE(E141:OFFSET(E141,72-1,0,,))</f>
        <v>8824.25</v>
      </c>
      <c r="EN385" s="73">
        <f ca="1">AVERAGE(F141:OFFSET(F141,72-1,0,,))</f>
        <v>6854.333333333333</v>
      </c>
      <c r="EO385" s="73">
        <f ca="1">AVERAGE(G141:OFFSET(G141,72-1,0,,))</f>
        <v>6496.4722222222226</v>
      </c>
      <c r="EP385" s="73">
        <f ca="1">AVERAGE(H141:OFFSET(H141,72-1,0,,))</f>
        <v>6517.2777777777774</v>
      </c>
      <c r="EQ385" s="73">
        <f ca="1">AVERAGE(I141:OFFSET(I141,72-1,0,,))</f>
        <v>7828.8472222222226</v>
      </c>
      <c r="ER385" s="73">
        <f ca="1">AVERAGE(J141:OFFSET(J141,72-1,0,,))</f>
        <v>6427.3888888888887</v>
      </c>
      <c r="ES385" s="73">
        <f ca="1">AVERAGE(K141:OFFSET(K141,72-1,0,,))</f>
        <v>8065.3055555555557</v>
      </c>
      <c r="ET385" s="73">
        <f ca="1">AVERAGE(L141:OFFSET(L141,72-1,0,,))</f>
        <v>7644.5277777777774</v>
      </c>
      <c r="EU385" s="73">
        <f ca="1">AVERAGE(M141:OFFSET(M141,72-1,0,,))</f>
        <v>5607.4027777777774</v>
      </c>
      <c r="EV385" s="73">
        <f ca="1">AVERAGE(N141:OFFSET(N141,72-1,0,,))</f>
        <v>6563.6805555555557</v>
      </c>
      <c r="EW385" s="73">
        <f ca="1">AVERAGE(O141:OFFSET(O141,72-1,0,,))</f>
        <v>6617.9444444444443</v>
      </c>
      <c r="EX385" s="73">
        <f ca="1">AVERAGE(P141:OFFSET(P141,72-1,0,,))</f>
        <v>9967.3472222222226</v>
      </c>
      <c r="EY385" s="73">
        <f ca="1">AVERAGE(Q141:OFFSET(Q141,72-1,0,,))</f>
        <v>6351.4027777777774</v>
      </c>
      <c r="EZ385" s="73">
        <f ca="1">AVERAGE(R141:OFFSET(R141,72-1,0,,))</f>
        <v>8264.0277777777774</v>
      </c>
      <c r="FA385" s="73">
        <f ca="1">AVERAGE(S141:OFFSET(S141,72-1,0,,))</f>
        <v>6402.0555555555557</v>
      </c>
      <c r="FB385" s="73">
        <f ca="1">AVERAGE(T141:OFFSET(T141,72-1,0,,))</f>
        <v>7254.2361111111113</v>
      </c>
      <c r="FC385" s="73">
        <f ca="1">AVERAGE(U141:OFFSET(U141,72-1,0,,))</f>
        <v>8090.875</v>
      </c>
      <c r="FD385" s="73">
        <f ca="1">AVERAGE(V141:OFFSET(V141,72-1,0,,))</f>
        <v>6879.2361111111113</v>
      </c>
      <c r="FE385" s="73">
        <f ca="1">AVERAGE(W141:OFFSET(W141,72-1,0,,))</f>
        <v>10790.402777777777</v>
      </c>
      <c r="FF385" s="73">
        <f ca="1">AVERAGE(X141:OFFSET(X141,72-1,0,,))</f>
        <v>6861.0555555555557</v>
      </c>
      <c r="FG385" s="73">
        <f ca="1">AVERAGE(Y141:OFFSET(Y141,72-1,0,,))</f>
        <v>8204.2916666666661</v>
      </c>
      <c r="FH385" s="73">
        <f ca="1">AVERAGE(Z141:OFFSET(Z141,72-1,0,,))</f>
        <v>7595.1111111111113</v>
      </c>
      <c r="FI385" s="73">
        <f ca="1">AVERAGE(AA141:OFFSET(AA141,72-1,0,,))</f>
        <v>5920.2222222222226</v>
      </c>
      <c r="FJ385" s="73">
        <f ca="1">AVERAGE(AB141:OFFSET(AB141,72-1,0,,))</f>
        <v>6458.4305555555557</v>
      </c>
      <c r="FK385" s="73">
        <f ca="1">AVERAGE(AC141:OFFSET(AC141,72-1,0,,))</f>
        <v>7550.9305555555557</v>
      </c>
      <c r="FL385" s="73">
        <f ca="1">AVERAGE(AD141:OFFSET(AD141,72-1,0,,))</f>
        <v>6070.1944444444443</v>
      </c>
      <c r="FM385" s="73">
        <f ca="1">AVERAGE(AE141:OFFSET(AE141,72-1,0,,))</f>
        <v>8857.875</v>
      </c>
      <c r="FN385" s="73">
        <f ca="1">AVERAGE(AF141:OFFSET(AF141,72-1,0,,))</f>
        <v>6762.8611111111113</v>
      </c>
      <c r="FO385" s="73">
        <f ca="1">AVERAGE(AG141:OFFSET(AG141,72-1,0,,))</f>
        <v>6316.9722222222226</v>
      </c>
      <c r="FP385" s="73">
        <f ca="1">AVERAGE(AH141:OFFSET(AH141,72-1,0,,))</f>
        <v>7518.958333333333</v>
      </c>
      <c r="FQ385" s="73">
        <f ca="1">AVERAGE(AI141:OFFSET(AI141,72-1,0,,))</f>
        <v>8318.8611111111113</v>
      </c>
      <c r="FR385" s="73">
        <f ca="1">AVERAGE(AJ141:OFFSET(AJ141,72-1,0,,))</f>
        <v>6776.8611111111113</v>
      </c>
      <c r="FS385" s="73">
        <f ca="1">AVERAGE(AK141:OFFSET(AK141,72-1,0,,))</f>
        <v>6318.125</v>
      </c>
      <c r="FT385" s="73">
        <f ca="1">AVERAGE(AL141:OFFSET(AL141,72-1,0,,))</f>
        <v>7180.875</v>
      </c>
      <c r="FU385" s="73">
        <f ca="1">AVERAGE(AM141:OFFSET(AM141,72-1,0,,))</f>
        <v>5289.666666666667</v>
      </c>
      <c r="FV385" s="73">
        <f ca="1">AVERAGE(AN141:OFFSET(AN141,72-1,0,,))</f>
        <v>8293.25</v>
      </c>
      <c r="FW385" s="73">
        <f ca="1">AVERAGE(AO141:OFFSET(AO141,72-1,0,,))</f>
        <v>5789.25</v>
      </c>
      <c r="FX385" s="73">
        <f ca="1">AVERAGE(AP141:OFFSET(AP141,72-1,0,,))</f>
        <v>8595.7638888888887</v>
      </c>
      <c r="FY385" s="73">
        <f ca="1">AVERAGE(AQ141:OFFSET(AQ141,72-1,0,,))</f>
        <v>8711.125</v>
      </c>
      <c r="FZ385" s="73">
        <f ca="1">AVERAGE(AR141:OFFSET(AR141,72-1,0,,))</f>
        <v>9636.9861111111113</v>
      </c>
      <c r="GA385" s="73">
        <f ca="1">AVERAGE(AS141:OFFSET(AS141,72-1,0,,))</f>
        <v>6177.041666666667</v>
      </c>
      <c r="GB385" s="19"/>
    </row>
    <row r="386" spans="1:184" x14ac:dyDescent="0.25">
      <c r="A386">
        <v>344</v>
      </c>
      <c r="B386" s="1">
        <f t="shared" si="105"/>
        <v>31458.500000000418</v>
      </c>
      <c r="C386" s="1">
        <f t="shared" si="106"/>
        <v>31458.83333333375</v>
      </c>
      <c r="D386" s="73">
        <v>67375</v>
      </c>
      <c r="E386" s="74">
        <v>4887</v>
      </c>
      <c r="F386" s="74">
        <v>4351</v>
      </c>
      <c r="G386" s="74">
        <v>19210</v>
      </c>
      <c r="H386" s="74">
        <v>3430</v>
      </c>
      <c r="I386" s="74">
        <v>3654</v>
      </c>
      <c r="J386" s="74">
        <v>3929</v>
      </c>
      <c r="K386" s="74">
        <v>9832</v>
      </c>
      <c r="L386" s="74">
        <v>4096</v>
      </c>
      <c r="M386" s="74">
        <v>3913</v>
      </c>
      <c r="N386" s="74">
        <v>3028</v>
      </c>
      <c r="O386" s="74">
        <v>3089</v>
      </c>
      <c r="P386" s="74">
        <v>5417</v>
      </c>
      <c r="Q386" s="74">
        <v>3899</v>
      </c>
      <c r="R386" s="74">
        <v>3244</v>
      </c>
      <c r="S386" s="74">
        <v>3060</v>
      </c>
      <c r="T386" s="74">
        <v>3209</v>
      </c>
      <c r="U386" s="74">
        <v>4825</v>
      </c>
      <c r="V386" s="74">
        <v>3510</v>
      </c>
      <c r="W386" s="74">
        <v>4249</v>
      </c>
      <c r="X386" s="74">
        <v>3267</v>
      </c>
      <c r="Y386" s="74">
        <v>9188</v>
      </c>
      <c r="Z386" s="74">
        <v>3252</v>
      </c>
      <c r="AA386" s="74">
        <v>3508</v>
      </c>
      <c r="AB386" s="74">
        <v>3485</v>
      </c>
      <c r="AC386" s="74">
        <v>3563</v>
      </c>
      <c r="AD386" s="74">
        <v>3330</v>
      </c>
      <c r="AE386" s="74">
        <v>4312</v>
      </c>
      <c r="AF386" s="74">
        <v>4609</v>
      </c>
      <c r="AG386" s="74">
        <v>3291</v>
      </c>
      <c r="AH386" s="74">
        <v>3266</v>
      </c>
      <c r="AI386" s="74">
        <v>3821</v>
      </c>
      <c r="AJ386" s="74">
        <v>3927</v>
      </c>
      <c r="AK386" s="74">
        <v>3032</v>
      </c>
      <c r="AL386" s="74">
        <v>3344</v>
      </c>
      <c r="AM386" s="74">
        <v>6044</v>
      </c>
      <c r="AN386" s="74">
        <v>4965</v>
      </c>
      <c r="AO386" s="74">
        <v>5326</v>
      </c>
      <c r="AP386" s="74">
        <v>5113</v>
      </c>
      <c r="AQ386" s="74">
        <v>3518</v>
      </c>
      <c r="AR386" s="74">
        <v>15134</v>
      </c>
      <c r="AS386" s="74">
        <v>3882</v>
      </c>
      <c r="BK386" s="15"/>
      <c r="BL386" s="5"/>
      <c r="BV386">
        <f t="shared" si="100"/>
        <v>380</v>
      </c>
      <c r="BW386" s="37">
        <f t="shared" si="99"/>
        <v>31460.000000000462</v>
      </c>
      <c r="BX386" s="19" cm="1">
        <f t="array" ref="BX386">INDEX('[1]X3WM (NAT)'!$G$14:$G$950,MATCH($BW$6,'[1]X3WM (NAT)'!$E$14:$E$950,)+BV386)</f>
        <v>166870.5</v>
      </c>
      <c r="BY386" s="19"/>
      <c r="CN386" s="21"/>
      <c r="CO386" s="19"/>
      <c r="EG386" s="19"/>
      <c r="EH386" s="19"/>
      <c r="EI386">
        <v>100</v>
      </c>
      <c r="EJ386" s="1">
        <f t="shared" si="102"/>
        <v>31448.333333333456</v>
      </c>
      <c r="EK386" s="1">
        <f t="shared" si="103"/>
        <v>31448.666666666788</v>
      </c>
      <c r="EL386" s="73">
        <f ca="1">AVERAGE(D142:OFFSET(D142,72-1,0,,))</f>
        <v>6926.083333333333</v>
      </c>
      <c r="EM386" s="73">
        <f ca="1">AVERAGE(E142:OFFSET(E142,72-1,0,,))</f>
        <v>8741.4305555555547</v>
      </c>
      <c r="EN386" s="73">
        <f ca="1">AVERAGE(F142:OFFSET(F142,72-1,0,,))</f>
        <v>6810.4305555555557</v>
      </c>
      <c r="EO386" s="73">
        <f ca="1">AVERAGE(G142:OFFSET(G142,72-1,0,,))</f>
        <v>6453.1527777777774</v>
      </c>
      <c r="EP386" s="73">
        <f ca="1">AVERAGE(H142:OFFSET(H142,72-1,0,,))</f>
        <v>6489.416666666667</v>
      </c>
      <c r="EQ386" s="73">
        <f ca="1">AVERAGE(I142:OFFSET(I142,72-1,0,,))</f>
        <v>7765.5138888888887</v>
      </c>
      <c r="ER386" s="73">
        <f ca="1">AVERAGE(J142:OFFSET(J142,72-1,0,,))</f>
        <v>6387.1388888888887</v>
      </c>
      <c r="ES386" s="73">
        <f ca="1">AVERAGE(K142:OFFSET(K142,72-1,0,,))</f>
        <v>8003.6527777777774</v>
      </c>
      <c r="ET386" s="73">
        <f ca="1">AVERAGE(L142:OFFSET(L142,72-1,0,,))</f>
        <v>7589.1527777777774</v>
      </c>
      <c r="EU386" s="73">
        <f ca="1">AVERAGE(M142:OFFSET(M142,72-1,0,,))</f>
        <v>5579</v>
      </c>
      <c r="EV386" s="73">
        <f ca="1">AVERAGE(N142:OFFSET(N142,72-1,0,,))</f>
        <v>6522.7777777777774</v>
      </c>
      <c r="EW386" s="73">
        <f ca="1">AVERAGE(O142:OFFSET(O142,72-1,0,,))</f>
        <v>6571.9444444444443</v>
      </c>
      <c r="EX386" s="73">
        <f ca="1">AVERAGE(P142:OFFSET(P142,72-1,0,,))</f>
        <v>9893.1944444444453</v>
      </c>
      <c r="EY386" s="73">
        <f ca="1">AVERAGE(Q142:OFFSET(Q142,72-1,0,,))</f>
        <v>6311.7222222222226</v>
      </c>
      <c r="EZ386" s="73">
        <f ca="1">AVERAGE(R142:OFFSET(R142,72-1,0,,))</f>
        <v>8233.8055555555547</v>
      </c>
      <c r="FA386" s="73">
        <f ca="1">AVERAGE(S142:OFFSET(S142,72-1,0,,))</f>
        <v>6363.3888888888887</v>
      </c>
      <c r="FB386" s="73">
        <f ca="1">AVERAGE(T142:OFFSET(T142,72-1,0,,))</f>
        <v>7201.5972222222226</v>
      </c>
      <c r="FC386" s="73">
        <f ca="1">AVERAGE(U142:OFFSET(U142,72-1,0,,))</f>
        <v>8045.5277777777774</v>
      </c>
      <c r="FD386" s="73">
        <f ca="1">AVERAGE(V142:OFFSET(V142,72-1,0,,))</f>
        <v>6835.0138888888887</v>
      </c>
      <c r="FE386" s="73">
        <f ca="1">AVERAGE(W142:OFFSET(W142,72-1,0,,))</f>
        <v>10726.069444444445</v>
      </c>
      <c r="FF386" s="73">
        <f ca="1">AVERAGE(X142:OFFSET(X142,72-1,0,,))</f>
        <v>6817.791666666667</v>
      </c>
      <c r="FG386" s="73">
        <f ca="1">AVERAGE(Y142:OFFSET(Y142,72-1,0,,))</f>
        <v>8145.3472222222226</v>
      </c>
      <c r="FH386" s="73">
        <f ca="1">AVERAGE(Z142:OFFSET(Z142,72-1,0,,))</f>
        <v>7536.958333333333</v>
      </c>
      <c r="FI386" s="73">
        <f ca="1">AVERAGE(AA142:OFFSET(AA142,72-1,0,,))</f>
        <v>5884.083333333333</v>
      </c>
      <c r="FJ386" s="73">
        <f ca="1">AVERAGE(AB142:OFFSET(AB142,72-1,0,,))</f>
        <v>6415.0694444444443</v>
      </c>
      <c r="FK386" s="73">
        <f ca="1">AVERAGE(AC142:OFFSET(AC142,72-1,0,,))</f>
        <v>7501.3194444444443</v>
      </c>
      <c r="FL386" s="73">
        <f ca="1">AVERAGE(AD142:OFFSET(AD142,72-1,0,,))</f>
        <v>6031.5</v>
      </c>
      <c r="FM386" s="73">
        <f ca="1">AVERAGE(AE142:OFFSET(AE142,72-1,0,,))</f>
        <v>8786.5416666666661</v>
      </c>
      <c r="FN386" s="73">
        <f ca="1">AVERAGE(AF142:OFFSET(AF142,72-1,0,,))</f>
        <v>6718.1805555555557</v>
      </c>
      <c r="FO386" s="73">
        <f ca="1">AVERAGE(AG142:OFFSET(AG142,72-1,0,,))</f>
        <v>6273.8472222222226</v>
      </c>
      <c r="FP386" s="73">
        <f ca="1">AVERAGE(AH142:OFFSET(AH142,72-1,0,,))</f>
        <v>7460.0277777777774</v>
      </c>
      <c r="FQ386" s="73">
        <f ca="1">AVERAGE(AI142:OFFSET(AI142,72-1,0,,))</f>
        <v>8276.7777777777774</v>
      </c>
      <c r="FR386" s="73">
        <f ca="1">AVERAGE(AJ142:OFFSET(AJ142,72-1,0,,))</f>
        <v>6735.208333333333</v>
      </c>
      <c r="FS386" s="73">
        <f ca="1">AVERAGE(AK142:OFFSET(AK142,72-1,0,,))</f>
        <v>6277.0972222222226</v>
      </c>
      <c r="FT386" s="73">
        <f ca="1">AVERAGE(AL142:OFFSET(AL142,72-1,0,,))</f>
        <v>7129.5555555555557</v>
      </c>
      <c r="FU386" s="73">
        <f ca="1">AVERAGE(AM142:OFFSET(AM142,72-1,0,,))</f>
        <v>5262.6388888888887</v>
      </c>
      <c r="FV386" s="73">
        <f ca="1">AVERAGE(AN142:OFFSET(AN142,72-1,0,,))</f>
        <v>8233.1805555555547</v>
      </c>
      <c r="FW386" s="73">
        <f ca="1">AVERAGE(AO142:OFFSET(AO142,72-1,0,,))</f>
        <v>5757.2361111111113</v>
      </c>
      <c r="FX386" s="73">
        <f ca="1">AVERAGE(AP142:OFFSET(AP142,72-1,0,,))</f>
        <v>8534.1666666666661</v>
      </c>
      <c r="FY386" s="73">
        <f ca="1">AVERAGE(AQ142:OFFSET(AQ142,72-1,0,,))</f>
        <v>8639.7222222222226</v>
      </c>
      <c r="FZ386" s="73">
        <f ca="1">AVERAGE(AR142:OFFSET(AR142,72-1,0,,))</f>
        <v>9560</v>
      </c>
      <c r="GA386" s="73">
        <f ca="1">AVERAGE(AS142:OFFSET(AS142,72-1,0,,))</f>
        <v>6146.041666666667</v>
      </c>
      <c r="GB386" s="19"/>
    </row>
    <row r="387" spans="1:184" x14ac:dyDescent="0.25">
      <c r="A387">
        <v>345</v>
      </c>
      <c r="B387" s="1">
        <f t="shared" si="105"/>
        <v>31458.541666667086</v>
      </c>
      <c r="C387" s="1">
        <f t="shared" si="106"/>
        <v>31458.875000000418</v>
      </c>
      <c r="D387" s="73">
        <v>70174</v>
      </c>
      <c r="E387" s="74">
        <v>4972</v>
      </c>
      <c r="F387" s="74">
        <v>4361</v>
      </c>
      <c r="G387" s="74">
        <v>22264</v>
      </c>
      <c r="H387" s="74">
        <v>3434</v>
      </c>
      <c r="I387" s="74">
        <v>3665</v>
      </c>
      <c r="J387" s="74">
        <v>3931</v>
      </c>
      <c r="K387" s="74">
        <v>10102</v>
      </c>
      <c r="L387" s="74">
        <v>4093</v>
      </c>
      <c r="M387" s="74">
        <v>3923</v>
      </c>
      <c r="N387" s="74">
        <v>3021</v>
      </c>
      <c r="O387" s="74">
        <v>3081</v>
      </c>
      <c r="P387" s="74">
        <v>5430</v>
      </c>
      <c r="Q387" s="74">
        <v>3997</v>
      </c>
      <c r="R387" s="74">
        <v>3236</v>
      </c>
      <c r="S387" s="74">
        <v>3058</v>
      </c>
      <c r="T387" s="74">
        <v>3200</v>
      </c>
      <c r="U387" s="74">
        <v>4834</v>
      </c>
      <c r="V387" s="74">
        <v>3519</v>
      </c>
      <c r="W387" s="74">
        <v>4231</v>
      </c>
      <c r="X387" s="74">
        <v>3266</v>
      </c>
      <c r="Y387" s="74">
        <v>8990</v>
      </c>
      <c r="Z387" s="74">
        <v>3243</v>
      </c>
      <c r="AA387" s="74">
        <v>3508</v>
      </c>
      <c r="AB387" s="74">
        <v>3493</v>
      </c>
      <c r="AC387" s="74">
        <v>3559</v>
      </c>
      <c r="AD387" s="74">
        <v>3339</v>
      </c>
      <c r="AE387" s="74">
        <v>4297</v>
      </c>
      <c r="AF387" s="74">
        <v>4602</v>
      </c>
      <c r="AG387" s="74">
        <v>3280</v>
      </c>
      <c r="AH387" s="74">
        <v>3268</v>
      </c>
      <c r="AI387" s="74">
        <v>3831</v>
      </c>
      <c r="AJ387" s="74">
        <v>3934</v>
      </c>
      <c r="AK387" s="74">
        <v>3028</v>
      </c>
      <c r="AL387" s="74">
        <v>3352</v>
      </c>
      <c r="AM387" s="74">
        <v>6041</v>
      </c>
      <c r="AN387" s="74">
        <v>4972</v>
      </c>
      <c r="AO387" s="74">
        <v>5341</v>
      </c>
      <c r="AP387" s="74">
        <v>5115</v>
      </c>
      <c r="AQ387" s="74">
        <v>3508</v>
      </c>
      <c r="AR387" s="74">
        <v>14930</v>
      </c>
      <c r="AS387" s="74">
        <v>3887</v>
      </c>
      <c r="BK387" s="15"/>
      <c r="BL387" s="5"/>
      <c r="BV387">
        <f t="shared" si="100"/>
        <v>381</v>
      </c>
      <c r="BW387" s="37">
        <f t="shared" si="99"/>
        <v>31460.04166666713</v>
      </c>
      <c r="BX387" s="19" cm="1">
        <f t="array" ref="BX387">INDEX('[1]X3WM (NAT)'!$G$14:$G$950,MATCH($BW$6,'[1]X3WM (NAT)'!$E$14:$E$950,)+BV387)</f>
        <v>181653.71875</v>
      </c>
      <c r="BY387" s="19"/>
      <c r="CN387" s="21"/>
      <c r="CO387" s="19"/>
      <c r="EG387" s="19"/>
      <c r="EH387" s="19"/>
      <c r="EI387">
        <v>101</v>
      </c>
      <c r="EJ387" s="1">
        <f t="shared" si="102"/>
        <v>31448.375000000124</v>
      </c>
      <c r="EK387" s="1">
        <f t="shared" si="103"/>
        <v>31448.708333333456</v>
      </c>
      <c r="EL387" s="73">
        <f ca="1">AVERAGE(D143:OFFSET(D143,72-1,0,,))</f>
        <v>6877.9444444444443</v>
      </c>
      <c r="EM387" s="73">
        <f ca="1">AVERAGE(E143:OFFSET(E143,72-1,0,,))</f>
        <v>8660.5555555555547</v>
      </c>
      <c r="EN387" s="73">
        <f ca="1">AVERAGE(F143:OFFSET(F143,72-1,0,,))</f>
        <v>6767.4722222222226</v>
      </c>
      <c r="EO387" s="73">
        <f ca="1">AVERAGE(G143:OFFSET(G143,72-1,0,,))</f>
        <v>6410.708333333333</v>
      </c>
      <c r="EP387" s="73">
        <f ca="1">AVERAGE(H143:OFFSET(H143,72-1,0,,))</f>
        <v>6461.0972222222226</v>
      </c>
      <c r="EQ387" s="73">
        <f ca="1">AVERAGE(I143:OFFSET(I143,72-1,0,,))</f>
        <v>7703.7361111111113</v>
      </c>
      <c r="ER387" s="73">
        <f ca="1">AVERAGE(J143:OFFSET(J143,72-1,0,,))</f>
        <v>6347.5277777777774</v>
      </c>
      <c r="ES387" s="73">
        <f ca="1">AVERAGE(K143:OFFSET(K143,72-1,0,,))</f>
        <v>7943.2361111111113</v>
      </c>
      <c r="ET387" s="73">
        <f ca="1">AVERAGE(L143:OFFSET(L143,72-1,0,,))</f>
        <v>7534.9305555555557</v>
      </c>
      <c r="EU387" s="73">
        <f ca="1">AVERAGE(M143:OFFSET(M143,72-1,0,,))</f>
        <v>5550.7777777777774</v>
      </c>
      <c r="EV387" s="73">
        <f ca="1">AVERAGE(N143:OFFSET(N143,72-1,0,,))</f>
        <v>6482.4444444444443</v>
      </c>
      <c r="EW387" s="73">
        <f ca="1">AVERAGE(O143:OFFSET(O143,72-1,0,,))</f>
        <v>6527</v>
      </c>
      <c r="EX387" s="73">
        <f ca="1">AVERAGE(P143:OFFSET(P143,72-1,0,,))</f>
        <v>9819.6527777777774</v>
      </c>
      <c r="EY387" s="73">
        <f ca="1">AVERAGE(Q143:OFFSET(Q143,72-1,0,,))</f>
        <v>6272.8194444444443</v>
      </c>
      <c r="EZ387" s="73">
        <f ca="1">AVERAGE(R143:OFFSET(R143,72-1,0,,))</f>
        <v>8202.8472222222226</v>
      </c>
      <c r="FA387" s="73">
        <f ca="1">AVERAGE(S143:OFFSET(S143,72-1,0,,))</f>
        <v>6325.0277777777774</v>
      </c>
      <c r="FB387" s="73">
        <f ca="1">AVERAGE(T143:OFFSET(T143,72-1,0,,))</f>
        <v>7150.208333333333</v>
      </c>
      <c r="FC387" s="73">
        <f ca="1">AVERAGE(U143:OFFSET(U143,72-1,0,,))</f>
        <v>7999.1527777777774</v>
      </c>
      <c r="FD387" s="73">
        <f ca="1">AVERAGE(V143:OFFSET(V143,72-1,0,,))</f>
        <v>6791.541666666667</v>
      </c>
      <c r="FE387" s="73">
        <f ca="1">AVERAGE(W143:OFFSET(W143,72-1,0,,))</f>
        <v>10662.055555555555</v>
      </c>
      <c r="FF387" s="73">
        <f ca="1">AVERAGE(X143:OFFSET(X143,72-1,0,,))</f>
        <v>6774.9305555555557</v>
      </c>
      <c r="FG387" s="73">
        <f ca="1">AVERAGE(Y143:OFFSET(Y143,72-1,0,,))</f>
        <v>8087.708333333333</v>
      </c>
      <c r="FH387" s="73">
        <f ca="1">AVERAGE(Z143:OFFSET(Z143,72-1,0,,))</f>
        <v>7480.1527777777774</v>
      </c>
      <c r="FI387" s="73">
        <f ca="1">AVERAGE(AA143:OFFSET(AA143,72-1,0,,))</f>
        <v>5848.708333333333</v>
      </c>
      <c r="FJ387" s="73">
        <f ca="1">AVERAGE(AB143:OFFSET(AB143,72-1,0,,))</f>
        <v>6372.583333333333</v>
      </c>
      <c r="FK387" s="73">
        <f ca="1">AVERAGE(AC143:OFFSET(AC143,72-1,0,,))</f>
        <v>7452.4861111111113</v>
      </c>
      <c r="FL387" s="73">
        <f ca="1">AVERAGE(AD143:OFFSET(AD143,72-1,0,,))</f>
        <v>5993.666666666667</v>
      </c>
      <c r="FM387" s="73">
        <f ca="1">AVERAGE(AE143:OFFSET(AE143,72-1,0,,))</f>
        <v>8716.6111111111113</v>
      </c>
      <c r="FN387" s="73">
        <f ca="1">AVERAGE(AF143:OFFSET(AF143,72-1,0,,))</f>
        <v>6674.3611111111113</v>
      </c>
      <c r="FO387" s="73">
        <f ca="1">AVERAGE(AG143:OFFSET(AG143,72-1,0,,))</f>
        <v>6231.6527777777774</v>
      </c>
      <c r="FP387" s="73">
        <f ca="1">AVERAGE(AH143:OFFSET(AH143,72-1,0,,))</f>
        <v>7402.4027777777774</v>
      </c>
      <c r="FQ387" s="73">
        <f ca="1">AVERAGE(AI143:OFFSET(AI143,72-1,0,,))</f>
        <v>8233.8194444444453</v>
      </c>
      <c r="FR387" s="73">
        <f ca="1">AVERAGE(AJ143:OFFSET(AJ143,72-1,0,,))</f>
        <v>6694.375</v>
      </c>
      <c r="FS387" s="73">
        <f ca="1">AVERAGE(AK143:OFFSET(AK143,72-1,0,,))</f>
        <v>6236.875</v>
      </c>
      <c r="FT387" s="73">
        <f ca="1">AVERAGE(AL143:OFFSET(AL143,72-1,0,,))</f>
        <v>7079.1111111111113</v>
      </c>
      <c r="FU387" s="73">
        <f ca="1">AVERAGE(AM143:OFFSET(AM143,72-1,0,,))</f>
        <v>5236.041666666667</v>
      </c>
      <c r="FV387" s="73">
        <f ca="1">AVERAGE(AN143:OFFSET(AN143,72-1,0,,))</f>
        <v>8174.5694444444443</v>
      </c>
      <c r="FW387" s="73">
        <f ca="1">AVERAGE(AO143:OFFSET(AO143,72-1,0,,))</f>
        <v>5725.875</v>
      </c>
      <c r="FX387" s="73">
        <f ca="1">AVERAGE(AP143:OFFSET(AP143,72-1,0,,))</f>
        <v>8474.0972222222226</v>
      </c>
      <c r="FY387" s="73">
        <f ca="1">AVERAGE(AQ143:OFFSET(AQ143,72-1,0,,))</f>
        <v>8569.9305555555547</v>
      </c>
      <c r="FZ387" s="73">
        <f ca="1">AVERAGE(AR143:OFFSET(AR143,72-1,0,,))</f>
        <v>9484.3333333333339</v>
      </c>
      <c r="GA387" s="73">
        <f ca="1">AVERAGE(AS143:OFFSET(AS143,72-1,0,,))</f>
        <v>6115.0694444444443</v>
      </c>
      <c r="GB387" s="19"/>
    </row>
    <row r="388" spans="1:184" x14ac:dyDescent="0.25">
      <c r="A388">
        <v>346</v>
      </c>
      <c r="B388" s="1">
        <f t="shared" si="105"/>
        <v>31458.583333333754</v>
      </c>
      <c r="C388" s="1">
        <f t="shared" si="106"/>
        <v>31458.916666667086</v>
      </c>
      <c r="D388" s="73">
        <v>73372</v>
      </c>
      <c r="E388" s="74">
        <v>5084</v>
      </c>
      <c r="F388" s="74">
        <v>4369</v>
      </c>
      <c r="G388" s="74">
        <v>26031</v>
      </c>
      <c r="H388" s="74">
        <v>3435</v>
      </c>
      <c r="I388" s="74">
        <v>3678</v>
      </c>
      <c r="J388" s="74">
        <v>3930</v>
      </c>
      <c r="K388" s="74">
        <v>10412</v>
      </c>
      <c r="L388" s="74">
        <v>4095</v>
      </c>
      <c r="M388" s="74">
        <v>3929</v>
      </c>
      <c r="N388" s="74">
        <v>3015</v>
      </c>
      <c r="O388" s="74">
        <v>3072</v>
      </c>
      <c r="P388" s="74">
        <v>5435</v>
      </c>
      <c r="Q388" s="74">
        <v>4089</v>
      </c>
      <c r="R388" s="74">
        <v>3227</v>
      </c>
      <c r="S388" s="74">
        <v>3056</v>
      </c>
      <c r="T388" s="74">
        <v>3192</v>
      </c>
      <c r="U388" s="74">
        <v>4837</v>
      </c>
      <c r="V388" s="74">
        <v>3524</v>
      </c>
      <c r="W388" s="74">
        <v>4213</v>
      </c>
      <c r="X388" s="74">
        <v>3265</v>
      </c>
      <c r="Y388" s="74">
        <v>8805</v>
      </c>
      <c r="Z388" s="74">
        <v>3234</v>
      </c>
      <c r="AA388" s="74">
        <v>3506</v>
      </c>
      <c r="AB388" s="74">
        <v>3500</v>
      </c>
      <c r="AC388" s="74">
        <v>3553</v>
      </c>
      <c r="AD388" s="74">
        <v>3352</v>
      </c>
      <c r="AE388" s="74">
        <v>4280</v>
      </c>
      <c r="AF388" s="74">
        <v>4594</v>
      </c>
      <c r="AG388" s="74">
        <v>3269</v>
      </c>
      <c r="AH388" s="74">
        <v>3271</v>
      </c>
      <c r="AI388" s="74">
        <v>3839</v>
      </c>
      <c r="AJ388" s="74">
        <v>3939</v>
      </c>
      <c r="AK388" s="74">
        <v>3022</v>
      </c>
      <c r="AL388" s="74">
        <v>3357</v>
      </c>
      <c r="AM388" s="74">
        <v>6036</v>
      </c>
      <c r="AN388" s="74">
        <v>4975</v>
      </c>
      <c r="AO388" s="74">
        <v>5354</v>
      </c>
      <c r="AP388" s="74">
        <v>5114</v>
      </c>
      <c r="AQ388" s="74">
        <v>3498</v>
      </c>
      <c r="AR388" s="74">
        <v>14734</v>
      </c>
      <c r="AS388" s="74">
        <v>3889</v>
      </c>
      <c r="BK388" s="15"/>
      <c r="BL388" s="5"/>
      <c r="BV388">
        <f t="shared" si="100"/>
        <v>382</v>
      </c>
      <c r="BW388" s="37">
        <f t="shared" si="99"/>
        <v>31460.083333333798</v>
      </c>
      <c r="BX388" s="19" cm="1">
        <f t="array" ref="BX388">INDEX('[1]X3WM (NAT)'!$G$14:$G$950,MATCH($BW$6,'[1]X3WM (NAT)'!$E$14:$E$950,)+BV388)</f>
        <v>197060.125</v>
      </c>
      <c r="BY388" s="19"/>
      <c r="CN388" s="21"/>
      <c r="CO388" s="19"/>
      <c r="EG388" s="19"/>
      <c r="EH388" s="19"/>
      <c r="EI388">
        <v>102</v>
      </c>
      <c r="EJ388" s="1">
        <f t="shared" si="102"/>
        <v>31448.416666666792</v>
      </c>
      <c r="EK388" s="1">
        <f t="shared" si="103"/>
        <v>31448.750000000124</v>
      </c>
      <c r="EL388" s="73">
        <f ca="1">AVERAGE(D144:OFFSET(D144,72-1,0,,))</f>
        <v>6830.7222222222226</v>
      </c>
      <c r="EM388" s="73">
        <f ca="1">AVERAGE(E144:OFFSET(E144,72-1,0,,))</f>
        <v>8581.5972222222226</v>
      </c>
      <c r="EN388" s="73">
        <f ca="1">AVERAGE(F144:OFFSET(F144,72-1,0,,))</f>
        <v>6725.458333333333</v>
      </c>
      <c r="EO388" s="73">
        <f ca="1">AVERAGE(G144:OFFSET(G144,72-1,0,,))</f>
        <v>6369.1111111111113</v>
      </c>
      <c r="EP388" s="73">
        <f ca="1">AVERAGE(H144:OFFSET(H144,72-1,0,,))</f>
        <v>6432.2777777777774</v>
      </c>
      <c r="EQ388" s="73">
        <f ca="1">AVERAGE(I144:OFFSET(I144,72-1,0,,))</f>
        <v>7643.4861111111113</v>
      </c>
      <c r="ER388" s="73">
        <f ca="1">AVERAGE(J144:OFFSET(J144,72-1,0,,))</f>
        <v>6308.5555555555557</v>
      </c>
      <c r="ES388" s="73">
        <f ca="1">AVERAGE(K144:OFFSET(K144,72-1,0,,))</f>
        <v>7884.041666666667</v>
      </c>
      <c r="ET388" s="73">
        <f ca="1">AVERAGE(L144:OFFSET(L144,72-1,0,,))</f>
        <v>7481.8611111111113</v>
      </c>
      <c r="EU388" s="73">
        <f ca="1">AVERAGE(M144:OFFSET(M144,72-1,0,,))</f>
        <v>5522.708333333333</v>
      </c>
      <c r="EV388" s="73">
        <f ca="1">AVERAGE(N144:OFFSET(N144,72-1,0,,))</f>
        <v>6442.6805555555557</v>
      </c>
      <c r="EW388" s="73">
        <f ca="1">AVERAGE(O144:OFFSET(O144,72-1,0,,))</f>
        <v>6483.0972222222226</v>
      </c>
      <c r="EX388" s="73">
        <f ca="1">AVERAGE(P144:OFFSET(P144,72-1,0,,))</f>
        <v>9746.6944444444453</v>
      </c>
      <c r="EY388" s="73">
        <f ca="1">AVERAGE(Q144:OFFSET(Q144,72-1,0,,))</f>
        <v>6234.666666666667</v>
      </c>
      <c r="EZ388" s="73">
        <f ca="1">AVERAGE(R144:OFFSET(R144,72-1,0,,))</f>
        <v>8171.1111111111113</v>
      </c>
      <c r="FA388" s="73">
        <f ca="1">AVERAGE(S144:OFFSET(S144,72-1,0,,))</f>
        <v>6286.958333333333</v>
      </c>
      <c r="FB388" s="73">
        <f ca="1">AVERAGE(T144:OFFSET(T144,72-1,0,,))</f>
        <v>7100.0138888888887</v>
      </c>
      <c r="FC388" s="73">
        <f ca="1">AVERAGE(U144:OFFSET(U144,72-1,0,,))</f>
        <v>7951.6805555555557</v>
      </c>
      <c r="FD388" s="73">
        <f ca="1">AVERAGE(V144:OFFSET(V144,72-1,0,,))</f>
        <v>6748.791666666667</v>
      </c>
      <c r="FE388" s="73">
        <f ca="1">AVERAGE(W144:OFFSET(W144,72-1,0,,))</f>
        <v>10598.347222222223</v>
      </c>
      <c r="FF388" s="73">
        <f ca="1">AVERAGE(X144:OFFSET(X144,72-1,0,,))</f>
        <v>6732.4305555555557</v>
      </c>
      <c r="FG388" s="73">
        <f ca="1">AVERAGE(Y144:OFFSET(Y144,72-1,0,,))</f>
        <v>8031.333333333333</v>
      </c>
      <c r="FH388" s="73">
        <f ca="1">AVERAGE(Z144:OFFSET(Z144,72-1,0,,))</f>
        <v>7424.6527777777774</v>
      </c>
      <c r="FI388" s="73">
        <f ca="1">AVERAGE(AA144:OFFSET(AA144,72-1,0,,))</f>
        <v>5814.0972222222226</v>
      </c>
      <c r="FJ388" s="73">
        <f ca="1">AVERAGE(AB144:OFFSET(AB144,72-1,0,,))</f>
        <v>6330.9722222222226</v>
      </c>
      <c r="FK388" s="73">
        <f ca="1">AVERAGE(AC144:OFFSET(AC144,72-1,0,,))</f>
        <v>7404.4027777777774</v>
      </c>
      <c r="FL388" s="73">
        <f ca="1">AVERAGE(AD144:OFFSET(AD144,72-1,0,,))</f>
        <v>5956.666666666667</v>
      </c>
      <c r="FM388" s="73">
        <f ca="1">AVERAGE(AE144:OFFSET(AE144,72-1,0,,))</f>
        <v>8648.0277777777774</v>
      </c>
      <c r="FN388" s="73">
        <f ca="1">AVERAGE(AF144:OFFSET(AF144,72-1,0,,))</f>
        <v>6631.3888888888887</v>
      </c>
      <c r="FO388" s="73">
        <f ca="1">AVERAGE(AG144:OFFSET(AG144,72-1,0,,))</f>
        <v>6190.3888888888887</v>
      </c>
      <c r="FP388" s="73">
        <f ca="1">AVERAGE(AH144:OFFSET(AH144,72-1,0,,))</f>
        <v>7346.0555555555557</v>
      </c>
      <c r="FQ388" s="73">
        <f ca="1">AVERAGE(AI144:OFFSET(AI144,72-1,0,,))</f>
        <v>8189.958333333333</v>
      </c>
      <c r="FR388" s="73">
        <f ca="1">AVERAGE(AJ144:OFFSET(AJ144,72-1,0,,))</f>
        <v>6654.3472222222226</v>
      </c>
      <c r="FS388" s="73">
        <f ca="1">AVERAGE(AK144:OFFSET(AK144,72-1,0,,))</f>
        <v>6197.4722222222226</v>
      </c>
      <c r="FT388" s="73">
        <f ca="1">AVERAGE(AL144:OFFSET(AL144,72-1,0,,))</f>
        <v>7029.5555555555557</v>
      </c>
      <c r="FU388" s="73">
        <f ca="1">AVERAGE(AM144:OFFSET(AM144,72-1,0,,))</f>
        <v>5209.8611111111113</v>
      </c>
      <c r="FV388" s="73">
        <f ca="1">AVERAGE(AN144:OFFSET(AN144,72-1,0,,))</f>
        <v>8117.375</v>
      </c>
      <c r="FW388" s="73">
        <f ca="1">AVERAGE(AO144:OFFSET(AO144,72-1,0,,))</f>
        <v>5695.166666666667</v>
      </c>
      <c r="FX388" s="73">
        <f ca="1">AVERAGE(AP144:OFFSET(AP144,72-1,0,,))</f>
        <v>8415.5277777777774</v>
      </c>
      <c r="FY388" s="73">
        <f ca="1">AVERAGE(AQ144:OFFSET(AQ144,72-1,0,,))</f>
        <v>8501.6944444444453</v>
      </c>
      <c r="FZ388" s="73">
        <f ca="1">AVERAGE(AR144:OFFSET(AR144,72-1,0,,))</f>
        <v>9409.9722222222226</v>
      </c>
      <c r="GA388" s="73">
        <f ca="1">AVERAGE(AS144:OFFSET(AS144,72-1,0,,))</f>
        <v>6084.083333333333</v>
      </c>
      <c r="GB388" s="19"/>
    </row>
    <row r="389" spans="1:184" x14ac:dyDescent="0.25">
      <c r="A389">
        <v>347</v>
      </c>
      <c r="B389" s="1">
        <f t="shared" si="105"/>
        <v>31458.625000000422</v>
      </c>
      <c r="C389" s="1">
        <f t="shared" si="106"/>
        <v>31458.958333333754</v>
      </c>
      <c r="D389" s="73">
        <v>76932</v>
      </c>
      <c r="E389" s="74">
        <v>5217</v>
      </c>
      <c r="F389" s="74">
        <v>4373</v>
      </c>
      <c r="G389" s="74">
        <v>30506</v>
      </c>
      <c r="H389" s="74">
        <v>3434</v>
      </c>
      <c r="I389" s="74">
        <v>3692</v>
      </c>
      <c r="J389" s="74">
        <v>3926</v>
      </c>
      <c r="K389" s="74">
        <v>10770</v>
      </c>
      <c r="L389" s="74">
        <v>4102</v>
      </c>
      <c r="M389" s="74">
        <v>3930</v>
      </c>
      <c r="N389" s="74">
        <v>3008</v>
      </c>
      <c r="O389" s="74">
        <v>3064</v>
      </c>
      <c r="P389" s="74">
        <v>5435</v>
      </c>
      <c r="Q389" s="74">
        <v>4169</v>
      </c>
      <c r="R389" s="74">
        <v>3219</v>
      </c>
      <c r="S389" s="74">
        <v>3052</v>
      </c>
      <c r="T389" s="74">
        <v>3183</v>
      </c>
      <c r="U389" s="74">
        <v>4834</v>
      </c>
      <c r="V389" s="74">
        <v>3525</v>
      </c>
      <c r="W389" s="74">
        <v>4195</v>
      </c>
      <c r="X389" s="74">
        <v>3263</v>
      </c>
      <c r="Y389" s="74">
        <v>8637</v>
      </c>
      <c r="Z389" s="74">
        <v>3225</v>
      </c>
      <c r="AA389" s="74">
        <v>3501</v>
      </c>
      <c r="AB389" s="74">
        <v>3505</v>
      </c>
      <c r="AC389" s="74">
        <v>3547</v>
      </c>
      <c r="AD389" s="74">
        <v>3367</v>
      </c>
      <c r="AE389" s="74">
        <v>4262</v>
      </c>
      <c r="AF389" s="74">
        <v>4584</v>
      </c>
      <c r="AG389" s="74">
        <v>3258</v>
      </c>
      <c r="AH389" s="74">
        <v>3276</v>
      </c>
      <c r="AI389" s="74">
        <v>3844</v>
      </c>
      <c r="AJ389" s="74">
        <v>3943</v>
      </c>
      <c r="AK389" s="74">
        <v>3017</v>
      </c>
      <c r="AL389" s="74">
        <v>3360</v>
      </c>
      <c r="AM389" s="74">
        <v>6029</v>
      </c>
      <c r="AN389" s="74">
        <v>4972</v>
      </c>
      <c r="AO389" s="74">
        <v>5366</v>
      </c>
      <c r="AP389" s="74">
        <v>5111</v>
      </c>
      <c r="AQ389" s="74">
        <v>3488</v>
      </c>
      <c r="AR389" s="74">
        <v>14549</v>
      </c>
      <c r="AS389" s="74">
        <v>3887</v>
      </c>
      <c r="BK389" s="15"/>
      <c r="BL389" s="5"/>
      <c r="BV389">
        <f t="shared" si="100"/>
        <v>383</v>
      </c>
      <c r="BW389" s="37">
        <f t="shared" si="99"/>
        <v>31460.125000000466</v>
      </c>
      <c r="BX389" s="19" cm="1">
        <f t="array" ref="BX389">INDEX('[1]X3WM (NAT)'!$G$14:$G$950,MATCH($BW$6,'[1]X3WM (NAT)'!$E$14:$E$950,)+BV389)</f>
        <v>212846.40625</v>
      </c>
      <c r="BY389" s="19"/>
      <c r="CN389" s="21"/>
      <c r="CO389" s="19"/>
      <c r="EG389" s="19"/>
      <c r="EH389" s="19"/>
      <c r="EI389">
        <v>103</v>
      </c>
      <c r="EJ389" s="1">
        <f t="shared" si="102"/>
        <v>31448.458333333459</v>
      </c>
      <c r="EK389" s="1">
        <f t="shared" si="103"/>
        <v>31448.791666666792</v>
      </c>
      <c r="EL389" s="73">
        <f ca="1">AVERAGE(D145:OFFSET(D145,72-1,0,,))</f>
        <v>6784.4444444444443</v>
      </c>
      <c r="EM389" s="73">
        <f ca="1">AVERAGE(E145:OFFSET(E145,72-1,0,,))</f>
        <v>8504.5277777777774</v>
      </c>
      <c r="EN389" s="73">
        <f ca="1">AVERAGE(F145:OFFSET(F145,72-1,0,,))</f>
        <v>6684.375</v>
      </c>
      <c r="EO389" s="73">
        <f ca="1">AVERAGE(G145:OFFSET(G145,72-1,0,,))</f>
        <v>6328.3611111111113</v>
      </c>
      <c r="EP389" s="73">
        <f ca="1">AVERAGE(H145:OFFSET(H145,72-1,0,,))</f>
        <v>6402.9444444444443</v>
      </c>
      <c r="EQ389" s="73">
        <f ca="1">AVERAGE(I145:OFFSET(I145,72-1,0,,))</f>
        <v>7584.708333333333</v>
      </c>
      <c r="ER389" s="73">
        <f ca="1">AVERAGE(J145:OFFSET(J145,72-1,0,,))</f>
        <v>6270.1944444444443</v>
      </c>
      <c r="ES389" s="73">
        <f ca="1">AVERAGE(K145:OFFSET(K145,72-1,0,,))</f>
        <v>7826.0694444444443</v>
      </c>
      <c r="ET389" s="73">
        <f ca="1">AVERAGE(L145:OFFSET(L145,72-1,0,,))</f>
        <v>7429.8472222222226</v>
      </c>
      <c r="EU389" s="73">
        <f ca="1">AVERAGE(M145:OFFSET(M145,72-1,0,,))</f>
        <v>5494.7777777777774</v>
      </c>
      <c r="EV389" s="73">
        <f ca="1">AVERAGE(N145:OFFSET(N145,72-1,0,,))</f>
        <v>6403.4722222222226</v>
      </c>
      <c r="EW389" s="73">
        <f ca="1">AVERAGE(O145:OFFSET(O145,72-1,0,,))</f>
        <v>6440.2222222222226</v>
      </c>
      <c r="EX389" s="73">
        <f ca="1">AVERAGE(P145:OFFSET(P145,72-1,0,,))</f>
        <v>9674.2638888888887</v>
      </c>
      <c r="EY389" s="73">
        <f ca="1">AVERAGE(Q145:OFFSET(Q145,72-1,0,,))</f>
        <v>6197.25</v>
      </c>
      <c r="EZ389" s="73">
        <f ca="1">AVERAGE(R145:OFFSET(R145,72-1,0,,))</f>
        <v>8138.5694444444443</v>
      </c>
      <c r="FA389" s="73">
        <f ca="1">AVERAGE(S145:OFFSET(S145,72-1,0,,))</f>
        <v>6249.1805555555557</v>
      </c>
      <c r="FB389" s="73">
        <f ca="1">AVERAGE(T145:OFFSET(T145,72-1,0,,))</f>
        <v>7050.916666666667</v>
      </c>
      <c r="FC389" s="73">
        <f ca="1">AVERAGE(U145:OFFSET(U145,72-1,0,,))</f>
        <v>7903.041666666667</v>
      </c>
      <c r="FD389" s="73">
        <f ca="1">AVERAGE(V145:OFFSET(V145,72-1,0,,))</f>
        <v>6706.7638888888887</v>
      </c>
      <c r="FE389" s="73">
        <f ca="1">AVERAGE(W145:OFFSET(W145,72-1,0,,))</f>
        <v>10534.902777777777</v>
      </c>
      <c r="FF389" s="73">
        <f ca="1">AVERAGE(X145:OFFSET(X145,72-1,0,,))</f>
        <v>6690.2222222222226</v>
      </c>
      <c r="FG389" s="73">
        <f ca="1">AVERAGE(Y145:OFFSET(Y145,72-1,0,,))</f>
        <v>7976.208333333333</v>
      </c>
      <c r="FH389" s="73">
        <f ca="1">AVERAGE(Z145:OFFSET(Z145,72-1,0,,))</f>
        <v>7370.416666666667</v>
      </c>
      <c r="FI389" s="73">
        <f ca="1">AVERAGE(AA145:OFFSET(AA145,72-1,0,,))</f>
        <v>5780.2361111111113</v>
      </c>
      <c r="FJ389" s="73">
        <f ca="1">AVERAGE(AB145:OFFSET(AB145,72-1,0,,))</f>
        <v>6290.208333333333</v>
      </c>
      <c r="FK389" s="73">
        <f ca="1">AVERAGE(AC145:OFFSET(AC145,72-1,0,,))</f>
        <v>7357.0555555555557</v>
      </c>
      <c r="FL389" s="73">
        <f ca="1">AVERAGE(AD145:OFFSET(AD145,72-1,0,,))</f>
        <v>5920.4861111111113</v>
      </c>
      <c r="FM389" s="73">
        <f ca="1">AVERAGE(AE145:OFFSET(AE145,72-1,0,,))</f>
        <v>8580.7916666666661</v>
      </c>
      <c r="FN389" s="73">
        <f ca="1">AVERAGE(AF145:OFFSET(AF145,72-1,0,,))</f>
        <v>6589.25</v>
      </c>
      <c r="FO389" s="73">
        <f ca="1">AVERAGE(AG145:OFFSET(AG145,72-1,0,,))</f>
        <v>6150.041666666667</v>
      </c>
      <c r="FP389" s="73">
        <f ca="1">AVERAGE(AH145:OFFSET(AH145,72-1,0,,))</f>
        <v>7290.9861111111113</v>
      </c>
      <c r="FQ389" s="73">
        <f ca="1">AVERAGE(AI145:OFFSET(AI145,72-1,0,,))</f>
        <v>8145.1388888888887</v>
      </c>
      <c r="FR389" s="73">
        <f ca="1">AVERAGE(AJ145:OFFSET(AJ145,72-1,0,,))</f>
        <v>6615.0972222222226</v>
      </c>
      <c r="FS389" s="73">
        <f ca="1">AVERAGE(AK145:OFFSET(AK145,72-1,0,,))</f>
        <v>6158.8472222222226</v>
      </c>
      <c r="FT389" s="73">
        <f ca="1">AVERAGE(AL145:OFFSET(AL145,72-1,0,,))</f>
        <v>6980.8888888888887</v>
      </c>
      <c r="FU389" s="73">
        <f ca="1">AVERAGE(AM145:OFFSET(AM145,72-1,0,,))</f>
        <v>5184.0972222222226</v>
      </c>
      <c r="FV389" s="73">
        <f ca="1">AVERAGE(AN145:OFFSET(AN145,72-1,0,,))</f>
        <v>8061.5694444444443</v>
      </c>
      <c r="FW389" s="73">
        <f ca="1">AVERAGE(AO145:OFFSET(AO145,72-1,0,,))</f>
        <v>5665.0972222222226</v>
      </c>
      <c r="FX389" s="73">
        <f ca="1">AVERAGE(AP145:OFFSET(AP145,72-1,0,,))</f>
        <v>8358.4444444444453</v>
      </c>
      <c r="FY389" s="73">
        <f ca="1">AVERAGE(AQ145:OFFSET(AQ145,72-1,0,,))</f>
        <v>8435</v>
      </c>
      <c r="FZ389" s="73">
        <f ca="1">AVERAGE(AR145:OFFSET(AR145,72-1,0,,))</f>
        <v>9336.8888888888887</v>
      </c>
      <c r="GA389" s="73">
        <f ca="1">AVERAGE(AS145:OFFSET(AS145,72-1,0,,))</f>
        <v>6053.0694444444443</v>
      </c>
      <c r="GB389" s="19"/>
    </row>
    <row r="390" spans="1:184" x14ac:dyDescent="0.25">
      <c r="A390">
        <v>348</v>
      </c>
      <c r="B390" s="1">
        <f t="shared" si="105"/>
        <v>31458.66666666709</v>
      </c>
      <c r="C390" s="1">
        <f t="shared" si="106"/>
        <v>31459.000000000422</v>
      </c>
      <c r="D390" s="73">
        <v>80694</v>
      </c>
      <c r="E390" s="74">
        <v>5374</v>
      </c>
      <c r="F390" s="74">
        <v>4375</v>
      </c>
      <c r="G390" s="74">
        <v>36314</v>
      </c>
      <c r="H390" s="74">
        <v>3431</v>
      </c>
      <c r="I390" s="74">
        <v>3707</v>
      </c>
      <c r="J390" s="74">
        <v>3920</v>
      </c>
      <c r="K390" s="74">
        <v>11160</v>
      </c>
      <c r="L390" s="74">
        <v>4113</v>
      </c>
      <c r="M390" s="74">
        <v>3926</v>
      </c>
      <c r="N390" s="74">
        <v>3001</v>
      </c>
      <c r="O390" s="74">
        <v>3056</v>
      </c>
      <c r="P390" s="74">
        <v>5429</v>
      </c>
      <c r="Q390" s="74">
        <v>4221</v>
      </c>
      <c r="R390" s="74">
        <v>3210</v>
      </c>
      <c r="S390" s="74">
        <v>3047</v>
      </c>
      <c r="T390" s="74">
        <v>3175</v>
      </c>
      <c r="U390" s="74">
        <v>4826</v>
      </c>
      <c r="V390" s="74">
        <v>3522</v>
      </c>
      <c r="W390" s="74">
        <v>4177</v>
      </c>
      <c r="X390" s="74">
        <v>3262</v>
      </c>
      <c r="Y390" s="74">
        <v>8481</v>
      </c>
      <c r="Z390" s="74">
        <v>3216</v>
      </c>
      <c r="AA390" s="74">
        <v>3494</v>
      </c>
      <c r="AB390" s="74">
        <v>3508</v>
      </c>
      <c r="AC390" s="74">
        <v>3539</v>
      </c>
      <c r="AD390" s="74">
        <v>3382</v>
      </c>
      <c r="AE390" s="74">
        <v>4243</v>
      </c>
      <c r="AF390" s="74">
        <v>4572</v>
      </c>
      <c r="AG390" s="74">
        <v>3247</v>
      </c>
      <c r="AH390" s="74">
        <v>3281</v>
      </c>
      <c r="AI390" s="74">
        <v>3847</v>
      </c>
      <c r="AJ390" s="74">
        <v>3943</v>
      </c>
      <c r="AK390" s="74">
        <v>3011</v>
      </c>
      <c r="AL390" s="74">
        <v>3360</v>
      </c>
      <c r="AM390" s="74">
        <v>6019</v>
      </c>
      <c r="AN390" s="74">
        <v>4963</v>
      </c>
      <c r="AO390" s="74">
        <v>5375</v>
      </c>
      <c r="AP390" s="74">
        <v>5108</v>
      </c>
      <c r="AQ390" s="74">
        <v>3478</v>
      </c>
      <c r="AR390" s="74">
        <v>14374</v>
      </c>
      <c r="AS390" s="74">
        <v>3882</v>
      </c>
      <c r="BK390" s="15"/>
      <c r="BL390" s="5"/>
      <c r="BV390">
        <f t="shared" si="100"/>
        <v>384</v>
      </c>
      <c r="BW390" s="37">
        <f t="shared" si="99"/>
        <v>31460.166666667134</v>
      </c>
      <c r="BX390" s="19" cm="1">
        <f t="array" ref="BX390">INDEX('[1]X3WM (NAT)'!$G$14:$G$950,MATCH($BW$6,'[1]X3WM (NAT)'!$E$14:$E$950,)+BV390)</f>
        <v>228640.59375</v>
      </c>
      <c r="BY390" s="19"/>
      <c r="CN390" s="21"/>
      <c r="CO390" s="19"/>
      <c r="EG390" s="19"/>
      <c r="EH390" s="19"/>
      <c r="EI390">
        <v>104</v>
      </c>
      <c r="EJ390" s="1">
        <f t="shared" si="102"/>
        <v>31448.500000000127</v>
      </c>
      <c r="EK390" s="1">
        <f t="shared" si="103"/>
        <v>31448.833333333459</v>
      </c>
      <c r="EL390" s="73">
        <f ca="1">AVERAGE(D146:OFFSET(D146,72-1,0,,))</f>
        <v>6739.041666666667</v>
      </c>
      <c r="EM390" s="73">
        <f ca="1">AVERAGE(E146:OFFSET(E146,72-1,0,,))</f>
        <v>8429.2222222222226</v>
      </c>
      <c r="EN390" s="73">
        <f ca="1">AVERAGE(F146:OFFSET(F146,72-1,0,,))</f>
        <v>6644.0694444444443</v>
      </c>
      <c r="EO390" s="73">
        <f ca="1">AVERAGE(G146:OFFSET(G146,72-1,0,,))</f>
        <v>6288.3611111111113</v>
      </c>
      <c r="EP390" s="73">
        <f ca="1">AVERAGE(H146:OFFSET(H146,72-1,0,,))</f>
        <v>6372.541666666667</v>
      </c>
      <c r="EQ390" s="73">
        <f ca="1">AVERAGE(I146:OFFSET(I146,72-1,0,,))</f>
        <v>7527.2638888888887</v>
      </c>
      <c r="ER390" s="73">
        <f ca="1">AVERAGE(J146:OFFSET(J146,72-1,0,,))</f>
        <v>6232.2361111111113</v>
      </c>
      <c r="ES390" s="73">
        <f ca="1">AVERAGE(K146:OFFSET(K146,72-1,0,,))</f>
        <v>7769.208333333333</v>
      </c>
      <c r="ET390" s="73">
        <f ca="1">AVERAGE(L146:OFFSET(L146,72-1,0,,))</f>
        <v>7378.8194444444443</v>
      </c>
      <c r="EU390" s="73">
        <f ca="1">AVERAGE(M146:OFFSET(M146,72-1,0,,))</f>
        <v>5466.8888888888887</v>
      </c>
      <c r="EV390" s="73">
        <f ca="1">AVERAGE(N146:OFFSET(N146,72-1,0,,))</f>
        <v>6364.416666666667</v>
      </c>
      <c r="EW390" s="73">
        <f ca="1">AVERAGE(O146:OFFSET(O146,72-1,0,,))</f>
        <v>6398.0972222222226</v>
      </c>
      <c r="EX390" s="73">
        <f ca="1">AVERAGE(P146:OFFSET(P146,72-1,0,,))</f>
        <v>9602.3055555555547</v>
      </c>
      <c r="EY390" s="73">
        <f ca="1">AVERAGE(Q146:OFFSET(Q146,72-1,0,,))</f>
        <v>6160.5</v>
      </c>
      <c r="EZ390" s="73">
        <f ca="1">AVERAGE(R146:OFFSET(R146,72-1,0,,))</f>
        <v>8104.5972222222226</v>
      </c>
      <c r="FA390" s="73">
        <f ca="1">AVERAGE(S146:OFFSET(S146,72-1,0,,))</f>
        <v>6211.541666666667</v>
      </c>
      <c r="FB390" s="73">
        <f ca="1">AVERAGE(T146:OFFSET(T146,72-1,0,,))</f>
        <v>7002.833333333333</v>
      </c>
      <c r="FC390" s="73">
        <f ca="1">AVERAGE(U146:OFFSET(U146,72-1,0,,))</f>
        <v>7853.5</v>
      </c>
      <c r="FD390" s="73">
        <f ca="1">AVERAGE(V146:OFFSET(V146,72-1,0,,))</f>
        <v>6665.25</v>
      </c>
      <c r="FE390" s="73">
        <f ca="1">AVERAGE(W146:OFFSET(W146,72-1,0,,))</f>
        <v>10470.708333333334</v>
      </c>
      <c r="FF390" s="73">
        <f ca="1">AVERAGE(X146:OFFSET(X146,72-1,0,,))</f>
        <v>6648.0138888888887</v>
      </c>
      <c r="FG390" s="73">
        <f ca="1">AVERAGE(Y146:OFFSET(Y146,72-1,0,,))</f>
        <v>7921.7638888888887</v>
      </c>
      <c r="FH390" s="73">
        <f ca="1">AVERAGE(Z146:OFFSET(Z146,72-1,0,,))</f>
        <v>7317.3472222222226</v>
      </c>
      <c r="FI390" s="73">
        <f ca="1">AVERAGE(AA146:OFFSET(AA146,72-1,0,,))</f>
        <v>5747.041666666667</v>
      </c>
      <c r="FJ390" s="73">
        <f ca="1">AVERAGE(AB146:OFFSET(AB146,72-1,0,,))</f>
        <v>6250.1944444444443</v>
      </c>
      <c r="FK390" s="73">
        <f ca="1">AVERAGE(AC146:OFFSET(AC146,72-1,0,,))</f>
        <v>7310.2361111111113</v>
      </c>
      <c r="FL390" s="73">
        <f ca="1">AVERAGE(AD146:OFFSET(AD146,72-1,0,,))</f>
        <v>5885.0694444444443</v>
      </c>
      <c r="FM390" s="73">
        <f ca="1">AVERAGE(AE146:OFFSET(AE146,72-1,0,,))</f>
        <v>8514.75</v>
      </c>
      <c r="FN390" s="73">
        <f ca="1">AVERAGE(AF146:OFFSET(AF146,72-1,0,,))</f>
        <v>6547.9027777777774</v>
      </c>
      <c r="FO390" s="73">
        <f ca="1">AVERAGE(AG146:OFFSET(AG146,72-1,0,,))</f>
        <v>6110.4722222222226</v>
      </c>
      <c r="FP390" s="73">
        <f ca="1">AVERAGE(AH146:OFFSET(AH146,72-1,0,,))</f>
        <v>7237.083333333333</v>
      </c>
      <c r="FQ390" s="73">
        <f ca="1">AVERAGE(AI146:OFFSET(AI146,72-1,0,,))</f>
        <v>8099</v>
      </c>
      <c r="FR390" s="73">
        <f ca="1">AVERAGE(AJ146:OFFSET(AJ146,72-1,0,,))</f>
        <v>6576.291666666667</v>
      </c>
      <c r="FS390" s="73">
        <f ca="1">AVERAGE(AK146:OFFSET(AK146,72-1,0,,))</f>
        <v>6120.916666666667</v>
      </c>
      <c r="FT390" s="73">
        <f ca="1">AVERAGE(AL146:OFFSET(AL146,72-1,0,,))</f>
        <v>6933.125</v>
      </c>
      <c r="FU390" s="73">
        <f ca="1">AVERAGE(AM146:OFFSET(AM146,72-1,0,,))</f>
        <v>5158.7361111111113</v>
      </c>
      <c r="FV390" s="73">
        <f ca="1">AVERAGE(AN146:OFFSET(AN146,72-1,0,,))</f>
        <v>8006.9861111111113</v>
      </c>
      <c r="FW390" s="73">
        <f ca="1">AVERAGE(AO146:OFFSET(AO146,72-1,0,,))</f>
        <v>5635.6111111111113</v>
      </c>
      <c r="FX390" s="73">
        <f ca="1">AVERAGE(AP146:OFFSET(AP146,72-1,0,,))</f>
        <v>8302.5694444444453</v>
      </c>
      <c r="FY390" s="73">
        <f ca="1">AVERAGE(AQ146:OFFSET(AQ146,72-1,0,,))</f>
        <v>8369.6527777777774</v>
      </c>
      <c r="FZ390" s="73">
        <f ca="1">AVERAGE(AR146:OFFSET(AR146,72-1,0,,))</f>
        <v>9264.5972222222226</v>
      </c>
      <c r="GA390" s="73">
        <f ca="1">AVERAGE(AS146:OFFSET(AS146,72-1,0,,))</f>
        <v>6021.833333333333</v>
      </c>
      <c r="GB390" s="19"/>
    </row>
    <row r="391" spans="1:184" x14ac:dyDescent="0.25">
      <c r="A391">
        <v>349</v>
      </c>
      <c r="B391" s="1">
        <f t="shared" si="105"/>
        <v>31458.708333333758</v>
      </c>
      <c r="C391" s="1">
        <f t="shared" si="106"/>
        <v>31459.04166666709</v>
      </c>
      <c r="D391" s="73">
        <v>84220</v>
      </c>
      <c r="E391" s="74">
        <v>5550</v>
      </c>
      <c r="F391" s="74">
        <v>4373</v>
      </c>
      <c r="G391" s="74">
        <v>45337</v>
      </c>
      <c r="H391" s="74">
        <v>3428</v>
      </c>
      <c r="I391" s="74">
        <v>3741</v>
      </c>
      <c r="J391" s="74">
        <v>3911</v>
      </c>
      <c r="K391" s="74">
        <v>11792</v>
      </c>
      <c r="L391" s="74">
        <v>4120</v>
      </c>
      <c r="M391" s="74">
        <v>3919</v>
      </c>
      <c r="N391" s="74">
        <v>2994</v>
      </c>
      <c r="O391" s="74">
        <v>3049</v>
      </c>
      <c r="P391" s="74">
        <v>5417</v>
      </c>
      <c r="Q391" s="74">
        <v>4358</v>
      </c>
      <c r="R391" s="74">
        <v>3202</v>
      </c>
      <c r="S391" s="74">
        <v>3042</v>
      </c>
      <c r="T391" s="74">
        <v>3166</v>
      </c>
      <c r="U391" s="74">
        <v>4815</v>
      </c>
      <c r="V391" s="74">
        <v>3516</v>
      </c>
      <c r="W391" s="74">
        <v>4160</v>
      </c>
      <c r="X391" s="74">
        <v>3254</v>
      </c>
      <c r="Y391" s="74">
        <v>8339</v>
      </c>
      <c r="Z391" s="74">
        <v>3207</v>
      </c>
      <c r="AA391" s="74">
        <v>3485</v>
      </c>
      <c r="AB391" s="74">
        <v>3516</v>
      </c>
      <c r="AC391" s="74">
        <v>3535</v>
      </c>
      <c r="AD391" s="74">
        <v>3404</v>
      </c>
      <c r="AE391" s="74">
        <v>4222</v>
      </c>
      <c r="AF391" s="74">
        <v>4559</v>
      </c>
      <c r="AG391" s="74">
        <v>3237</v>
      </c>
      <c r="AH391" s="74">
        <v>3284</v>
      </c>
      <c r="AI391" s="74">
        <v>3847</v>
      </c>
      <c r="AJ391" s="74">
        <v>3943</v>
      </c>
      <c r="AK391" s="74">
        <v>3004</v>
      </c>
      <c r="AL391" s="74">
        <v>3357</v>
      </c>
      <c r="AM391" s="74">
        <v>6011</v>
      </c>
      <c r="AN391" s="74">
        <v>4949</v>
      </c>
      <c r="AO391" s="74">
        <v>5383</v>
      </c>
      <c r="AP391" s="74">
        <v>5103</v>
      </c>
      <c r="AQ391" s="74">
        <v>3468</v>
      </c>
      <c r="AR391" s="74">
        <v>14207</v>
      </c>
      <c r="AS391" s="74">
        <v>3874</v>
      </c>
      <c r="BK391" s="15"/>
      <c r="BL391" s="5"/>
      <c r="BV391">
        <f t="shared" si="100"/>
        <v>385</v>
      </c>
      <c r="BW391" s="37">
        <f t="shared" ref="BW391:BW454" si="107">IF(ISNUMBER(BV392),BW390+TIME(1,0,0))</f>
        <v>31460.208333333801</v>
      </c>
      <c r="BX391" s="19" cm="1">
        <f t="array" ref="BX391">INDEX('[1]X3WM (NAT)'!$G$14:$G$950,MATCH($BW$6,'[1]X3WM (NAT)'!$E$14:$E$950,)+BV391)</f>
        <v>242336.921875</v>
      </c>
      <c r="BY391" s="19"/>
      <c r="CN391" s="21"/>
      <c r="CO391" s="19"/>
      <c r="EG391" s="19"/>
      <c r="EH391" s="19"/>
      <c r="EI391">
        <v>105</v>
      </c>
      <c r="EJ391" s="1">
        <f t="shared" si="102"/>
        <v>31448.541666666795</v>
      </c>
      <c r="EK391" s="1">
        <f t="shared" si="103"/>
        <v>31448.875000000127</v>
      </c>
      <c r="EL391" s="73">
        <f ca="1">AVERAGE(D147:OFFSET(D147,72-1,0,,))</f>
        <v>6694.5</v>
      </c>
      <c r="EM391" s="73">
        <f ca="1">AVERAGE(E147:OFFSET(E147,72-1,0,,))</f>
        <v>8355.625</v>
      </c>
      <c r="EN391" s="73">
        <f ca="1">AVERAGE(F147:OFFSET(F147,72-1,0,,))</f>
        <v>6604.4305555555557</v>
      </c>
      <c r="EO391" s="73">
        <f ca="1">AVERAGE(G147:OFFSET(G147,72-1,0,,))</f>
        <v>6249.0972222222226</v>
      </c>
      <c r="EP391" s="73">
        <f ca="1">AVERAGE(H147:OFFSET(H147,72-1,0,,))</f>
        <v>6341</v>
      </c>
      <c r="EQ391" s="73">
        <f ca="1">AVERAGE(I147:OFFSET(I147,72-1,0,,))</f>
        <v>7471.0694444444443</v>
      </c>
      <c r="ER391" s="73">
        <f ca="1">AVERAGE(J147:OFFSET(J147,72-1,0,,))</f>
        <v>6194.625</v>
      </c>
      <c r="ES391" s="73">
        <f ca="1">AVERAGE(K147:OFFSET(K147,72-1,0,,))</f>
        <v>7713.416666666667</v>
      </c>
      <c r="ET391" s="73">
        <f ca="1">AVERAGE(L147:OFFSET(L147,72-1,0,,))</f>
        <v>7328.75</v>
      </c>
      <c r="EU391" s="73">
        <f ca="1">AVERAGE(M147:OFFSET(M147,72-1,0,,))</f>
        <v>5439.0277777777774</v>
      </c>
      <c r="EV391" s="73">
        <f ca="1">AVERAGE(N147:OFFSET(N147,72-1,0,,))</f>
        <v>6325.4861111111113</v>
      </c>
      <c r="EW391" s="73">
        <f ca="1">AVERAGE(O147:OFFSET(O147,72-1,0,,))</f>
        <v>6356.7222222222226</v>
      </c>
      <c r="EX391" s="73">
        <f ca="1">AVERAGE(P147:OFFSET(P147,72-1,0,,))</f>
        <v>9530.4444444444453</v>
      </c>
      <c r="EY391" s="73">
        <f ca="1">AVERAGE(Q147:OFFSET(Q147,72-1,0,,))</f>
        <v>6124.3611111111113</v>
      </c>
      <c r="EZ391" s="73">
        <f ca="1">AVERAGE(R147:OFFSET(R147,72-1,0,,))</f>
        <v>8068.7222222222226</v>
      </c>
      <c r="FA391" s="73">
        <f ca="1">AVERAGE(S147:OFFSET(S147,72-1,0,,))</f>
        <v>6174.0277777777774</v>
      </c>
      <c r="FB391" s="73">
        <f ca="1">AVERAGE(T147:OFFSET(T147,72-1,0,,))</f>
        <v>6955.708333333333</v>
      </c>
      <c r="FC391" s="73">
        <f ca="1">AVERAGE(U147:OFFSET(U147,72-1,0,,))</f>
        <v>7802.8194444444443</v>
      </c>
      <c r="FD391" s="73">
        <f ca="1">AVERAGE(V147:OFFSET(V147,72-1,0,,))</f>
        <v>6624.2361111111113</v>
      </c>
      <c r="FE391" s="73">
        <f ca="1">AVERAGE(W147:OFFSET(W147,72-1,0,,))</f>
        <v>10405.277777777777</v>
      </c>
      <c r="FF391" s="73">
        <f ca="1">AVERAGE(X147:OFFSET(X147,72-1,0,,))</f>
        <v>6605.6388888888887</v>
      </c>
      <c r="FG391" s="73">
        <f ca="1">AVERAGE(Y147:OFFSET(Y147,72-1,0,,))</f>
        <v>7867.833333333333</v>
      </c>
      <c r="FH391" s="73">
        <f ca="1">AVERAGE(Z147:OFFSET(Z147,72-1,0,,))</f>
        <v>7265.3472222222226</v>
      </c>
      <c r="FI391" s="73">
        <f ca="1">AVERAGE(AA147:OFFSET(AA147,72-1,0,,))</f>
        <v>5714.458333333333</v>
      </c>
      <c r="FJ391" s="73">
        <f ca="1">AVERAGE(AB147:OFFSET(AB147,72-1,0,,))</f>
        <v>6210.9305555555557</v>
      </c>
      <c r="FK391" s="73">
        <f ca="1">AVERAGE(AC147:OFFSET(AC147,72-1,0,,))</f>
        <v>7263.8194444444443</v>
      </c>
      <c r="FL391" s="73">
        <f ca="1">AVERAGE(AD147:OFFSET(AD147,72-1,0,,))</f>
        <v>5850.375</v>
      </c>
      <c r="FM391" s="73">
        <f ca="1">AVERAGE(AE147:OFFSET(AE147,72-1,0,,))</f>
        <v>8449.875</v>
      </c>
      <c r="FN391" s="73">
        <f ca="1">AVERAGE(AF147:OFFSET(AF147,72-1,0,,))</f>
        <v>6507.291666666667</v>
      </c>
      <c r="FO391" s="73">
        <f ca="1">AVERAGE(AG147:OFFSET(AG147,72-1,0,,))</f>
        <v>6071.666666666667</v>
      </c>
      <c r="FP391" s="73">
        <f ca="1">AVERAGE(AH147:OFFSET(AH147,72-1,0,,))</f>
        <v>7184.2777777777774</v>
      </c>
      <c r="FQ391" s="73">
        <f ca="1">AVERAGE(AI147:OFFSET(AI147,72-1,0,,))</f>
        <v>8051.041666666667</v>
      </c>
      <c r="FR391" s="73">
        <f ca="1">AVERAGE(AJ147:OFFSET(AJ147,72-1,0,,))</f>
        <v>6537.4722222222226</v>
      </c>
      <c r="FS391" s="73">
        <f ca="1">AVERAGE(AK147:OFFSET(AK147,72-1,0,,))</f>
        <v>6083.6527777777774</v>
      </c>
      <c r="FT391" s="73">
        <f ca="1">AVERAGE(AL147:OFFSET(AL147,72-1,0,,))</f>
        <v>6886.125</v>
      </c>
      <c r="FU391" s="73">
        <f ca="1">AVERAGE(AM147:OFFSET(AM147,72-1,0,,))</f>
        <v>5133.7638888888887</v>
      </c>
      <c r="FV391" s="73">
        <f ca="1">AVERAGE(AN147:OFFSET(AN147,72-1,0,,))</f>
        <v>7953.541666666667</v>
      </c>
      <c r="FW391" s="73">
        <f ca="1">AVERAGE(AO147:OFFSET(AO147,72-1,0,,))</f>
        <v>5606.6805555555557</v>
      </c>
      <c r="FX391" s="73">
        <f ca="1">AVERAGE(AP147:OFFSET(AP147,72-1,0,,))</f>
        <v>8247.8611111111113</v>
      </c>
      <c r="FY391" s="73">
        <f ca="1">AVERAGE(AQ147:OFFSET(AQ147,72-1,0,,))</f>
        <v>8305.4722222222226</v>
      </c>
      <c r="FZ391" s="73">
        <f ca="1">AVERAGE(AR147:OFFSET(AR147,72-1,0,,))</f>
        <v>9192.8888888888887</v>
      </c>
      <c r="GA391" s="73">
        <f ca="1">AVERAGE(AS147:OFFSET(AS147,72-1,0,,))</f>
        <v>5990.3472222222226</v>
      </c>
      <c r="GB391" s="19"/>
    </row>
    <row r="392" spans="1:184" x14ac:dyDescent="0.25">
      <c r="A392">
        <v>350</v>
      </c>
      <c r="B392" s="1">
        <f t="shared" si="105"/>
        <v>31458.750000000426</v>
      </c>
      <c r="C392" s="1">
        <f t="shared" si="106"/>
        <v>31459.083333333758</v>
      </c>
      <c r="D392" s="73">
        <v>87600</v>
      </c>
      <c r="E392" s="74">
        <v>5746</v>
      </c>
      <c r="F392" s="74">
        <v>4368</v>
      </c>
      <c r="G392" s="74">
        <v>56918</v>
      </c>
      <c r="H392" s="74">
        <v>3422</v>
      </c>
      <c r="I392" s="74">
        <v>3790</v>
      </c>
      <c r="J392" s="74">
        <v>3901</v>
      </c>
      <c r="K392" s="74">
        <v>12624</v>
      </c>
      <c r="L392" s="74">
        <v>4129</v>
      </c>
      <c r="M392" s="74">
        <v>3906</v>
      </c>
      <c r="N392" s="74">
        <v>2987</v>
      </c>
      <c r="O392" s="74">
        <v>3043</v>
      </c>
      <c r="P392" s="74">
        <v>5400</v>
      </c>
      <c r="Q392" s="74">
        <v>4477</v>
      </c>
      <c r="R392" s="74">
        <v>3193</v>
      </c>
      <c r="S392" s="74">
        <v>3035</v>
      </c>
      <c r="T392" s="74">
        <v>3158</v>
      </c>
      <c r="U392" s="74">
        <v>4799</v>
      </c>
      <c r="V392" s="74">
        <v>3507</v>
      </c>
      <c r="W392" s="74">
        <v>4142</v>
      </c>
      <c r="X392" s="74">
        <v>3245</v>
      </c>
      <c r="Y392" s="74">
        <v>8197</v>
      </c>
      <c r="Z392" s="74">
        <v>3198</v>
      </c>
      <c r="AA392" s="74">
        <v>3475</v>
      </c>
      <c r="AB392" s="74">
        <v>3522</v>
      </c>
      <c r="AC392" s="74">
        <v>3531</v>
      </c>
      <c r="AD392" s="74">
        <v>3427</v>
      </c>
      <c r="AE392" s="74">
        <v>4200</v>
      </c>
      <c r="AF392" s="74">
        <v>4546</v>
      </c>
      <c r="AG392" s="74">
        <v>3227</v>
      </c>
      <c r="AH392" s="74">
        <v>3288</v>
      </c>
      <c r="AI392" s="74">
        <v>3845</v>
      </c>
      <c r="AJ392" s="74">
        <v>3940</v>
      </c>
      <c r="AK392" s="74">
        <v>2997</v>
      </c>
      <c r="AL392" s="74">
        <v>3351</v>
      </c>
      <c r="AM392" s="74">
        <v>6003</v>
      </c>
      <c r="AN392" s="74">
        <v>4930</v>
      </c>
      <c r="AO392" s="74">
        <v>5389</v>
      </c>
      <c r="AP392" s="74">
        <v>5097</v>
      </c>
      <c r="AQ392" s="74">
        <v>3458</v>
      </c>
      <c r="AR392" s="74">
        <v>14047</v>
      </c>
      <c r="AS392" s="74">
        <v>3862</v>
      </c>
      <c r="BK392" s="15"/>
      <c r="BL392" s="5"/>
      <c r="BV392">
        <f t="shared" ref="BV392:BV455" si="108">IF(BV391+1&lt;=$BV$4,BV391+1," ")</f>
        <v>386</v>
      </c>
      <c r="BW392" s="37">
        <f t="shared" si="107"/>
        <v>31460.250000000469</v>
      </c>
      <c r="BX392" s="19" cm="1">
        <f t="array" ref="BX392">INDEX('[1]X3WM (NAT)'!$G$14:$G$950,MATCH($BW$6,'[1]X3WM (NAT)'!$E$14:$E$950,)+BV392)</f>
        <v>254582.421875</v>
      </c>
      <c r="BY392" s="19"/>
      <c r="CN392" s="21"/>
      <c r="CO392" s="19"/>
      <c r="EG392" s="19"/>
      <c r="EH392" s="19"/>
      <c r="EI392">
        <v>106</v>
      </c>
      <c r="EJ392" s="1">
        <f t="shared" si="102"/>
        <v>31448.583333333463</v>
      </c>
      <c r="EK392" s="1">
        <f t="shared" si="103"/>
        <v>31448.916666666795</v>
      </c>
      <c r="EL392" s="73">
        <f ca="1">AVERAGE(D148:OFFSET(D148,72-1,0,,))</f>
        <v>6650.791666666667</v>
      </c>
      <c r="EM392" s="73">
        <f ca="1">AVERAGE(E148:OFFSET(E148,72-1,0,,))</f>
        <v>8283.6944444444453</v>
      </c>
      <c r="EN392" s="73">
        <f ca="1">AVERAGE(F148:OFFSET(F148,72-1,0,,))</f>
        <v>6565.3611111111113</v>
      </c>
      <c r="EO392" s="73">
        <f ca="1">AVERAGE(G148:OFFSET(G148,72-1,0,,))</f>
        <v>6210.5277777777774</v>
      </c>
      <c r="EP392" s="73">
        <f ca="1">AVERAGE(H148:OFFSET(H148,72-1,0,,))</f>
        <v>6308.1944444444443</v>
      </c>
      <c r="EQ392" s="73">
        <f ca="1">AVERAGE(I148:OFFSET(I148,72-1,0,,))</f>
        <v>7416.041666666667</v>
      </c>
      <c r="ER392" s="73">
        <f ca="1">AVERAGE(J148:OFFSET(J148,72-1,0,,))</f>
        <v>6157.333333333333</v>
      </c>
      <c r="ES392" s="73">
        <f ca="1">AVERAGE(K148:OFFSET(K148,72-1,0,,))</f>
        <v>7658.6527777777774</v>
      </c>
      <c r="ET392" s="73">
        <f ca="1">AVERAGE(L148:OFFSET(L148,72-1,0,,))</f>
        <v>7279.6388888888887</v>
      </c>
      <c r="EU392" s="73">
        <f ca="1">AVERAGE(M148:OFFSET(M148,72-1,0,,))</f>
        <v>5411.166666666667</v>
      </c>
      <c r="EV392" s="73">
        <f ca="1">AVERAGE(N148:OFFSET(N148,72-1,0,,))</f>
        <v>6286.6805555555557</v>
      </c>
      <c r="EW392" s="73">
        <f ca="1">AVERAGE(O148:OFFSET(O148,72-1,0,,))</f>
        <v>6316.0694444444443</v>
      </c>
      <c r="EX392" s="73">
        <f ca="1">AVERAGE(P148:OFFSET(P148,72-1,0,,))</f>
        <v>9458.4444444444453</v>
      </c>
      <c r="EY392" s="73">
        <f ca="1">AVERAGE(Q148:OFFSET(Q148,72-1,0,,))</f>
        <v>6088.833333333333</v>
      </c>
      <c r="EZ392" s="73">
        <f ca="1">AVERAGE(R148:OFFSET(R148,72-1,0,,))</f>
        <v>8030.6388888888887</v>
      </c>
      <c r="FA392" s="73">
        <f ca="1">AVERAGE(S148:OFFSET(S148,72-1,0,,))</f>
        <v>6136.5972222222226</v>
      </c>
      <c r="FB392" s="73">
        <f ca="1">AVERAGE(T148:OFFSET(T148,72-1,0,,))</f>
        <v>6909.541666666667</v>
      </c>
      <c r="FC392" s="73">
        <f ca="1">AVERAGE(U148:OFFSET(U148,72-1,0,,))</f>
        <v>7750.875</v>
      </c>
      <c r="FD392" s="73">
        <f ca="1">AVERAGE(V148:OFFSET(V148,72-1,0,,))</f>
        <v>6583.6944444444443</v>
      </c>
      <c r="FE392" s="73">
        <f ca="1">AVERAGE(W148:OFFSET(W148,72-1,0,,))</f>
        <v>10338.208333333334</v>
      </c>
      <c r="FF392" s="73">
        <f ca="1">AVERAGE(X148:OFFSET(X148,72-1,0,,))</f>
        <v>6562.9861111111113</v>
      </c>
      <c r="FG392" s="73">
        <f ca="1">AVERAGE(Y148:OFFSET(Y148,72-1,0,,))</f>
        <v>7814.2638888888887</v>
      </c>
      <c r="FH392" s="73">
        <f ca="1">AVERAGE(Z148:OFFSET(Z148,72-1,0,,))</f>
        <v>7214.375</v>
      </c>
      <c r="FI392" s="73">
        <f ca="1">AVERAGE(AA148:OFFSET(AA148,72-1,0,,))</f>
        <v>5682.4861111111113</v>
      </c>
      <c r="FJ392" s="73">
        <f ca="1">AVERAGE(AB148:OFFSET(AB148,72-1,0,,))</f>
        <v>6172.3888888888887</v>
      </c>
      <c r="FK392" s="73">
        <f ca="1">AVERAGE(AC148:OFFSET(AC148,72-1,0,,))</f>
        <v>7217.75</v>
      </c>
      <c r="FL392" s="73">
        <f ca="1">AVERAGE(AD148:OFFSET(AD148,72-1,0,,))</f>
        <v>5816.375</v>
      </c>
      <c r="FM392" s="73">
        <f ca="1">AVERAGE(AE148:OFFSET(AE148,72-1,0,,))</f>
        <v>8386.1111111111113</v>
      </c>
      <c r="FN392" s="73">
        <f ca="1">AVERAGE(AF148:OFFSET(AF148,72-1,0,,))</f>
        <v>6467.4027777777774</v>
      </c>
      <c r="FO392" s="73">
        <f ca="1">AVERAGE(AG148:OFFSET(AG148,72-1,0,,))</f>
        <v>6033.6111111111113</v>
      </c>
      <c r="FP392" s="73">
        <f ca="1">AVERAGE(AH148:OFFSET(AH148,72-1,0,,))</f>
        <v>7132.5138888888887</v>
      </c>
      <c r="FQ392" s="73">
        <f ca="1">AVERAGE(AI148:OFFSET(AI148,72-1,0,,))</f>
        <v>8000.916666666667</v>
      </c>
      <c r="FR392" s="73">
        <f ca="1">AVERAGE(AJ148:OFFSET(AJ148,72-1,0,,))</f>
        <v>6498.3055555555557</v>
      </c>
      <c r="FS392" s="73">
        <f ca="1">AVERAGE(AK148:OFFSET(AK148,72-1,0,,))</f>
        <v>6047.0555555555557</v>
      </c>
      <c r="FT392" s="73">
        <f ca="1">AVERAGE(AL148:OFFSET(AL148,72-1,0,,))</f>
        <v>6839.8055555555557</v>
      </c>
      <c r="FU392" s="73">
        <f ca="1">AVERAGE(AM148:OFFSET(AM148,72-1,0,,))</f>
        <v>5109.166666666667</v>
      </c>
      <c r="FV392" s="73">
        <f ca="1">AVERAGE(AN148:OFFSET(AN148,72-1,0,,))</f>
        <v>7901.166666666667</v>
      </c>
      <c r="FW392" s="73">
        <f ca="1">AVERAGE(AO148:OFFSET(AO148,72-1,0,,))</f>
        <v>5578.3055555555557</v>
      </c>
      <c r="FX392" s="73">
        <f ca="1">AVERAGE(AP148:OFFSET(AP148,72-1,0,,))</f>
        <v>8194.3333333333339</v>
      </c>
      <c r="FY392" s="73">
        <f ca="1">AVERAGE(AQ148:OFFSET(AQ148,72-1,0,,))</f>
        <v>8242.3333333333339</v>
      </c>
      <c r="FZ392" s="73">
        <f ca="1">AVERAGE(AR148:OFFSET(AR148,72-1,0,,))</f>
        <v>9121.5277777777774</v>
      </c>
      <c r="GA392" s="73">
        <f ca="1">AVERAGE(AS148:OFFSET(AS148,72-1,0,,))</f>
        <v>5958.5694444444443</v>
      </c>
      <c r="GB392" s="19"/>
    </row>
    <row r="393" spans="1:184" x14ac:dyDescent="0.25">
      <c r="A393">
        <v>351</v>
      </c>
      <c r="B393" s="1">
        <f t="shared" si="105"/>
        <v>31458.791666667094</v>
      </c>
      <c r="C393" s="1">
        <f t="shared" si="106"/>
        <v>31459.125000000426</v>
      </c>
      <c r="D393" s="73">
        <v>91015</v>
      </c>
      <c r="E393" s="74">
        <v>5981</v>
      </c>
      <c r="F393" s="74">
        <v>4364</v>
      </c>
      <c r="G393" s="74">
        <v>70459</v>
      </c>
      <c r="H393" s="74">
        <v>3418</v>
      </c>
      <c r="I393" s="74">
        <v>3862</v>
      </c>
      <c r="J393" s="74">
        <v>3893</v>
      </c>
      <c r="K393" s="74">
        <v>13606</v>
      </c>
      <c r="L393" s="74">
        <v>4139</v>
      </c>
      <c r="M393" s="74">
        <v>3893</v>
      </c>
      <c r="N393" s="74">
        <v>2980</v>
      </c>
      <c r="O393" s="74">
        <v>3037</v>
      </c>
      <c r="P393" s="74">
        <v>5383</v>
      </c>
      <c r="Q393" s="74">
        <v>4581</v>
      </c>
      <c r="R393" s="74">
        <v>3184</v>
      </c>
      <c r="S393" s="74">
        <v>3027</v>
      </c>
      <c r="T393" s="74">
        <v>3151</v>
      </c>
      <c r="U393" s="74">
        <v>4791</v>
      </c>
      <c r="V393" s="74">
        <v>3498</v>
      </c>
      <c r="W393" s="74">
        <v>4125</v>
      </c>
      <c r="X393" s="74">
        <v>3234</v>
      </c>
      <c r="Y393" s="74">
        <v>8059</v>
      </c>
      <c r="Z393" s="74">
        <v>3189</v>
      </c>
      <c r="AA393" s="74">
        <v>3465</v>
      </c>
      <c r="AB393" s="74">
        <v>3537</v>
      </c>
      <c r="AC393" s="74">
        <v>3532</v>
      </c>
      <c r="AD393" s="74">
        <v>3469</v>
      </c>
      <c r="AE393" s="74">
        <v>4177</v>
      </c>
      <c r="AF393" s="74">
        <v>4534</v>
      </c>
      <c r="AG393" s="74">
        <v>3218</v>
      </c>
      <c r="AH393" s="74">
        <v>3292</v>
      </c>
      <c r="AI393" s="74">
        <v>3844</v>
      </c>
      <c r="AJ393" s="74">
        <v>3935</v>
      </c>
      <c r="AK393" s="74">
        <v>2989</v>
      </c>
      <c r="AL393" s="74">
        <v>3345</v>
      </c>
      <c r="AM393" s="74">
        <v>6004</v>
      </c>
      <c r="AN393" s="74">
        <v>4910</v>
      </c>
      <c r="AO393" s="74">
        <v>5396</v>
      </c>
      <c r="AP393" s="74">
        <v>5091</v>
      </c>
      <c r="AQ393" s="74">
        <v>3449</v>
      </c>
      <c r="AR393" s="74">
        <v>13895</v>
      </c>
      <c r="AS393" s="74">
        <v>3851</v>
      </c>
      <c r="BK393" s="15"/>
      <c r="BL393" s="5"/>
      <c r="BV393">
        <f t="shared" si="108"/>
        <v>387</v>
      </c>
      <c r="BW393" s="37">
        <f t="shared" si="107"/>
        <v>31460.291666667137</v>
      </c>
      <c r="BX393" s="19" cm="1">
        <f t="array" ref="BX393">INDEX('[1]X3WM (NAT)'!$G$14:$G$950,MATCH($BW$6,'[1]X3WM (NAT)'!$E$14:$E$950,)+BV393)</f>
        <v>267356.5625</v>
      </c>
      <c r="BY393" s="19"/>
      <c r="CN393" s="21"/>
      <c r="CO393" s="19"/>
      <c r="EG393" s="19"/>
      <c r="EH393" s="19"/>
      <c r="EI393">
        <v>107</v>
      </c>
      <c r="EJ393" s="1">
        <f t="shared" si="102"/>
        <v>31448.625000000131</v>
      </c>
      <c r="EK393" s="1">
        <f t="shared" si="103"/>
        <v>31448.958333333463</v>
      </c>
      <c r="EL393" s="73">
        <f ca="1">AVERAGE(D149:OFFSET(D149,72-1,0,,))</f>
        <v>6607.9027777777774</v>
      </c>
      <c r="EM393" s="73">
        <f ca="1">AVERAGE(E149:OFFSET(E149,72-1,0,,))</f>
        <v>8213.4166666666661</v>
      </c>
      <c r="EN393" s="73">
        <f ca="1">AVERAGE(F149:OFFSET(F149,72-1,0,,))</f>
        <v>6526.8194444444443</v>
      </c>
      <c r="EO393" s="73">
        <f ca="1">AVERAGE(G149:OFFSET(G149,72-1,0,,))</f>
        <v>6172.6388888888887</v>
      </c>
      <c r="EP393" s="73">
        <f ca="1">AVERAGE(H149:OFFSET(H149,72-1,0,,))</f>
        <v>6274.1111111111113</v>
      </c>
      <c r="EQ393" s="73">
        <f ca="1">AVERAGE(I149:OFFSET(I149,72-1,0,,))</f>
        <v>7362.125</v>
      </c>
      <c r="ER393" s="73">
        <f ca="1">AVERAGE(J149:OFFSET(J149,72-1,0,,))</f>
        <v>6120.3472222222226</v>
      </c>
      <c r="ES393" s="73">
        <f ca="1">AVERAGE(K149:OFFSET(K149,72-1,0,,))</f>
        <v>7604.9027777777774</v>
      </c>
      <c r="ET393" s="73">
        <f ca="1">AVERAGE(L149:OFFSET(L149,72-1,0,,))</f>
        <v>7231.4444444444443</v>
      </c>
      <c r="EU393" s="73">
        <f ca="1">AVERAGE(M149:OFFSET(M149,72-1,0,,))</f>
        <v>5383.291666666667</v>
      </c>
      <c r="EV393" s="73">
        <f ca="1">AVERAGE(N149:OFFSET(N149,72-1,0,,))</f>
        <v>6247.9722222222226</v>
      </c>
      <c r="EW393" s="73">
        <f ca="1">AVERAGE(O149:OFFSET(O149,72-1,0,,))</f>
        <v>6276.125</v>
      </c>
      <c r="EX393" s="73">
        <f ca="1">AVERAGE(P149:OFFSET(P149,72-1,0,,))</f>
        <v>9386.1805555555547</v>
      </c>
      <c r="EY393" s="73">
        <f ca="1">AVERAGE(Q149:OFFSET(Q149,72-1,0,,))</f>
        <v>6053.8611111111113</v>
      </c>
      <c r="EZ393" s="73">
        <f ca="1">AVERAGE(R149:OFFSET(R149,72-1,0,,))</f>
        <v>7990.125</v>
      </c>
      <c r="FA393" s="73">
        <f ca="1">AVERAGE(S149:OFFSET(S149,72-1,0,,))</f>
        <v>6099.208333333333</v>
      </c>
      <c r="FB393" s="73">
        <f ca="1">AVERAGE(T149:OFFSET(T149,72-1,0,,))</f>
        <v>6864.3055555555557</v>
      </c>
      <c r="FC393" s="73">
        <f ca="1">AVERAGE(U149:OFFSET(U149,72-1,0,,))</f>
        <v>7697.5972222222226</v>
      </c>
      <c r="FD393" s="73">
        <f ca="1">AVERAGE(V149:OFFSET(V149,72-1,0,,))</f>
        <v>6543.6111111111113</v>
      </c>
      <c r="FE393" s="73">
        <f ca="1">AVERAGE(W149:OFFSET(W149,72-1,0,,))</f>
        <v>10269.319444444445</v>
      </c>
      <c r="FF393" s="73">
        <f ca="1">AVERAGE(X149:OFFSET(X149,72-1,0,,))</f>
        <v>6519.9722222222226</v>
      </c>
      <c r="FG393" s="73">
        <f ca="1">AVERAGE(Y149:OFFSET(Y149,72-1,0,,))</f>
        <v>7760.916666666667</v>
      </c>
      <c r="FH393" s="73">
        <f ca="1">AVERAGE(Z149:OFFSET(Z149,72-1,0,,))</f>
        <v>7164.375</v>
      </c>
      <c r="FI393" s="73">
        <f ca="1">AVERAGE(AA149:OFFSET(AA149,72-1,0,,))</f>
        <v>5651.1111111111113</v>
      </c>
      <c r="FJ393" s="73">
        <f ca="1">AVERAGE(AB149:OFFSET(AB149,72-1,0,,))</f>
        <v>6134.5694444444443</v>
      </c>
      <c r="FK393" s="73">
        <f ca="1">AVERAGE(AC149:OFFSET(AC149,72-1,0,,))</f>
        <v>7172</v>
      </c>
      <c r="FL393" s="73">
        <f ca="1">AVERAGE(AD149:OFFSET(AD149,72-1,0,,))</f>
        <v>5783.041666666667</v>
      </c>
      <c r="FM393" s="73">
        <f ca="1">AVERAGE(AE149:OFFSET(AE149,72-1,0,,))</f>
        <v>8323.4305555555547</v>
      </c>
      <c r="FN393" s="73">
        <f ca="1">AVERAGE(AF149:OFFSET(AF149,72-1,0,,))</f>
        <v>6428.2361111111113</v>
      </c>
      <c r="FO393" s="73">
        <f ca="1">AVERAGE(AG149:OFFSET(AG149,72-1,0,,))</f>
        <v>5996.2777777777774</v>
      </c>
      <c r="FP393" s="73">
        <f ca="1">AVERAGE(AH149:OFFSET(AH149,72-1,0,,))</f>
        <v>7081.7361111111113</v>
      </c>
      <c r="FQ393" s="73">
        <f ca="1">AVERAGE(AI149:OFFSET(AI149,72-1,0,,))</f>
        <v>7948.375</v>
      </c>
      <c r="FR393" s="73">
        <f ca="1">AVERAGE(AJ149:OFFSET(AJ149,72-1,0,,))</f>
        <v>6458.625</v>
      </c>
      <c r="FS393" s="73">
        <f ca="1">AVERAGE(AK149:OFFSET(AK149,72-1,0,,))</f>
        <v>6011.1111111111113</v>
      </c>
      <c r="FT393" s="73">
        <f ca="1">AVERAGE(AL149:OFFSET(AL149,72-1,0,,))</f>
        <v>6794.1111111111113</v>
      </c>
      <c r="FU393" s="73">
        <f ca="1">AVERAGE(AM149:OFFSET(AM149,72-1,0,,))</f>
        <v>5084.9444444444443</v>
      </c>
      <c r="FV393" s="73">
        <f ca="1">AVERAGE(AN149:OFFSET(AN149,72-1,0,,))</f>
        <v>7849.625</v>
      </c>
      <c r="FW393" s="73">
        <f ca="1">AVERAGE(AO149:OFFSET(AO149,72-1,0,,))</f>
        <v>5550.4861111111113</v>
      </c>
      <c r="FX393" s="73">
        <f ca="1">AVERAGE(AP149:OFFSET(AP149,72-1,0,,))</f>
        <v>8141.9722222222226</v>
      </c>
      <c r="FY393" s="73">
        <f ca="1">AVERAGE(AQ149:OFFSET(AQ149,72-1,0,,))</f>
        <v>8180.1388888888887</v>
      </c>
      <c r="FZ393" s="73">
        <f ca="1">AVERAGE(AR149:OFFSET(AR149,72-1,0,,))</f>
        <v>9050.4166666666661</v>
      </c>
      <c r="GA393" s="73">
        <f ca="1">AVERAGE(AS149:OFFSET(AS149,72-1,0,,))</f>
        <v>5926.5</v>
      </c>
    </row>
    <row r="394" spans="1:184" x14ac:dyDescent="0.25">
      <c r="A394">
        <v>352</v>
      </c>
      <c r="B394" s="1">
        <f t="shared" si="105"/>
        <v>31458.833333333761</v>
      </c>
      <c r="C394" s="1">
        <f t="shared" si="106"/>
        <v>31459.166666667094</v>
      </c>
      <c r="D394" s="73">
        <v>94485</v>
      </c>
      <c r="E394" s="74">
        <v>6260</v>
      </c>
      <c r="F394" s="74">
        <v>4360</v>
      </c>
      <c r="G394" s="74">
        <v>84942</v>
      </c>
      <c r="H394" s="74">
        <v>3421</v>
      </c>
      <c r="I394" s="74">
        <v>3964</v>
      </c>
      <c r="J394" s="74">
        <v>3892</v>
      </c>
      <c r="K394" s="74">
        <v>14701</v>
      </c>
      <c r="L394" s="74">
        <v>4149</v>
      </c>
      <c r="M394" s="74">
        <v>3882</v>
      </c>
      <c r="N394" s="74">
        <v>2973</v>
      </c>
      <c r="O394" s="74">
        <v>3031</v>
      </c>
      <c r="P394" s="74">
        <v>5370</v>
      </c>
      <c r="Q394" s="74">
        <v>4677</v>
      </c>
      <c r="R394" s="74">
        <v>3176</v>
      </c>
      <c r="S394" s="74">
        <v>3019</v>
      </c>
      <c r="T394" s="74">
        <v>3143</v>
      </c>
      <c r="U394" s="74">
        <v>4792</v>
      </c>
      <c r="V394" s="74">
        <v>3491</v>
      </c>
      <c r="W394" s="74">
        <v>4108</v>
      </c>
      <c r="X394" s="74">
        <v>3220</v>
      </c>
      <c r="Y394" s="74">
        <v>7924</v>
      </c>
      <c r="Z394" s="74">
        <v>3181</v>
      </c>
      <c r="AA394" s="74">
        <v>3457</v>
      </c>
      <c r="AB394" s="74">
        <v>3567</v>
      </c>
      <c r="AC394" s="74">
        <v>3542</v>
      </c>
      <c r="AD394" s="74">
        <v>3540</v>
      </c>
      <c r="AE394" s="74">
        <v>4154</v>
      </c>
      <c r="AF394" s="74">
        <v>4525</v>
      </c>
      <c r="AG394" s="74">
        <v>3210</v>
      </c>
      <c r="AH394" s="74">
        <v>3296</v>
      </c>
      <c r="AI394" s="74">
        <v>3846</v>
      </c>
      <c r="AJ394" s="74">
        <v>3929</v>
      </c>
      <c r="AK394" s="74">
        <v>2982</v>
      </c>
      <c r="AL394" s="74">
        <v>3339</v>
      </c>
      <c r="AM394" s="74">
        <v>6015</v>
      </c>
      <c r="AN394" s="74">
        <v>4890</v>
      </c>
      <c r="AO394" s="74">
        <v>5405</v>
      </c>
      <c r="AP394" s="74">
        <v>5085</v>
      </c>
      <c r="AQ394" s="74">
        <v>3439</v>
      </c>
      <c r="AR394" s="74">
        <v>13751</v>
      </c>
      <c r="AS394" s="74">
        <v>3841</v>
      </c>
      <c r="BK394" s="15"/>
      <c r="BL394" s="5"/>
      <c r="BV394">
        <f t="shared" si="108"/>
        <v>388</v>
      </c>
      <c r="BW394" s="37">
        <f t="shared" si="107"/>
        <v>31460.333333333805</v>
      </c>
      <c r="BX394" s="19" cm="1">
        <f t="array" ref="BX394">INDEX('[1]X3WM (NAT)'!$G$14:$G$950,MATCH($BW$6,'[1]X3WM (NAT)'!$E$14:$E$950,)+BV394)</f>
        <v>280467.09375</v>
      </c>
      <c r="BY394" s="19"/>
      <c r="CN394" s="21"/>
      <c r="CO394" s="19"/>
      <c r="EG394" s="19"/>
      <c r="EH394" s="19"/>
      <c r="EI394">
        <v>108</v>
      </c>
      <c r="EJ394" s="1">
        <f t="shared" si="102"/>
        <v>31448.666666666799</v>
      </c>
      <c r="EK394" s="1">
        <f t="shared" si="103"/>
        <v>31449.000000000131</v>
      </c>
      <c r="EL394" s="73">
        <f ca="1">AVERAGE(D150:OFFSET(D150,72-1,0,,))</f>
        <v>6565.8194444444443</v>
      </c>
      <c r="EM394" s="73">
        <f ca="1">AVERAGE(E150:OFFSET(E150,72-1,0,,))</f>
        <v>8144.7638888888887</v>
      </c>
      <c r="EN394" s="73">
        <f ca="1">AVERAGE(F150:OFFSET(F150,72-1,0,,))</f>
        <v>6488.7638888888887</v>
      </c>
      <c r="EO394" s="73">
        <f ca="1">AVERAGE(G150:OFFSET(G150,72-1,0,,))</f>
        <v>6135.416666666667</v>
      </c>
      <c r="EP394" s="73">
        <f ca="1">AVERAGE(H150:OFFSET(H150,72-1,0,,))</f>
        <v>6238.7638888888887</v>
      </c>
      <c r="EQ394" s="73">
        <f ca="1">AVERAGE(I150:OFFSET(I150,72-1,0,,))</f>
        <v>7309.3055555555557</v>
      </c>
      <c r="ER394" s="73">
        <f ca="1">AVERAGE(J150:OFFSET(J150,72-1,0,,))</f>
        <v>6083.666666666667</v>
      </c>
      <c r="ES394" s="73">
        <f ca="1">AVERAGE(K150:OFFSET(K150,72-1,0,,))</f>
        <v>7552.1388888888887</v>
      </c>
      <c r="ET394" s="73">
        <f ca="1">AVERAGE(L150:OFFSET(L150,72-1,0,,))</f>
        <v>7184.1388888888887</v>
      </c>
      <c r="EU394" s="73">
        <f ca="1">AVERAGE(M150:OFFSET(M150,72-1,0,,))</f>
        <v>5355.3888888888887</v>
      </c>
      <c r="EV394" s="73">
        <f ca="1">AVERAGE(N150:OFFSET(N150,72-1,0,,))</f>
        <v>6209.3611111111113</v>
      </c>
      <c r="EW394" s="73">
        <f ca="1">AVERAGE(O150:OFFSET(O150,72-1,0,,))</f>
        <v>6236.875</v>
      </c>
      <c r="EX394" s="73">
        <f ca="1">AVERAGE(P150:OFFSET(P150,72-1,0,,))</f>
        <v>9313.5555555555547</v>
      </c>
      <c r="EY394" s="73">
        <f ca="1">AVERAGE(Q150:OFFSET(Q150,72-1,0,,))</f>
        <v>6019.458333333333</v>
      </c>
      <c r="EZ394" s="73">
        <f ca="1">AVERAGE(R150:OFFSET(R150,72-1,0,,))</f>
        <v>7947.083333333333</v>
      </c>
      <c r="FA394" s="73">
        <f ca="1">AVERAGE(S150:OFFSET(S150,72-1,0,,))</f>
        <v>6061.833333333333</v>
      </c>
      <c r="FB394" s="73">
        <f ca="1">AVERAGE(T150:OFFSET(T150,72-1,0,,))</f>
        <v>6819.9861111111113</v>
      </c>
      <c r="FC394" s="73">
        <f ca="1">AVERAGE(U150:OFFSET(U150,72-1,0,,))</f>
        <v>7642.8888888888887</v>
      </c>
      <c r="FD394" s="73">
        <f ca="1">AVERAGE(V150:OFFSET(V150,72-1,0,,))</f>
        <v>6503.9722222222226</v>
      </c>
      <c r="FE394" s="73">
        <f ca="1">AVERAGE(W150:OFFSET(W150,72-1,0,,))</f>
        <v>10198.555555555555</v>
      </c>
      <c r="FF394" s="73">
        <f ca="1">AVERAGE(X150:OFFSET(X150,72-1,0,,))</f>
        <v>6476.541666666667</v>
      </c>
      <c r="FG394" s="73">
        <f ca="1">AVERAGE(Y150:OFFSET(Y150,72-1,0,,))</f>
        <v>7707.7361111111113</v>
      </c>
      <c r="FH394" s="73">
        <f ca="1">AVERAGE(Z150:OFFSET(Z150,72-1,0,,))</f>
        <v>7115.3055555555557</v>
      </c>
      <c r="FI394" s="73">
        <f ca="1">AVERAGE(AA150:OFFSET(AA150,72-1,0,,))</f>
        <v>5620.3055555555557</v>
      </c>
      <c r="FJ394" s="73">
        <f ca="1">AVERAGE(AB150:OFFSET(AB150,72-1,0,,))</f>
        <v>6097.4722222222226</v>
      </c>
      <c r="FK394" s="73">
        <f ca="1">AVERAGE(AC150:OFFSET(AC150,72-1,0,,))</f>
        <v>7126.5972222222226</v>
      </c>
      <c r="FL394" s="73">
        <f ca="1">AVERAGE(AD150:OFFSET(AD150,72-1,0,,))</f>
        <v>5750.3611111111113</v>
      </c>
      <c r="FM394" s="73">
        <f ca="1">AVERAGE(AE150:OFFSET(AE150,72-1,0,,))</f>
        <v>8261.8333333333339</v>
      </c>
      <c r="FN394" s="73">
        <f ca="1">AVERAGE(AF150:OFFSET(AF150,72-1,0,,))</f>
        <v>6389.7777777777774</v>
      </c>
      <c r="FO394" s="73">
        <f ca="1">AVERAGE(AG150:OFFSET(AG150,72-1,0,,))</f>
        <v>5959.6805555555557</v>
      </c>
      <c r="FP394" s="73">
        <f ca="1">AVERAGE(AH150:OFFSET(AH150,72-1,0,,))</f>
        <v>7031.916666666667</v>
      </c>
      <c r="FQ394" s="73">
        <f ca="1">AVERAGE(AI150:OFFSET(AI150,72-1,0,,))</f>
        <v>7893.1944444444443</v>
      </c>
      <c r="FR394" s="73">
        <f ca="1">AVERAGE(AJ150:OFFSET(AJ150,72-1,0,,))</f>
        <v>6418.3055555555557</v>
      </c>
      <c r="FS394" s="73">
        <f ca="1">AVERAGE(AK150:OFFSET(AK150,72-1,0,,))</f>
        <v>5975.8055555555557</v>
      </c>
      <c r="FT394" s="73">
        <f ca="1">AVERAGE(AL150:OFFSET(AL150,72-1,0,,))</f>
        <v>6749.0138888888887</v>
      </c>
      <c r="FU394" s="73">
        <f ca="1">AVERAGE(AM150:OFFSET(AM150,72-1,0,,))</f>
        <v>5061.0972222222226</v>
      </c>
      <c r="FV394" s="73">
        <f ca="1">AVERAGE(AN150:OFFSET(AN150,72-1,0,,))</f>
        <v>7798.625</v>
      </c>
      <c r="FW394" s="73">
        <f ca="1">AVERAGE(AO150:OFFSET(AO150,72-1,0,,))</f>
        <v>5523.208333333333</v>
      </c>
      <c r="FX394" s="73">
        <f ca="1">AVERAGE(AP150:OFFSET(AP150,72-1,0,,))</f>
        <v>8090.791666666667</v>
      </c>
      <c r="FY394" s="73">
        <f ca="1">AVERAGE(AQ150:OFFSET(AQ150,72-1,0,,))</f>
        <v>8118.8194444444443</v>
      </c>
      <c r="FZ394" s="73">
        <f ca="1">AVERAGE(AR150:OFFSET(AR150,72-1,0,,))</f>
        <v>8979.5416666666661</v>
      </c>
      <c r="GA394" s="73">
        <f ca="1">AVERAGE(AS150:OFFSET(AS150,72-1,0,,))</f>
        <v>5894.125</v>
      </c>
    </row>
    <row r="395" spans="1:184" x14ac:dyDescent="0.25">
      <c r="A395">
        <v>353</v>
      </c>
      <c r="B395" s="1">
        <f t="shared" si="105"/>
        <v>31458.875000000429</v>
      </c>
      <c r="C395" s="1">
        <f t="shared" si="106"/>
        <v>31459.208333333761</v>
      </c>
      <c r="D395" s="73">
        <v>98262</v>
      </c>
      <c r="E395" s="74">
        <v>6576</v>
      </c>
      <c r="F395" s="74">
        <v>4356</v>
      </c>
      <c r="G395" s="74">
        <v>100752</v>
      </c>
      <c r="H395" s="74">
        <v>3425</v>
      </c>
      <c r="I395" s="74">
        <v>4095</v>
      </c>
      <c r="J395" s="74">
        <v>3894</v>
      </c>
      <c r="K395" s="74">
        <v>15899</v>
      </c>
      <c r="L395" s="74">
        <v>4162</v>
      </c>
      <c r="M395" s="74">
        <v>3871</v>
      </c>
      <c r="N395" s="74">
        <v>2966</v>
      </c>
      <c r="O395" s="74">
        <v>3025</v>
      </c>
      <c r="P395" s="74">
        <v>5357</v>
      </c>
      <c r="Q395" s="74">
        <v>4767</v>
      </c>
      <c r="R395" s="74">
        <v>3167</v>
      </c>
      <c r="S395" s="74">
        <v>3011</v>
      </c>
      <c r="T395" s="74">
        <v>3135</v>
      </c>
      <c r="U395" s="74">
        <v>4797</v>
      </c>
      <c r="V395" s="74">
        <v>3485</v>
      </c>
      <c r="W395" s="74">
        <v>4090</v>
      </c>
      <c r="X395" s="74">
        <v>3205</v>
      </c>
      <c r="Y395" s="74">
        <v>7794</v>
      </c>
      <c r="Z395" s="74">
        <v>3172</v>
      </c>
      <c r="AA395" s="74">
        <v>3450</v>
      </c>
      <c r="AB395" s="74">
        <v>3601</v>
      </c>
      <c r="AC395" s="74">
        <v>3554</v>
      </c>
      <c r="AD395" s="74">
        <v>3637</v>
      </c>
      <c r="AE395" s="74">
        <v>4131</v>
      </c>
      <c r="AF395" s="74">
        <v>4517</v>
      </c>
      <c r="AG395" s="74">
        <v>3202</v>
      </c>
      <c r="AH395" s="74">
        <v>3299</v>
      </c>
      <c r="AI395" s="74">
        <v>3847</v>
      </c>
      <c r="AJ395" s="74">
        <v>3922</v>
      </c>
      <c r="AK395" s="74">
        <v>2975</v>
      </c>
      <c r="AL395" s="74">
        <v>3332</v>
      </c>
      <c r="AM395" s="74">
        <v>6029</v>
      </c>
      <c r="AN395" s="74">
        <v>4870</v>
      </c>
      <c r="AO395" s="74">
        <v>5414</v>
      </c>
      <c r="AP395" s="74">
        <v>5078</v>
      </c>
      <c r="AQ395" s="74">
        <v>3430</v>
      </c>
      <c r="AR395" s="74">
        <v>13615</v>
      </c>
      <c r="AS395" s="74">
        <v>3831</v>
      </c>
      <c r="BK395" s="15"/>
      <c r="BL395" s="5"/>
      <c r="BV395">
        <f t="shared" si="108"/>
        <v>389</v>
      </c>
      <c r="BW395" s="37">
        <f t="shared" si="107"/>
        <v>31460.375000000473</v>
      </c>
      <c r="BX395" s="19" cm="1">
        <f t="array" ref="BX395">INDEX('[1]X3WM (NAT)'!$G$14:$G$950,MATCH($BW$6,'[1]X3WM (NAT)'!$E$14:$E$950,)+BV395)</f>
        <v>292539.9375</v>
      </c>
      <c r="BY395" s="19"/>
      <c r="CN395" s="21"/>
      <c r="CO395" s="19"/>
      <c r="EG395" s="19"/>
      <c r="EH395" s="19"/>
      <c r="EI395">
        <v>109</v>
      </c>
      <c r="EJ395" s="1">
        <f t="shared" si="102"/>
        <v>31448.708333333467</v>
      </c>
      <c r="EK395" s="1">
        <f t="shared" si="103"/>
        <v>31449.041666666799</v>
      </c>
      <c r="EL395" s="73">
        <f ca="1">AVERAGE(D151:OFFSET(D151,72-1,0,,))</f>
        <v>6524.541666666667</v>
      </c>
      <c r="EM395" s="73">
        <f ca="1">AVERAGE(E151:OFFSET(E151,72-1,0,,))</f>
        <v>8077.708333333333</v>
      </c>
      <c r="EN395" s="73">
        <f ca="1">AVERAGE(F151:OFFSET(F151,72-1,0,,))</f>
        <v>6451.166666666667</v>
      </c>
      <c r="EO395" s="73">
        <f ca="1">AVERAGE(G151:OFFSET(G151,72-1,0,,))</f>
        <v>6098.8611111111113</v>
      </c>
      <c r="EP395" s="73">
        <f ca="1">AVERAGE(H151:OFFSET(H151,72-1,0,,))</f>
        <v>6202.125</v>
      </c>
      <c r="EQ395" s="73">
        <f ca="1">AVERAGE(I151:OFFSET(I151,72-1,0,,))</f>
        <v>7257.5694444444443</v>
      </c>
      <c r="ER395" s="73">
        <f ca="1">AVERAGE(J151:OFFSET(J151,72-1,0,,))</f>
        <v>6047.2777777777774</v>
      </c>
      <c r="ES395" s="73">
        <f ca="1">AVERAGE(K151:OFFSET(K151,72-1,0,,))</f>
        <v>7500.3472222222226</v>
      </c>
      <c r="ET395" s="73">
        <f ca="1">AVERAGE(L151:OFFSET(L151,72-1,0,,))</f>
        <v>7137.708333333333</v>
      </c>
      <c r="EU395" s="73">
        <f ca="1">AVERAGE(M151:OFFSET(M151,72-1,0,,))</f>
        <v>5327.4444444444443</v>
      </c>
      <c r="EV395" s="73">
        <f ca="1">AVERAGE(N151:OFFSET(N151,72-1,0,,))</f>
        <v>6170.8472222222226</v>
      </c>
      <c r="EW395" s="73">
        <f ca="1">AVERAGE(O151:OFFSET(O151,72-1,0,,))</f>
        <v>6198.3055555555557</v>
      </c>
      <c r="EX395" s="73">
        <f ca="1">AVERAGE(P151:OFFSET(P151,72-1,0,,))</f>
        <v>9240.4583333333339</v>
      </c>
      <c r="EY395" s="73">
        <f ca="1">AVERAGE(Q151:OFFSET(Q151,72-1,0,,))</f>
        <v>5985.6388888888887</v>
      </c>
      <c r="EZ395" s="73">
        <f ca="1">AVERAGE(R151:OFFSET(R151,72-1,0,,))</f>
        <v>7901.375</v>
      </c>
      <c r="FA395" s="73">
        <f ca="1">AVERAGE(S151:OFFSET(S151,72-1,0,,))</f>
        <v>6024.4722222222226</v>
      </c>
      <c r="FB395" s="73">
        <f ca="1">AVERAGE(T151:OFFSET(T151,72-1,0,,))</f>
        <v>6776.5555555555557</v>
      </c>
      <c r="FC395" s="73">
        <f ca="1">AVERAGE(U151:OFFSET(U151,72-1,0,,))</f>
        <v>7586.666666666667</v>
      </c>
      <c r="FD395" s="73">
        <f ca="1">AVERAGE(V151:OFFSET(V151,72-1,0,,))</f>
        <v>6464.7222222222226</v>
      </c>
      <c r="FE395" s="73">
        <f ca="1">AVERAGE(W151:OFFSET(W151,72-1,0,,))</f>
        <v>10125.833333333334</v>
      </c>
      <c r="FF395" s="73">
        <f ca="1">AVERAGE(X151:OFFSET(X151,72-1,0,,))</f>
        <v>6432.6388888888887</v>
      </c>
      <c r="FG395" s="73">
        <f ca="1">AVERAGE(Y151:OFFSET(Y151,72-1,0,,))</f>
        <v>7654.7222222222226</v>
      </c>
      <c r="FH395" s="73">
        <f ca="1">AVERAGE(Z151:OFFSET(Z151,72-1,0,,))</f>
        <v>7067.0555555555557</v>
      </c>
      <c r="FI395" s="73">
        <f ca="1">AVERAGE(AA151:OFFSET(AA151,72-1,0,,))</f>
        <v>5590.083333333333</v>
      </c>
      <c r="FJ395" s="73">
        <f ca="1">AVERAGE(AB151:OFFSET(AB151,72-1,0,,))</f>
        <v>6061.0694444444443</v>
      </c>
      <c r="FK395" s="73">
        <f ca="1">AVERAGE(AC151:OFFSET(AC151,72-1,0,,))</f>
        <v>7081.5277777777774</v>
      </c>
      <c r="FL395" s="73">
        <f ca="1">AVERAGE(AD151:OFFSET(AD151,72-1,0,,))</f>
        <v>5718.3194444444443</v>
      </c>
      <c r="FM395" s="73">
        <f ca="1">AVERAGE(AE151:OFFSET(AE151,72-1,0,,))</f>
        <v>8201.2777777777774</v>
      </c>
      <c r="FN395" s="73">
        <f ca="1">AVERAGE(AF151:OFFSET(AF151,72-1,0,,))</f>
        <v>6352.0138888888887</v>
      </c>
      <c r="FO395" s="73">
        <f ca="1">AVERAGE(AG151:OFFSET(AG151,72-1,0,,))</f>
        <v>5923.8055555555557</v>
      </c>
      <c r="FP395" s="73">
        <f ca="1">AVERAGE(AH151:OFFSET(AH151,72-1,0,,))</f>
        <v>6982.9861111111113</v>
      </c>
      <c r="FQ395" s="73">
        <f ca="1">AVERAGE(AI151:OFFSET(AI151,72-1,0,,))</f>
        <v>7835.1111111111113</v>
      </c>
      <c r="FR395" s="73">
        <f ca="1">AVERAGE(AJ151:OFFSET(AJ151,72-1,0,,))</f>
        <v>6377.2638888888887</v>
      </c>
      <c r="FS395" s="73">
        <f ca="1">AVERAGE(AK151:OFFSET(AK151,72-1,0,,))</f>
        <v>5941.125</v>
      </c>
      <c r="FT395" s="73">
        <f ca="1">AVERAGE(AL151:OFFSET(AL151,72-1,0,,))</f>
        <v>6704.4861111111113</v>
      </c>
      <c r="FU395" s="73">
        <f ca="1">AVERAGE(AM151:OFFSET(AM151,72-1,0,,))</f>
        <v>5037.6111111111113</v>
      </c>
      <c r="FV395" s="73">
        <f ca="1">AVERAGE(AN151:OFFSET(AN151,72-1,0,,))</f>
        <v>7748.0694444444443</v>
      </c>
      <c r="FW395" s="73">
        <f ca="1">AVERAGE(AO151:OFFSET(AO151,72-1,0,,))</f>
        <v>5496.458333333333</v>
      </c>
      <c r="FX395" s="73">
        <f ca="1">AVERAGE(AP151:OFFSET(AP151,72-1,0,,))</f>
        <v>8040.7777777777774</v>
      </c>
      <c r="FY395" s="73">
        <f ca="1">AVERAGE(AQ151:OFFSET(AQ151,72-1,0,,))</f>
        <v>8058.3055555555557</v>
      </c>
      <c r="FZ395" s="73">
        <f ca="1">AVERAGE(AR151:OFFSET(AR151,72-1,0,,))</f>
        <v>8908.8611111111113</v>
      </c>
      <c r="GA395" s="73">
        <f ca="1">AVERAGE(AS151:OFFSET(AS151,72-1,0,,))</f>
        <v>5861.416666666667</v>
      </c>
    </row>
    <row r="396" spans="1:184" x14ac:dyDescent="0.25">
      <c r="A396">
        <v>354</v>
      </c>
      <c r="B396" s="1">
        <f t="shared" si="105"/>
        <v>31458.916666667097</v>
      </c>
      <c r="C396" s="1">
        <f t="shared" si="106"/>
        <v>31459.250000000429</v>
      </c>
      <c r="D396" s="73">
        <v>102570</v>
      </c>
      <c r="E396" s="74">
        <v>6924</v>
      </c>
      <c r="F396" s="74">
        <v>4352</v>
      </c>
      <c r="G396" s="74">
        <v>118288</v>
      </c>
      <c r="H396" s="74">
        <v>3430</v>
      </c>
      <c r="I396" s="74">
        <v>4253</v>
      </c>
      <c r="J396" s="74">
        <v>3899</v>
      </c>
      <c r="K396" s="74">
        <v>17425</v>
      </c>
      <c r="L396" s="74">
        <v>4176</v>
      </c>
      <c r="M396" s="74">
        <v>3858</v>
      </c>
      <c r="N396" s="74">
        <v>2958</v>
      </c>
      <c r="O396" s="74">
        <v>3018</v>
      </c>
      <c r="P396" s="74">
        <v>5346</v>
      </c>
      <c r="Q396" s="74">
        <v>4849</v>
      </c>
      <c r="R396" s="74">
        <v>3158</v>
      </c>
      <c r="S396" s="74">
        <v>3002</v>
      </c>
      <c r="T396" s="74">
        <v>3127</v>
      </c>
      <c r="U396" s="74">
        <v>4803</v>
      </c>
      <c r="V396" s="74">
        <v>3479</v>
      </c>
      <c r="W396" s="74">
        <v>4072</v>
      </c>
      <c r="X396" s="74">
        <v>3188</v>
      </c>
      <c r="Y396" s="74">
        <v>7668</v>
      </c>
      <c r="Z396" s="74">
        <v>3163</v>
      </c>
      <c r="AA396" s="74">
        <v>3442</v>
      </c>
      <c r="AB396" s="74">
        <v>3636</v>
      </c>
      <c r="AC396" s="74">
        <v>3567</v>
      </c>
      <c r="AD396" s="74">
        <v>3755</v>
      </c>
      <c r="AE396" s="74">
        <v>4106</v>
      </c>
      <c r="AF396" s="74">
        <v>4510</v>
      </c>
      <c r="AG396" s="74">
        <v>3194</v>
      </c>
      <c r="AH396" s="74">
        <v>3303</v>
      </c>
      <c r="AI396" s="74">
        <v>3849</v>
      </c>
      <c r="AJ396" s="74">
        <v>3913</v>
      </c>
      <c r="AK396" s="74">
        <v>2969</v>
      </c>
      <c r="AL396" s="74">
        <v>3326</v>
      </c>
      <c r="AM396" s="74">
        <v>6044</v>
      </c>
      <c r="AN396" s="74">
        <v>4850</v>
      </c>
      <c r="AO396" s="74">
        <v>5423</v>
      </c>
      <c r="AP396" s="74">
        <v>5071</v>
      </c>
      <c r="AQ396" s="74">
        <v>3420</v>
      </c>
      <c r="AR396" s="74">
        <v>13484</v>
      </c>
      <c r="AS396" s="74">
        <v>3820</v>
      </c>
      <c r="BK396" s="15"/>
      <c r="BL396" s="5"/>
      <c r="BV396">
        <f t="shared" si="108"/>
        <v>390</v>
      </c>
      <c r="BW396" s="37">
        <f t="shared" si="107"/>
        <v>31460.416666667141</v>
      </c>
      <c r="BX396" s="19" cm="1">
        <f t="array" ref="BX396">INDEX('[1]X3WM (NAT)'!$G$14:$G$950,MATCH($BW$6,'[1]X3WM (NAT)'!$E$14:$E$950,)+BV396)</f>
        <v>303048.875</v>
      </c>
      <c r="BY396" s="19"/>
      <c r="CN396" s="21"/>
      <c r="CO396" s="19"/>
      <c r="EG396" s="19"/>
      <c r="EH396" s="19"/>
      <c r="EI396">
        <v>110</v>
      </c>
      <c r="EJ396" s="1">
        <f t="shared" si="102"/>
        <v>31448.750000000135</v>
      </c>
      <c r="EK396" s="1">
        <f t="shared" si="103"/>
        <v>31449.083333333467</v>
      </c>
      <c r="EL396" s="73">
        <f ca="1">AVERAGE(D152:OFFSET(D152,72-1,0,,))</f>
        <v>6483.9305555555557</v>
      </c>
      <c r="EM396" s="73">
        <f ca="1">AVERAGE(E152:OFFSET(E152,72-1,0,,))</f>
        <v>8012.166666666667</v>
      </c>
      <c r="EN396" s="73">
        <f ca="1">AVERAGE(F152:OFFSET(F152,72-1,0,,))</f>
        <v>6413.916666666667</v>
      </c>
      <c r="EO396" s="73">
        <f ca="1">AVERAGE(G152:OFFSET(G152,72-1,0,,))</f>
        <v>6062.9305555555557</v>
      </c>
      <c r="EP396" s="73">
        <f ca="1">AVERAGE(H152:OFFSET(H152,72-1,0,,))</f>
        <v>6164.958333333333</v>
      </c>
      <c r="EQ396" s="73">
        <f ca="1">AVERAGE(I152:OFFSET(I152,72-1,0,,))</f>
        <v>7206.8055555555557</v>
      </c>
      <c r="ER396" s="73">
        <f ca="1">AVERAGE(J152:OFFSET(J152,72-1,0,,))</f>
        <v>6011.291666666667</v>
      </c>
      <c r="ES396" s="73">
        <f ca="1">AVERAGE(K152:OFFSET(K152,72-1,0,,))</f>
        <v>7449.4722222222226</v>
      </c>
      <c r="ET396" s="73">
        <f ca="1">AVERAGE(L152:OFFSET(L152,72-1,0,,))</f>
        <v>7092.0555555555557</v>
      </c>
      <c r="EU396" s="73">
        <f ca="1">AVERAGE(M152:OFFSET(M152,72-1,0,,))</f>
        <v>5299.8611111111113</v>
      </c>
      <c r="EV396" s="73">
        <f ca="1">AVERAGE(N152:OFFSET(N152,72-1,0,,))</f>
        <v>6132.583333333333</v>
      </c>
      <c r="EW396" s="73">
        <f ca="1">AVERAGE(O152:OFFSET(O152,72-1,0,,))</f>
        <v>6160.208333333333</v>
      </c>
      <c r="EX396" s="73">
        <f ca="1">AVERAGE(P152:OFFSET(P152,72-1,0,,))</f>
        <v>9167.4027777777774</v>
      </c>
      <c r="EY396" s="73">
        <f ca="1">AVERAGE(Q152:OFFSET(Q152,72-1,0,,))</f>
        <v>5952.3472222222226</v>
      </c>
      <c r="EZ396" s="73">
        <f ca="1">AVERAGE(R152:OFFSET(R152,72-1,0,,))</f>
        <v>7854.0138888888887</v>
      </c>
      <c r="FA396" s="73">
        <f ca="1">AVERAGE(S152:OFFSET(S152,72-1,0,,))</f>
        <v>5987.5138888888887</v>
      </c>
      <c r="FB396" s="73">
        <f ca="1">AVERAGE(T152:OFFSET(T152,72-1,0,,))</f>
        <v>6733.9444444444443</v>
      </c>
      <c r="FC396" s="73">
        <f ca="1">AVERAGE(U152:OFFSET(U152,72-1,0,,))</f>
        <v>7529.541666666667</v>
      </c>
      <c r="FD396" s="73">
        <f ca="1">AVERAGE(V152:OFFSET(V152,72-1,0,,))</f>
        <v>6425.916666666667</v>
      </c>
      <c r="FE396" s="73">
        <f ca="1">AVERAGE(W152:OFFSET(W152,72-1,0,,))</f>
        <v>10052.055555555555</v>
      </c>
      <c r="FF396" s="73">
        <f ca="1">AVERAGE(X152:OFFSET(X152,72-1,0,,))</f>
        <v>6388.9305555555557</v>
      </c>
      <c r="FG396" s="73">
        <f ca="1">AVERAGE(Y152:OFFSET(Y152,72-1,0,,))</f>
        <v>7601.9027777777774</v>
      </c>
      <c r="FH396" s="73">
        <f ca="1">AVERAGE(Z152:OFFSET(Z152,72-1,0,,))</f>
        <v>7019.5694444444443</v>
      </c>
      <c r="FI396" s="73">
        <f ca="1">AVERAGE(AA152:OFFSET(AA152,72-1,0,,))</f>
        <v>5560.375</v>
      </c>
      <c r="FJ396" s="73">
        <f ca="1">AVERAGE(AB152:OFFSET(AB152,72-1,0,,))</f>
        <v>6025.3194444444443</v>
      </c>
      <c r="FK396" s="73">
        <f ca="1">AVERAGE(AC152:OFFSET(AC152,72-1,0,,))</f>
        <v>7036.875</v>
      </c>
      <c r="FL396" s="73">
        <f ca="1">AVERAGE(AD152:OFFSET(AD152,72-1,0,,))</f>
        <v>5686.8888888888887</v>
      </c>
      <c r="FM396" s="73">
        <f ca="1">AVERAGE(AE152:OFFSET(AE152,72-1,0,,))</f>
        <v>8141.833333333333</v>
      </c>
      <c r="FN396" s="73">
        <f ca="1">AVERAGE(AF152:OFFSET(AF152,72-1,0,,))</f>
        <v>6314.9027777777774</v>
      </c>
      <c r="FO396" s="73">
        <f ca="1">AVERAGE(AG152:OFFSET(AG152,72-1,0,,))</f>
        <v>5888.583333333333</v>
      </c>
      <c r="FP396" s="73">
        <f ca="1">AVERAGE(AH152:OFFSET(AH152,72-1,0,,))</f>
        <v>6935.041666666667</v>
      </c>
      <c r="FQ396" s="73">
        <f ca="1">AVERAGE(AI152:OFFSET(AI152,72-1,0,,))</f>
        <v>7775.5694444444443</v>
      </c>
      <c r="FR396" s="73">
        <f ca="1">AVERAGE(AJ152:OFFSET(AJ152,72-1,0,,))</f>
        <v>6335.7638888888887</v>
      </c>
      <c r="FS396" s="73">
        <f ca="1">AVERAGE(AK152:OFFSET(AK152,72-1,0,,))</f>
        <v>5906.958333333333</v>
      </c>
      <c r="FT396" s="73">
        <f ca="1">AVERAGE(AL152:OFFSET(AL152,72-1,0,,))</f>
        <v>6660.5694444444443</v>
      </c>
      <c r="FU396" s="73">
        <f ca="1">AVERAGE(AM152:OFFSET(AM152,72-1,0,,))</f>
        <v>5014.4722222222226</v>
      </c>
      <c r="FV396" s="73">
        <f ca="1">AVERAGE(AN152:OFFSET(AN152,72-1,0,,))</f>
        <v>7697.8472222222226</v>
      </c>
      <c r="FW396" s="73">
        <f ca="1">AVERAGE(AO152:OFFSET(AO152,72-1,0,,))</f>
        <v>5470.1944444444443</v>
      </c>
      <c r="FX396" s="73">
        <f ca="1">AVERAGE(AP152:OFFSET(AP152,72-1,0,,))</f>
        <v>7991.833333333333</v>
      </c>
      <c r="FY396" s="73">
        <f ca="1">AVERAGE(AQ152:OFFSET(AQ152,72-1,0,,))</f>
        <v>7998.5972222222226</v>
      </c>
      <c r="FZ396" s="73">
        <f ca="1">AVERAGE(AR152:OFFSET(AR152,72-1,0,,))</f>
        <v>8838.8194444444453</v>
      </c>
      <c r="GA396" s="73">
        <f ca="1">AVERAGE(AS152:OFFSET(AS152,72-1,0,,))</f>
        <v>5829.0277777777774</v>
      </c>
    </row>
    <row r="397" spans="1:184" x14ac:dyDescent="0.25">
      <c r="A397">
        <v>355</v>
      </c>
      <c r="B397" s="1">
        <f t="shared" si="105"/>
        <v>31458.958333333765</v>
      </c>
      <c r="C397" s="1">
        <f t="shared" si="106"/>
        <v>31459.291666667097</v>
      </c>
      <c r="D397" s="73">
        <v>106033</v>
      </c>
      <c r="E397" s="74">
        <v>7305</v>
      </c>
      <c r="F397" s="74">
        <v>4350</v>
      </c>
      <c r="G397" s="74">
        <v>132764</v>
      </c>
      <c r="H397" s="74">
        <v>3435</v>
      </c>
      <c r="I397" s="74">
        <v>4456</v>
      </c>
      <c r="J397" s="74">
        <v>3907</v>
      </c>
      <c r="K397" s="74">
        <v>19267</v>
      </c>
      <c r="L397" s="74">
        <v>4193</v>
      </c>
      <c r="M397" s="74">
        <v>3846</v>
      </c>
      <c r="N397" s="74">
        <v>2952</v>
      </c>
      <c r="O397" s="74">
        <v>3013</v>
      </c>
      <c r="P397" s="74">
        <v>5337</v>
      </c>
      <c r="Q397" s="74">
        <v>5026</v>
      </c>
      <c r="R397" s="74">
        <v>3149</v>
      </c>
      <c r="S397" s="74">
        <v>2993</v>
      </c>
      <c r="T397" s="74">
        <v>3119</v>
      </c>
      <c r="U397" s="74">
        <v>4814</v>
      </c>
      <c r="V397" s="74">
        <v>3474</v>
      </c>
      <c r="W397" s="74">
        <v>4054</v>
      </c>
      <c r="X397" s="74">
        <v>3176</v>
      </c>
      <c r="Y397" s="74">
        <v>7591</v>
      </c>
      <c r="Z397" s="74">
        <v>3155</v>
      </c>
      <c r="AA397" s="74">
        <v>3434</v>
      </c>
      <c r="AB397" s="74">
        <v>3752</v>
      </c>
      <c r="AC397" s="74">
        <v>3588</v>
      </c>
      <c r="AD397" s="74">
        <v>3891</v>
      </c>
      <c r="AE397" s="74">
        <v>4082</v>
      </c>
      <c r="AF397" s="74">
        <v>4503</v>
      </c>
      <c r="AG397" s="74">
        <v>3186</v>
      </c>
      <c r="AH397" s="74">
        <v>3301</v>
      </c>
      <c r="AI397" s="74">
        <v>3852</v>
      </c>
      <c r="AJ397" s="74">
        <v>4035</v>
      </c>
      <c r="AK397" s="74">
        <v>2963</v>
      </c>
      <c r="AL397" s="74">
        <v>3319</v>
      </c>
      <c r="AM397" s="74">
        <v>6080</v>
      </c>
      <c r="AN397" s="74">
        <v>4831</v>
      </c>
      <c r="AO397" s="74">
        <v>5434</v>
      </c>
      <c r="AP397" s="74">
        <v>5064</v>
      </c>
      <c r="AQ397" s="74">
        <v>3410</v>
      </c>
      <c r="AR397" s="74">
        <v>13352</v>
      </c>
      <c r="AS397" s="74">
        <v>3810</v>
      </c>
      <c r="BK397" s="15"/>
      <c r="BL397" s="5"/>
      <c r="BV397">
        <f t="shared" si="108"/>
        <v>391</v>
      </c>
      <c r="BW397" s="37">
        <f t="shared" si="107"/>
        <v>31460.458333333809</v>
      </c>
      <c r="BX397" s="19" cm="1">
        <f t="array" ref="BX397">INDEX('[1]X3WM (NAT)'!$G$14:$G$950,MATCH($BW$6,'[1]X3WM (NAT)'!$E$14:$E$950,)+BV397)</f>
        <v>311585.59375</v>
      </c>
      <c r="BY397" s="19"/>
      <c r="CN397" s="21"/>
      <c r="CO397" s="19"/>
      <c r="EG397" s="19"/>
      <c r="EH397" s="19"/>
      <c r="EI397">
        <v>111</v>
      </c>
      <c r="EJ397" s="1">
        <f t="shared" si="102"/>
        <v>31448.791666666802</v>
      </c>
      <c r="EK397" s="1">
        <f t="shared" si="103"/>
        <v>31449.125000000135</v>
      </c>
      <c r="EL397" s="73">
        <f ca="1">AVERAGE(D153:OFFSET(D153,72-1,0,,))</f>
        <v>6443.9444444444443</v>
      </c>
      <c r="EM397" s="73">
        <f ca="1">AVERAGE(E153:OFFSET(E153,72-1,0,,))</f>
        <v>7948.083333333333</v>
      </c>
      <c r="EN397" s="73">
        <f ca="1">AVERAGE(F153:OFFSET(F153,72-1,0,,))</f>
        <v>6376.8611111111113</v>
      </c>
      <c r="EO397" s="73">
        <f ca="1">AVERAGE(G153:OFFSET(G153,72-1,0,,))</f>
        <v>6027.583333333333</v>
      </c>
      <c r="EP397" s="73">
        <f ca="1">AVERAGE(H153:OFFSET(H153,72-1,0,,))</f>
        <v>6126.916666666667</v>
      </c>
      <c r="EQ397" s="73">
        <f ca="1">AVERAGE(I153:OFFSET(I153,72-1,0,,))</f>
        <v>7157.0138888888887</v>
      </c>
      <c r="ER397" s="73">
        <f ca="1">AVERAGE(J153:OFFSET(J153,72-1,0,,))</f>
        <v>5975.6944444444443</v>
      </c>
      <c r="ES397" s="73">
        <f ca="1">AVERAGE(K153:OFFSET(K153,72-1,0,,))</f>
        <v>7399.4722222222226</v>
      </c>
      <c r="ET397" s="73">
        <f ca="1">AVERAGE(L153:OFFSET(L153,72-1,0,,))</f>
        <v>7047.1527777777774</v>
      </c>
      <c r="EU397" s="73">
        <f ca="1">AVERAGE(M153:OFFSET(M153,72-1,0,,))</f>
        <v>5272.625</v>
      </c>
      <c r="EV397" s="73">
        <f ca="1">AVERAGE(N153:OFFSET(N153,72-1,0,,))</f>
        <v>6094.458333333333</v>
      </c>
      <c r="EW397" s="73">
        <f ca="1">AVERAGE(O153:OFFSET(O153,72-1,0,,))</f>
        <v>6122.3055555555557</v>
      </c>
      <c r="EX397" s="73">
        <f ca="1">AVERAGE(P153:OFFSET(P153,72-1,0,,))</f>
        <v>9094.6666666666661</v>
      </c>
      <c r="EY397" s="73">
        <f ca="1">AVERAGE(Q153:OFFSET(Q153,72-1,0,,))</f>
        <v>5919.5138888888887</v>
      </c>
      <c r="EZ397" s="73">
        <f ca="1">AVERAGE(R153:OFFSET(R153,72-1,0,,))</f>
        <v>7805.041666666667</v>
      </c>
      <c r="FA397" s="73">
        <f ca="1">AVERAGE(S153:OFFSET(S153,72-1,0,,))</f>
        <v>5950.9444444444443</v>
      </c>
      <c r="FB397" s="73">
        <f ca="1">AVERAGE(T153:OFFSET(T153,72-1,0,,))</f>
        <v>6692.1111111111113</v>
      </c>
      <c r="FC397" s="73">
        <f ca="1">AVERAGE(U153:OFFSET(U153,72-1,0,,))</f>
        <v>7471.9027777777774</v>
      </c>
      <c r="FD397" s="73">
        <f ca="1">AVERAGE(V153:OFFSET(V153,72-1,0,,))</f>
        <v>6387.5277777777774</v>
      </c>
      <c r="FE397" s="73">
        <f ca="1">AVERAGE(W153:OFFSET(W153,72-1,0,,))</f>
        <v>9977.0694444444453</v>
      </c>
      <c r="FF397" s="73">
        <f ca="1">AVERAGE(X153:OFFSET(X153,72-1,0,,))</f>
        <v>6345.5972222222226</v>
      </c>
      <c r="FG397" s="73">
        <f ca="1">AVERAGE(Y153:OFFSET(Y153,72-1,0,,))</f>
        <v>7549.3194444444443</v>
      </c>
      <c r="FH397" s="73">
        <f ca="1">AVERAGE(Z153:OFFSET(Z153,72-1,0,,))</f>
        <v>6972.7638888888887</v>
      </c>
      <c r="FI397" s="73">
        <f ca="1">AVERAGE(AA153:OFFSET(AA153,72-1,0,,))</f>
        <v>5531.166666666667</v>
      </c>
      <c r="FJ397" s="73">
        <f ca="1">AVERAGE(AB153:OFFSET(AB153,72-1,0,,))</f>
        <v>5990.166666666667</v>
      </c>
      <c r="FK397" s="73">
        <f ca="1">AVERAGE(AC153:OFFSET(AC153,72-1,0,,))</f>
        <v>6992.625</v>
      </c>
      <c r="FL397" s="73">
        <f ca="1">AVERAGE(AD153:OFFSET(AD153,72-1,0,,))</f>
        <v>5656.0277777777774</v>
      </c>
      <c r="FM397" s="73">
        <f ca="1">AVERAGE(AE153:OFFSET(AE153,72-1,0,,))</f>
        <v>8083.4305555555557</v>
      </c>
      <c r="FN397" s="73">
        <f ca="1">AVERAGE(AF153:OFFSET(AF153,72-1,0,,))</f>
        <v>6278.4027777777774</v>
      </c>
      <c r="FO397" s="73">
        <f ca="1">AVERAGE(AG153:OFFSET(AG153,72-1,0,,))</f>
        <v>5853.958333333333</v>
      </c>
      <c r="FP397" s="73">
        <f ca="1">AVERAGE(AH153:OFFSET(AH153,72-1,0,,))</f>
        <v>6888.0277777777774</v>
      </c>
      <c r="FQ397" s="73">
        <f ca="1">AVERAGE(AI153:OFFSET(AI153,72-1,0,,))</f>
        <v>7715.0555555555557</v>
      </c>
      <c r="FR397" s="73">
        <f ca="1">AVERAGE(AJ153:OFFSET(AJ153,72-1,0,,))</f>
        <v>6294.2777777777774</v>
      </c>
      <c r="FS397" s="73">
        <f ca="1">AVERAGE(AK153:OFFSET(AK153,72-1,0,,))</f>
        <v>5873.3055555555557</v>
      </c>
      <c r="FT397" s="73">
        <f ca="1">AVERAGE(AL153:OFFSET(AL153,72-1,0,,))</f>
        <v>6617.3194444444443</v>
      </c>
      <c r="FU397" s="73">
        <f ca="1">AVERAGE(AM153:OFFSET(AM153,72-1,0,,))</f>
        <v>4991.666666666667</v>
      </c>
      <c r="FV397" s="73">
        <f ca="1">AVERAGE(AN153:OFFSET(AN153,72-1,0,,))</f>
        <v>7647.833333333333</v>
      </c>
      <c r="FW397" s="73">
        <f ca="1">AVERAGE(AO153:OFFSET(AO153,72-1,0,,))</f>
        <v>5444.375</v>
      </c>
      <c r="FX397" s="73">
        <f ca="1">AVERAGE(AP153:OFFSET(AP153,72-1,0,,))</f>
        <v>7943.916666666667</v>
      </c>
      <c r="FY397" s="73">
        <f ca="1">AVERAGE(AQ153:OFFSET(AQ153,72-1,0,,))</f>
        <v>7939.6944444444443</v>
      </c>
      <c r="FZ397" s="73">
        <f ca="1">AVERAGE(AR153:OFFSET(AR153,72-1,0,,))</f>
        <v>8769.1944444444453</v>
      </c>
      <c r="GA397" s="73">
        <f ca="1">AVERAGE(AS153:OFFSET(AS153,72-1,0,,))</f>
        <v>5796.9027777777774</v>
      </c>
    </row>
    <row r="398" spans="1:184" x14ac:dyDescent="0.25">
      <c r="A398">
        <v>356</v>
      </c>
      <c r="B398" s="1">
        <f t="shared" si="105"/>
        <v>31459.000000000433</v>
      </c>
      <c r="C398" s="1">
        <f t="shared" si="106"/>
        <v>31459.333333333765</v>
      </c>
      <c r="D398" s="73">
        <v>108932</v>
      </c>
      <c r="E398" s="74">
        <v>7758</v>
      </c>
      <c r="F398" s="74">
        <v>4348</v>
      </c>
      <c r="G398" s="74">
        <v>144286</v>
      </c>
      <c r="H398" s="74">
        <v>3443</v>
      </c>
      <c r="I398" s="74">
        <v>4703</v>
      </c>
      <c r="J398" s="74">
        <v>3917</v>
      </c>
      <c r="K398" s="74">
        <v>21582</v>
      </c>
      <c r="L398" s="74">
        <v>4209</v>
      </c>
      <c r="M398" s="74">
        <v>3835</v>
      </c>
      <c r="N398" s="74">
        <v>2945</v>
      </c>
      <c r="O398" s="74">
        <v>3008</v>
      </c>
      <c r="P398" s="74">
        <v>5330</v>
      </c>
      <c r="Q398" s="74">
        <v>5202</v>
      </c>
      <c r="R398" s="74">
        <v>3141</v>
      </c>
      <c r="S398" s="74">
        <v>2985</v>
      </c>
      <c r="T398" s="74">
        <v>3111</v>
      </c>
      <c r="U398" s="74">
        <v>4833</v>
      </c>
      <c r="V398" s="74">
        <v>3469</v>
      </c>
      <c r="W398" s="74">
        <v>4037</v>
      </c>
      <c r="X398" s="74">
        <v>3165</v>
      </c>
      <c r="Y398" s="74">
        <v>7521</v>
      </c>
      <c r="Z398" s="74">
        <v>3147</v>
      </c>
      <c r="AA398" s="74">
        <v>3427</v>
      </c>
      <c r="AB398" s="74">
        <v>3872</v>
      </c>
      <c r="AC398" s="74">
        <v>3616</v>
      </c>
      <c r="AD398" s="74">
        <v>4045</v>
      </c>
      <c r="AE398" s="74">
        <v>4058</v>
      </c>
      <c r="AF398" s="74">
        <v>4498</v>
      </c>
      <c r="AG398" s="74">
        <v>3179</v>
      </c>
      <c r="AH398" s="74">
        <v>3299</v>
      </c>
      <c r="AI398" s="74">
        <v>3854</v>
      </c>
      <c r="AJ398" s="74">
        <v>4158</v>
      </c>
      <c r="AK398" s="74">
        <v>2959</v>
      </c>
      <c r="AL398" s="74">
        <v>3313</v>
      </c>
      <c r="AM398" s="74">
        <v>6128</v>
      </c>
      <c r="AN398" s="74">
        <v>4813</v>
      </c>
      <c r="AO398" s="74">
        <v>5447</v>
      </c>
      <c r="AP398" s="74">
        <v>5058</v>
      </c>
      <c r="AQ398" s="74">
        <v>3400</v>
      </c>
      <c r="AR398" s="74">
        <v>13216</v>
      </c>
      <c r="AS398" s="74">
        <v>3800</v>
      </c>
      <c r="BK398" s="15"/>
      <c r="BL398" s="5"/>
      <c r="BV398">
        <f t="shared" si="108"/>
        <v>392</v>
      </c>
      <c r="BW398" s="37">
        <f t="shared" si="107"/>
        <v>31460.500000000477</v>
      </c>
      <c r="BX398" s="19" cm="1">
        <f t="array" ref="BX398">INDEX('[1]X3WM (NAT)'!$G$14:$G$950,MATCH($BW$6,'[1]X3WM (NAT)'!$E$14:$E$950,)+BV398)</f>
        <v>318412.78125</v>
      </c>
      <c r="BY398" s="19"/>
      <c r="CN398" s="21"/>
      <c r="CO398" s="19"/>
      <c r="EG398" s="19"/>
      <c r="EH398" s="19"/>
      <c r="EI398">
        <v>112</v>
      </c>
      <c r="EJ398" s="1">
        <f t="shared" si="102"/>
        <v>31448.83333333347</v>
      </c>
      <c r="EK398" s="1">
        <f t="shared" si="103"/>
        <v>31449.166666666802</v>
      </c>
      <c r="EL398" s="73">
        <f ca="1">AVERAGE(D154:OFFSET(D154,72-1,0,,))</f>
        <v>6404.583333333333</v>
      </c>
      <c r="EM398" s="73">
        <f ca="1">AVERAGE(E154:OFFSET(E154,72-1,0,,))</f>
        <v>7885.4305555555557</v>
      </c>
      <c r="EN398" s="73">
        <f ca="1">AVERAGE(F154:OFFSET(F154,72-1,0,,))</f>
        <v>6339.9722222222226</v>
      </c>
      <c r="EO398" s="73">
        <f ca="1">AVERAGE(G154:OFFSET(G154,72-1,0,,))</f>
        <v>5992.8194444444443</v>
      </c>
      <c r="EP398" s="73">
        <f ca="1">AVERAGE(H154:OFFSET(H154,72-1,0,,))</f>
        <v>6087.791666666667</v>
      </c>
      <c r="EQ398" s="73">
        <f ca="1">AVERAGE(I154:OFFSET(I154,72-1,0,,))</f>
        <v>7108.1805555555557</v>
      </c>
      <c r="ER398" s="73">
        <f ca="1">AVERAGE(J154:OFFSET(J154,72-1,0,,))</f>
        <v>5940.4722222222226</v>
      </c>
      <c r="ES398" s="73">
        <f ca="1">AVERAGE(K154:OFFSET(K154,72-1,0,,))</f>
        <v>7350.3194444444443</v>
      </c>
      <c r="ET398" s="73">
        <f ca="1">AVERAGE(L154:OFFSET(L154,72-1,0,,))</f>
        <v>7002.9722222222226</v>
      </c>
      <c r="EU398" s="73">
        <f ca="1">AVERAGE(M154:OFFSET(M154,72-1,0,,))</f>
        <v>5245.7222222222226</v>
      </c>
      <c r="EV398" s="73">
        <f ca="1">AVERAGE(N154:OFFSET(N154,72-1,0,,))</f>
        <v>6056.4305555555557</v>
      </c>
      <c r="EW398" s="73">
        <f ca="1">AVERAGE(O154:OFFSET(O154,72-1,0,,))</f>
        <v>6084.4444444444443</v>
      </c>
      <c r="EX398" s="73">
        <f ca="1">AVERAGE(P154:OFFSET(P154,72-1,0,,))</f>
        <v>9022.4027777777774</v>
      </c>
      <c r="EY398" s="73">
        <f ca="1">AVERAGE(Q154:OFFSET(Q154,72-1,0,,))</f>
        <v>5887.166666666667</v>
      </c>
      <c r="EZ398" s="73">
        <f ca="1">AVERAGE(R154:OFFSET(R154,72-1,0,,))</f>
        <v>7754.4722222222226</v>
      </c>
      <c r="FA398" s="73">
        <f ca="1">AVERAGE(S154:OFFSET(S154,72-1,0,,))</f>
        <v>5914.7777777777774</v>
      </c>
      <c r="FB398" s="73">
        <f ca="1">AVERAGE(T154:OFFSET(T154,72-1,0,,))</f>
        <v>6650.9861111111113</v>
      </c>
      <c r="FC398" s="73">
        <f ca="1">AVERAGE(U154:OFFSET(U154,72-1,0,,))</f>
        <v>7414.0694444444443</v>
      </c>
      <c r="FD398" s="73">
        <f ca="1">AVERAGE(V154:OFFSET(V154,72-1,0,,))</f>
        <v>6349.5277777777774</v>
      </c>
      <c r="FE398" s="73">
        <f ca="1">AVERAGE(W154:OFFSET(W154,72-1,0,,))</f>
        <v>9900.8333333333339</v>
      </c>
      <c r="FF398" s="73">
        <f ca="1">AVERAGE(X154:OFFSET(X154,72-1,0,,))</f>
        <v>6302.7638888888887</v>
      </c>
      <c r="FG398" s="73">
        <f ca="1">AVERAGE(Y154:OFFSET(Y154,72-1,0,,))</f>
        <v>7496.9861111111113</v>
      </c>
      <c r="FH398" s="73">
        <f ca="1">AVERAGE(Z154:OFFSET(Z154,72-1,0,,))</f>
        <v>6926.5972222222226</v>
      </c>
      <c r="FI398" s="73">
        <f ca="1">AVERAGE(AA154:OFFSET(AA154,72-1,0,,))</f>
        <v>5502.4444444444443</v>
      </c>
      <c r="FJ398" s="73">
        <f ca="1">AVERAGE(AB154:OFFSET(AB154,72-1,0,,))</f>
        <v>5955.5555555555557</v>
      </c>
      <c r="FK398" s="73">
        <f ca="1">AVERAGE(AC154:OFFSET(AC154,72-1,0,,))</f>
        <v>6948.75</v>
      </c>
      <c r="FL398" s="73">
        <f ca="1">AVERAGE(AD154:OFFSET(AD154,72-1,0,,))</f>
        <v>5625.7361111111113</v>
      </c>
      <c r="FM398" s="73">
        <f ca="1">AVERAGE(AE154:OFFSET(AE154,72-1,0,,))</f>
        <v>8026.041666666667</v>
      </c>
      <c r="FN398" s="73">
        <f ca="1">AVERAGE(AF154:OFFSET(AF154,72-1,0,,))</f>
        <v>6242.4861111111113</v>
      </c>
      <c r="FO398" s="73">
        <f ca="1">AVERAGE(AG154:OFFSET(AG154,72-1,0,,))</f>
        <v>5819.916666666667</v>
      </c>
      <c r="FP398" s="73">
        <f ca="1">AVERAGE(AH154:OFFSET(AH154,72-1,0,,))</f>
        <v>6841.9305555555557</v>
      </c>
      <c r="FQ398" s="73">
        <f ca="1">AVERAGE(AI154:OFFSET(AI154,72-1,0,,))</f>
        <v>7653.875</v>
      </c>
      <c r="FR398" s="73">
        <f ca="1">AVERAGE(AJ154:OFFSET(AJ154,72-1,0,,))</f>
        <v>6253.1527777777774</v>
      </c>
      <c r="FS398" s="73">
        <f ca="1">AVERAGE(AK154:OFFSET(AK154,72-1,0,,))</f>
        <v>5840.1805555555557</v>
      </c>
      <c r="FT398" s="73">
        <f ca="1">AVERAGE(AL154:OFFSET(AL154,72-1,0,,))</f>
        <v>6574.7638888888887</v>
      </c>
      <c r="FU398" s="73">
        <f ca="1">AVERAGE(AM154:OFFSET(AM154,72-1,0,,))</f>
        <v>4969.208333333333</v>
      </c>
      <c r="FV398" s="73">
        <f ca="1">AVERAGE(AN154:OFFSET(AN154,72-1,0,,))</f>
        <v>7597.916666666667</v>
      </c>
      <c r="FW398" s="73">
        <f ca="1">AVERAGE(AO154:OFFSET(AO154,72-1,0,,))</f>
        <v>5419</v>
      </c>
      <c r="FX398" s="73">
        <f ca="1">AVERAGE(AP154:OFFSET(AP154,72-1,0,,))</f>
        <v>7897.0138888888887</v>
      </c>
      <c r="FY398" s="73">
        <f ca="1">AVERAGE(AQ154:OFFSET(AQ154,72-1,0,,))</f>
        <v>7881.5972222222226</v>
      </c>
      <c r="FZ398" s="73">
        <f ca="1">AVERAGE(AR154:OFFSET(AR154,72-1,0,,))</f>
        <v>8699.8888888888887</v>
      </c>
      <c r="GA398" s="73">
        <f ca="1">AVERAGE(AS154:OFFSET(AS154,72-1,0,,))</f>
        <v>5765</v>
      </c>
    </row>
    <row r="399" spans="1:184" x14ac:dyDescent="0.25">
      <c r="A399">
        <v>357</v>
      </c>
      <c r="B399" s="1">
        <f t="shared" si="105"/>
        <v>31459.041666667101</v>
      </c>
      <c r="C399" s="1">
        <f t="shared" si="106"/>
        <v>31459.375000000433</v>
      </c>
      <c r="D399" s="73">
        <v>111656</v>
      </c>
      <c r="E399" s="74">
        <v>8189</v>
      </c>
      <c r="F399" s="74">
        <v>4349</v>
      </c>
      <c r="G399" s="74">
        <v>155042</v>
      </c>
      <c r="H399" s="74">
        <v>3466</v>
      </c>
      <c r="I399" s="74">
        <v>4983</v>
      </c>
      <c r="J399" s="74">
        <v>3931</v>
      </c>
      <c r="K399" s="74">
        <v>24344</v>
      </c>
      <c r="L399" s="74">
        <v>4225</v>
      </c>
      <c r="M399" s="74">
        <v>3825</v>
      </c>
      <c r="N399" s="74">
        <v>2938</v>
      </c>
      <c r="O399" s="74">
        <v>3002</v>
      </c>
      <c r="P399" s="74">
        <v>5328</v>
      </c>
      <c r="Q399" s="74">
        <v>5380</v>
      </c>
      <c r="R399" s="74">
        <v>3132</v>
      </c>
      <c r="S399" s="74">
        <v>2977</v>
      </c>
      <c r="T399" s="74">
        <v>3103</v>
      </c>
      <c r="U399" s="74">
        <v>4876</v>
      </c>
      <c r="V399" s="74">
        <v>3466</v>
      </c>
      <c r="W399" s="74">
        <v>4020</v>
      </c>
      <c r="X399" s="74">
        <v>3155</v>
      </c>
      <c r="Y399" s="74">
        <v>7458</v>
      </c>
      <c r="Z399" s="74">
        <v>3138</v>
      </c>
      <c r="AA399" s="74">
        <v>3420</v>
      </c>
      <c r="AB399" s="74">
        <v>4002</v>
      </c>
      <c r="AC399" s="74">
        <v>3665</v>
      </c>
      <c r="AD399" s="74">
        <v>4210</v>
      </c>
      <c r="AE399" s="74">
        <v>4033</v>
      </c>
      <c r="AF399" s="74">
        <v>4493</v>
      </c>
      <c r="AG399" s="74">
        <v>3173</v>
      </c>
      <c r="AH399" s="74">
        <v>3297</v>
      </c>
      <c r="AI399" s="74">
        <v>3858</v>
      </c>
      <c r="AJ399" s="74">
        <v>4287</v>
      </c>
      <c r="AK399" s="74">
        <v>2955</v>
      </c>
      <c r="AL399" s="74">
        <v>3307</v>
      </c>
      <c r="AM399" s="74">
        <v>6203</v>
      </c>
      <c r="AN399" s="74">
        <v>4798</v>
      </c>
      <c r="AO399" s="74">
        <v>5460</v>
      </c>
      <c r="AP399" s="74">
        <v>5053</v>
      </c>
      <c r="AQ399" s="74">
        <v>3390</v>
      </c>
      <c r="AR399" s="74">
        <v>13080</v>
      </c>
      <c r="AS399" s="74">
        <v>3793</v>
      </c>
      <c r="BK399" s="15"/>
      <c r="BL399" s="5"/>
      <c r="BV399">
        <f t="shared" si="108"/>
        <v>393</v>
      </c>
      <c r="BW399" s="37">
        <f t="shared" si="107"/>
        <v>31460.541666667144</v>
      </c>
      <c r="BX399" s="19" cm="1">
        <f t="array" ref="BX399">INDEX('[1]X3WM (NAT)'!$G$14:$G$950,MATCH($BW$6,'[1]X3WM (NAT)'!$E$14:$E$950,)+BV399)</f>
        <v>323651.09375</v>
      </c>
      <c r="BY399" s="19"/>
      <c r="CN399" s="21"/>
      <c r="CO399" s="19"/>
      <c r="EG399" s="19"/>
      <c r="EH399" s="19"/>
      <c r="EI399">
        <v>113</v>
      </c>
      <c r="EJ399" s="1">
        <f t="shared" si="102"/>
        <v>31448.875000000138</v>
      </c>
      <c r="EK399" s="1">
        <f t="shared" si="103"/>
        <v>31449.20833333347</v>
      </c>
      <c r="EL399" s="73">
        <f ca="1">AVERAGE(D155:OFFSET(D155,72-1,0,,))</f>
        <v>6365.8194444444443</v>
      </c>
      <c r="EM399" s="73">
        <f ca="1">AVERAGE(E155:OFFSET(E155,72-1,0,,))</f>
        <v>7824.1805555555557</v>
      </c>
      <c r="EN399" s="73">
        <f ca="1">AVERAGE(F155:OFFSET(F155,72-1,0,,))</f>
        <v>6303.1944444444443</v>
      </c>
      <c r="EO399" s="73">
        <f ca="1">AVERAGE(G155:OFFSET(G155,72-1,0,,))</f>
        <v>5958.6388888888887</v>
      </c>
      <c r="EP399" s="73">
        <f ca="1">AVERAGE(H155:OFFSET(H155,72-1,0,,))</f>
        <v>6047.416666666667</v>
      </c>
      <c r="EQ399" s="73">
        <f ca="1">AVERAGE(I155:OFFSET(I155,72-1,0,,))</f>
        <v>7060.3055555555557</v>
      </c>
      <c r="ER399" s="73">
        <f ca="1">AVERAGE(J155:OFFSET(J155,72-1,0,,))</f>
        <v>5905.5972222222226</v>
      </c>
      <c r="ES399" s="73">
        <f ca="1">AVERAGE(K155:OFFSET(K155,72-1,0,,))</f>
        <v>7302</v>
      </c>
      <c r="ET399" s="73">
        <f ca="1">AVERAGE(L155:OFFSET(L155,72-1,0,,))</f>
        <v>6959.5138888888887</v>
      </c>
      <c r="EU399" s="73">
        <f ca="1">AVERAGE(M155:OFFSET(M155,72-1,0,,))</f>
        <v>5219.166666666667</v>
      </c>
      <c r="EV399" s="73">
        <f ca="1">AVERAGE(N155:OFFSET(N155,72-1,0,,))</f>
        <v>6018.4861111111113</v>
      </c>
      <c r="EW399" s="73">
        <f ca="1">AVERAGE(O155:OFFSET(O155,72-1,0,,))</f>
        <v>6046.5</v>
      </c>
      <c r="EX399" s="73">
        <f ca="1">AVERAGE(P155:OFFSET(P155,72-1,0,,))</f>
        <v>8950.6944444444453</v>
      </c>
      <c r="EY399" s="73">
        <f ca="1">AVERAGE(Q155:OFFSET(Q155,72-1,0,,))</f>
        <v>5855.3055555555557</v>
      </c>
      <c r="EZ399" s="73">
        <f ca="1">AVERAGE(R155:OFFSET(R155,72-1,0,,))</f>
        <v>7702.2361111111113</v>
      </c>
      <c r="FA399" s="73">
        <f ca="1">AVERAGE(S155:OFFSET(S155,72-1,0,,))</f>
        <v>5879.0277777777774</v>
      </c>
      <c r="FB399" s="73">
        <f ca="1">AVERAGE(T155:OFFSET(T155,72-1,0,,))</f>
        <v>6610.5277777777774</v>
      </c>
      <c r="FC399" s="73">
        <f ca="1">AVERAGE(U155:OFFSET(U155,72-1,0,,))</f>
        <v>7356.25</v>
      </c>
      <c r="FD399" s="73">
        <f ca="1">AVERAGE(V155:OFFSET(V155,72-1,0,,))</f>
        <v>6311.8888888888887</v>
      </c>
      <c r="FE399" s="73">
        <f ca="1">AVERAGE(W155:OFFSET(W155,72-1,0,,))</f>
        <v>9823.3333333333339</v>
      </c>
      <c r="FF399" s="73">
        <f ca="1">AVERAGE(X155:OFFSET(X155,72-1,0,,))</f>
        <v>6260.5277777777774</v>
      </c>
      <c r="FG399" s="73">
        <f ca="1">AVERAGE(Y155:OFFSET(Y155,72-1,0,,))</f>
        <v>7444.9305555555557</v>
      </c>
      <c r="FH399" s="73">
        <f ca="1">AVERAGE(Z155:OFFSET(Z155,72-1,0,,))</f>
        <v>6881</v>
      </c>
      <c r="FI399" s="73">
        <f ca="1">AVERAGE(AA155:OFFSET(AA155,72-1,0,,))</f>
        <v>5474.1944444444443</v>
      </c>
      <c r="FJ399" s="73">
        <f ca="1">AVERAGE(AB155:OFFSET(AB155,72-1,0,,))</f>
        <v>5921.5</v>
      </c>
      <c r="FK399" s="73">
        <f ca="1">AVERAGE(AC155:OFFSET(AC155,72-1,0,,))</f>
        <v>6905.2361111111113</v>
      </c>
      <c r="FL399" s="73">
        <f ca="1">AVERAGE(AD155:OFFSET(AD155,72-1,0,,))</f>
        <v>5595.9305555555557</v>
      </c>
      <c r="FM399" s="73">
        <f ca="1">AVERAGE(AE155:OFFSET(AE155,72-1,0,,))</f>
        <v>7969.6388888888887</v>
      </c>
      <c r="FN399" s="73">
        <f ca="1">AVERAGE(AF155:OFFSET(AF155,72-1,0,,))</f>
        <v>6207.1111111111113</v>
      </c>
      <c r="FO399" s="73">
        <f ca="1">AVERAGE(AG155:OFFSET(AG155,72-1,0,,))</f>
        <v>5786.4444444444443</v>
      </c>
      <c r="FP399" s="73">
        <f ca="1">AVERAGE(AH155:OFFSET(AH155,72-1,0,,))</f>
        <v>6796.708333333333</v>
      </c>
      <c r="FQ399" s="73">
        <f ca="1">AVERAGE(AI155:OFFSET(AI155,72-1,0,,))</f>
        <v>7592.208333333333</v>
      </c>
      <c r="FR399" s="73">
        <f ca="1">AVERAGE(AJ155:OFFSET(AJ155,72-1,0,,))</f>
        <v>6212.6111111111113</v>
      </c>
      <c r="FS399" s="73">
        <f ca="1">AVERAGE(AK155:OFFSET(AK155,72-1,0,,))</f>
        <v>5807.5972222222226</v>
      </c>
      <c r="FT399" s="73">
        <f ca="1">AVERAGE(AL155:OFFSET(AL155,72-1,0,,))</f>
        <v>6532.9305555555557</v>
      </c>
      <c r="FU399" s="73">
        <f ca="1">AVERAGE(AM155:OFFSET(AM155,72-1,0,,))</f>
        <v>4947.083333333333</v>
      </c>
      <c r="FV399" s="73">
        <f ca="1">AVERAGE(AN155:OFFSET(AN155,72-1,0,,))</f>
        <v>7548.1111111111113</v>
      </c>
      <c r="FW399" s="73">
        <f ca="1">AVERAGE(AO155:OFFSET(AO155,72-1,0,,))</f>
        <v>5394.0694444444443</v>
      </c>
      <c r="FX399" s="73">
        <f ca="1">AVERAGE(AP155:OFFSET(AP155,72-1,0,,))</f>
        <v>7851.1111111111113</v>
      </c>
      <c r="FY399" s="73">
        <f ca="1">AVERAGE(AQ155:OFFSET(AQ155,72-1,0,,))</f>
        <v>7824.3194444444443</v>
      </c>
      <c r="FZ399" s="73">
        <f ca="1">AVERAGE(AR155:OFFSET(AR155,72-1,0,,))</f>
        <v>8630.8194444444453</v>
      </c>
      <c r="GA399" s="73">
        <f ca="1">AVERAGE(AS155:OFFSET(AS155,72-1,0,,))</f>
        <v>5733.2777777777774</v>
      </c>
    </row>
    <row r="400" spans="1:184" x14ac:dyDescent="0.25">
      <c r="A400">
        <v>358</v>
      </c>
      <c r="B400" s="1">
        <f t="shared" si="105"/>
        <v>31459.083333333769</v>
      </c>
      <c r="C400" s="1">
        <f t="shared" si="106"/>
        <v>31459.416666667101</v>
      </c>
      <c r="D400" s="73">
        <v>113940</v>
      </c>
      <c r="E400" s="74">
        <v>8596</v>
      </c>
      <c r="F400" s="74">
        <v>4354</v>
      </c>
      <c r="G400" s="74">
        <v>163804</v>
      </c>
      <c r="H400" s="74">
        <v>3513</v>
      </c>
      <c r="I400" s="74">
        <v>5301</v>
      </c>
      <c r="J400" s="74">
        <v>3949</v>
      </c>
      <c r="K400" s="74">
        <v>27129</v>
      </c>
      <c r="L400" s="74">
        <v>4238</v>
      </c>
      <c r="M400" s="74">
        <v>3818</v>
      </c>
      <c r="N400" s="74">
        <v>2931</v>
      </c>
      <c r="O400" s="74">
        <v>2997</v>
      </c>
      <c r="P400" s="74">
        <v>5331</v>
      </c>
      <c r="Q400" s="74">
        <v>5567</v>
      </c>
      <c r="R400" s="74">
        <v>3123</v>
      </c>
      <c r="S400" s="74">
        <v>2972</v>
      </c>
      <c r="T400" s="74">
        <v>3095</v>
      </c>
      <c r="U400" s="74">
        <v>4949</v>
      </c>
      <c r="V400" s="74">
        <v>3468</v>
      </c>
      <c r="W400" s="74">
        <v>4003</v>
      </c>
      <c r="X400" s="74">
        <v>3149</v>
      </c>
      <c r="Y400" s="74">
        <v>7401</v>
      </c>
      <c r="Z400" s="74">
        <v>3130</v>
      </c>
      <c r="AA400" s="74">
        <v>3417</v>
      </c>
      <c r="AB400" s="74">
        <v>4145</v>
      </c>
      <c r="AC400" s="74">
        <v>3742</v>
      </c>
      <c r="AD400" s="74">
        <v>4379</v>
      </c>
      <c r="AE400" s="74">
        <v>4010</v>
      </c>
      <c r="AF400" s="74">
        <v>4491</v>
      </c>
      <c r="AG400" s="74">
        <v>3169</v>
      </c>
      <c r="AH400" s="74">
        <v>3297</v>
      </c>
      <c r="AI400" s="74">
        <v>3863</v>
      </c>
      <c r="AJ400" s="74">
        <v>4423</v>
      </c>
      <c r="AK400" s="74">
        <v>2953</v>
      </c>
      <c r="AL400" s="74">
        <v>3302</v>
      </c>
      <c r="AM400" s="74">
        <v>6309</v>
      </c>
      <c r="AN400" s="74">
        <v>4787</v>
      </c>
      <c r="AO400" s="74">
        <v>5476</v>
      </c>
      <c r="AP400" s="74">
        <v>5050</v>
      </c>
      <c r="AQ400" s="74">
        <v>3381</v>
      </c>
      <c r="AR400" s="74">
        <v>12943</v>
      </c>
      <c r="AS400" s="74">
        <v>3790</v>
      </c>
      <c r="BK400" s="15"/>
      <c r="BL400" s="5"/>
      <c r="BV400">
        <f t="shared" si="108"/>
        <v>394</v>
      </c>
      <c r="BW400" s="37">
        <f t="shared" si="107"/>
        <v>31460.583333333812</v>
      </c>
      <c r="BX400" s="19" cm="1">
        <f t="array" ref="BX400">INDEX('[1]X3WM (NAT)'!$G$14:$G$950,MATCH($BW$6,'[1]X3WM (NAT)'!$E$14:$E$950,)+BV400)</f>
        <v>327962.3125</v>
      </c>
      <c r="BY400" s="19"/>
      <c r="CN400" s="21"/>
      <c r="CO400" s="19"/>
      <c r="EG400" s="19"/>
      <c r="EH400" s="19"/>
      <c r="EI400">
        <v>114</v>
      </c>
      <c r="EJ400" s="1">
        <f t="shared" si="102"/>
        <v>31448.916666666806</v>
      </c>
      <c r="EK400" s="1">
        <f t="shared" si="103"/>
        <v>31449.250000000138</v>
      </c>
      <c r="EL400" s="73">
        <f ca="1">AVERAGE(D156:OFFSET(D156,72-1,0,,))</f>
        <v>6327.625</v>
      </c>
      <c r="EM400" s="73">
        <f ca="1">AVERAGE(E156:OFFSET(E156,72-1,0,,))</f>
        <v>7764.291666666667</v>
      </c>
      <c r="EN400" s="73">
        <f ca="1">AVERAGE(F156:OFFSET(F156,72-1,0,,))</f>
        <v>6266.4861111111113</v>
      </c>
      <c r="EO400" s="73">
        <f ca="1">AVERAGE(G156:OFFSET(G156,72-1,0,,))</f>
        <v>5925.0277777777774</v>
      </c>
      <c r="EP400" s="73">
        <f ca="1">AVERAGE(H156:OFFSET(H156,72-1,0,,))</f>
        <v>6005.6944444444443</v>
      </c>
      <c r="EQ400" s="73">
        <f ca="1">AVERAGE(I156:OFFSET(I156,72-1,0,,))</f>
        <v>7013.3888888888887</v>
      </c>
      <c r="ER400" s="73">
        <f ca="1">AVERAGE(J156:OFFSET(J156,72-1,0,,))</f>
        <v>5871.0555555555557</v>
      </c>
      <c r="ES400" s="73">
        <f ca="1">AVERAGE(K156:OFFSET(K156,72-1,0,,))</f>
        <v>7254.5</v>
      </c>
      <c r="ET400" s="73">
        <f ca="1">AVERAGE(L156:OFFSET(L156,72-1,0,,))</f>
        <v>6916.75</v>
      </c>
      <c r="EU400" s="73">
        <f ca="1">AVERAGE(M156:OFFSET(M156,72-1,0,,))</f>
        <v>5192.9305555555557</v>
      </c>
      <c r="EV400" s="73">
        <f ca="1">AVERAGE(N156:OFFSET(N156,72-1,0,,))</f>
        <v>5980.5694444444443</v>
      </c>
      <c r="EW400" s="73">
        <f ca="1">AVERAGE(O156:OFFSET(O156,72-1,0,,))</f>
        <v>6008.3888888888887</v>
      </c>
      <c r="EX400" s="73">
        <f ca="1">AVERAGE(P156:OFFSET(P156,72-1,0,,))</f>
        <v>8879.6111111111113</v>
      </c>
      <c r="EY400" s="73">
        <f ca="1">AVERAGE(Q156:OFFSET(Q156,72-1,0,,))</f>
        <v>5823.9305555555557</v>
      </c>
      <c r="EZ400" s="73">
        <f ca="1">AVERAGE(R156:OFFSET(R156,72-1,0,,))</f>
        <v>7648.2222222222226</v>
      </c>
      <c r="FA400" s="73">
        <f ca="1">AVERAGE(S156:OFFSET(S156,72-1,0,,))</f>
        <v>5843.6805555555557</v>
      </c>
      <c r="FB400" s="73">
        <f ca="1">AVERAGE(T156:OFFSET(T156,72-1,0,,))</f>
        <v>6570.7361111111113</v>
      </c>
      <c r="FC400" s="73">
        <f ca="1">AVERAGE(U156:OFFSET(U156,72-1,0,,))</f>
        <v>7298.5694444444443</v>
      </c>
      <c r="FD400" s="73">
        <f ca="1">AVERAGE(V156:OFFSET(V156,72-1,0,,))</f>
        <v>6274.5972222222226</v>
      </c>
      <c r="FE400" s="73">
        <f ca="1">AVERAGE(W156:OFFSET(W156,72-1,0,,))</f>
        <v>9744.5138888888887</v>
      </c>
      <c r="FF400" s="73">
        <f ca="1">AVERAGE(X156:OFFSET(X156,72-1,0,,))</f>
        <v>6218.9027777777774</v>
      </c>
      <c r="FG400" s="73">
        <f ca="1">AVERAGE(Y156:OFFSET(Y156,72-1,0,,))</f>
        <v>7393.1388888888887</v>
      </c>
      <c r="FH400" s="73">
        <f ca="1">AVERAGE(Z156:OFFSET(Z156,72-1,0,,))</f>
        <v>6835.9861111111113</v>
      </c>
      <c r="FI400" s="73">
        <f ca="1">AVERAGE(AA156:OFFSET(AA156,72-1,0,,))</f>
        <v>5446.3888888888887</v>
      </c>
      <c r="FJ400" s="73">
        <f ca="1">AVERAGE(AB156:OFFSET(AB156,72-1,0,,))</f>
        <v>5888</v>
      </c>
      <c r="FK400" s="73">
        <f ca="1">AVERAGE(AC156:OFFSET(AC156,72-1,0,,))</f>
        <v>6862.0694444444443</v>
      </c>
      <c r="FL400" s="73">
        <f ca="1">AVERAGE(AD156:OFFSET(AD156,72-1,0,,))</f>
        <v>5566.5972222222226</v>
      </c>
      <c r="FM400" s="73">
        <f ca="1">AVERAGE(AE156:OFFSET(AE156,72-1,0,,))</f>
        <v>7914.208333333333</v>
      </c>
      <c r="FN400" s="73">
        <f ca="1">AVERAGE(AF156:OFFSET(AF156,72-1,0,,))</f>
        <v>6172.2361111111113</v>
      </c>
      <c r="FO400" s="73">
        <f ca="1">AVERAGE(AG156:OFFSET(AG156,72-1,0,,))</f>
        <v>5753.5138888888887</v>
      </c>
      <c r="FP400" s="73">
        <f ca="1">AVERAGE(AH156:OFFSET(AH156,72-1,0,,))</f>
        <v>6752.3472222222226</v>
      </c>
      <c r="FQ400" s="73">
        <f ca="1">AVERAGE(AI156:OFFSET(AI156,72-1,0,,))</f>
        <v>7530.125</v>
      </c>
      <c r="FR400" s="73">
        <f ca="1">AVERAGE(AJ156:OFFSET(AJ156,72-1,0,,))</f>
        <v>6172.7777777777774</v>
      </c>
      <c r="FS400" s="73">
        <f ca="1">AVERAGE(AK156:OFFSET(AK156,72-1,0,,))</f>
        <v>5775.5555555555557</v>
      </c>
      <c r="FT400" s="73">
        <f ca="1">AVERAGE(AL156:OFFSET(AL156,72-1,0,,))</f>
        <v>6491.8194444444443</v>
      </c>
      <c r="FU400" s="73">
        <f ca="1">AVERAGE(AM156:OFFSET(AM156,72-1,0,,))</f>
        <v>4925.291666666667</v>
      </c>
      <c r="FV400" s="73">
        <f ca="1">AVERAGE(AN156:OFFSET(AN156,72-1,0,,))</f>
        <v>7498.4444444444443</v>
      </c>
      <c r="FW400" s="73">
        <f ca="1">AVERAGE(AO156:OFFSET(AO156,72-1,0,,))</f>
        <v>5369.583333333333</v>
      </c>
      <c r="FX400" s="73">
        <f ca="1">AVERAGE(AP156:OFFSET(AP156,72-1,0,,))</f>
        <v>7806.1944444444443</v>
      </c>
      <c r="FY400" s="73">
        <f ca="1">AVERAGE(AQ156:OFFSET(AQ156,72-1,0,,))</f>
        <v>7767.8611111111113</v>
      </c>
      <c r="FZ400" s="73">
        <f ca="1">AVERAGE(AR156:OFFSET(AR156,72-1,0,,))</f>
        <v>8561.9027777777774</v>
      </c>
      <c r="GA400" s="73">
        <f ca="1">AVERAGE(AS156:OFFSET(AS156,72-1,0,,))</f>
        <v>5701.666666666667</v>
      </c>
    </row>
    <row r="401" spans="1:183" x14ac:dyDescent="0.25">
      <c r="A401">
        <v>359</v>
      </c>
      <c r="B401" s="1">
        <f t="shared" si="105"/>
        <v>31459.125000000437</v>
      </c>
      <c r="C401" s="1">
        <f t="shared" si="106"/>
        <v>31459.458333333769</v>
      </c>
      <c r="D401" s="73">
        <v>114789</v>
      </c>
      <c r="E401" s="74">
        <v>8981</v>
      </c>
      <c r="F401" s="74">
        <v>4361</v>
      </c>
      <c r="G401" s="74">
        <v>168698</v>
      </c>
      <c r="H401" s="74">
        <v>3578</v>
      </c>
      <c r="I401" s="74">
        <v>5631</v>
      </c>
      <c r="J401" s="74">
        <v>3972</v>
      </c>
      <c r="K401" s="74">
        <v>29801</v>
      </c>
      <c r="L401" s="74">
        <v>4246</v>
      </c>
      <c r="M401" s="74">
        <v>3816</v>
      </c>
      <c r="N401" s="74">
        <v>2925</v>
      </c>
      <c r="O401" s="74">
        <v>2993</v>
      </c>
      <c r="P401" s="74">
        <v>5340</v>
      </c>
      <c r="Q401" s="74">
        <v>5762</v>
      </c>
      <c r="R401" s="74">
        <v>3115</v>
      </c>
      <c r="S401" s="74">
        <v>2970</v>
      </c>
      <c r="T401" s="74">
        <v>3088</v>
      </c>
      <c r="U401" s="74">
        <v>5049</v>
      </c>
      <c r="V401" s="74">
        <v>3473</v>
      </c>
      <c r="W401" s="74">
        <v>3987</v>
      </c>
      <c r="X401" s="74">
        <v>3146</v>
      </c>
      <c r="Y401" s="74">
        <v>7352</v>
      </c>
      <c r="Z401" s="74">
        <v>3122</v>
      </c>
      <c r="AA401" s="74">
        <v>3418</v>
      </c>
      <c r="AB401" s="74">
        <v>4296</v>
      </c>
      <c r="AC401" s="74">
        <v>3838</v>
      </c>
      <c r="AD401" s="74">
        <v>4553</v>
      </c>
      <c r="AE401" s="74">
        <v>3988</v>
      </c>
      <c r="AF401" s="74">
        <v>4490</v>
      </c>
      <c r="AG401" s="74">
        <v>3166</v>
      </c>
      <c r="AH401" s="74">
        <v>3296</v>
      </c>
      <c r="AI401" s="74">
        <v>3873</v>
      </c>
      <c r="AJ401" s="74">
        <v>4562</v>
      </c>
      <c r="AK401" s="74">
        <v>2952</v>
      </c>
      <c r="AL401" s="74">
        <v>3300</v>
      </c>
      <c r="AM401" s="74">
        <v>6437</v>
      </c>
      <c r="AN401" s="74">
        <v>4780</v>
      </c>
      <c r="AO401" s="74">
        <v>5494</v>
      </c>
      <c r="AP401" s="74">
        <v>5049</v>
      </c>
      <c r="AQ401" s="74">
        <v>3372</v>
      </c>
      <c r="AR401" s="74">
        <v>12809</v>
      </c>
      <c r="AS401" s="74">
        <v>3791</v>
      </c>
      <c r="BK401" s="15"/>
      <c r="BL401" s="5"/>
      <c r="BV401">
        <f t="shared" si="108"/>
        <v>395</v>
      </c>
      <c r="BW401" s="37">
        <f t="shared" si="107"/>
        <v>31460.62500000048</v>
      </c>
      <c r="BX401" s="19" cm="1">
        <f t="array" ref="BX401">INDEX('[1]X3WM (NAT)'!$G$14:$G$950,MATCH($BW$6,'[1]X3WM (NAT)'!$E$14:$E$950,)+BV401)</f>
        <v>331427.34375</v>
      </c>
      <c r="BY401" s="19"/>
      <c r="CN401" s="21"/>
      <c r="CO401" s="19"/>
      <c r="EG401" s="19"/>
      <c r="EH401" s="19"/>
      <c r="EI401">
        <v>115</v>
      </c>
      <c r="EJ401" s="1">
        <f t="shared" si="102"/>
        <v>31448.958333333474</v>
      </c>
      <c r="EK401" s="1">
        <f t="shared" si="103"/>
        <v>31449.291666666806</v>
      </c>
      <c r="EL401" s="73">
        <f ca="1">AVERAGE(D157:OFFSET(D157,72-1,0,,))</f>
        <v>6289.9861111111113</v>
      </c>
      <c r="EM401" s="73">
        <f ca="1">AVERAGE(E157:OFFSET(E157,72-1,0,,))</f>
        <v>7705.708333333333</v>
      </c>
      <c r="EN401" s="73">
        <f ca="1">AVERAGE(F157:OFFSET(F157,72-1,0,,))</f>
        <v>6229.791666666667</v>
      </c>
      <c r="EO401" s="73">
        <f ca="1">AVERAGE(G157:OFFSET(G157,72-1,0,,))</f>
        <v>5891.9722222222226</v>
      </c>
      <c r="EP401" s="73">
        <f ca="1">AVERAGE(H157:OFFSET(H157,72-1,0,,))</f>
        <v>5962.5694444444443</v>
      </c>
      <c r="EQ401" s="73">
        <f ca="1">AVERAGE(I157:OFFSET(I157,72-1,0,,))</f>
        <v>6967.4027777777774</v>
      </c>
      <c r="ER401" s="73">
        <f ca="1">AVERAGE(J157:OFFSET(J157,72-1,0,,))</f>
        <v>5836.8194444444443</v>
      </c>
      <c r="ES401" s="73">
        <f ca="1">AVERAGE(K157:OFFSET(K157,72-1,0,,))</f>
        <v>7207.791666666667</v>
      </c>
      <c r="ET401" s="73">
        <f ca="1">AVERAGE(L157:OFFSET(L157,72-1,0,,))</f>
        <v>6874.6805555555557</v>
      </c>
      <c r="EU401" s="73">
        <f ca="1">AVERAGE(M157:OFFSET(M157,72-1,0,,))</f>
        <v>5167</v>
      </c>
      <c r="EV401" s="73">
        <f ca="1">AVERAGE(N157:OFFSET(N157,72-1,0,,))</f>
        <v>5942.6527777777774</v>
      </c>
      <c r="EW401" s="73">
        <f ca="1">AVERAGE(O157:OFFSET(O157,72-1,0,,))</f>
        <v>5970.0555555555557</v>
      </c>
      <c r="EX401" s="73">
        <f ca="1">AVERAGE(P157:OFFSET(P157,72-1,0,,))</f>
        <v>8809.1805555555547</v>
      </c>
      <c r="EY401" s="73">
        <f ca="1">AVERAGE(Q157:OFFSET(Q157,72-1,0,,))</f>
        <v>5793</v>
      </c>
      <c r="EZ401" s="73">
        <f ca="1">AVERAGE(R157:OFFSET(R157,72-1,0,,))</f>
        <v>7592.2777777777774</v>
      </c>
      <c r="FA401" s="73">
        <f ca="1">AVERAGE(S157:OFFSET(S157,72-1,0,,))</f>
        <v>5808.708333333333</v>
      </c>
      <c r="FB401" s="73">
        <f ca="1">AVERAGE(T157:OFFSET(T157,72-1,0,,))</f>
        <v>6531.583333333333</v>
      </c>
      <c r="FC401" s="73">
        <f ca="1">AVERAGE(U157:OFFSET(U157,72-1,0,,))</f>
        <v>7241.1111111111113</v>
      </c>
      <c r="FD401" s="73">
        <f ca="1">AVERAGE(V157:OFFSET(V157,72-1,0,,))</f>
        <v>6237.625</v>
      </c>
      <c r="FE401" s="73">
        <f ca="1">AVERAGE(W157:OFFSET(W157,72-1,0,,))</f>
        <v>9664.3055555555547</v>
      </c>
      <c r="FF401" s="73">
        <f ca="1">AVERAGE(X157:OFFSET(X157,72-1,0,,))</f>
        <v>6177.9027777777774</v>
      </c>
      <c r="FG401" s="73">
        <f ca="1">AVERAGE(Y157:OFFSET(Y157,72-1,0,,))</f>
        <v>7341.583333333333</v>
      </c>
      <c r="FH401" s="73">
        <f ca="1">AVERAGE(Z157:OFFSET(Z157,72-1,0,,))</f>
        <v>6791.5694444444443</v>
      </c>
      <c r="FI401" s="73">
        <f ca="1">AVERAGE(AA157:OFFSET(AA157,72-1,0,,))</f>
        <v>5419.0138888888887</v>
      </c>
      <c r="FJ401" s="73">
        <f ca="1">AVERAGE(AB157:OFFSET(AB157,72-1,0,,))</f>
        <v>5855.041666666667</v>
      </c>
      <c r="FK401" s="73">
        <f ca="1">AVERAGE(AC157:OFFSET(AC157,72-1,0,,))</f>
        <v>6819.1944444444443</v>
      </c>
      <c r="FL401" s="73">
        <f ca="1">AVERAGE(AD157:OFFSET(AD157,72-1,0,,))</f>
        <v>5537.75</v>
      </c>
      <c r="FM401" s="73">
        <f ca="1">AVERAGE(AE157:OFFSET(AE157,72-1,0,,))</f>
        <v>7859.7222222222226</v>
      </c>
      <c r="FN401" s="73">
        <f ca="1">AVERAGE(AF157:OFFSET(AF157,72-1,0,,))</f>
        <v>6137.8194444444443</v>
      </c>
      <c r="FO401" s="73">
        <f ca="1">AVERAGE(AG157:OFFSET(AG157,72-1,0,,))</f>
        <v>5721.0972222222226</v>
      </c>
      <c r="FP401" s="73">
        <f ca="1">AVERAGE(AH157:OFFSET(AH157,72-1,0,,))</f>
        <v>6708.8055555555557</v>
      </c>
      <c r="FQ401" s="73">
        <f ca="1">AVERAGE(AI157:OFFSET(AI157,72-1,0,,))</f>
        <v>7467.6388888888887</v>
      </c>
      <c r="FR401" s="73">
        <f ca="1">AVERAGE(AJ157:OFFSET(AJ157,72-1,0,,))</f>
        <v>6133.6944444444443</v>
      </c>
      <c r="FS401" s="73">
        <f ca="1">AVERAGE(AK157:OFFSET(AK157,72-1,0,,))</f>
        <v>5744.0277777777774</v>
      </c>
      <c r="FT401" s="73">
        <f ca="1">AVERAGE(AL157:OFFSET(AL157,72-1,0,,))</f>
        <v>6451.416666666667</v>
      </c>
      <c r="FU401" s="73">
        <f ca="1">AVERAGE(AM157:OFFSET(AM157,72-1,0,,))</f>
        <v>4903.8055555555557</v>
      </c>
      <c r="FV401" s="73">
        <f ca="1">AVERAGE(AN157:OFFSET(AN157,72-1,0,,))</f>
        <v>7448.8888888888887</v>
      </c>
      <c r="FW401" s="73">
        <f ca="1">AVERAGE(AO157:OFFSET(AO157,72-1,0,,))</f>
        <v>5345.5138888888887</v>
      </c>
      <c r="FX401" s="73">
        <f ca="1">AVERAGE(AP157:OFFSET(AP157,72-1,0,,))</f>
        <v>7762.25</v>
      </c>
      <c r="FY401" s="73">
        <f ca="1">AVERAGE(AQ157:OFFSET(AQ157,72-1,0,,))</f>
        <v>7712.1944444444443</v>
      </c>
      <c r="FZ401" s="73">
        <f ca="1">AVERAGE(AR157:OFFSET(AR157,72-1,0,,))</f>
        <v>8493.125</v>
      </c>
      <c r="GA401" s="73">
        <f ca="1">AVERAGE(AS157:OFFSET(AS157,72-1,0,,))</f>
        <v>5670.125</v>
      </c>
    </row>
    <row r="402" spans="1:183" x14ac:dyDescent="0.25">
      <c r="A402">
        <v>360</v>
      </c>
      <c r="B402" s="1">
        <f t="shared" si="105"/>
        <v>31459.166666667104</v>
      </c>
      <c r="C402" s="1">
        <f t="shared" si="106"/>
        <v>31459.500000000437</v>
      </c>
      <c r="D402" s="73">
        <v>114114</v>
      </c>
      <c r="E402" s="74">
        <v>9391</v>
      </c>
      <c r="F402" s="74">
        <v>4372</v>
      </c>
      <c r="G402" s="74">
        <v>170142</v>
      </c>
      <c r="H402" s="74">
        <v>3658</v>
      </c>
      <c r="I402" s="74">
        <v>5984</v>
      </c>
      <c r="J402" s="74">
        <v>4000</v>
      </c>
      <c r="K402" s="74">
        <v>32173</v>
      </c>
      <c r="L402" s="74">
        <v>4251</v>
      </c>
      <c r="M402" s="74">
        <v>3817</v>
      </c>
      <c r="N402" s="74">
        <v>2919</v>
      </c>
      <c r="O402" s="74">
        <v>2988</v>
      </c>
      <c r="P402" s="74">
        <v>5353</v>
      </c>
      <c r="Q402" s="74">
        <v>5966</v>
      </c>
      <c r="R402" s="74">
        <v>3107</v>
      </c>
      <c r="S402" s="74">
        <v>2969</v>
      </c>
      <c r="T402" s="74">
        <v>3081</v>
      </c>
      <c r="U402" s="74">
        <v>5171</v>
      </c>
      <c r="V402" s="74">
        <v>3482</v>
      </c>
      <c r="W402" s="74">
        <v>3972</v>
      </c>
      <c r="X402" s="74">
        <v>3145</v>
      </c>
      <c r="Y402" s="74">
        <v>7307</v>
      </c>
      <c r="Z402" s="74">
        <v>3114</v>
      </c>
      <c r="AA402" s="74">
        <v>3422</v>
      </c>
      <c r="AB402" s="74">
        <v>4454</v>
      </c>
      <c r="AC402" s="74">
        <v>3946</v>
      </c>
      <c r="AD402" s="74">
        <v>4731</v>
      </c>
      <c r="AE402" s="74">
        <v>3966</v>
      </c>
      <c r="AF402" s="74">
        <v>4492</v>
      </c>
      <c r="AG402" s="74">
        <v>3164</v>
      </c>
      <c r="AH402" s="74">
        <v>3296</v>
      </c>
      <c r="AI402" s="74">
        <v>3886</v>
      </c>
      <c r="AJ402" s="74">
        <v>4704</v>
      </c>
      <c r="AK402" s="74">
        <v>2952</v>
      </c>
      <c r="AL402" s="74">
        <v>3301</v>
      </c>
      <c r="AM402" s="74">
        <v>6579</v>
      </c>
      <c r="AN402" s="74">
        <v>4777</v>
      </c>
      <c r="AO402" s="74">
        <v>5516</v>
      </c>
      <c r="AP402" s="74">
        <v>5050</v>
      </c>
      <c r="AQ402" s="74">
        <v>3364</v>
      </c>
      <c r="AR402" s="74">
        <v>12680</v>
      </c>
      <c r="AS402" s="74">
        <v>3795</v>
      </c>
      <c r="BK402" s="15"/>
      <c r="BL402" s="5"/>
      <c r="BV402">
        <f t="shared" si="108"/>
        <v>396</v>
      </c>
      <c r="BW402" s="37">
        <f t="shared" si="107"/>
        <v>31460.666666667148</v>
      </c>
      <c r="BX402" s="19" cm="1">
        <f t="array" ref="BX402">INDEX('[1]X3WM (NAT)'!$G$14:$G$950,MATCH($BW$6,'[1]X3WM (NAT)'!$E$14:$E$950,)+BV402)</f>
        <v>334378.96875</v>
      </c>
      <c r="BY402" s="19"/>
      <c r="CN402" s="21"/>
      <c r="CO402" s="19"/>
      <c r="EG402" s="19"/>
      <c r="EH402" s="19"/>
      <c r="EI402">
        <v>116</v>
      </c>
      <c r="EJ402" s="1">
        <f t="shared" si="102"/>
        <v>31449.000000000142</v>
      </c>
      <c r="EK402" s="1">
        <f t="shared" si="103"/>
        <v>31449.333333333474</v>
      </c>
      <c r="EL402" s="73">
        <f ca="1">AVERAGE(D158:OFFSET(D158,72-1,0,,))</f>
        <v>6252.8472222222226</v>
      </c>
      <c r="EM402" s="73">
        <f ca="1">AVERAGE(E158:OFFSET(E158,72-1,0,,))</f>
        <v>7648.3472222222226</v>
      </c>
      <c r="EN402" s="73">
        <f ca="1">AVERAGE(F158:OFFSET(F158,72-1,0,,))</f>
        <v>6193.166666666667</v>
      </c>
      <c r="EO402" s="73">
        <f ca="1">AVERAGE(G158:OFFSET(G158,72-1,0,,))</f>
        <v>5859.416666666667</v>
      </c>
      <c r="EP402" s="73">
        <f ca="1">AVERAGE(H158:OFFSET(H158,72-1,0,,))</f>
        <v>5918.8611111111113</v>
      </c>
      <c r="EQ402" s="73">
        <f ca="1">AVERAGE(I158:OFFSET(I158,72-1,0,,))</f>
        <v>6922.2638888888887</v>
      </c>
      <c r="ER402" s="73">
        <f ca="1">AVERAGE(J158:OFFSET(J158,72-1,0,,))</f>
        <v>5802.9861111111113</v>
      </c>
      <c r="ES402" s="73">
        <f ca="1">AVERAGE(K158:OFFSET(K158,72-1,0,,))</f>
        <v>7161.791666666667</v>
      </c>
      <c r="ET402" s="73">
        <f ca="1">AVERAGE(L158:OFFSET(L158,72-1,0,,))</f>
        <v>6833.2361111111113</v>
      </c>
      <c r="EU402" s="73">
        <f ca="1">AVERAGE(M158:OFFSET(M158,72-1,0,,))</f>
        <v>5141.4305555555557</v>
      </c>
      <c r="EV402" s="73">
        <f ca="1">AVERAGE(N158:OFFSET(N158,72-1,0,,))</f>
        <v>5905.0694444444443</v>
      </c>
      <c r="EW402" s="73">
        <f ca="1">AVERAGE(O158:OFFSET(O158,72-1,0,,))</f>
        <v>5931.6944444444443</v>
      </c>
      <c r="EX402" s="73">
        <f ca="1">AVERAGE(P158:OFFSET(P158,72-1,0,,))</f>
        <v>8739.5694444444453</v>
      </c>
      <c r="EY402" s="73">
        <f ca="1">AVERAGE(Q158:OFFSET(Q158,72-1,0,,))</f>
        <v>5762.5</v>
      </c>
      <c r="EZ402" s="73">
        <f ca="1">AVERAGE(R158:OFFSET(R158,72-1,0,,))</f>
        <v>7535.2222222222226</v>
      </c>
      <c r="FA402" s="73">
        <f ca="1">AVERAGE(S158:OFFSET(S158,72-1,0,,))</f>
        <v>5774.125</v>
      </c>
      <c r="FB402" s="73">
        <f ca="1">AVERAGE(T158:OFFSET(T158,72-1,0,,))</f>
        <v>6493.0277777777774</v>
      </c>
      <c r="FC402" s="73">
        <f ca="1">AVERAGE(U158:OFFSET(U158,72-1,0,,))</f>
        <v>7184.041666666667</v>
      </c>
      <c r="FD402" s="73">
        <f ca="1">AVERAGE(V158:OFFSET(V158,72-1,0,,))</f>
        <v>6201.083333333333</v>
      </c>
      <c r="FE402" s="73">
        <f ca="1">AVERAGE(W158:OFFSET(W158,72-1,0,,))</f>
        <v>9583.6527777777774</v>
      </c>
      <c r="FF402" s="73">
        <f ca="1">AVERAGE(X158:OFFSET(X158,72-1,0,,))</f>
        <v>6137.5972222222226</v>
      </c>
      <c r="FG402" s="73">
        <f ca="1">AVERAGE(Y158:OFFSET(Y158,72-1,0,,))</f>
        <v>7290.583333333333</v>
      </c>
      <c r="FH402" s="73">
        <f ca="1">AVERAGE(Z158:OFFSET(Z158,72-1,0,,))</f>
        <v>6747.7361111111113</v>
      </c>
      <c r="FI402" s="73">
        <f ca="1">AVERAGE(AA158:OFFSET(AA158,72-1,0,,))</f>
        <v>5392</v>
      </c>
      <c r="FJ402" s="73">
        <f ca="1">AVERAGE(AB158:OFFSET(AB158,72-1,0,,))</f>
        <v>5822.583333333333</v>
      </c>
      <c r="FK402" s="73">
        <f ca="1">AVERAGE(AC158:OFFSET(AC158,72-1,0,,))</f>
        <v>6776.708333333333</v>
      </c>
      <c r="FL402" s="73">
        <f ca="1">AVERAGE(AD158:OFFSET(AD158,72-1,0,,))</f>
        <v>5509.3472222222226</v>
      </c>
      <c r="FM402" s="73">
        <f ca="1">AVERAGE(AE158:OFFSET(AE158,72-1,0,,))</f>
        <v>7806.1388888888887</v>
      </c>
      <c r="FN402" s="73">
        <f ca="1">AVERAGE(AF158:OFFSET(AF158,72-1,0,,))</f>
        <v>6103.8472222222226</v>
      </c>
      <c r="FO402" s="73">
        <f ca="1">AVERAGE(AG158:OFFSET(AG158,72-1,0,,))</f>
        <v>5689.1527777777774</v>
      </c>
      <c r="FP402" s="73">
        <f ca="1">AVERAGE(AH158:OFFSET(AH158,72-1,0,,))</f>
        <v>6666.041666666667</v>
      </c>
      <c r="FQ402" s="73">
        <f ca="1">AVERAGE(AI158:OFFSET(AI158,72-1,0,,))</f>
        <v>7405.2222222222226</v>
      </c>
      <c r="FR402" s="73">
        <f ca="1">AVERAGE(AJ158:OFFSET(AJ158,72-1,0,,))</f>
        <v>6095.3611111111113</v>
      </c>
      <c r="FS402" s="73">
        <f ca="1">AVERAGE(AK158:OFFSET(AK158,72-1,0,,))</f>
        <v>5712.9722222222226</v>
      </c>
      <c r="FT402" s="73">
        <f ca="1">AVERAGE(AL158:OFFSET(AL158,72-1,0,,))</f>
        <v>6411.708333333333</v>
      </c>
      <c r="FU402" s="73">
        <f ca="1">AVERAGE(AM158:OFFSET(AM158,72-1,0,,))</f>
        <v>4882.6111111111113</v>
      </c>
      <c r="FV402" s="73">
        <f ca="1">AVERAGE(AN158:OFFSET(AN158,72-1,0,,))</f>
        <v>7399.3611111111113</v>
      </c>
      <c r="FW402" s="73">
        <f ca="1">AVERAGE(AO158:OFFSET(AO158,72-1,0,,))</f>
        <v>5321.8194444444443</v>
      </c>
      <c r="FX402" s="73">
        <f ca="1">AVERAGE(AP158:OFFSET(AP158,72-1,0,,))</f>
        <v>7718.958333333333</v>
      </c>
      <c r="FY402" s="73">
        <f ca="1">AVERAGE(AQ158:OFFSET(AQ158,72-1,0,,))</f>
        <v>7657.3472222222226</v>
      </c>
      <c r="FZ402" s="73">
        <f ca="1">AVERAGE(AR158:OFFSET(AR158,72-1,0,,))</f>
        <v>8424.875</v>
      </c>
      <c r="GA402" s="73">
        <f ca="1">AVERAGE(AS158:OFFSET(AS158,72-1,0,,))</f>
        <v>5638.7361111111113</v>
      </c>
    </row>
    <row r="403" spans="1:183" x14ac:dyDescent="0.25">
      <c r="B403" s="1"/>
      <c r="C403" s="1"/>
      <c r="D403" s="78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BK403" s="15"/>
      <c r="BL403" s="5"/>
      <c r="BV403">
        <f t="shared" si="108"/>
        <v>397</v>
      </c>
      <c r="BW403" s="37">
        <f t="shared" si="107"/>
        <v>31460.708333333816</v>
      </c>
      <c r="BX403" s="19" cm="1">
        <f t="array" ref="BX403">INDEX('[1]X3WM (NAT)'!$G$14:$G$950,MATCH($BW$6,'[1]X3WM (NAT)'!$E$14:$E$950,)+BV403)</f>
        <v>335947.59375</v>
      </c>
      <c r="BY403" s="19"/>
      <c r="CN403" s="21"/>
      <c r="CO403" s="19"/>
      <c r="EG403" s="19"/>
      <c r="EH403" s="19"/>
      <c r="EI403">
        <v>117</v>
      </c>
      <c r="EJ403" s="1">
        <f t="shared" si="102"/>
        <v>31449.04166666681</v>
      </c>
      <c r="EK403" s="1">
        <f t="shared" si="103"/>
        <v>31449.375000000142</v>
      </c>
      <c r="EL403" s="73">
        <f ca="1">AVERAGE(D159:OFFSET(D159,72-1,0,,))</f>
        <v>6216.208333333333</v>
      </c>
      <c r="EM403" s="73">
        <f ca="1">AVERAGE(E159:OFFSET(E159,72-1,0,,))</f>
        <v>7592.1388888888887</v>
      </c>
      <c r="EN403" s="73">
        <f ca="1">AVERAGE(F159:OFFSET(F159,72-1,0,,))</f>
        <v>6156.791666666667</v>
      </c>
      <c r="EO403" s="73">
        <f ca="1">AVERAGE(G159:OFFSET(G159,72-1,0,,))</f>
        <v>5827.333333333333</v>
      </c>
      <c r="EP403" s="73">
        <f ca="1">AVERAGE(H159:OFFSET(H159,72-1,0,,))</f>
        <v>5874.9861111111113</v>
      </c>
      <c r="EQ403" s="73">
        <f ca="1">AVERAGE(I159:OFFSET(I159,72-1,0,,))</f>
        <v>6877.9722222222226</v>
      </c>
      <c r="ER403" s="73">
        <f ca="1">AVERAGE(J159:OFFSET(J159,72-1,0,,))</f>
        <v>5769.5972222222226</v>
      </c>
      <c r="ES403" s="73">
        <f ca="1">AVERAGE(K159:OFFSET(K159,72-1,0,,))</f>
        <v>7116.4861111111113</v>
      </c>
      <c r="ET403" s="73">
        <f ca="1">AVERAGE(L159:OFFSET(L159,72-1,0,,))</f>
        <v>6792.3888888888887</v>
      </c>
      <c r="EU403" s="73">
        <f ca="1">AVERAGE(M159:OFFSET(M159,72-1,0,,))</f>
        <v>5116.208333333333</v>
      </c>
      <c r="EV403" s="73">
        <f ca="1">AVERAGE(N159:OFFSET(N159,72-1,0,,))</f>
        <v>5867.8888888888887</v>
      </c>
      <c r="EW403" s="73">
        <f ca="1">AVERAGE(O159:OFFSET(O159,72-1,0,,))</f>
        <v>5893.6111111111113</v>
      </c>
      <c r="EX403" s="73">
        <f ca="1">AVERAGE(P159:OFFSET(P159,72-1,0,,))</f>
        <v>8670.875</v>
      </c>
      <c r="EY403" s="73">
        <f ca="1">AVERAGE(Q159:OFFSET(Q159,72-1,0,,))</f>
        <v>5732.416666666667</v>
      </c>
      <c r="EZ403" s="73">
        <f ca="1">AVERAGE(R159:OFFSET(R159,72-1,0,,))</f>
        <v>7477.3472222222226</v>
      </c>
      <c r="FA403" s="73">
        <f ca="1">AVERAGE(S159:OFFSET(S159,72-1,0,,))</f>
        <v>5739.958333333333</v>
      </c>
      <c r="FB403" s="73">
        <f ca="1">AVERAGE(T159:OFFSET(T159,72-1,0,,))</f>
        <v>6455.0694444444443</v>
      </c>
      <c r="FC403" s="73">
        <f ca="1">AVERAGE(U159:OFFSET(U159,72-1,0,,))</f>
        <v>7127.5694444444443</v>
      </c>
      <c r="FD403" s="73">
        <f ca="1">AVERAGE(V159:OFFSET(V159,72-1,0,,))</f>
        <v>6164.9861111111113</v>
      </c>
      <c r="FE403" s="73">
        <f ca="1">AVERAGE(W159:OFFSET(W159,72-1,0,,))</f>
        <v>9503.0416666666661</v>
      </c>
      <c r="FF403" s="73">
        <f ca="1">AVERAGE(X159:OFFSET(X159,72-1,0,,))</f>
        <v>6097.9861111111113</v>
      </c>
      <c r="FG403" s="73">
        <f ca="1">AVERAGE(Y159:OFFSET(Y159,72-1,0,,))</f>
        <v>7240.1527777777774</v>
      </c>
      <c r="FH403" s="73">
        <f ca="1">AVERAGE(Z159:OFFSET(Z159,72-1,0,,))</f>
        <v>6704.541666666667</v>
      </c>
      <c r="FI403" s="73">
        <f ca="1">AVERAGE(AA159:OFFSET(AA159,72-1,0,,))</f>
        <v>5365.3472222222226</v>
      </c>
      <c r="FJ403" s="73">
        <f ca="1">AVERAGE(AB159:OFFSET(AB159,72-1,0,,))</f>
        <v>5790.625</v>
      </c>
      <c r="FK403" s="73">
        <f ca="1">AVERAGE(AC159:OFFSET(AC159,72-1,0,,))</f>
        <v>6734.6527777777774</v>
      </c>
      <c r="FL403" s="73">
        <f ca="1">AVERAGE(AD159:OFFSET(AD159,72-1,0,,))</f>
        <v>5481.4027777777774</v>
      </c>
      <c r="FM403" s="73">
        <f ca="1">AVERAGE(AE159:OFFSET(AE159,72-1,0,,))</f>
        <v>7753.4444444444443</v>
      </c>
      <c r="FN403" s="73">
        <f ca="1">AVERAGE(AF159:OFFSET(AF159,72-1,0,,))</f>
        <v>6070.2777777777774</v>
      </c>
      <c r="FO403" s="73">
        <f ca="1">AVERAGE(AG159:OFFSET(AG159,72-1,0,,))</f>
        <v>5657.708333333333</v>
      </c>
      <c r="FP403" s="73">
        <f ca="1">AVERAGE(AH159:OFFSET(AH159,72-1,0,,))</f>
        <v>6624.0138888888887</v>
      </c>
      <c r="FQ403" s="73">
        <f ca="1">AVERAGE(AI159:OFFSET(AI159,72-1,0,,))</f>
        <v>7343.0694444444443</v>
      </c>
      <c r="FR403" s="73">
        <f ca="1">AVERAGE(AJ159:OFFSET(AJ159,72-1,0,,))</f>
        <v>6057.7777777777774</v>
      </c>
      <c r="FS403" s="73">
        <f ca="1">AVERAGE(AK159:OFFSET(AK159,72-1,0,,))</f>
        <v>5682.3472222222226</v>
      </c>
      <c r="FT403" s="73">
        <f ca="1">AVERAGE(AL159:OFFSET(AL159,72-1,0,,))</f>
        <v>6372.6805555555557</v>
      </c>
      <c r="FU403" s="73">
        <f ca="1">AVERAGE(AM159:OFFSET(AM159,72-1,0,,))</f>
        <v>4861.7222222222226</v>
      </c>
      <c r="FV403" s="73">
        <f ca="1">AVERAGE(AN159:OFFSET(AN159,72-1,0,,))</f>
        <v>7349.791666666667</v>
      </c>
      <c r="FW403" s="73">
        <f ca="1">AVERAGE(AO159:OFFSET(AO159,72-1,0,,))</f>
        <v>5298.4722222222226</v>
      </c>
      <c r="FX403" s="73">
        <f ca="1">AVERAGE(AP159:OFFSET(AP159,72-1,0,,))</f>
        <v>7676.333333333333</v>
      </c>
      <c r="FY403" s="73">
        <f ca="1">AVERAGE(AQ159:OFFSET(AQ159,72-1,0,,))</f>
        <v>7603.375</v>
      </c>
      <c r="FZ403" s="73">
        <f ca="1">AVERAGE(AR159:OFFSET(AR159,72-1,0,,))</f>
        <v>8357.4583333333339</v>
      </c>
      <c r="GA403" s="73">
        <f ca="1">AVERAGE(AS159:OFFSET(AS159,72-1,0,,))</f>
        <v>5607.5277777777774</v>
      </c>
    </row>
    <row r="404" spans="1:183" x14ac:dyDescent="0.25">
      <c r="B404" s="1"/>
      <c r="C404" s="1"/>
      <c r="D404" s="78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BK404" s="15"/>
      <c r="BL404" s="5"/>
      <c r="BV404">
        <f t="shared" si="108"/>
        <v>398</v>
      </c>
      <c r="BW404" s="37">
        <f t="shared" si="107"/>
        <v>31460.750000000484</v>
      </c>
      <c r="BX404" s="19" cm="1">
        <f t="array" ref="BX404">INDEX('[1]X3WM (NAT)'!$G$14:$G$950,MATCH($BW$6,'[1]X3WM (NAT)'!$E$14:$E$950,)+BV404)</f>
        <v>336789.8125</v>
      </c>
      <c r="BY404" s="19"/>
      <c r="CN404" s="21"/>
      <c r="CO404" s="19"/>
      <c r="EG404" s="19"/>
      <c r="EH404" s="19"/>
      <c r="EI404">
        <v>118</v>
      </c>
      <c r="EJ404" s="1">
        <f t="shared" si="102"/>
        <v>31449.083333333478</v>
      </c>
      <c r="EK404" s="1">
        <f t="shared" si="103"/>
        <v>31449.41666666681</v>
      </c>
      <c r="EL404" s="73">
        <f ca="1">AVERAGE(D160:OFFSET(D160,72-1,0,,))</f>
        <v>6180.0138888888887</v>
      </c>
      <c r="EM404" s="73">
        <f ca="1">AVERAGE(E160:OFFSET(E160,72-1,0,,))</f>
        <v>7537.0277777777774</v>
      </c>
      <c r="EN404" s="73">
        <f ca="1">AVERAGE(F160:OFFSET(F160,72-1,0,,))</f>
        <v>6120.7222222222226</v>
      </c>
      <c r="EO404" s="73">
        <f ca="1">AVERAGE(G160:OFFSET(G160,72-1,0,,))</f>
        <v>5795.6388888888887</v>
      </c>
      <c r="EP404" s="73">
        <f ca="1">AVERAGE(H160:OFFSET(H160,72-1,0,,))</f>
        <v>5831.208333333333</v>
      </c>
      <c r="EQ404" s="73">
        <f ca="1">AVERAGE(I160:OFFSET(I160,72-1,0,,))</f>
        <v>6834.4722222222226</v>
      </c>
      <c r="ER404" s="73">
        <f ca="1">AVERAGE(J160:OFFSET(J160,72-1,0,,))</f>
        <v>5736.6527777777774</v>
      </c>
      <c r="ES404" s="73">
        <f ca="1">AVERAGE(K160:OFFSET(K160,72-1,0,,))</f>
        <v>7071.8611111111113</v>
      </c>
      <c r="ET404" s="73">
        <f ca="1">AVERAGE(L160:OFFSET(L160,72-1,0,,))</f>
        <v>6752.1111111111113</v>
      </c>
      <c r="EU404" s="73">
        <f ca="1">AVERAGE(M160:OFFSET(M160,72-1,0,,))</f>
        <v>5091.3194444444443</v>
      </c>
      <c r="EV404" s="73">
        <f ca="1">AVERAGE(N160:OFFSET(N160,72-1,0,,))</f>
        <v>5831.125</v>
      </c>
      <c r="EW404" s="73">
        <f ca="1">AVERAGE(O160:OFFSET(O160,72-1,0,,))</f>
        <v>5856</v>
      </c>
      <c r="EX404" s="73">
        <f ca="1">AVERAGE(P160:OFFSET(P160,72-1,0,,))</f>
        <v>8603.1666666666661</v>
      </c>
      <c r="EY404" s="73">
        <f ca="1">AVERAGE(Q160:OFFSET(Q160,72-1,0,,))</f>
        <v>5702.7222222222226</v>
      </c>
      <c r="EZ404" s="73">
        <f ca="1">AVERAGE(R160:OFFSET(R160,72-1,0,,))</f>
        <v>7418.8472222222226</v>
      </c>
      <c r="FA404" s="73">
        <f ca="1">AVERAGE(S160:OFFSET(S160,72-1,0,,))</f>
        <v>5706.166666666667</v>
      </c>
      <c r="FB404" s="73">
        <f ca="1">AVERAGE(T160:OFFSET(T160,72-1,0,,))</f>
        <v>6417.6944444444443</v>
      </c>
      <c r="FC404" s="73">
        <f ca="1">AVERAGE(U160:OFFSET(U160,72-1,0,,))</f>
        <v>7071.7638888888887</v>
      </c>
      <c r="FD404" s="73">
        <f ca="1">AVERAGE(V160:OFFSET(V160,72-1,0,,))</f>
        <v>6129.333333333333</v>
      </c>
      <c r="FE404" s="73">
        <f ca="1">AVERAGE(W160:OFFSET(W160,72-1,0,,))</f>
        <v>9422.8055555555547</v>
      </c>
      <c r="FF404" s="73">
        <f ca="1">AVERAGE(X160:OFFSET(X160,72-1,0,,))</f>
        <v>6059.0694444444443</v>
      </c>
      <c r="FG404" s="73">
        <f ca="1">AVERAGE(Y160:OFFSET(Y160,72-1,0,,))</f>
        <v>7190.291666666667</v>
      </c>
      <c r="FH404" s="73">
        <f ca="1">AVERAGE(Z160:OFFSET(Z160,72-1,0,,))</f>
        <v>6661.9722222222226</v>
      </c>
      <c r="FI404" s="73">
        <f ca="1">AVERAGE(AA160:OFFSET(AA160,72-1,0,,))</f>
        <v>5339.0277777777774</v>
      </c>
      <c r="FJ404" s="73">
        <f ca="1">AVERAGE(AB160:OFFSET(AB160,72-1,0,,))</f>
        <v>5759.125</v>
      </c>
      <c r="FK404" s="73">
        <f ca="1">AVERAGE(AC160:OFFSET(AC160,72-1,0,,))</f>
        <v>6693.1111111111113</v>
      </c>
      <c r="FL404" s="73">
        <f ca="1">AVERAGE(AD160:OFFSET(AD160,72-1,0,,))</f>
        <v>5453.875</v>
      </c>
      <c r="FM404" s="73">
        <f ca="1">AVERAGE(AE160:OFFSET(AE160,72-1,0,,))</f>
        <v>7701.6111111111113</v>
      </c>
      <c r="FN404" s="73">
        <f ca="1">AVERAGE(AF160:OFFSET(AF160,72-1,0,,))</f>
        <v>6037.0555555555557</v>
      </c>
      <c r="FO404" s="73">
        <f ca="1">AVERAGE(AG160:OFFSET(AG160,72-1,0,,))</f>
        <v>5626.75</v>
      </c>
      <c r="FP404" s="73">
        <f ca="1">AVERAGE(AH160:OFFSET(AH160,72-1,0,,))</f>
        <v>6582.6805555555557</v>
      </c>
      <c r="FQ404" s="73">
        <f ca="1">AVERAGE(AI160:OFFSET(AI160,72-1,0,,))</f>
        <v>7281.2777777777774</v>
      </c>
      <c r="FR404" s="73">
        <f ca="1">AVERAGE(AJ160:OFFSET(AJ160,72-1,0,,))</f>
        <v>6020.916666666667</v>
      </c>
      <c r="FS404" s="73">
        <f ca="1">AVERAGE(AK160:OFFSET(AK160,72-1,0,,))</f>
        <v>5652.125</v>
      </c>
      <c r="FT404" s="73">
        <f ca="1">AVERAGE(AL160:OFFSET(AL160,72-1,0,,))</f>
        <v>6334.291666666667</v>
      </c>
      <c r="FU404" s="73">
        <f ca="1">AVERAGE(AM160:OFFSET(AM160,72-1,0,,))</f>
        <v>4841.125</v>
      </c>
      <c r="FV404" s="73">
        <f ca="1">AVERAGE(AN160:OFFSET(AN160,72-1,0,,))</f>
        <v>7300.0555555555557</v>
      </c>
      <c r="FW404" s="73">
        <f ca="1">AVERAGE(AO160:OFFSET(AO160,72-1,0,,))</f>
        <v>5275.458333333333</v>
      </c>
      <c r="FX404" s="73">
        <f ca="1">AVERAGE(AP160:OFFSET(AP160,72-1,0,,))</f>
        <v>7634.333333333333</v>
      </c>
      <c r="FY404" s="73">
        <f ca="1">AVERAGE(AQ160:OFFSET(AQ160,72-1,0,,))</f>
        <v>7550.3055555555557</v>
      </c>
      <c r="FZ404" s="73">
        <f ca="1">AVERAGE(AR160:OFFSET(AR160,72-1,0,,))</f>
        <v>8291.0138888888887</v>
      </c>
      <c r="GA404" s="73">
        <f ca="1">AVERAGE(AS160:OFFSET(AS160,72-1,0,,))</f>
        <v>5576.5</v>
      </c>
    </row>
    <row r="405" spans="1:183" x14ac:dyDescent="0.25">
      <c r="B405" s="1"/>
      <c r="C405" s="1"/>
      <c r="D405" s="78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BK405" s="15"/>
      <c r="BL405" s="5"/>
      <c r="BV405">
        <f t="shared" si="108"/>
        <v>399</v>
      </c>
      <c r="BW405" s="37">
        <f t="shared" si="107"/>
        <v>31460.791666667152</v>
      </c>
      <c r="BX405" s="19" cm="1">
        <f t="array" ref="BX405">INDEX('[1]X3WM (NAT)'!$G$14:$G$950,MATCH($BW$6,'[1]X3WM (NAT)'!$E$14:$E$950,)+BV405)</f>
        <v>337353.125</v>
      </c>
      <c r="BY405" s="19"/>
      <c r="CN405" s="21"/>
      <c r="CO405" s="19"/>
      <c r="EG405" s="19"/>
      <c r="EH405" s="19"/>
      <c r="EI405">
        <v>119</v>
      </c>
      <c r="EJ405" s="1">
        <f t="shared" si="102"/>
        <v>31449.125000000146</v>
      </c>
      <c r="EK405" s="1">
        <f t="shared" si="103"/>
        <v>31449.458333333478</v>
      </c>
      <c r="EL405" s="73">
        <f ca="1">AVERAGE(D161:OFFSET(D161,72-1,0,,))</f>
        <v>6144.2777777777774</v>
      </c>
      <c r="EM405" s="73">
        <f ca="1">AVERAGE(E161:OFFSET(E161,72-1,0,,))</f>
        <v>7483</v>
      </c>
      <c r="EN405" s="73">
        <f ca="1">AVERAGE(F161:OFFSET(F161,72-1,0,,))</f>
        <v>6085.0138888888887</v>
      </c>
      <c r="EO405" s="73">
        <f ca="1">AVERAGE(G161:OFFSET(G161,72-1,0,,))</f>
        <v>5764.3888888888887</v>
      </c>
      <c r="EP405" s="73">
        <f ca="1">AVERAGE(H161:OFFSET(H161,72-1,0,,))</f>
        <v>5787.6944444444443</v>
      </c>
      <c r="EQ405" s="73">
        <f ca="1">AVERAGE(I161:OFFSET(I161,72-1,0,,))</f>
        <v>6791.75</v>
      </c>
      <c r="ER405" s="73">
        <f ca="1">AVERAGE(J161:OFFSET(J161,72-1,0,,))</f>
        <v>5704.1805555555557</v>
      </c>
      <c r="ES405" s="73">
        <f ca="1">AVERAGE(K161:OFFSET(K161,72-1,0,,))</f>
        <v>7027.9305555555557</v>
      </c>
      <c r="ET405" s="73">
        <f ca="1">AVERAGE(L161:OFFSET(L161,72-1,0,,))</f>
        <v>6712.416666666667</v>
      </c>
      <c r="EU405" s="73">
        <f ca="1">AVERAGE(M161:OFFSET(M161,72-1,0,,))</f>
        <v>5066.75</v>
      </c>
      <c r="EV405" s="73">
        <f ca="1">AVERAGE(N161:OFFSET(N161,72-1,0,,))</f>
        <v>5794.8194444444443</v>
      </c>
      <c r="EW405" s="73">
        <f ca="1">AVERAGE(O161:OFFSET(O161,72-1,0,,))</f>
        <v>5818.9861111111113</v>
      </c>
      <c r="EX405" s="73">
        <f ca="1">AVERAGE(P161:OFFSET(P161,72-1,0,,))</f>
        <v>8536.5138888888887</v>
      </c>
      <c r="EY405" s="73">
        <f ca="1">AVERAGE(Q161:OFFSET(Q161,72-1,0,,))</f>
        <v>5673.4305555555557</v>
      </c>
      <c r="EZ405" s="73">
        <f ca="1">AVERAGE(R161:OFFSET(R161,72-1,0,,))</f>
        <v>7359.8611111111113</v>
      </c>
      <c r="FA405" s="73">
        <f ca="1">AVERAGE(S161:OFFSET(S161,72-1,0,,))</f>
        <v>5672.7777777777774</v>
      </c>
      <c r="FB405" s="73">
        <f ca="1">AVERAGE(T161:OFFSET(T161,72-1,0,,))</f>
        <v>6380.8888888888887</v>
      </c>
      <c r="FC405" s="73">
        <f ca="1">AVERAGE(U161:OFFSET(U161,72-1,0,,))</f>
        <v>7016.7361111111113</v>
      </c>
      <c r="FD405" s="73">
        <f ca="1">AVERAGE(V161:OFFSET(V161,72-1,0,,))</f>
        <v>6094.1527777777774</v>
      </c>
      <c r="FE405" s="73">
        <f ca="1">AVERAGE(W161:OFFSET(W161,72-1,0,,))</f>
        <v>9343.125</v>
      </c>
      <c r="FF405" s="73">
        <f ca="1">AVERAGE(X161:OFFSET(X161,72-1,0,,))</f>
        <v>6020.8611111111113</v>
      </c>
      <c r="FG405" s="73">
        <f ca="1">AVERAGE(Y161:OFFSET(Y161,72-1,0,,))</f>
        <v>7141.0555555555557</v>
      </c>
      <c r="FH405" s="73">
        <f ca="1">AVERAGE(Z161:OFFSET(Z161,72-1,0,,))</f>
        <v>6620.041666666667</v>
      </c>
      <c r="FI405" s="73">
        <f ca="1">AVERAGE(AA161:OFFSET(AA161,72-1,0,,))</f>
        <v>5313.041666666667</v>
      </c>
      <c r="FJ405" s="73">
        <f ca="1">AVERAGE(AB161:OFFSET(AB161,72-1,0,,))</f>
        <v>5728.0972222222226</v>
      </c>
      <c r="FK405" s="73">
        <f ca="1">AVERAGE(AC161:OFFSET(AC161,72-1,0,,))</f>
        <v>6652.1111111111113</v>
      </c>
      <c r="FL405" s="73">
        <f ca="1">AVERAGE(AD161:OFFSET(AD161,72-1,0,,))</f>
        <v>5426.7638888888887</v>
      </c>
      <c r="FM405" s="73">
        <f ca="1">AVERAGE(AE161:OFFSET(AE161,72-1,0,,))</f>
        <v>7650.6388888888887</v>
      </c>
      <c r="FN405" s="73">
        <f ca="1">AVERAGE(AF161:OFFSET(AF161,72-1,0,,))</f>
        <v>6004.166666666667</v>
      </c>
      <c r="FO405" s="73">
        <f ca="1">AVERAGE(AG161:OFFSET(AG161,72-1,0,,))</f>
        <v>5596.291666666667</v>
      </c>
      <c r="FP405" s="73">
        <f ca="1">AVERAGE(AH161:OFFSET(AH161,72-1,0,,))</f>
        <v>6542.041666666667</v>
      </c>
      <c r="FQ405" s="73">
        <f ca="1">AVERAGE(AI161:OFFSET(AI161,72-1,0,,))</f>
        <v>7219.916666666667</v>
      </c>
      <c r="FR405" s="73">
        <f ca="1">AVERAGE(AJ161:OFFSET(AJ161,72-1,0,,))</f>
        <v>5984.791666666667</v>
      </c>
      <c r="FS405" s="73">
        <f ca="1">AVERAGE(AK161:OFFSET(AK161,72-1,0,,))</f>
        <v>5622.3194444444443</v>
      </c>
      <c r="FT405" s="73">
        <f ca="1">AVERAGE(AL161:OFFSET(AL161,72-1,0,,))</f>
        <v>6296.5555555555557</v>
      </c>
      <c r="FU405" s="73">
        <f ca="1">AVERAGE(AM161:OFFSET(AM161,72-1,0,,))</f>
        <v>4820.833333333333</v>
      </c>
      <c r="FV405" s="73">
        <f ca="1">AVERAGE(AN161:OFFSET(AN161,72-1,0,,))</f>
        <v>7250.3194444444443</v>
      </c>
      <c r="FW405" s="73">
        <f ca="1">AVERAGE(AO161:OFFSET(AO161,72-1,0,,))</f>
        <v>5252.791666666667</v>
      </c>
      <c r="FX405" s="73">
        <f ca="1">AVERAGE(AP161:OFFSET(AP161,72-1,0,,))</f>
        <v>7592.9722222222226</v>
      </c>
      <c r="FY405" s="73">
        <f ca="1">AVERAGE(AQ161:OFFSET(AQ161,72-1,0,,))</f>
        <v>7498.166666666667</v>
      </c>
      <c r="FZ405" s="73">
        <f ca="1">AVERAGE(AR161:OFFSET(AR161,72-1,0,,))</f>
        <v>8225.6527777777774</v>
      </c>
      <c r="GA405" s="73">
        <f ca="1">AVERAGE(AS161:OFFSET(AS161,72-1,0,,))</f>
        <v>5545.6805555555557</v>
      </c>
    </row>
    <row r="406" spans="1:183" x14ac:dyDescent="0.25">
      <c r="B406" s="1"/>
      <c r="C406" s="1"/>
      <c r="D406" s="78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BK406" s="15"/>
      <c r="BL406" s="5"/>
      <c r="BV406">
        <f t="shared" si="108"/>
        <v>400</v>
      </c>
      <c r="BW406" s="37">
        <f t="shared" si="107"/>
        <v>31460.83333333382</v>
      </c>
      <c r="BX406" s="19" cm="1">
        <f t="array" ref="BX406">INDEX('[1]X3WM (NAT)'!$G$14:$G$950,MATCH($BW$6,'[1]X3WM (NAT)'!$E$14:$E$950,)+BV406)</f>
        <v>337525.25</v>
      </c>
      <c r="BY406" s="19"/>
      <c r="CN406" s="21"/>
      <c r="CO406" s="19"/>
      <c r="EG406" s="19"/>
      <c r="EH406" s="19"/>
      <c r="EI406">
        <v>120</v>
      </c>
      <c r="EJ406" s="1">
        <f t="shared" si="102"/>
        <v>31449.166666666813</v>
      </c>
      <c r="EK406" s="1">
        <f t="shared" si="103"/>
        <v>31449.500000000146</v>
      </c>
      <c r="EL406" s="73">
        <f ca="1">AVERAGE(D162:OFFSET(D162,72-1,0,,))</f>
        <v>6109</v>
      </c>
      <c r="EM406" s="73">
        <f ca="1">AVERAGE(E162:OFFSET(E162,72-1,0,,))</f>
        <v>7430.0138888888887</v>
      </c>
      <c r="EN406" s="73">
        <f ca="1">AVERAGE(F162:OFFSET(F162,72-1,0,,))</f>
        <v>6049.7222222222226</v>
      </c>
      <c r="EO406" s="73">
        <f ca="1">AVERAGE(G162:OFFSET(G162,72-1,0,,))</f>
        <v>5733.583333333333</v>
      </c>
      <c r="EP406" s="73">
        <f ca="1">AVERAGE(H162:OFFSET(H162,72-1,0,,))</f>
        <v>5744.5972222222226</v>
      </c>
      <c r="EQ406" s="73">
        <f ca="1">AVERAGE(I162:OFFSET(I162,72-1,0,,))</f>
        <v>6749.8055555555557</v>
      </c>
      <c r="ER406" s="73">
        <f ca="1">AVERAGE(J162:OFFSET(J162,72-1,0,,))</f>
        <v>5672.1944444444443</v>
      </c>
      <c r="ES406" s="73">
        <f ca="1">AVERAGE(K162:OFFSET(K162,72-1,0,,))</f>
        <v>6984.708333333333</v>
      </c>
      <c r="ET406" s="73">
        <f ca="1">AVERAGE(L162:OFFSET(L162,72-1,0,,))</f>
        <v>6673.333333333333</v>
      </c>
      <c r="EU406" s="73">
        <f ca="1">AVERAGE(M162:OFFSET(M162,72-1,0,,))</f>
        <v>5042.5138888888887</v>
      </c>
      <c r="EV406" s="73">
        <f ca="1">AVERAGE(N162:OFFSET(N162,72-1,0,,))</f>
        <v>5759</v>
      </c>
      <c r="EW406" s="73">
        <f ca="1">AVERAGE(O162:OFFSET(O162,72-1,0,,))</f>
        <v>5782.6527777777774</v>
      </c>
      <c r="EX406" s="73">
        <f ca="1">AVERAGE(P162:OFFSET(P162,72-1,0,,))</f>
        <v>8470.9305555555547</v>
      </c>
      <c r="EY406" s="73">
        <f ca="1">AVERAGE(Q162:OFFSET(Q162,72-1,0,,))</f>
        <v>5644.5555555555557</v>
      </c>
      <c r="EZ406" s="73">
        <f ca="1">AVERAGE(R162:OFFSET(R162,72-1,0,,))</f>
        <v>7300.4305555555557</v>
      </c>
      <c r="FA406" s="73">
        <f ca="1">AVERAGE(S162:OFFSET(S162,72-1,0,,))</f>
        <v>5639.7777777777774</v>
      </c>
      <c r="FB406" s="73">
        <f ca="1">AVERAGE(T162:OFFSET(T162,72-1,0,,))</f>
        <v>6344.6388888888887</v>
      </c>
      <c r="FC406" s="73">
        <f ca="1">AVERAGE(U162:OFFSET(U162,72-1,0,,))</f>
        <v>6962.5555555555557</v>
      </c>
      <c r="FD406" s="73">
        <f ca="1">AVERAGE(V162:OFFSET(V162,72-1,0,,))</f>
        <v>6059.4722222222226</v>
      </c>
      <c r="FE406" s="73">
        <f ca="1">AVERAGE(W162:OFFSET(W162,72-1,0,,))</f>
        <v>9264.0833333333339</v>
      </c>
      <c r="FF406" s="73">
        <f ca="1">AVERAGE(X162:OFFSET(X162,72-1,0,,))</f>
        <v>5983.3611111111113</v>
      </c>
      <c r="FG406" s="73">
        <f ca="1">AVERAGE(Y162:OFFSET(Y162,72-1,0,,))</f>
        <v>7092.5</v>
      </c>
      <c r="FH406" s="73">
        <f ca="1">AVERAGE(Z162:OFFSET(Z162,72-1,0,,))</f>
        <v>6578.7638888888887</v>
      </c>
      <c r="FI406" s="73">
        <f ca="1">AVERAGE(AA162:OFFSET(AA162,72-1,0,,))</f>
        <v>5287.3888888888887</v>
      </c>
      <c r="FJ406" s="73">
        <f ca="1">AVERAGE(AB162:OFFSET(AB162,72-1,0,,))</f>
        <v>5697.5555555555557</v>
      </c>
      <c r="FK406" s="73">
        <f ca="1">AVERAGE(AC162:OFFSET(AC162,72-1,0,,))</f>
        <v>6611.6805555555557</v>
      </c>
      <c r="FL406" s="73">
        <f ca="1">AVERAGE(AD162:OFFSET(AD162,72-1,0,,))</f>
        <v>5400.0694444444443</v>
      </c>
      <c r="FM406" s="73">
        <f ca="1">AVERAGE(AE162:OFFSET(AE162,72-1,0,,))</f>
        <v>7600.5277777777774</v>
      </c>
      <c r="FN406" s="73">
        <f ca="1">AVERAGE(AF162:OFFSET(AF162,72-1,0,,))</f>
        <v>5971.6111111111113</v>
      </c>
      <c r="FO406" s="73">
        <f ca="1">AVERAGE(AG162:OFFSET(AG162,72-1,0,,))</f>
        <v>5566.3472222222226</v>
      </c>
      <c r="FP406" s="73">
        <f ca="1">AVERAGE(AH162:OFFSET(AH162,72-1,0,,))</f>
        <v>6502.0972222222226</v>
      </c>
      <c r="FQ406" s="73">
        <f ca="1">AVERAGE(AI162:OFFSET(AI162,72-1,0,,))</f>
        <v>7159.0694444444443</v>
      </c>
      <c r="FR406" s="73">
        <f ca="1">AVERAGE(AJ162:OFFSET(AJ162,72-1,0,,))</f>
        <v>5949.4305555555557</v>
      </c>
      <c r="FS406" s="73">
        <f ca="1">AVERAGE(AK162:OFFSET(AK162,72-1,0,,))</f>
        <v>5592.9305555555557</v>
      </c>
      <c r="FT406" s="73">
        <f ca="1">AVERAGE(AL162:OFFSET(AL162,72-1,0,,))</f>
        <v>6259.4722222222226</v>
      </c>
      <c r="FU406" s="73">
        <f ca="1">AVERAGE(AM162:OFFSET(AM162,72-1,0,,))</f>
        <v>4800.8611111111113</v>
      </c>
      <c r="FV406" s="73">
        <f ca="1">AVERAGE(AN162:OFFSET(AN162,72-1,0,,))</f>
        <v>7200.7777777777774</v>
      </c>
      <c r="FW406" s="73">
        <f ca="1">AVERAGE(AO162:OFFSET(AO162,72-1,0,,))</f>
        <v>5230.5</v>
      </c>
      <c r="FX406" s="73">
        <f ca="1">AVERAGE(AP162:OFFSET(AP162,72-1,0,,))</f>
        <v>7552.2638888888887</v>
      </c>
      <c r="FY406" s="73">
        <f ca="1">AVERAGE(AQ162:OFFSET(AQ162,72-1,0,,))</f>
        <v>7446.9861111111113</v>
      </c>
      <c r="FZ406" s="73">
        <f ca="1">AVERAGE(AR162:OFFSET(AR162,72-1,0,,))</f>
        <v>8161.416666666667</v>
      </c>
      <c r="GA406" s="73">
        <f ca="1">AVERAGE(AS162:OFFSET(AS162,72-1,0,,))</f>
        <v>5515.0972222222226</v>
      </c>
    </row>
    <row r="407" spans="1:183" ht="15.75" thickBot="1" x14ac:dyDescent="0.3">
      <c r="B407" s="1"/>
      <c r="C407" s="80"/>
      <c r="D407" s="81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  <c r="AA407" s="82"/>
      <c r="AB407" s="82"/>
      <c r="AC407" s="82"/>
      <c r="AD407" s="82"/>
      <c r="AE407" s="82"/>
      <c r="AF407" s="82"/>
      <c r="AG407" s="82"/>
      <c r="AH407" s="82"/>
      <c r="AI407" s="82"/>
      <c r="AJ407" s="82"/>
      <c r="AK407" s="82"/>
      <c r="AL407" s="82"/>
      <c r="AM407" s="82"/>
      <c r="AN407" s="82"/>
      <c r="AO407" s="82"/>
      <c r="AP407" s="82"/>
      <c r="AQ407" s="82"/>
      <c r="AR407" s="82"/>
      <c r="AS407" s="82"/>
      <c r="BK407" s="15"/>
      <c r="BL407" s="5"/>
      <c r="BV407">
        <f t="shared" si="108"/>
        <v>401</v>
      </c>
      <c r="BW407" s="37">
        <f t="shared" si="107"/>
        <v>31460.875000000487</v>
      </c>
      <c r="BX407" s="19" cm="1">
        <f t="array" ref="BX407">INDEX('[1]X3WM (NAT)'!$G$14:$G$950,MATCH($BW$6,'[1]X3WM (NAT)'!$E$14:$E$950,)+BV407)</f>
        <v>337088.96875</v>
      </c>
      <c r="BY407" s="19"/>
      <c r="CN407" s="21"/>
      <c r="CO407" s="19"/>
      <c r="EG407" s="19"/>
      <c r="EH407" s="19"/>
    </row>
    <row r="408" spans="1:183" x14ac:dyDescent="0.25">
      <c r="B408" s="83"/>
      <c r="BK408" s="15"/>
      <c r="BL408" s="5"/>
      <c r="BV408">
        <f t="shared" si="108"/>
        <v>402</v>
      </c>
      <c r="BW408" s="37">
        <f t="shared" si="107"/>
        <v>31460.916666667155</v>
      </c>
      <c r="BX408" s="19" cm="1">
        <f t="array" ref="BX408">INDEX('[1]X3WM (NAT)'!$G$14:$G$950,MATCH($BW$6,'[1]X3WM (NAT)'!$E$14:$E$950,)+BV408)</f>
        <v>336207.75</v>
      </c>
      <c r="BY408" s="19"/>
      <c r="CN408" s="21"/>
      <c r="CO408" s="19"/>
      <c r="EG408" s="19"/>
      <c r="EH408" s="19"/>
    </row>
    <row r="409" spans="1:183" x14ac:dyDescent="0.25">
      <c r="B409" s="83"/>
      <c r="BK409" s="15"/>
      <c r="BL409" s="5"/>
      <c r="BV409">
        <f t="shared" si="108"/>
        <v>403</v>
      </c>
      <c r="BW409" s="37">
        <f t="shared" si="107"/>
        <v>31460.958333333823</v>
      </c>
      <c r="BX409" s="19" cm="1">
        <f t="array" ref="BX409">INDEX('[1]X3WM (NAT)'!$G$14:$G$950,MATCH($BW$6,'[1]X3WM (NAT)'!$E$14:$E$950,)+BV409)</f>
        <v>332042.8125</v>
      </c>
      <c r="BY409" s="19"/>
      <c r="CN409" s="21"/>
      <c r="CO409" s="19"/>
      <c r="EG409" s="19"/>
      <c r="EH409" s="19"/>
    </row>
    <row r="410" spans="1:183" x14ac:dyDescent="0.25">
      <c r="B410" s="83"/>
      <c r="BK410" s="15"/>
      <c r="BL410" s="5"/>
      <c r="BV410">
        <f t="shared" si="108"/>
        <v>404</v>
      </c>
      <c r="BW410" s="37">
        <f t="shared" si="107"/>
        <v>31461.000000000491</v>
      </c>
      <c r="BX410" s="19" cm="1">
        <f t="array" ref="BX410">INDEX('[1]X3WM (NAT)'!$G$14:$G$950,MATCH($BW$6,'[1]X3WM (NAT)'!$E$14:$E$950,)+BV410)</f>
        <v>325710.4375</v>
      </c>
      <c r="BY410" s="19"/>
      <c r="CN410" s="21"/>
      <c r="CO410" s="19"/>
      <c r="EG410" s="19"/>
      <c r="EH410" s="19"/>
    </row>
    <row r="411" spans="1:183" x14ac:dyDescent="0.25">
      <c r="B411" s="83"/>
      <c r="BK411" s="15"/>
      <c r="BL411" s="5"/>
      <c r="BV411">
        <f t="shared" si="108"/>
        <v>405</v>
      </c>
      <c r="BW411" s="37">
        <f t="shared" si="107"/>
        <v>31461.041666667159</v>
      </c>
      <c r="BX411" s="19" cm="1">
        <f t="array" ref="BX411">INDEX('[1]X3WM (NAT)'!$G$14:$G$950,MATCH($BW$6,'[1]X3WM (NAT)'!$E$14:$E$950,)+BV411)</f>
        <v>318367.03125</v>
      </c>
      <c r="BY411" s="19"/>
      <c r="CN411" s="21"/>
      <c r="CO411" s="19"/>
      <c r="EG411" s="19"/>
      <c r="EH411" s="19"/>
    </row>
    <row r="412" spans="1:183" x14ac:dyDescent="0.25">
      <c r="B412" s="83"/>
      <c r="BK412" s="15"/>
      <c r="BL412" s="5"/>
      <c r="BV412">
        <f t="shared" si="108"/>
        <v>406</v>
      </c>
      <c r="BW412" s="37">
        <f t="shared" si="107"/>
        <v>31461.083333333827</v>
      </c>
      <c r="BX412" s="19" cm="1">
        <f t="array" ref="BX412">INDEX('[1]X3WM (NAT)'!$G$14:$G$950,MATCH($BW$6,'[1]X3WM (NAT)'!$E$14:$E$950,)+BV412)</f>
        <v>309651.40625</v>
      </c>
      <c r="BY412" s="19"/>
      <c r="CN412" s="21"/>
      <c r="CO412" s="19"/>
      <c r="EG412" s="19"/>
      <c r="EH412" s="19"/>
    </row>
    <row r="413" spans="1:183" x14ac:dyDescent="0.25">
      <c r="B413" s="83"/>
      <c r="BK413" s="15"/>
      <c r="BL413" s="5"/>
      <c r="BV413">
        <f t="shared" si="108"/>
        <v>407</v>
      </c>
      <c r="BW413" s="37">
        <f t="shared" si="107"/>
        <v>31461.125000000495</v>
      </c>
      <c r="BX413" s="19" cm="1">
        <f t="array" ref="BX413">INDEX('[1]X3WM (NAT)'!$G$14:$G$950,MATCH($BW$6,'[1]X3WM (NAT)'!$E$14:$E$950,)+BV413)</f>
        <v>298770.3125</v>
      </c>
      <c r="BY413" s="19"/>
      <c r="CN413" s="21"/>
      <c r="CO413" s="19"/>
      <c r="EG413" s="19"/>
      <c r="EH413" s="19"/>
    </row>
    <row r="414" spans="1:183" x14ac:dyDescent="0.25">
      <c r="B414" s="83"/>
      <c r="BK414" s="15"/>
      <c r="BL414" s="5"/>
      <c r="BV414">
        <f t="shared" si="108"/>
        <v>408</v>
      </c>
      <c r="BW414" s="37">
        <f t="shared" si="107"/>
        <v>31461.166666667163</v>
      </c>
      <c r="BX414" s="19" cm="1">
        <f t="array" ref="BX414">INDEX('[1]X3WM (NAT)'!$G$14:$G$950,MATCH($BW$6,'[1]X3WM (NAT)'!$E$14:$E$950,)+BV414)</f>
        <v>286038.3125</v>
      </c>
      <c r="BY414" s="19"/>
      <c r="CN414" s="21"/>
      <c r="CO414" s="19"/>
      <c r="EG414" s="19"/>
      <c r="EH414" s="19"/>
    </row>
    <row r="415" spans="1:183" x14ac:dyDescent="0.25">
      <c r="B415" s="83"/>
      <c r="BK415" s="15"/>
      <c r="BL415" s="5"/>
      <c r="BV415">
        <f t="shared" si="108"/>
        <v>409</v>
      </c>
      <c r="BW415" s="37">
        <f t="shared" si="107"/>
        <v>31461.208333333831</v>
      </c>
      <c r="BX415" s="19" cm="1">
        <f t="array" ref="BX415">INDEX('[1]X3WM (NAT)'!$G$14:$G$950,MATCH($BW$6,'[1]X3WM (NAT)'!$E$14:$E$950,)+BV415)</f>
        <v>272605.46875</v>
      </c>
      <c r="BY415" s="19"/>
      <c r="CN415" s="21"/>
      <c r="CO415" s="19"/>
      <c r="EG415" s="19"/>
      <c r="EH415" s="19"/>
    </row>
    <row r="416" spans="1:183" x14ac:dyDescent="0.25">
      <c r="B416" s="83"/>
      <c r="BK416" s="15"/>
      <c r="BL416" s="5"/>
      <c r="BV416">
        <f t="shared" si="108"/>
        <v>410</v>
      </c>
      <c r="BW416" s="37">
        <f t="shared" si="107"/>
        <v>31461.250000000498</v>
      </c>
      <c r="BX416" s="19" cm="1">
        <f t="array" ref="BX416">INDEX('[1]X3WM (NAT)'!$G$14:$G$950,MATCH($BW$6,'[1]X3WM (NAT)'!$E$14:$E$950,)+BV416)</f>
        <v>259067.078125</v>
      </c>
      <c r="BY416" s="19"/>
      <c r="CN416" s="21"/>
      <c r="CO416" s="19"/>
      <c r="EG416" s="19"/>
      <c r="EH416" s="19"/>
    </row>
    <row r="417" spans="2:138" x14ac:dyDescent="0.25">
      <c r="B417" s="83"/>
      <c r="BK417" s="15"/>
      <c r="BL417" s="5"/>
      <c r="BV417">
        <f t="shared" si="108"/>
        <v>411</v>
      </c>
      <c r="BW417" s="37">
        <f t="shared" si="107"/>
        <v>31461.291666667166</v>
      </c>
      <c r="BX417" s="19" cm="1">
        <f t="array" ref="BX417">INDEX('[1]X3WM (NAT)'!$G$14:$G$950,MATCH($BW$6,'[1]X3WM (NAT)'!$E$14:$E$950,)+BV417)</f>
        <v>244790.1875</v>
      </c>
      <c r="BY417" s="19"/>
      <c r="CN417" s="21"/>
      <c r="CO417" s="19"/>
      <c r="EG417" s="19"/>
      <c r="EH417" s="19"/>
    </row>
    <row r="418" spans="2:138" x14ac:dyDescent="0.25">
      <c r="B418" s="83"/>
      <c r="BK418" s="15"/>
      <c r="BL418" s="5"/>
      <c r="BV418">
        <f t="shared" si="108"/>
        <v>412</v>
      </c>
      <c r="BW418" s="37">
        <f t="shared" si="107"/>
        <v>31461.333333333834</v>
      </c>
      <c r="BX418" s="19" cm="1">
        <f t="array" ref="BX418">INDEX('[1]X3WM (NAT)'!$G$14:$G$950,MATCH($BW$6,'[1]X3WM (NAT)'!$E$14:$E$950,)+BV418)</f>
        <v>231051.234375</v>
      </c>
      <c r="BY418" s="19"/>
      <c r="CN418" s="21"/>
      <c r="CO418" s="19"/>
      <c r="EG418" s="19"/>
      <c r="EH418" s="19"/>
    </row>
    <row r="419" spans="2:138" x14ac:dyDescent="0.25">
      <c r="B419" s="83"/>
      <c r="BK419" s="15"/>
      <c r="BL419" s="5"/>
      <c r="BV419">
        <f t="shared" si="108"/>
        <v>413</v>
      </c>
      <c r="BW419" s="37">
        <f t="shared" si="107"/>
        <v>31461.375000000502</v>
      </c>
      <c r="BX419" s="19" cm="1">
        <f t="array" ref="BX419">INDEX('[1]X3WM (NAT)'!$G$14:$G$950,MATCH($BW$6,'[1]X3WM (NAT)'!$E$14:$E$950,)+BV419)</f>
        <v>219264.40625</v>
      </c>
      <c r="BY419" s="19"/>
      <c r="CN419" s="21"/>
      <c r="CO419" s="19"/>
      <c r="EG419" s="19"/>
      <c r="EH419" s="19"/>
    </row>
    <row r="420" spans="2:138" x14ac:dyDescent="0.25">
      <c r="B420" s="83"/>
      <c r="BK420" s="15"/>
      <c r="BL420" s="5"/>
      <c r="BV420">
        <f t="shared" si="108"/>
        <v>414</v>
      </c>
      <c r="BW420" s="37">
        <f t="shared" si="107"/>
        <v>31461.41666666717</v>
      </c>
      <c r="BX420" s="19" cm="1">
        <f t="array" ref="BX420">INDEX('[1]X3WM (NAT)'!$G$14:$G$950,MATCH($BW$6,'[1]X3WM (NAT)'!$E$14:$E$950,)+BV420)</f>
        <v>209565.09375</v>
      </c>
      <c r="BY420" s="19"/>
      <c r="CN420" s="21"/>
      <c r="CO420" s="19"/>
      <c r="EG420" s="19"/>
      <c r="EH420" s="19"/>
    </row>
    <row r="421" spans="2:138" x14ac:dyDescent="0.25">
      <c r="B421" s="83"/>
      <c r="BK421" s="15"/>
      <c r="BL421" s="5"/>
      <c r="BV421">
        <f t="shared" si="108"/>
        <v>415</v>
      </c>
      <c r="BW421" s="37">
        <f t="shared" si="107"/>
        <v>31461.458333333838</v>
      </c>
      <c r="BX421" s="19" cm="1">
        <f t="array" ref="BX421">INDEX('[1]X3WM (NAT)'!$G$14:$G$950,MATCH($BW$6,'[1]X3WM (NAT)'!$E$14:$E$950,)+BV421)</f>
        <v>201957.734375</v>
      </c>
      <c r="BY421" s="19"/>
      <c r="CN421" s="21"/>
      <c r="CO421" s="19"/>
      <c r="EG421" s="19"/>
      <c r="EH421" s="19"/>
    </row>
    <row r="422" spans="2:138" x14ac:dyDescent="0.25">
      <c r="B422" s="83"/>
      <c r="BK422" s="15"/>
      <c r="BL422" s="5"/>
      <c r="BV422">
        <f t="shared" si="108"/>
        <v>416</v>
      </c>
      <c r="BW422" s="37">
        <f t="shared" si="107"/>
        <v>31461.500000000506</v>
      </c>
      <c r="BX422" s="19" cm="1">
        <f t="array" ref="BX422">INDEX('[1]X3WM (NAT)'!$G$14:$G$950,MATCH($BW$6,'[1]X3WM (NAT)'!$E$14:$E$950,)+BV422)</f>
        <v>195205.046875</v>
      </c>
      <c r="BY422" s="19"/>
      <c r="CN422" s="21"/>
      <c r="CO422" s="19"/>
      <c r="EG422" s="19"/>
      <c r="EH422" s="19"/>
    </row>
    <row r="423" spans="2:138" x14ac:dyDescent="0.25">
      <c r="B423" s="83"/>
      <c r="BK423" s="15"/>
      <c r="BL423" s="5"/>
      <c r="BV423">
        <f t="shared" si="108"/>
        <v>417</v>
      </c>
      <c r="BW423" s="37">
        <f t="shared" si="107"/>
        <v>31461.541666667174</v>
      </c>
      <c r="BX423" s="19" cm="1">
        <f t="array" ref="BX423">INDEX('[1]X3WM (NAT)'!$G$14:$G$950,MATCH($BW$6,'[1]X3WM (NAT)'!$E$14:$E$950,)+BV423)</f>
        <v>189109.9375</v>
      </c>
      <c r="BY423" s="19"/>
      <c r="CN423" s="21"/>
      <c r="CO423" s="19"/>
      <c r="EG423" s="19"/>
      <c r="EH423" s="19"/>
    </row>
    <row r="424" spans="2:138" x14ac:dyDescent="0.25">
      <c r="B424" s="83"/>
      <c r="BK424" s="15"/>
      <c r="BL424" s="5"/>
      <c r="BV424">
        <f t="shared" si="108"/>
        <v>418</v>
      </c>
      <c r="BW424" s="37">
        <f t="shared" si="107"/>
        <v>31461.583333333841</v>
      </c>
      <c r="BX424" s="19" cm="1">
        <f t="array" ref="BX424">INDEX('[1]X3WM (NAT)'!$G$14:$G$950,MATCH($BW$6,'[1]X3WM (NAT)'!$E$14:$E$950,)+BV424)</f>
        <v>183316.921875</v>
      </c>
      <c r="BY424" s="19"/>
      <c r="CN424" s="21"/>
      <c r="CO424" s="19"/>
      <c r="EG424" s="19"/>
      <c r="EH424" s="19"/>
    </row>
    <row r="425" spans="2:138" x14ac:dyDescent="0.25">
      <c r="B425" s="83"/>
      <c r="BK425" s="15"/>
      <c r="BL425" s="5"/>
      <c r="BV425">
        <f t="shared" si="108"/>
        <v>419</v>
      </c>
      <c r="BW425" s="37">
        <f t="shared" si="107"/>
        <v>31461.625000000509</v>
      </c>
      <c r="BX425" s="19" cm="1">
        <f t="array" ref="BX425">INDEX('[1]X3WM (NAT)'!$G$14:$G$950,MATCH($BW$6,'[1]X3WM (NAT)'!$E$14:$E$950,)+BV425)</f>
        <v>177335.59375</v>
      </c>
      <c r="BY425" s="19"/>
      <c r="CN425" s="21"/>
      <c r="CO425" s="19"/>
      <c r="EG425" s="19"/>
      <c r="EH425" s="19"/>
    </row>
    <row r="426" spans="2:138" x14ac:dyDescent="0.25">
      <c r="B426" s="83"/>
      <c r="BK426" s="15"/>
      <c r="BL426" s="5"/>
      <c r="BV426">
        <f t="shared" si="108"/>
        <v>420</v>
      </c>
      <c r="BW426" s="37">
        <f t="shared" si="107"/>
        <v>31461.666666667177</v>
      </c>
      <c r="BX426" s="19" cm="1">
        <f t="array" ref="BX426">INDEX('[1]X3WM (NAT)'!$G$14:$G$950,MATCH($BW$6,'[1]X3WM (NAT)'!$E$14:$E$950,)+BV426)</f>
        <v>170888.859375</v>
      </c>
      <c r="BY426" s="19"/>
      <c r="CN426" s="21"/>
      <c r="CO426" s="19"/>
      <c r="EG426" s="19"/>
      <c r="EH426" s="19"/>
    </row>
    <row r="427" spans="2:138" x14ac:dyDescent="0.25">
      <c r="B427" s="83"/>
      <c r="BK427" s="15"/>
      <c r="BL427" s="5"/>
      <c r="BV427">
        <f t="shared" si="108"/>
        <v>421</v>
      </c>
      <c r="BW427" s="37">
        <f t="shared" si="107"/>
        <v>31461.708333333845</v>
      </c>
      <c r="BX427" s="19" cm="1">
        <f t="array" ref="BX427">INDEX('[1]X3WM (NAT)'!$G$14:$G$950,MATCH($BW$6,'[1]X3WM (NAT)'!$E$14:$E$950,)+BV427)</f>
        <v>169078.8125</v>
      </c>
      <c r="BY427" s="19"/>
      <c r="CN427" s="21"/>
      <c r="CO427" s="19"/>
      <c r="EG427" s="19"/>
      <c r="EH427" s="19"/>
    </row>
    <row r="428" spans="2:138" x14ac:dyDescent="0.25">
      <c r="B428" s="83"/>
      <c r="BK428" s="15"/>
      <c r="BL428" s="5"/>
      <c r="BV428">
        <f t="shared" si="108"/>
        <v>422</v>
      </c>
      <c r="BW428" s="37">
        <f t="shared" si="107"/>
        <v>31461.750000000513</v>
      </c>
      <c r="BX428" s="19" cm="1">
        <f t="array" ref="BX428">INDEX('[1]X3WM (NAT)'!$G$14:$G$950,MATCH($BW$6,'[1]X3WM (NAT)'!$E$14:$E$950,)+BV428)</f>
        <v>170189.140625</v>
      </c>
      <c r="BY428" s="19"/>
      <c r="CN428" s="21"/>
      <c r="CO428" s="19"/>
      <c r="EG428" s="19"/>
      <c r="EH428" s="19"/>
    </row>
    <row r="429" spans="2:138" x14ac:dyDescent="0.25">
      <c r="B429" s="83"/>
      <c r="BK429" s="15"/>
      <c r="BL429" s="5"/>
      <c r="BV429">
        <f t="shared" si="108"/>
        <v>423</v>
      </c>
      <c r="BW429" s="37">
        <f t="shared" si="107"/>
        <v>31461.791666667181</v>
      </c>
      <c r="BX429" s="19" cm="1">
        <f t="array" ref="BX429">INDEX('[1]X3WM (NAT)'!$G$14:$G$950,MATCH($BW$6,'[1]X3WM (NAT)'!$E$14:$E$950,)+BV429)</f>
        <v>172632.71875</v>
      </c>
      <c r="BY429" s="19"/>
      <c r="CN429" s="21"/>
      <c r="CO429" s="19"/>
      <c r="EG429" s="19"/>
      <c r="EH429" s="19"/>
    </row>
    <row r="430" spans="2:138" x14ac:dyDescent="0.25">
      <c r="B430" s="83"/>
      <c r="BK430" s="15"/>
      <c r="BL430" s="5"/>
      <c r="BV430">
        <f t="shared" si="108"/>
        <v>424</v>
      </c>
      <c r="BW430" s="37">
        <f t="shared" si="107"/>
        <v>31461.833333333849</v>
      </c>
      <c r="BX430" s="19" cm="1">
        <f t="array" ref="BX430">INDEX('[1]X3WM (NAT)'!$G$14:$G$950,MATCH($BW$6,'[1]X3WM (NAT)'!$E$14:$E$950,)+BV430)</f>
        <v>177077.0625</v>
      </c>
      <c r="BY430" s="19"/>
      <c r="CN430" s="21"/>
      <c r="CO430" s="19"/>
      <c r="EG430" s="19"/>
      <c r="EH430" s="19"/>
    </row>
    <row r="431" spans="2:138" x14ac:dyDescent="0.25">
      <c r="B431" s="83"/>
      <c r="BK431" s="15"/>
      <c r="BL431" s="5"/>
      <c r="BV431">
        <f t="shared" si="108"/>
        <v>425</v>
      </c>
      <c r="BW431" s="37">
        <f t="shared" si="107"/>
        <v>31461.875000000517</v>
      </c>
      <c r="BX431" s="19" cm="1">
        <f t="array" ref="BX431">INDEX('[1]X3WM (NAT)'!$G$14:$G$950,MATCH($BW$6,'[1]X3WM (NAT)'!$E$14:$E$950,)+BV431)</f>
        <v>185172.015625</v>
      </c>
      <c r="BY431" s="19"/>
      <c r="CN431" s="21"/>
      <c r="CO431" s="19"/>
      <c r="EG431" s="19"/>
      <c r="EH431" s="19"/>
    </row>
    <row r="432" spans="2:138" x14ac:dyDescent="0.25">
      <c r="B432" s="83"/>
      <c r="BK432" s="15"/>
      <c r="BL432" s="5"/>
      <c r="BV432">
        <f t="shared" si="108"/>
        <v>426</v>
      </c>
      <c r="BW432" s="37">
        <f t="shared" si="107"/>
        <v>31461.916666667184</v>
      </c>
      <c r="BX432" s="19" cm="1">
        <f t="array" ref="BX432">INDEX('[1]X3WM (NAT)'!$G$14:$G$950,MATCH($BW$6,'[1]X3WM (NAT)'!$E$14:$E$950,)+BV432)</f>
        <v>196557.546875</v>
      </c>
      <c r="BY432" s="19"/>
      <c r="CN432" s="21"/>
      <c r="CO432" s="19"/>
      <c r="EG432" s="19"/>
      <c r="EH432" s="19"/>
    </row>
    <row r="433" spans="2:138" x14ac:dyDescent="0.25">
      <c r="B433" s="83"/>
      <c r="BK433" s="15"/>
      <c r="BL433" s="5"/>
      <c r="BV433">
        <f t="shared" si="108"/>
        <v>427</v>
      </c>
      <c r="BW433" s="37">
        <f t="shared" si="107"/>
        <v>31461.958333333852</v>
      </c>
      <c r="BX433" s="19" cm="1">
        <f t="array" ref="BX433">INDEX('[1]X3WM (NAT)'!$G$14:$G$950,MATCH($BW$6,'[1]X3WM (NAT)'!$E$14:$E$950,)+BV433)</f>
        <v>207417.515625</v>
      </c>
      <c r="BY433" s="19"/>
      <c r="CN433" s="21"/>
      <c r="CO433" s="19"/>
      <c r="EG433" s="19"/>
      <c r="EH433" s="19"/>
    </row>
    <row r="434" spans="2:138" x14ac:dyDescent="0.25">
      <c r="B434" s="83"/>
      <c r="BK434" s="15"/>
      <c r="BL434" s="5"/>
      <c r="BV434">
        <f t="shared" si="108"/>
        <v>428</v>
      </c>
      <c r="BW434" s="37">
        <f t="shared" si="107"/>
        <v>31462.00000000052</v>
      </c>
      <c r="BX434" s="19" cm="1">
        <f t="array" ref="BX434">INDEX('[1]X3WM (NAT)'!$G$14:$G$950,MATCH($BW$6,'[1]X3WM (NAT)'!$E$14:$E$950,)+BV434)</f>
        <v>216352.921875</v>
      </c>
      <c r="BY434" s="19"/>
      <c r="CN434" s="21"/>
      <c r="CO434" s="19"/>
      <c r="EG434" s="19"/>
      <c r="EH434" s="19"/>
    </row>
    <row r="435" spans="2:138" x14ac:dyDescent="0.25">
      <c r="B435" s="83"/>
      <c r="BK435" s="15"/>
      <c r="BL435" s="5"/>
      <c r="BV435">
        <f t="shared" si="108"/>
        <v>429</v>
      </c>
      <c r="BW435" s="37">
        <f t="shared" si="107"/>
        <v>31462.041666667188</v>
      </c>
      <c r="BX435" s="19" cm="1">
        <f t="array" ref="BX435">INDEX('[1]X3WM (NAT)'!$G$14:$G$950,MATCH($BW$6,'[1]X3WM (NAT)'!$E$14:$E$950,)+BV435)</f>
        <v>225455.6875</v>
      </c>
      <c r="BY435" s="19"/>
      <c r="CN435" s="21"/>
      <c r="CO435" s="19"/>
      <c r="EG435" s="19"/>
      <c r="EH435" s="19"/>
    </row>
    <row r="436" spans="2:138" x14ac:dyDescent="0.25">
      <c r="B436" s="83"/>
      <c r="BK436" s="15"/>
      <c r="BL436" s="5"/>
      <c r="BV436">
        <f t="shared" si="108"/>
        <v>430</v>
      </c>
      <c r="BW436" s="37">
        <f t="shared" si="107"/>
        <v>31462.083333333856</v>
      </c>
      <c r="BX436" s="19" cm="1">
        <f t="array" ref="BX436">INDEX('[1]X3WM (NAT)'!$G$14:$G$950,MATCH($BW$6,'[1]X3WM (NAT)'!$E$14:$E$950,)+BV436)</f>
        <v>233888.546875</v>
      </c>
      <c r="BY436" s="19"/>
      <c r="CN436" s="21"/>
      <c r="CO436" s="19"/>
      <c r="EG436" s="19"/>
      <c r="EH436" s="19"/>
    </row>
    <row r="437" spans="2:138" x14ac:dyDescent="0.25">
      <c r="B437" s="83"/>
      <c r="BK437" s="15"/>
      <c r="BL437" s="5"/>
      <c r="BV437">
        <f t="shared" si="108"/>
        <v>431</v>
      </c>
      <c r="BW437" s="37">
        <f t="shared" si="107"/>
        <v>31462.125000000524</v>
      </c>
      <c r="BX437" s="19" cm="1">
        <f t="array" ref="BX437">INDEX('[1]X3WM (NAT)'!$G$14:$G$950,MATCH($BW$6,'[1]X3WM (NAT)'!$E$14:$E$950,)+BV437)</f>
        <v>239705.6875</v>
      </c>
      <c r="BY437" s="19"/>
      <c r="CN437" s="21"/>
      <c r="CO437" s="19"/>
      <c r="EG437" s="19"/>
      <c r="EH437" s="19"/>
    </row>
    <row r="438" spans="2:138" x14ac:dyDescent="0.25">
      <c r="B438" s="83"/>
      <c r="BK438" s="15"/>
      <c r="BL438" s="5"/>
      <c r="BV438">
        <f t="shared" si="108"/>
        <v>432</v>
      </c>
      <c r="BW438" s="37">
        <f t="shared" si="107"/>
        <v>31462.166666667192</v>
      </c>
      <c r="BX438" s="19" cm="1">
        <f t="array" ref="BX438">INDEX('[1]X3WM (NAT)'!$G$14:$G$950,MATCH($BW$6,'[1]X3WM (NAT)'!$E$14:$E$950,)+BV438)</f>
        <v>242972.5625</v>
      </c>
      <c r="BY438" s="19"/>
      <c r="CN438" s="21"/>
      <c r="CO438" s="19"/>
      <c r="EG438" s="19"/>
      <c r="EH438" s="19"/>
    </row>
    <row r="439" spans="2:138" x14ac:dyDescent="0.25">
      <c r="B439" s="83"/>
      <c r="BK439" s="15"/>
      <c r="BL439" s="5"/>
      <c r="BV439">
        <f t="shared" si="108"/>
        <v>433</v>
      </c>
      <c r="BW439" s="37">
        <f t="shared" si="107"/>
        <v>31462.20833333386</v>
      </c>
      <c r="BX439" s="19" cm="1">
        <f t="array" ref="BX439">INDEX('[1]X3WM (NAT)'!$G$14:$G$950,MATCH($BW$6,'[1]X3WM (NAT)'!$E$14:$E$950,)+BV439)</f>
        <v>241066.21875</v>
      </c>
      <c r="BY439" s="19"/>
      <c r="CN439" s="21"/>
      <c r="CO439" s="19"/>
      <c r="EG439" s="19"/>
      <c r="EH439" s="19"/>
    </row>
    <row r="440" spans="2:138" x14ac:dyDescent="0.25">
      <c r="B440" s="83"/>
      <c r="BK440" s="15"/>
      <c r="BL440" s="5"/>
      <c r="BV440">
        <f t="shared" si="108"/>
        <v>434</v>
      </c>
      <c r="BW440" s="37">
        <f t="shared" si="107"/>
        <v>31462.250000000528</v>
      </c>
      <c r="BX440" s="19" cm="1">
        <f t="array" ref="BX440">INDEX('[1]X3WM (NAT)'!$G$14:$G$950,MATCH($BW$6,'[1]X3WM (NAT)'!$E$14:$E$950,)+BV440)</f>
        <v>237774.09375</v>
      </c>
      <c r="BY440" s="19"/>
      <c r="CN440" s="21"/>
      <c r="CO440" s="19"/>
      <c r="EG440" s="19"/>
      <c r="EH440" s="19"/>
    </row>
    <row r="441" spans="2:138" x14ac:dyDescent="0.25">
      <c r="B441" s="83"/>
      <c r="BK441" s="15"/>
      <c r="BL441" s="5"/>
      <c r="BV441">
        <f t="shared" si="108"/>
        <v>435</v>
      </c>
      <c r="BW441" s="37">
        <f t="shared" si="107"/>
        <v>31462.291666667195</v>
      </c>
      <c r="BX441" s="19" cm="1">
        <f t="array" ref="BX441">INDEX('[1]X3WM (NAT)'!$G$14:$G$950,MATCH($BW$6,'[1]X3WM (NAT)'!$E$14:$E$950,)+BV441)</f>
        <v>233360.359375</v>
      </c>
      <c r="BY441" s="19"/>
      <c r="CN441" s="21"/>
      <c r="CO441" s="19"/>
      <c r="EG441" s="19"/>
      <c r="EH441" s="19"/>
    </row>
    <row r="442" spans="2:138" x14ac:dyDescent="0.25">
      <c r="B442" s="83"/>
      <c r="BK442" s="15"/>
      <c r="BL442" s="5"/>
      <c r="BV442">
        <f t="shared" si="108"/>
        <v>436</v>
      </c>
      <c r="BW442" s="37">
        <f t="shared" si="107"/>
        <v>31462.333333333863</v>
      </c>
      <c r="BX442" s="19" cm="1">
        <f t="array" ref="BX442">INDEX('[1]X3WM (NAT)'!$G$14:$G$950,MATCH($BW$6,'[1]X3WM (NAT)'!$E$14:$E$950,)+BV442)</f>
        <v>227704.625</v>
      </c>
      <c r="BY442" s="19"/>
      <c r="CN442" s="21"/>
      <c r="CO442" s="19"/>
      <c r="EG442" s="19"/>
      <c r="EH442" s="19"/>
    </row>
    <row r="443" spans="2:138" x14ac:dyDescent="0.25">
      <c r="B443" s="83"/>
      <c r="BK443" s="15"/>
      <c r="BL443" s="5"/>
      <c r="BV443">
        <f t="shared" si="108"/>
        <v>437</v>
      </c>
      <c r="BW443" s="37">
        <f t="shared" si="107"/>
        <v>31462.375000000531</v>
      </c>
      <c r="BX443" s="19" cm="1">
        <f t="array" ref="BX443">INDEX('[1]X3WM (NAT)'!$G$14:$G$950,MATCH($BW$6,'[1]X3WM (NAT)'!$E$14:$E$950,)+BV443)</f>
        <v>220125.203125</v>
      </c>
      <c r="BY443" s="19"/>
      <c r="CN443" s="21"/>
      <c r="CO443" s="19"/>
      <c r="EG443" s="19"/>
      <c r="EH443" s="19"/>
    </row>
    <row r="444" spans="2:138" x14ac:dyDescent="0.25">
      <c r="B444" s="83"/>
      <c r="BK444" s="15"/>
      <c r="BL444" s="5"/>
      <c r="BV444">
        <f t="shared" si="108"/>
        <v>438</v>
      </c>
      <c r="BW444" s="37">
        <f t="shared" si="107"/>
        <v>31462.416666667199</v>
      </c>
      <c r="BX444" s="19" cm="1">
        <f t="array" ref="BX444">INDEX('[1]X3WM (NAT)'!$G$14:$G$950,MATCH($BW$6,'[1]X3WM (NAT)'!$E$14:$E$950,)+BV444)</f>
        <v>210928.3125</v>
      </c>
      <c r="BY444" s="19"/>
      <c r="CN444" s="21"/>
      <c r="CO444" s="19"/>
      <c r="EG444" s="19"/>
      <c r="EH444" s="19"/>
    </row>
    <row r="445" spans="2:138" x14ac:dyDescent="0.25">
      <c r="B445" s="83"/>
      <c r="BK445" s="15"/>
      <c r="BL445" s="5"/>
      <c r="BV445">
        <f t="shared" si="108"/>
        <v>439</v>
      </c>
      <c r="BW445" s="37">
        <f t="shared" si="107"/>
        <v>31462.458333333867</v>
      </c>
      <c r="BX445" s="19" cm="1">
        <f t="array" ref="BX445">INDEX('[1]X3WM (NAT)'!$G$14:$G$950,MATCH($BW$6,'[1]X3WM (NAT)'!$E$14:$E$950,)+BV445)</f>
        <v>201415.21875</v>
      </c>
      <c r="BY445" s="19"/>
      <c r="CN445" s="21"/>
      <c r="CO445" s="19"/>
      <c r="EG445" s="19"/>
      <c r="EH445" s="19"/>
    </row>
    <row r="446" spans="2:138" x14ac:dyDescent="0.25">
      <c r="B446" s="83"/>
      <c r="BK446" s="15"/>
      <c r="BL446" s="5"/>
      <c r="BV446">
        <f t="shared" si="108"/>
        <v>440</v>
      </c>
      <c r="BW446" s="37">
        <f t="shared" si="107"/>
        <v>31462.500000000535</v>
      </c>
      <c r="BX446" s="19" cm="1">
        <f t="array" ref="BX446">INDEX('[1]X3WM (NAT)'!$G$14:$G$950,MATCH($BW$6,'[1]X3WM (NAT)'!$E$14:$E$950,)+BV446)</f>
        <v>191462.78125</v>
      </c>
      <c r="BY446" s="19"/>
      <c r="CN446" s="21"/>
      <c r="CO446" s="19"/>
      <c r="EG446" s="19"/>
      <c r="EH446" s="19"/>
    </row>
    <row r="447" spans="2:138" x14ac:dyDescent="0.25">
      <c r="B447" s="83"/>
      <c r="BK447" s="15"/>
      <c r="BL447" s="5"/>
      <c r="BV447">
        <f t="shared" si="108"/>
        <v>441</v>
      </c>
      <c r="BW447" s="37">
        <f t="shared" si="107"/>
        <v>31462.541666667203</v>
      </c>
      <c r="BX447" s="19" cm="1">
        <f t="array" ref="BX447">INDEX('[1]X3WM (NAT)'!$G$14:$G$950,MATCH($BW$6,'[1]X3WM (NAT)'!$E$14:$E$950,)+BV447)</f>
        <v>180904.90625</v>
      </c>
      <c r="BY447" s="19"/>
      <c r="CN447" s="21"/>
      <c r="CO447" s="19"/>
      <c r="EG447" s="19"/>
      <c r="EH447" s="19"/>
    </row>
    <row r="448" spans="2:138" x14ac:dyDescent="0.25">
      <c r="B448" s="83"/>
      <c r="BK448" s="15"/>
      <c r="BL448" s="5"/>
      <c r="BV448">
        <f t="shared" si="108"/>
        <v>442</v>
      </c>
      <c r="BW448" s="37">
        <f t="shared" si="107"/>
        <v>31462.583333333871</v>
      </c>
      <c r="BX448" s="19" cm="1">
        <f t="array" ref="BX448">INDEX('[1]X3WM (NAT)'!$G$14:$G$950,MATCH($BW$6,'[1]X3WM (NAT)'!$E$14:$E$950,)+BV448)</f>
        <v>170407.21875</v>
      </c>
      <c r="BY448" s="19"/>
      <c r="CN448" s="21"/>
      <c r="CO448" s="19"/>
      <c r="EG448" s="19"/>
      <c r="EH448" s="19"/>
    </row>
    <row r="449" spans="2:138" x14ac:dyDescent="0.25">
      <c r="B449" s="83"/>
      <c r="BK449" s="15"/>
      <c r="BL449" s="5"/>
      <c r="BV449">
        <f t="shared" si="108"/>
        <v>443</v>
      </c>
      <c r="BW449" s="37">
        <f t="shared" si="107"/>
        <v>31462.625000000538</v>
      </c>
      <c r="BX449" s="19" cm="1">
        <f t="array" ref="BX449">INDEX('[1]X3WM (NAT)'!$G$14:$G$950,MATCH($BW$6,'[1]X3WM (NAT)'!$E$14:$E$950,)+BV449)</f>
        <v>161162.984375</v>
      </c>
      <c r="BY449" s="19"/>
      <c r="CN449" s="21"/>
      <c r="CO449" s="19"/>
      <c r="EG449" s="19"/>
      <c r="EH449" s="19"/>
    </row>
    <row r="450" spans="2:138" x14ac:dyDescent="0.25">
      <c r="B450" s="83"/>
      <c r="BK450" s="15"/>
      <c r="BL450" s="5"/>
      <c r="BV450">
        <f t="shared" si="108"/>
        <v>444</v>
      </c>
      <c r="BW450" s="37">
        <f t="shared" si="107"/>
        <v>31462.666666667206</v>
      </c>
      <c r="BX450" s="19" cm="1">
        <f t="array" ref="BX450">INDEX('[1]X3WM (NAT)'!$G$14:$G$950,MATCH($BW$6,'[1]X3WM (NAT)'!$E$14:$E$950,)+BV450)</f>
        <v>153476.328125</v>
      </c>
      <c r="BY450" s="19"/>
      <c r="CN450" s="21"/>
      <c r="CO450" s="19"/>
      <c r="EG450" s="19"/>
      <c r="EH450" s="19"/>
    </row>
    <row r="451" spans="2:138" x14ac:dyDescent="0.25">
      <c r="B451" s="83"/>
      <c r="BK451" s="15"/>
      <c r="BL451" s="5"/>
      <c r="BV451">
        <f t="shared" si="108"/>
        <v>445</v>
      </c>
      <c r="BW451" s="37">
        <f t="shared" si="107"/>
        <v>31462.708333333874</v>
      </c>
      <c r="BX451" s="19" cm="1">
        <f t="array" ref="BX451">INDEX('[1]X3WM (NAT)'!$G$14:$G$950,MATCH($BW$6,'[1]X3WM (NAT)'!$E$14:$E$950,)+BV451)</f>
        <v>146956.15625</v>
      </c>
      <c r="BY451" s="19"/>
      <c r="CN451" s="21"/>
      <c r="CO451" s="19"/>
      <c r="EG451" s="19"/>
      <c r="EH451" s="19"/>
    </row>
    <row r="452" spans="2:138" x14ac:dyDescent="0.25">
      <c r="B452" s="83"/>
      <c r="BK452" s="15"/>
      <c r="BL452" s="5"/>
      <c r="BV452">
        <f t="shared" si="108"/>
        <v>446</v>
      </c>
      <c r="BW452" s="37">
        <f t="shared" si="107"/>
        <v>31462.750000000542</v>
      </c>
      <c r="BX452" s="19" cm="1">
        <f t="array" ref="BX452">INDEX('[1]X3WM (NAT)'!$G$14:$G$950,MATCH($BW$6,'[1]X3WM (NAT)'!$E$14:$E$950,)+BV452)</f>
        <v>140810.90625</v>
      </c>
      <c r="BY452" s="19"/>
      <c r="CN452" s="21"/>
      <c r="CO452" s="19"/>
      <c r="EG452" s="19"/>
      <c r="EH452" s="19"/>
    </row>
    <row r="453" spans="2:138" x14ac:dyDescent="0.25">
      <c r="B453" s="83"/>
      <c r="BK453" s="15"/>
      <c r="BL453" s="5"/>
      <c r="BV453">
        <f t="shared" si="108"/>
        <v>447</v>
      </c>
      <c r="BW453" s="37">
        <f t="shared" si="107"/>
        <v>31462.79166666721</v>
      </c>
      <c r="BX453" s="19" cm="1">
        <f t="array" ref="BX453">INDEX('[1]X3WM (NAT)'!$G$14:$G$950,MATCH($BW$6,'[1]X3WM (NAT)'!$E$14:$E$950,)+BV453)</f>
        <v>134767.546875</v>
      </c>
      <c r="BY453" s="19"/>
      <c r="CN453" s="21"/>
      <c r="CO453" s="19"/>
      <c r="EG453" s="19"/>
      <c r="EH453" s="19"/>
    </row>
    <row r="454" spans="2:138" x14ac:dyDescent="0.25">
      <c r="B454" s="83"/>
      <c r="BK454" s="15"/>
      <c r="BL454" s="5"/>
      <c r="BV454">
        <f t="shared" si="108"/>
        <v>448</v>
      </c>
      <c r="BW454" s="37">
        <f t="shared" si="107"/>
        <v>31462.833333333878</v>
      </c>
      <c r="BX454" s="19" cm="1">
        <f t="array" ref="BX454">INDEX('[1]X3WM (NAT)'!$G$14:$G$950,MATCH($BW$6,'[1]X3WM (NAT)'!$E$14:$E$950,)+BV454)</f>
        <v>128889.6015625</v>
      </c>
      <c r="BY454" s="19"/>
      <c r="CN454" s="21"/>
      <c r="CO454" s="19"/>
      <c r="EG454" s="19"/>
      <c r="EH454" s="19"/>
    </row>
    <row r="455" spans="2:138" x14ac:dyDescent="0.25">
      <c r="B455" s="83"/>
      <c r="BK455" s="15"/>
      <c r="BL455" s="5"/>
      <c r="BV455">
        <f t="shared" si="108"/>
        <v>449</v>
      </c>
      <c r="BW455" s="37">
        <f t="shared" ref="BW455:BW518" si="109">IF(ISNUMBER(BV456),BW454+TIME(1,0,0))</f>
        <v>31462.875000000546</v>
      </c>
      <c r="BX455" s="19" cm="1">
        <f t="array" ref="BX455">INDEX('[1]X3WM (NAT)'!$G$14:$G$950,MATCH($BW$6,'[1]X3WM (NAT)'!$E$14:$E$950,)+BV455)</f>
        <v>122963.828125</v>
      </c>
      <c r="BY455" s="19"/>
      <c r="CN455" s="21"/>
      <c r="CO455" s="19"/>
      <c r="EG455" s="19"/>
      <c r="EH455" s="19"/>
    </row>
    <row r="456" spans="2:138" x14ac:dyDescent="0.25">
      <c r="B456" s="83"/>
      <c r="BK456" s="15"/>
      <c r="BL456" s="5"/>
      <c r="BV456">
        <f t="shared" ref="BV456:BV519" si="110">IF(BV455+1&lt;=$BV$4,BV455+1," ")</f>
        <v>450</v>
      </c>
      <c r="BW456" s="37">
        <f t="shared" si="109"/>
        <v>31462.916666667214</v>
      </c>
      <c r="BX456" s="19" cm="1">
        <f t="array" ref="BX456">INDEX('[1]X3WM (NAT)'!$G$14:$G$950,MATCH($BW$6,'[1]X3WM (NAT)'!$E$14:$E$950,)+BV456)</f>
        <v>116746.921875</v>
      </c>
      <c r="BY456" s="19"/>
      <c r="CN456" s="21"/>
      <c r="CO456" s="19"/>
      <c r="EG456" s="19"/>
      <c r="EH456" s="19"/>
    </row>
    <row r="457" spans="2:138" x14ac:dyDescent="0.25">
      <c r="B457" s="83"/>
      <c r="BK457" s="15"/>
      <c r="BL457" s="5"/>
      <c r="BV457">
        <f t="shared" si="110"/>
        <v>451</v>
      </c>
      <c r="BW457" s="37">
        <f t="shared" si="109"/>
        <v>31462.958333333881</v>
      </c>
      <c r="BX457" s="19" cm="1">
        <f t="array" ref="BX457">INDEX('[1]X3WM (NAT)'!$G$14:$G$950,MATCH($BW$6,'[1]X3WM (NAT)'!$E$14:$E$950,)+BV457)</f>
        <v>110151.8515625</v>
      </c>
      <c r="BY457" s="19"/>
      <c r="CN457" s="21"/>
      <c r="CO457" s="19"/>
      <c r="EG457" s="19"/>
      <c r="EH457" s="19"/>
    </row>
    <row r="458" spans="2:138" x14ac:dyDescent="0.25">
      <c r="B458" s="83"/>
      <c r="BK458" s="15"/>
      <c r="BL458" s="5"/>
      <c r="BV458">
        <f t="shared" si="110"/>
        <v>452</v>
      </c>
      <c r="BW458" s="37">
        <f t="shared" si="109"/>
        <v>31463.000000000549</v>
      </c>
      <c r="BX458" s="19" cm="1">
        <f t="array" ref="BX458">INDEX('[1]X3WM (NAT)'!$G$14:$G$950,MATCH($BW$6,'[1]X3WM (NAT)'!$E$14:$E$950,)+BV458)</f>
        <v>103570.6796875</v>
      </c>
      <c r="BY458" s="19"/>
      <c r="CN458" s="21"/>
      <c r="CO458" s="19"/>
      <c r="EG458" s="19"/>
      <c r="EH458" s="19"/>
    </row>
    <row r="459" spans="2:138" x14ac:dyDescent="0.25">
      <c r="B459" s="83"/>
      <c r="BK459" s="15"/>
      <c r="BL459" s="5"/>
      <c r="BV459">
        <f t="shared" si="110"/>
        <v>453</v>
      </c>
      <c r="BW459" s="37">
        <f t="shared" si="109"/>
        <v>31463.041666667217</v>
      </c>
      <c r="BX459" s="19" cm="1">
        <f t="array" ref="BX459">INDEX('[1]X3WM (NAT)'!$G$14:$G$950,MATCH($BW$6,'[1]X3WM (NAT)'!$E$14:$E$950,)+BV459)</f>
        <v>97175.8125</v>
      </c>
      <c r="BY459" s="19"/>
      <c r="CN459" s="21"/>
      <c r="CO459" s="19"/>
      <c r="EG459" s="19"/>
      <c r="EH459" s="19"/>
    </row>
    <row r="460" spans="2:138" x14ac:dyDescent="0.25">
      <c r="B460" s="83"/>
      <c r="BK460" s="15"/>
      <c r="BL460" s="5"/>
      <c r="BV460">
        <f t="shared" si="110"/>
        <v>454</v>
      </c>
      <c r="BW460" s="37">
        <f t="shared" si="109"/>
        <v>31463.083333333885</v>
      </c>
      <c r="BX460" s="19" cm="1">
        <f t="array" ref="BX460">INDEX('[1]X3WM (NAT)'!$G$14:$G$950,MATCH($BW$6,'[1]X3WM (NAT)'!$E$14:$E$950,)+BV460)</f>
        <v>91069</v>
      </c>
      <c r="BY460" s="19"/>
      <c r="CN460" s="21"/>
      <c r="CO460" s="19"/>
      <c r="EG460" s="19"/>
      <c r="EH460" s="19"/>
    </row>
    <row r="461" spans="2:138" x14ac:dyDescent="0.25">
      <c r="B461" s="83"/>
      <c r="BK461" s="15"/>
      <c r="BL461" s="5"/>
      <c r="BV461">
        <f t="shared" si="110"/>
        <v>455</v>
      </c>
      <c r="BW461" s="37">
        <f t="shared" si="109"/>
        <v>31463.125000000553</v>
      </c>
      <c r="BX461" s="19" cm="1">
        <f t="array" ref="BX461">INDEX('[1]X3WM (NAT)'!$G$14:$G$950,MATCH($BW$6,'[1]X3WM (NAT)'!$E$14:$E$950,)+BV461)</f>
        <v>85364.8203125</v>
      </c>
      <c r="BY461" s="19"/>
      <c r="CN461" s="21"/>
      <c r="CO461" s="19"/>
      <c r="EG461" s="19"/>
      <c r="EH461" s="19"/>
    </row>
    <row r="462" spans="2:138" x14ac:dyDescent="0.25">
      <c r="B462" s="83"/>
      <c r="BK462" s="15"/>
      <c r="BL462" s="5"/>
      <c r="BV462">
        <f t="shared" si="110"/>
        <v>456</v>
      </c>
      <c r="BW462" s="37">
        <f t="shared" si="109"/>
        <v>31463.166666667221</v>
      </c>
      <c r="BX462" s="19" cm="1">
        <f t="array" ref="BX462">INDEX('[1]X3WM (NAT)'!$G$14:$G$950,MATCH($BW$6,'[1]X3WM (NAT)'!$E$14:$E$950,)+BV462)</f>
        <v>79998.6875</v>
      </c>
      <c r="BY462" s="19"/>
      <c r="CN462" s="21"/>
      <c r="CO462" s="19"/>
      <c r="EG462" s="19"/>
      <c r="EH462" s="19"/>
    </row>
    <row r="463" spans="2:138" x14ac:dyDescent="0.25">
      <c r="B463" s="83"/>
      <c r="BK463" s="15"/>
      <c r="BL463" s="5"/>
      <c r="BV463">
        <f t="shared" si="110"/>
        <v>457</v>
      </c>
      <c r="BW463" s="37">
        <f t="shared" si="109"/>
        <v>31463.208333333889</v>
      </c>
      <c r="BX463" s="19" cm="1">
        <f t="array" ref="BX463">INDEX('[1]X3WM (NAT)'!$G$14:$G$950,MATCH($BW$6,'[1]X3WM (NAT)'!$E$14:$E$950,)+BV463)</f>
        <v>75226.3125</v>
      </c>
      <c r="BY463" s="19"/>
      <c r="CN463" s="21"/>
      <c r="CO463" s="19"/>
      <c r="EG463" s="19"/>
      <c r="EH463" s="19"/>
    </row>
    <row r="464" spans="2:138" x14ac:dyDescent="0.25">
      <c r="B464" s="83"/>
      <c r="BK464" s="15"/>
      <c r="BL464" s="5"/>
      <c r="BV464">
        <f t="shared" si="110"/>
        <v>458</v>
      </c>
      <c r="BW464" s="37">
        <f t="shared" si="109"/>
        <v>31463.250000000557</v>
      </c>
      <c r="BX464" s="19" cm="1">
        <f t="array" ref="BX464">INDEX('[1]X3WM (NAT)'!$G$14:$G$950,MATCH($BW$6,'[1]X3WM (NAT)'!$E$14:$E$950,)+BV464)</f>
        <v>70760.1171875</v>
      </c>
      <c r="BY464" s="19"/>
      <c r="CN464" s="21"/>
      <c r="CO464" s="19"/>
      <c r="EG464" s="19"/>
      <c r="EH464" s="19"/>
    </row>
    <row r="465" spans="2:138" x14ac:dyDescent="0.25">
      <c r="B465" s="83"/>
      <c r="BK465" s="15"/>
      <c r="BL465" s="5"/>
      <c r="BV465">
        <f t="shared" si="110"/>
        <v>459</v>
      </c>
      <c r="BW465" s="37">
        <f t="shared" si="109"/>
        <v>31463.291666667224</v>
      </c>
      <c r="BX465" s="19" cm="1">
        <f t="array" ref="BX465">INDEX('[1]X3WM (NAT)'!$G$14:$G$950,MATCH($BW$6,'[1]X3WM (NAT)'!$E$14:$E$950,)+BV465)</f>
        <v>66521.25</v>
      </c>
      <c r="BY465" s="19"/>
      <c r="CN465" s="21"/>
      <c r="CO465" s="19"/>
      <c r="EG465" s="19"/>
      <c r="EH465" s="19"/>
    </row>
    <row r="466" spans="2:138" x14ac:dyDescent="0.25">
      <c r="B466" s="83"/>
      <c r="BK466" s="15"/>
      <c r="BL466" s="5"/>
      <c r="BV466">
        <f t="shared" si="110"/>
        <v>460</v>
      </c>
      <c r="BW466" s="37">
        <f t="shared" si="109"/>
        <v>31463.333333333892</v>
      </c>
      <c r="BX466" s="19" cm="1">
        <f t="array" ref="BX466">INDEX('[1]X3WM (NAT)'!$G$14:$G$950,MATCH($BW$6,'[1]X3WM (NAT)'!$E$14:$E$950,)+BV466)</f>
        <v>62441.12109375</v>
      </c>
      <c r="BY466" s="19"/>
      <c r="CN466" s="21"/>
      <c r="CO466" s="19"/>
      <c r="EG466" s="19"/>
      <c r="EH466" s="19"/>
    </row>
    <row r="467" spans="2:138" x14ac:dyDescent="0.25">
      <c r="B467" s="83"/>
      <c r="BK467" s="15"/>
      <c r="BL467" s="5"/>
      <c r="BV467">
        <f t="shared" si="110"/>
        <v>461</v>
      </c>
      <c r="BW467" s="37">
        <f t="shared" si="109"/>
        <v>31463.37500000056</v>
      </c>
      <c r="BX467" s="19" cm="1">
        <f t="array" ref="BX467">INDEX('[1]X3WM (NAT)'!$G$14:$G$950,MATCH($BW$6,'[1]X3WM (NAT)'!$E$14:$E$950,)+BV467)</f>
        <v>58698.26953125</v>
      </c>
      <c r="BY467" s="19"/>
      <c r="CN467" s="21"/>
      <c r="CO467" s="19"/>
      <c r="EG467" s="19"/>
      <c r="EH467" s="19"/>
    </row>
    <row r="468" spans="2:138" x14ac:dyDescent="0.25">
      <c r="B468" s="83"/>
      <c r="BK468" s="15"/>
      <c r="BL468" s="5"/>
      <c r="BV468">
        <f t="shared" si="110"/>
        <v>462</v>
      </c>
      <c r="BW468" s="37">
        <f t="shared" si="109"/>
        <v>31463.416666667228</v>
      </c>
      <c r="BX468" s="19" cm="1">
        <f t="array" ref="BX468">INDEX('[1]X3WM (NAT)'!$G$14:$G$950,MATCH($BW$6,'[1]X3WM (NAT)'!$E$14:$E$950,)+BV468)</f>
        <v>55408.37109375</v>
      </c>
      <c r="BY468" s="19"/>
      <c r="CN468" s="21"/>
      <c r="CO468" s="19"/>
      <c r="EG468" s="19"/>
      <c r="EH468" s="19"/>
    </row>
    <row r="469" spans="2:138" x14ac:dyDescent="0.25">
      <c r="B469" s="83"/>
      <c r="BK469" s="15"/>
      <c r="BL469" s="5"/>
      <c r="BV469">
        <f t="shared" si="110"/>
        <v>463</v>
      </c>
      <c r="BW469" s="37">
        <f t="shared" si="109"/>
        <v>31463.458333333896</v>
      </c>
      <c r="BX469" s="19" cm="1">
        <f t="array" ref="BX469">INDEX('[1]X3WM (NAT)'!$G$14:$G$950,MATCH($BW$6,'[1]X3WM (NAT)'!$E$14:$E$950,)+BV469)</f>
        <v>53039.9296875</v>
      </c>
      <c r="BY469" s="19"/>
      <c r="CN469" s="21"/>
      <c r="CO469" s="19"/>
      <c r="EG469" s="19"/>
      <c r="EH469" s="19"/>
    </row>
    <row r="470" spans="2:138" x14ac:dyDescent="0.25">
      <c r="B470" s="83"/>
      <c r="BK470" s="15"/>
      <c r="BL470" s="5"/>
      <c r="BV470">
        <f t="shared" si="110"/>
        <v>464</v>
      </c>
      <c r="BW470" s="37">
        <f t="shared" si="109"/>
        <v>31463.500000000564</v>
      </c>
      <c r="BX470" s="19" cm="1">
        <f t="array" ref="BX470">INDEX('[1]X3WM (NAT)'!$G$14:$G$950,MATCH($BW$6,'[1]X3WM (NAT)'!$E$14:$E$950,)+BV470)</f>
        <v>50919.96875</v>
      </c>
      <c r="BY470" s="19"/>
      <c r="CN470" s="21"/>
      <c r="CO470" s="19"/>
      <c r="EG470" s="19"/>
      <c r="EH470" s="19"/>
    </row>
    <row r="471" spans="2:138" x14ac:dyDescent="0.25">
      <c r="B471" s="83"/>
      <c r="BK471" s="15"/>
      <c r="BL471" s="5"/>
      <c r="BV471">
        <f t="shared" si="110"/>
        <v>465</v>
      </c>
      <c r="BW471" s="37">
        <f t="shared" si="109"/>
        <v>31463.541666667232</v>
      </c>
      <c r="BX471" s="19" cm="1">
        <f t="array" ref="BX471">INDEX('[1]X3WM (NAT)'!$G$14:$G$950,MATCH($BW$6,'[1]X3WM (NAT)'!$E$14:$E$950,)+BV471)</f>
        <v>48981.390625</v>
      </c>
      <c r="BY471" s="19"/>
      <c r="CN471" s="21"/>
      <c r="CO471" s="19"/>
      <c r="EG471" s="19"/>
      <c r="EH471" s="19"/>
    </row>
    <row r="472" spans="2:138" x14ac:dyDescent="0.25">
      <c r="B472" s="83"/>
      <c r="BK472" s="15"/>
      <c r="BL472" s="5"/>
      <c r="BV472">
        <f t="shared" si="110"/>
        <v>466</v>
      </c>
      <c r="BW472" s="37">
        <f t="shared" si="109"/>
        <v>31463.5833333339</v>
      </c>
      <c r="BX472" s="19" cm="1">
        <f t="array" ref="BX472">INDEX('[1]X3WM (NAT)'!$G$14:$G$950,MATCH($BW$6,'[1]X3WM (NAT)'!$E$14:$E$950,)+BV472)</f>
        <v>47124.8515625</v>
      </c>
      <c r="BY472" s="19"/>
      <c r="CN472" s="21"/>
      <c r="CO472" s="19"/>
      <c r="EG472" s="19"/>
      <c r="EH472" s="19"/>
    </row>
    <row r="473" spans="2:138" x14ac:dyDescent="0.25">
      <c r="B473" s="83"/>
      <c r="BK473" s="15"/>
      <c r="BL473" s="5"/>
      <c r="BV473">
        <f t="shared" si="110"/>
        <v>467</v>
      </c>
      <c r="BW473" s="37">
        <f t="shared" si="109"/>
        <v>31463.625000000568</v>
      </c>
      <c r="BX473" s="19" cm="1">
        <f t="array" ref="BX473">INDEX('[1]X3WM (NAT)'!$G$14:$G$950,MATCH($BW$6,'[1]X3WM (NAT)'!$E$14:$E$950,)+BV473)</f>
        <v>45332.58984375</v>
      </c>
      <c r="BY473" s="19"/>
      <c r="CN473" s="21"/>
      <c r="CO473" s="19"/>
      <c r="EG473" s="19"/>
      <c r="EH473" s="19"/>
    </row>
    <row r="474" spans="2:138" x14ac:dyDescent="0.25">
      <c r="B474" s="83"/>
      <c r="BK474" s="15"/>
      <c r="BL474" s="5"/>
      <c r="BV474">
        <f t="shared" si="110"/>
        <v>468</v>
      </c>
      <c r="BW474" s="37">
        <f t="shared" si="109"/>
        <v>31463.666666667235</v>
      </c>
      <c r="BX474" s="19" cm="1">
        <f t="array" ref="BX474">INDEX('[1]X3WM (NAT)'!$G$14:$G$950,MATCH($BW$6,'[1]X3WM (NAT)'!$E$14:$E$950,)+BV474)</f>
        <v>43615.55078125</v>
      </c>
      <c r="BY474" s="19"/>
      <c r="CN474" s="21"/>
      <c r="CO474" s="19"/>
      <c r="EG474" s="19"/>
      <c r="EH474" s="19"/>
    </row>
    <row r="475" spans="2:138" x14ac:dyDescent="0.25">
      <c r="B475" s="83"/>
      <c r="BK475" s="15"/>
      <c r="BL475" s="5"/>
      <c r="BV475">
        <f t="shared" si="110"/>
        <v>469</v>
      </c>
      <c r="BW475" s="37">
        <f t="shared" si="109"/>
        <v>31463.708333333903</v>
      </c>
      <c r="BX475" s="19" cm="1">
        <f t="array" ref="BX475">INDEX('[1]X3WM (NAT)'!$G$14:$G$950,MATCH($BW$6,'[1]X3WM (NAT)'!$E$14:$E$950,)+BV475)</f>
        <v>42157.80859375</v>
      </c>
      <c r="BY475" s="19"/>
      <c r="CN475" s="21"/>
      <c r="CO475" s="19"/>
      <c r="EG475" s="19"/>
      <c r="EH475" s="19"/>
    </row>
    <row r="476" spans="2:138" x14ac:dyDescent="0.25">
      <c r="B476" s="83"/>
      <c r="BK476" s="15"/>
      <c r="BL476" s="5"/>
      <c r="BV476">
        <f t="shared" si="110"/>
        <v>470</v>
      </c>
      <c r="BW476" s="37">
        <f t="shared" si="109"/>
        <v>31463.750000000571</v>
      </c>
      <c r="BX476" s="19" cm="1">
        <f t="array" ref="BX476">INDEX('[1]X3WM (NAT)'!$G$14:$G$950,MATCH($BW$6,'[1]X3WM (NAT)'!$E$14:$E$950,)+BV476)</f>
        <v>40836.30078125</v>
      </c>
      <c r="BY476" s="19"/>
      <c r="CN476" s="21"/>
      <c r="CO476" s="19"/>
      <c r="EG476" s="19"/>
      <c r="EH476" s="19"/>
    </row>
    <row r="477" spans="2:138" x14ac:dyDescent="0.25">
      <c r="B477" s="83"/>
      <c r="BK477" s="15"/>
      <c r="BL477" s="5"/>
      <c r="BV477">
        <f t="shared" si="110"/>
        <v>471</v>
      </c>
      <c r="BW477" s="37">
        <f t="shared" si="109"/>
        <v>31463.791666667239</v>
      </c>
      <c r="BX477" s="19" cm="1">
        <f t="array" ref="BX477">INDEX('[1]X3WM (NAT)'!$G$14:$G$950,MATCH($BW$6,'[1]X3WM (NAT)'!$E$14:$E$950,)+BV477)</f>
        <v>39657.25</v>
      </c>
      <c r="BY477" s="19"/>
      <c r="CN477" s="21"/>
      <c r="CO477" s="19"/>
      <c r="EG477" s="19"/>
      <c r="EH477" s="19"/>
    </row>
    <row r="478" spans="2:138" x14ac:dyDescent="0.25">
      <c r="B478" s="83"/>
      <c r="BK478" s="15"/>
      <c r="BL478" s="5"/>
      <c r="BV478">
        <f t="shared" si="110"/>
        <v>472</v>
      </c>
      <c r="BW478" s="37">
        <f t="shared" si="109"/>
        <v>31463.833333333907</v>
      </c>
      <c r="BX478" s="19" cm="1">
        <f t="array" ref="BX478">INDEX('[1]X3WM (NAT)'!$G$14:$G$950,MATCH($BW$6,'[1]X3WM (NAT)'!$E$14:$E$950,)+BV478)</f>
        <v>38544.2890625</v>
      </c>
      <c r="BY478" s="19"/>
      <c r="CN478" s="21"/>
      <c r="CO478" s="19"/>
      <c r="EG478" s="19"/>
      <c r="EH478" s="19"/>
    </row>
    <row r="479" spans="2:138" x14ac:dyDescent="0.25">
      <c r="B479" s="83"/>
      <c r="BK479" s="15"/>
      <c r="BL479" s="5"/>
      <c r="BV479">
        <f t="shared" si="110"/>
        <v>473</v>
      </c>
      <c r="BW479" s="37">
        <f t="shared" si="109"/>
        <v>31463.875000000575</v>
      </c>
      <c r="BX479" s="19" cm="1">
        <f t="array" ref="BX479">INDEX('[1]X3WM (NAT)'!$G$14:$G$950,MATCH($BW$6,'[1]X3WM (NAT)'!$E$14:$E$950,)+BV479)</f>
        <v>37471.87109375</v>
      </c>
      <c r="BY479" s="19"/>
      <c r="CN479" s="21"/>
      <c r="CO479" s="19"/>
      <c r="EG479" s="19"/>
      <c r="EH479" s="19"/>
    </row>
    <row r="480" spans="2:138" x14ac:dyDescent="0.25">
      <c r="B480" s="83"/>
      <c r="BK480" s="15"/>
      <c r="BL480" s="5"/>
      <c r="BV480">
        <f t="shared" si="110"/>
        <v>474</v>
      </c>
      <c r="BW480" s="37">
        <f t="shared" si="109"/>
        <v>31463.916666667243</v>
      </c>
      <c r="BX480" s="19" cm="1">
        <f t="array" ref="BX480">INDEX('[1]X3WM (NAT)'!$G$14:$G$950,MATCH($BW$6,'[1]X3WM (NAT)'!$E$14:$E$950,)+BV480)</f>
        <v>36463.76171875</v>
      </c>
      <c r="BY480" s="19"/>
      <c r="CN480" s="21"/>
      <c r="CO480" s="19"/>
      <c r="EG480" s="19"/>
      <c r="EH480" s="19"/>
    </row>
    <row r="481" spans="2:138" x14ac:dyDescent="0.25">
      <c r="B481" s="83"/>
      <c r="BK481" s="15"/>
      <c r="BL481" s="5"/>
      <c r="BV481">
        <f t="shared" si="110"/>
        <v>475</v>
      </c>
      <c r="BW481" s="37">
        <f t="shared" si="109"/>
        <v>31463.958333333911</v>
      </c>
      <c r="BX481" s="19" cm="1">
        <f t="array" ref="BX481">INDEX('[1]X3WM (NAT)'!$G$14:$G$950,MATCH($BW$6,'[1]X3WM (NAT)'!$E$14:$E$950,)+BV481)</f>
        <v>35548.1796875</v>
      </c>
      <c r="BY481" s="19"/>
      <c r="CN481" s="21"/>
      <c r="CO481" s="19"/>
      <c r="EG481" s="19"/>
      <c r="EH481" s="19"/>
    </row>
    <row r="482" spans="2:138" x14ac:dyDescent="0.25">
      <c r="B482" s="83"/>
      <c r="BK482" s="15"/>
      <c r="BL482" s="5"/>
      <c r="BV482">
        <f t="shared" si="110"/>
        <v>476</v>
      </c>
      <c r="BW482" s="37">
        <f t="shared" si="109"/>
        <v>31464.000000000578</v>
      </c>
      <c r="BX482" s="19" cm="1">
        <f t="array" ref="BX482">INDEX('[1]X3WM (NAT)'!$G$14:$G$950,MATCH($BW$6,'[1]X3WM (NAT)'!$E$14:$E$950,)+BV482)</f>
        <v>34711.1015625</v>
      </c>
      <c r="BY482" s="19"/>
      <c r="CN482" s="21"/>
      <c r="CO482" s="19"/>
      <c r="EG482" s="19"/>
      <c r="EH482" s="19"/>
    </row>
    <row r="483" spans="2:138" x14ac:dyDescent="0.25">
      <c r="B483" s="83"/>
      <c r="BK483" s="15"/>
      <c r="BL483" s="5"/>
      <c r="BV483">
        <f t="shared" si="110"/>
        <v>477</v>
      </c>
      <c r="BW483" s="37">
        <f t="shared" si="109"/>
        <v>31464.041666667246</v>
      </c>
      <c r="BX483" s="19" cm="1">
        <f t="array" ref="BX483">INDEX('[1]X3WM (NAT)'!$G$14:$G$950,MATCH($BW$6,'[1]X3WM (NAT)'!$E$14:$E$950,)+BV483)</f>
        <v>33960.55859375</v>
      </c>
      <c r="BY483" s="19"/>
      <c r="CN483" s="21"/>
      <c r="CO483" s="19"/>
      <c r="EG483" s="19"/>
      <c r="EH483" s="19"/>
    </row>
    <row r="484" spans="2:138" x14ac:dyDescent="0.25">
      <c r="B484" s="83"/>
      <c r="BK484" s="15"/>
      <c r="BL484" s="5"/>
      <c r="BV484">
        <f t="shared" si="110"/>
        <v>478</v>
      </c>
      <c r="BW484" s="37">
        <f t="shared" si="109"/>
        <v>31464.083333333914</v>
      </c>
      <c r="BX484" s="19" cm="1">
        <f t="array" ref="BX484">INDEX('[1]X3WM (NAT)'!$G$14:$G$950,MATCH($BW$6,'[1]X3WM (NAT)'!$E$14:$E$950,)+BV484)</f>
        <v>33257.1484375</v>
      </c>
      <c r="BY484" s="19"/>
      <c r="CN484" s="21"/>
      <c r="CO484" s="19"/>
      <c r="EG484" s="19"/>
      <c r="EH484" s="19"/>
    </row>
    <row r="485" spans="2:138" x14ac:dyDescent="0.25">
      <c r="B485" s="83"/>
      <c r="BK485" s="15"/>
      <c r="BL485" s="5"/>
      <c r="BV485">
        <f t="shared" si="110"/>
        <v>479</v>
      </c>
      <c r="BW485" s="37">
        <f t="shared" si="109"/>
        <v>31464.125000000582</v>
      </c>
      <c r="BX485" s="19" cm="1">
        <f t="array" ref="BX485">INDEX('[1]X3WM (NAT)'!$G$14:$G$950,MATCH($BW$6,'[1]X3WM (NAT)'!$E$14:$E$950,)+BV485)</f>
        <v>32583.029296875</v>
      </c>
      <c r="BY485" s="19"/>
      <c r="CN485" s="21"/>
      <c r="CO485" s="19"/>
      <c r="EG485" s="19"/>
      <c r="EH485" s="19"/>
    </row>
    <row r="486" spans="2:138" x14ac:dyDescent="0.25">
      <c r="B486" s="83"/>
      <c r="BK486" s="15"/>
      <c r="BL486" s="5"/>
      <c r="BV486">
        <f t="shared" si="110"/>
        <v>480</v>
      </c>
      <c r="BW486" s="37">
        <f t="shared" si="109"/>
        <v>31464.16666666725</v>
      </c>
      <c r="BX486" s="19" cm="1">
        <f t="array" ref="BX486">INDEX('[1]X3WM (NAT)'!$G$14:$G$950,MATCH($BW$6,'[1]X3WM (NAT)'!$E$14:$E$950,)+BV486)</f>
        <v>31950.69921875</v>
      </c>
      <c r="BY486" s="19"/>
      <c r="CN486" s="21"/>
      <c r="CO486" s="19"/>
      <c r="EG486" s="19"/>
      <c r="EH486" s="19"/>
    </row>
    <row r="487" spans="2:138" x14ac:dyDescent="0.25">
      <c r="B487" s="83"/>
      <c r="BK487" s="15"/>
      <c r="BL487" s="5"/>
      <c r="BV487">
        <f t="shared" si="110"/>
        <v>481</v>
      </c>
      <c r="BW487" s="37">
        <f t="shared" si="109"/>
        <v>31464.208333333918</v>
      </c>
      <c r="BX487" s="19" cm="1">
        <f t="array" ref="BX487">INDEX('[1]X3WM (NAT)'!$G$14:$G$950,MATCH($BW$6,'[1]X3WM (NAT)'!$E$14:$E$950,)+BV487)</f>
        <v>31453.1796875</v>
      </c>
      <c r="BY487" s="19"/>
      <c r="CN487" s="21"/>
      <c r="CO487" s="19"/>
      <c r="EG487" s="19"/>
      <c r="EH487" s="19"/>
    </row>
    <row r="488" spans="2:138" x14ac:dyDescent="0.25">
      <c r="B488" s="83"/>
      <c r="BK488" s="15"/>
      <c r="BL488" s="5"/>
      <c r="BV488">
        <f t="shared" si="110"/>
        <v>482</v>
      </c>
      <c r="BW488" s="37">
        <f t="shared" si="109"/>
        <v>31464.250000000586</v>
      </c>
      <c r="BX488" s="19" cm="1">
        <f t="array" ref="BX488">INDEX('[1]X3WM (NAT)'!$G$14:$G$950,MATCH($BW$6,'[1]X3WM (NAT)'!$E$14:$E$950,)+BV488)</f>
        <v>30980.26953125</v>
      </c>
      <c r="BY488" s="19"/>
      <c r="CN488" s="21"/>
      <c r="CO488" s="19"/>
      <c r="EG488" s="19"/>
      <c r="EH488" s="19"/>
    </row>
    <row r="489" spans="2:138" x14ac:dyDescent="0.25">
      <c r="B489" s="83"/>
      <c r="BK489" s="15"/>
      <c r="BL489" s="5"/>
      <c r="BV489">
        <f t="shared" si="110"/>
        <v>483</v>
      </c>
      <c r="BW489" s="37">
        <f t="shared" si="109"/>
        <v>31464.291666667254</v>
      </c>
      <c r="BX489" s="19" cm="1">
        <f t="array" ref="BX489">INDEX('[1]X3WM (NAT)'!$G$14:$G$950,MATCH($BW$6,'[1]X3WM (NAT)'!$E$14:$E$950,)+BV489)</f>
        <v>30529.26953125</v>
      </c>
      <c r="BY489" s="19"/>
      <c r="CN489" s="21"/>
      <c r="CO489" s="19"/>
      <c r="EG489" s="19"/>
      <c r="EH489" s="19"/>
    </row>
    <row r="490" spans="2:138" x14ac:dyDescent="0.25">
      <c r="B490" s="83"/>
      <c r="BK490" s="15"/>
      <c r="BL490" s="5"/>
      <c r="BV490">
        <f t="shared" si="110"/>
        <v>484</v>
      </c>
      <c r="BW490" s="37">
        <f t="shared" si="109"/>
        <v>31464.333333333921</v>
      </c>
      <c r="BX490" s="19" cm="1">
        <f t="array" ref="BX490">INDEX('[1]X3WM (NAT)'!$G$14:$G$950,MATCH($BW$6,'[1]X3WM (NAT)'!$E$14:$E$950,)+BV490)</f>
        <v>30082.890625</v>
      </c>
      <c r="BY490" s="19"/>
      <c r="CN490" s="21"/>
      <c r="CO490" s="19"/>
      <c r="EG490" s="19"/>
      <c r="EH490" s="19"/>
    </row>
    <row r="491" spans="2:138" x14ac:dyDescent="0.25">
      <c r="B491" s="83"/>
      <c r="BK491" s="15"/>
      <c r="BL491" s="5"/>
      <c r="BV491">
        <f t="shared" si="110"/>
        <v>485</v>
      </c>
      <c r="BW491" s="37">
        <f t="shared" si="109"/>
        <v>31464.375000000589</v>
      </c>
      <c r="BX491" s="19" cm="1">
        <f t="array" ref="BX491">INDEX('[1]X3WM (NAT)'!$G$14:$G$950,MATCH($BW$6,'[1]X3WM (NAT)'!$E$14:$E$950,)+BV491)</f>
        <v>29643.009765625</v>
      </c>
      <c r="BY491" s="19"/>
      <c r="CN491" s="21"/>
      <c r="CO491" s="19"/>
      <c r="EG491" s="19"/>
      <c r="EH491" s="19"/>
    </row>
    <row r="492" spans="2:138" x14ac:dyDescent="0.25">
      <c r="B492" s="83"/>
      <c r="BK492" s="15"/>
      <c r="BL492" s="5"/>
      <c r="BV492">
        <f t="shared" si="110"/>
        <v>486</v>
      </c>
      <c r="BW492" s="37">
        <f t="shared" si="109"/>
        <v>31464.416666667257</v>
      </c>
      <c r="BX492" s="19" cm="1">
        <f t="array" ref="BX492">INDEX('[1]X3WM (NAT)'!$G$14:$G$950,MATCH($BW$6,'[1]X3WM (NAT)'!$E$14:$E$950,)+BV492)</f>
        <v>29214.130859375</v>
      </c>
      <c r="BY492" s="19"/>
      <c r="CN492" s="21"/>
      <c r="CO492" s="19"/>
      <c r="EG492" s="19"/>
      <c r="EH492" s="19"/>
    </row>
    <row r="493" spans="2:138" x14ac:dyDescent="0.25">
      <c r="B493" s="83"/>
      <c r="BK493" s="15"/>
      <c r="BL493" s="5"/>
      <c r="BV493">
        <f t="shared" si="110"/>
        <v>487</v>
      </c>
      <c r="BW493" s="37">
        <f t="shared" si="109"/>
        <v>31464.458333333925</v>
      </c>
      <c r="BX493" s="19" cm="1">
        <f t="array" ref="BX493">INDEX('[1]X3WM (NAT)'!$G$14:$G$950,MATCH($BW$6,'[1]X3WM (NAT)'!$E$14:$E$950,)+BV493)</f>
        <v>28804.939453125</v>
      </c>
      <c r="BY493" s="19"/>
      <c r="CN493" s="21"/>
      <c r="CO493" s="19"/>
      <c r="EG493" s="19"/>
      <c r="EH493" s="19"/>
    </row>
    <row r="494" spans="2:138" x14ac:dyDescent="0.25">
      <c r="B494" s="83"/>
      <c r="BK494" s="15"/>
      <c r="BL494" s="5"/>
      <c r="BV494">
        <f t="shared" si="110"/>
        <v>488</v>
      </c>
      <c r="BW494" s="37">
        <f t="shared" si="109"/>
        <v>31464.500000000593</v>
      </c>
      <c r="BX494" s="19" cm="1">
        <f t="array" ref="BX494">INDEX('[1]X3WM (NAT)'!$G$14:$G$950,MATCH($BW$6,'[1]X3WM (NAT)'!$E$14:$E$950,)+BV494)</f>
        <v>28411.7109375</v>
      </c>
      <c r="BY494" s="19"/>
      <c r="CN494" s="21"/>
      <c r="CO494" s="19"/>
      <c r="EG494" s="19"/>
      <c r="EH494" s="19"/>
    </row>
    <row r="495" spans="2:138" x14ac:dyDescent="0.25">
      <c r="B495" s="83"/>
      <c r="BK495" s="15"/>
      <c r="BL495" s="5"/>
      <c r="BV495">
        <f t="shared" si="110"/>
        <v>489</v>
      </c>
      <c r="BW495" s="37">
        <f t="shared" si="109"/>
        <v>31464.541666667261</v>
      </c>
      <c r="BX495" s="19" cm="1">
        <f t="array" ref="BX495">INDEX('[1]X3WM (NAT)'!$G$14:$G$950,MATCH($BW$6,'[1]X3WM (NAT)'!$E$14:$E$950,)+BV495)</f>
        <v>28037.3203125</v>
      </c>
      <c r="BY495" s="19"/>
      <c r="CN495" s="21"/>
      <c r="CO495" s="19"/>
      <c r="EG495" s="19"/>
      <c r="EH495" s="19"/>
    </row>
    <row r="496" spans="2:138" x14ac:dyDescent="0.25">
      <c r="B496" s="83"/>
      <c r="BK496" s="15"/>
      <c r="BL496" s="5"/>
      <c r="BV496">
        <f t="shared" si="110"/>
        <v>490</v>
      </c>
      <c r="BW496" s="37">
        <f t="shared" si="109"/>
        <v>31464.583333333929</v>
      </c>
      <c r="BX496" s="19" cm="1">
        <f t="array" ref="BX496">INDEX('[1]X3WM (NAT)'!$G$14:$G$950,MATCH($BW$6,'[1]X3WM (NAT)'!$E$14:$E$950,)+BV496)</f>
        <v>27664.9609375</v>
      </c>
      <c r="BY496" s="19"/>
      <c r="CN496" s="21"/>
      <c r="CO496" s="19"/>
      <c r="EG496" s="19"/>
      <c r="EH496" s="19"/>
    </row>
    <row r="497" spans="2:138" x14ac:dyDescent="0.25">
      <c r="B497" s="83"/>
      <c r="BK497" s="15"/>
      <c r="BL497" s="5"/>
      <c r="BV497">
        <f t="shared" si="110"/>
        <v>491</v>
      </c>
      <c r="BW497" s="37">
        <f t="shared" si="109"/>
        <v>31464.625000000597</v>
      </c>
      <c r="BX497" s="19" cm="1">
        <f t="array" ref="BX497">INDEX('[1]X3WM (NAT)'!$G$14:$G$950,MATCH($BW$6,'[1]X3WM (NAT)'!$E$14:$E$950,)+BV497)</f>
        <v>27290.4296875</v>
      </c>
      <c r="BY497" s="19"/>
      <c r="CN497" s="21"/>
      <c r="CO497" s="19"/>
      <c r="EG497" s="19"/>
      <c r="EH497" s="19"/>
    </row>
    <row r="498" spans="2:138" x14ac:dyDescent="0.25">
      <c r="B498" s="83"/>
      <c r="BK498" s="15"/>
      <c r="BL498" s="5"/>
      <c r="BV498">
        <f t="shared" si="110"/>
        <v>492</v>
      </c>
      <c r="BW498" s="37">
        <f t="shared" si="109"/>
        <v>31464.666666667265</v>
      </c>
      <c r="BX498" s="19" cm="1">
        <f t="array" ref="BX498">INDEX('[1]X3WM (NAT)'!$G$14:$G$950,MATCH($BW$6,'[1]X3WM (NAT)'!$E$14:$E$950,)+BV498)</f>
        <v>26919.740234375</v>
      </c>
      <c r="BY498" s="19"/>
      <c r="CN498" s="21"/>
      <c r="CO498" s="19"/>
      <c r="EG498" s="19"/>
      <c r="EH498" s="19"/>
    </row>
    <row r="499" spans="2:138" x14ac:dyDescent="0.25">
      <c r="B499" s="83"/>
      <c r="BK499" s="15"/>
      <c r="BL499" s="5"/>
      <c r="BV499">
        <f t="shared" si="110"/>
        <v>493</v>
      </c>
      <c r="BW499" s="37">
        <f t="shared" si="109"/>
        <v>31464.708333333932</v>
      </c>
      <c r="BX499" s="19" cm="1">
        <f t="array" ref="BX499">INDEX('[1]X3WM (NAT)'!$G$14:$G$950,MATCH($BW$6,'[1]X3WM (NAT)'!$E$14:$E$950,)+BV499)</f>
        <v>26559.580078125</v>
      </c>
      <c r="BY499" s="19"/>
      <c r="CN499" s="21"/>
      <c r="CO499" s="19"/>
      <c r="EG499" s="19"/>
      <c r="EH499" s="19"/>
    </row>
    <row r="500" spans="2:138" x14ac:dyDescent="0.25">
      <c r="B500" s="83"/>
      <c r="BK500" s="15"/>
      <c r="BL500" s="5"/>
      <c r="BV500">
        <f t="shared" si="110"/>
        <v>494</v>
      </c>
      <c r="BW500" s="37">
        <f t="shared" si="109"/>
        <v>31464.7500000006</v>
      </c>
      <c r="BX500" s="19" cm="1">
        <f t="array" ref="BX500">INDEX('[1]X3WM (NAT)'!$G$14:$G$950,MATCH($BW$6,'[1]X3WM (NAT)'!$E$14:$E$950,)+BV500)</f>
        <v>26215.5</v>
      </c>
      <c r="BY500" s="19"/>
      <c r="CN500" s="21"/>
      <c r="CO500" s="19"/>
      <c r="EG500" s="19"/>
      <c r="EH500" s="19"/>
    </row>
    <row r="501" spans="2:138" x14ac:dyDescent="0.25">
      <c r="B501" s="83"/>
      <c r="BK501" s="15"/>
      <c r="BL501" s="5"/>
      <c r="BV501">
        <f t="shared" si="110"/>
        <v>495</v>
      </c>
      <c r="BW501" s="37">
        <f t="shared" si="109"/>
        <v>31464.791666667268</v>
      </c>
      <c r="BX501" s="19" cm="1">
        <f t="array" ref="BX501">INDEX('[1]X3WM (NAT)'!$G$14:$G$950,MATCH($BW$6,'[1]X3WM (NAT)'!$E$14:$E$950,)+BV501)</f>
        <v>25893.48046875</v>
      </c>
      <c r="BY501" s="19"/>
      <c r="CN501" s="21"/>
      <c r="CO501" s="19"/>
      <c r="EG501" s="19"/>
      <c r="EH501" s="19"/>
    </row>
    <row r="502" spans="2:138" x14ac:dyDescent="0.25">
      <c r="B502" s="83"/>
      <c r="BK502" s="15"/>
      <c r="BL502" s="5"/>
      <c r="BV502">
        <f t="shared" si="110"/>
        <v>496</v>
      </c>
      <c r="BW502" s="37">
        <f t="shared" si="109"/>
        <v>31464.833333333936</v>
      </c>
      <c r="BX502" s="19" cm="1">
        <f t="array" ref="BX502">INDEX('[1]X3WM (NAT)'!$G$14:$G$950,MATCH($BW$6,'[1]X3WM (NAT)'!$E$14:$E$950,)+BV502)</f>
        <v>25587.099609375</v>
      </c>
      <c r="BY502" s="19"/>
      <c r="CN502" s="21"/>
      <c r="CO502" s="19"/>
      <c r="EG502" s="19"/>
      <c r="EH502" s="19"/>
    </row>
    <row r="503" spans="2:138" x14ac:dyDescent="0.25">
      <c r="B503" s="83"/>
      <c r="BK503" s="15"/>
      <c r="BL503" s="5"/>
      <c r="BV503">
        <f t="shared" si="110"/>
        <v>497</v>
      </c>
      <c r="BW503" s="37">
        <f t="shared" si="109"/>
        <v>31464.875000000604</v>
      </c>
      <c r="BX503" s="19" cm="1">
        <f t="array" ref="BX503">INDEX('[1]X3WM (NAT)'!$G$14:$G$950,MATCH($BW$6,'[1]X3WM (NAT)'!$E$14:$E$950,)+BV503)</f>
        <v>25290.3203125</v>
      </c>
      <c r="BY503" s="19"/>
      <c r="CN503" s="21"/>
      <c r="CO503" s="19"/>
      <c r="EG503" s="19"/>
      <c r="EH503" s="19"/>
    </row>
    <row r="504" spans="2:138" x14ac:dyDescent="0.25">
      <c r="B504" s="83"/>
      <c r="BK504" s="15"/>
      <c r="BL504" s="5"/>
      <c r="BV504">
        <f t="shared" si="110"/>
        <v>498</v>
      </c>
      <c r="BW504" s="37">
        <f t="shared" si="109"/>
        <v>31464.916666667272</v>
      </c>
      <c r="BX504" s="19" cm="1">
        <f t="array" ref="BX504">INDEX('[1]X3WM (NAT)'!$G$14:$G$950,MATCH($BW$6,'[1]X3WM (NAT)'!$E$14:$E$950,)+BV504)</f>
        <v>25003.73046875</v>
      </c>
      <c r="BY504" s="19"/>
      <c r="CN504" s="21"/>
      <c r="CO504" s="19"/>
      <c r="EG504" s="19"/>
      <c r="EH504" s="19"/>
    </row>
    <row r="505" spans="2:138" x14ac:dyDescent="0.25">
      <c r="B505" s="83"/>
      <c r="BK505" s="15"/>
      <c r="BL505" s="5"/>
      <c r="BV505">
        <f t="shared" si="110"/>
        <v>499</v>
      </c>
      <c r="BW505" s="37">
        <f t="shared" si="109"/>
        <v>31464.95833333394</v>
      </c>
      <c r="BX505" s="19" cm="1">
        <f t="array" ref="BX505">INDEX('[1]X3WM (NAT)'!$G$14:$G$950,MATCH($BW$6,'[1]X3WM (NAT)'!$E$14:$E$950,)+BV505)</f>
        <v>24731.580078125</v>
      </c>
      <c r="BY505" s="19"/>
      <c r="CN505" s="21"/>
      <c r="CO505" s="19"/>
      <c r="EG505" s="19"/>
      <c r="EH505" s="19"/>
    </row>
    <row r="506" spans="2:138" x14ac:dyDescent="0.25">
      <c r="B506" s="83"/>
      <c r="BK506" s="15"/>
      <c r="BL506" s="5"/>
      <c r="BV506">
        <f t="shared" si="110"/>
        <v>500</v>
      </c>
      <c r="BW506" s="37">
        <f t="shared" si="109"/>
        <v>31465.000000000608</v>
      </c>
      <c r="BX506" s="19" cm="1">
        <f t="array" ref="BX506">INDEX('[1]X3WM (NAT)'!$G$14:$G$950,MATCH($BW$6,'[1]X3WM (NAT)'!$E$14:$E$950,)+BV506)</f>
        <v>24473.26953125</v>
      </c>
      <c r="BY506" s="19"/>
      <c r="CN506" s="21"/>
      <c r="CO506" s="19"/>
      <c r="EG506" s="19"/>
      <c r="EH506" s="19"/>
    </row>
    <row r="507" spans="2:138" x14ac:dyDescent="0.25">
      <c r="B507" s="83"/>
      <c r="BK507" s="15"/>
      <c r="BL507" s="5"/>
      <c r="BV507">
        <f t="shared" si="110"/>
        <v>501</v>
      </c>
      <c r="BW507" s="37">
        <f t="shared" si="109"/>
        <v>31465.041666667275</v>
      </c>
      <c r="BX507" s="19" cm="1">
        <f t="array" ref="BX507">INDEX('[1]X3WM (NAT)'!$G$14:$G$950,MATCH($BW$6,'[1]X3WM (NAT)'!$E$14:$E$950,)+BV507)</f>
        <v>24233.5</v>
      </c>
      <c r="BY507" s="19"/>
      <c r="CN507" s="21"/>
      <c r="CO507" s="19"/>
      <c r="EG507" s="19"/>
      <c r="EH507" s="19"/>
    </row>
    <row r="508" spans="2:138" x14ac:dyDescent="0.25">
      <c r="B508" s="83"/>
      <c r="BK508" s="15"/>
      <c r="BL508" s="5"/>
      <c r="BV508">
        <f t="shared" si="110"/>
        <v>502</v>
      </c>
      <c r="BW508" s="37">
        <f t="shared" si="109"/>
        <v>31465.083333333943</v>
      </c>
      <c r="BX508" s="19" cm="1">
        <f t="array" ref="BX508">INDEX('[1]X3WM (NAT)'!$G$14:$G$950,MATCH($BW$6,'[1]X3WM (NAT)'!$E$14:$E$950,)+BV508)</f>
        <v>24012.529296875</v>
      </c>
      <c r="BY508" s="19"/>
      <c r="CN508" s="21"/>
      <c r="CO508" s="19"/>
      <c r="EG508" s="19"/>
      <c r="EH508" s="19"/>
    </row>
    <row r="509" spans="2:138" x14ac:dyDescent="0.25">
      <c r="B509" s="83"/>
      <c r="BK509" s="15"/>
      <c r="BL509" s="5"/>
      <c r="BV509">
        <f t="shared" si="110"/>
        <v>503</v>
      </c>
      <c r="BW509" s="37">
        <f t="shared" si="109"/>
        <v>31465.125000000611</v>
      </c>
      <c r="BX509" s="19" cm="1">
        <f t="array" ref="BX509">INDEX('[1]X3WM (NAT)'!$G$14:$G$950,MATCH($BW$6,'[1]X3WM (NAT)'!$E$14:$E$950,)+BV509)</f>
        <v>23804.140625</v>
      </c>
      <c r="BY509" s="19"/>
      <c r="CN509" s="21"/>
      <c r="CO509" s="19"/>
      <c r="EG509" s="19"/>
      <c r="EH509" s="19"/>
    </row>
    <row r="510" spans="2:138" x14ac:dyDescent="0.25">
      <c r="B510" s="83"/>
      <c r="BK510" s="15"/>
      <c r="BL510" s="5"/>
      <c r="BV510">
        <f t="shared" si="110"/>
        <v>504</v>
      </c>
      <c r="BW510" s="37">
        <f t="shared" si="109"/>
        <v>31465.166666667279</v>
      </c>
      <c r="BX510" s="19" cm="1">
        <f t="array" ref="BX510">INDEX('[1]X3WM (NAT)'!$G$14:$G$950,MATCH($BW$6,'[1]X3WM (NAT)'!$E$14:$E$950,)+BV510)</f>
        <v>23606.849609375</v>
      </c>
      <c r="BY510" s="19"/>
      <c r="CN510" s="21"/>
      <c r="CO510" s="19"/>
      <c r="EG510" s="19"/>
      <c r="EH510" s="19"/>
    </row>
    <row r="511" spans="2:138" x14ac:dyDescent="0.25">
      <c r="B511" s="83"/>
      <c r="BK511" s="15"/>
      <c r="BL511" s="5"/>
      <c r="BV511">
        <f t="shared" si="110"/>
        <v>505</v>
      </c>
      <c r="BW511" s="37">
        <f t="shared" si="109"/>
        <v>31465.208333333947</v>
      </c>
      <c r="BX511" s="19" cm="1">
        <f t="array" ref="BX511">INDEX('[1]X3WM (NAT)'!$G$14:$G$950,MATCH($BW$6,'[1]X3WM (NAT)'!$E$14:$E$950,)+BV511)</f>
        <v>23422.810546875</v>
      </c>
      <c r="BY511" s="19"/>
      <c r="CN511" s="21"/>
      <c r="CO511" s="19"/>
      <c r="EG511" s="19"/>
      <c r="EH511" s="19"/>
    </row>
    <row r="512" spans="2:138" x14ac:dyDescent="0.25">
      <c r="B512" s="83"/>
      <c r="BK512" s="15"/>
      <c r="BL512" s="5"/>
      <c r="BV512">
        <f t="shared" si="110"/>
        <v>506</v>
      </c>
      <c r="BW512" s="37">
        <f t="shared" si="109"/>
        <v>31465.250000000615</v>
      </c>
      <c r="BX512" s="19" cm="1">
        <f t="array" ref="BX512">INDEX('[1]X3WM (NAT)'!$G$14:$G$950,MATCH($BW$6,'[1]X3WM (NAT)'!$E$14:$E$950,)+BV512)</f>
        <v>23243.5390625</v>
      </c>
      <c r="BY512" s="19"/>
      <c r="CN512" s="21"/>
      <c r="CO512" s="19"/>
      <c r="EG512" s="19"/>
      <c r="EH512" s="19"/>
    </row>
    <row r="513" spans="2:138" x14ac:dyDescent="0.25">
      <c r="B513" s="83"/>
      <c r="BK513" s="15"/>
      <c r="BL513" s="5"/>
      <c r="BV513">
        <f t="shared" si="110"/>
        <v>507</v>
      </c>
      <c r="BW513" s="37">
        <f t="shared" si="109"/>
        <v>31465.291666667283</v>
      </c>
      <c r="BX513" s="19" cm="1">
        <f t="array" ref="BX513">INDEX('[1]X3WM (NAT)'!$G$14:$G$950,MATCH($BW$6,'[1]X3WM (NAT)'!$E$14:$E$950,)+BV513)</f>
        <v>23074.7890625</v>
      </c>
      <c r="BY513" s="19"/>
      <c r="CN513" s="21"/>
      <c r="CO513" s="19"/>
      <c r="EG513" s="19"/>
      <c r="EH513" s="19"/>
    </row>
    <row r="514" spans="2:138" x14ac:dyDescent="0.25">
      <c r="B514" s="83"/>
      <c r="BK514" s="15"/>
      <c r="BL514" s="5"/>
      <c r="BV514">
        <f t="shared" si="110"/>
        <v>508</v>
      </c>
      <c r="BW514" s="37">
        <f t="shared" si="109"/>
        <v>31465.333333333951</v>
      </c>
      <c r="BX514" s="19" cm="1">
        <f t="array" ref="BX514">INDEX('[1]X3WM (NAT)'!$G$14:$G$950,MATCH($BW$6,'[1]X3WM (NAT)'!$E$14:$E$950,)+BV514)</f>
        <v>22922.080078125</v>
      </c>
      <c r="BY514" s="19"/>
      <c r="CN514" s="21"/>
      <c r="CO514" s="19"/>
      <c r="EG514" s="19"/>
      <c r="EH514" s="19"/>
    </row>
    <row r="515" spans="2:138" x14ac:dyDescent="0.25">
      <c r="B515" s="83"/>
      <c r="BK515" s="15"/>
      <c r="BL515" s="5"/>
      <c r="BV515">
        <f t="shared" si="110"/>
        <v>509</v>
      </c>
      <c r="BW515" s="37">
        <f t="shared" si="109"/>
        <v>31465.375000000618</v>
      </c>
      <c r="BX515" s="19" cm="1">
        <f t="array" ref="BX515">INDEX('[1]X3WM (NAT)'!$G$14:$G$950,MATCH($BW$6,'[1]X3WM (NAT)'!$E$14:$E$950,)+BV515)</f>
        <v>22779.2109375</v>
      </c>
      <c r="BY515" s="19"/>
      <c r="CN515" s="21"/>
      <c r="CO515" s="19"/>
      <c r="EG515" s="19"/>
      <c r="EH515" s="19"/>
    </row>
    <row r="516" spans="2:138" x14ac:dyDescent="0.25">
      <c r="B516" s="83"/>
      <c r="BK516" s="15"/>
      <c r="BL516" s="5"/>
      <c r="BV516">
        <f t="shared" si="110"/>
        <v>510</v>
      </c>
      <c r="BW516" s="37">
        <f t="shared" si="109"/>
        <v>31465.416666667286</v>
      </c>
      <c r="BX516" s="19" cm="1">
        <f t="array" ref="BX516">INDEX('[1]X3WM (NAT)'!$G$14:$G$950,MATCH($BW$6,'[1]X3WM (NAT)'!$E$14:$E$950,)+BV516)</f>
        <v>22645.44921875</v>
      </c>
      <c r="BY516" s="19"/>
      <c r="CN516" s="21"/>
      <c r="CO516" s="19"/>
      <c r="EG516" s="19"/>
      <c r="EH516" s="19"/>
    </row>
    <row r="517" spans="2:138" x14ac:dyDescent="0.25">
      <c r="B517" s="83"/>
      <c r="BK517" s="15"/>
      <c r="BL517" s="5"/>
      <c r="BV517">
        <f t="shared" si="110"/>
        <v>511</v>
      </c>
      <c r="BW517" s="37">
        <f t="shared" si="109"/>
        <v>31465.458333333954</v>
      </c>
      <c r="BX517" s="19" cm="1">
        <f t="array" ref="BX517">INDEX('[1]X3WM (NAT)'!$G$14:$G$950,MATCH($BW$6,'[1]X3WM (NAT)'!$E$14:$E$950,)+BV517)</f>
        <v>22524.5703125</v>
      </c>
      <c r="BY517" s="19"/>
      <c r="CN517" s="21"/>
      <c r="CO517" s="19"/>
      <c r="EG517" s="19"/>
      <c r="EH517" s="19"/>
    </row>
    <row r="518" spans="2:138" x14ac:dyDescent="0.25">
      <c r="B518" s="83"/>
      <c r="BK518" s="15"/>
      <c r="BL518" s="5"/>
      <c r="BV518">
        <f t="shared" si="110"/>
        <v>512</v>
      </c>
      <c r="BW518" s="37">
        <f t="shared" si="109"/>
        <v>31465.500000000622</v>
      </c>
      <c r="BX518" s="19" cm="1">
        <f t="array" ref="BX518">INDEX('[1]X3WM (NAT)'!$G$14:$G$950,MATCH($BW$6,'[1]X3WM (NAT)'!$E$14:$E$950,)+BV518)</f>
        <v>22402.44921875</v>
      </c>
      <c r="BY518" s="19"/>
      <c r="CN518" s="21"/>
      <c r="CO518" s="19"/>
      <c r="EG518" s="19"/>
      <c r="EH518" s="19"/>
    </row>
    <row r="519" spans="2:138" x14ac:dyDescent="0.25">
      <c r="B519" s="83"/>
      <c r="BK519" s="15"/>
      <c r="BL519" s="5"/>
      <c r="BV519">
        <f t="shared" si="110"/>
        <v>513</v>
      </c>
      <c r="BW519" s="37">
        <f t="shared" ref="BW519:BW582" si="111">IF(ISNUMBER(BV520),BW518+TIME(1,0,0))</f>
        <v>31465.54166666729</v>
      </c>
      <c r="BX519" s="19" cm="1">
        <f t="array" ref="BX519">INDEX('[1]X3WM (NAT)'!$G$14:$G$950,MATCH($BW$6,'[1]X3WM (NAT)'!$E$14:$E$950,)+BV519)</f>
        <v>22262</v>
      </c>
      <c r="BY519" s="19"/>
      <c r="CN519" s="21"/>
      <c r="CO519" s="19"/>
      <c r="EG519" s="19"/>
      <c r="EH519" s="19"/>
    </row>
    <row r="520" spans="2:138" x14ac:dyDescent="0.25">
      <c r="B520" s="83"/>
      <c r="BK520" s="15"/>
      <c r="BL520" s="5"/>
      <c r="BV520">
        <f t="shared" ref="BV520:BV583" si="112">IF(BV519+1&lt;=$BV$4,BV519+1," ")</f>
        <v>514</v>
      </c>
      <c r="BW520" s="37">
        <f t="shared" si="111"/>
        <v>31465.583333333958</v>
      </c>
      <c r="BX520" s="19" cm="1">
        <f t="array" ref="BX520">INDEX('[1]X3WM (NAT)'!$G$14:$G$950,MATCH($BW$6,'[1]X3WM (NAT)'!$E$14:$E$950,)+BV520)</f>
        <v>22102.73046875</v>
      </c>
      <c r="BY520" s="19"/>
      <c r="CN520" s="21"/>
      <c r="CO520" s="19"/>
      <c r="EG520" s="19"/>
      <c r="EH520" s="19"/>
    </row>
    <row r="521" spans="2:138" x14ac:dyDescent="0.25">
      <c r="B521" s="83"/>
      <c r="BK521" s="15"/>
      <c r="BL521" s="5"/>
      <c r="BV521">
        <f t="shared" si="112"/>
        <v>515</v>
      </c>
      <c r="BW521" s="37">
        <f t="shared" si="111"/>
        <v>31465.625000000626</v>
      </c>
      <c r="BX521" s="19" cm="1">
        <f t="array" ref="BX521">INDEX('[1]X3WM (NAT)'!$G$14:$G$950,MATCH($BW$6,'[1]X3WM (NAT)'!$E$14:$E$950,)+BV521)</f>
        <v>21933.509765625</v>
      </c>
      <c r="BY521" s="19"/>
      <c r="CN521" s="21"/>
      <c r="CO521" s="19"/>
      <c r="EG521" s="19"/>
      <c r="EH521" s="19"/>
    </row>
    <row r="522" spans="2:138" x14ac:dyDescent="0.25">
      <c r="B522" s="83"/>
      <c r="BK522" s="15"/>
      <c r="BL522" s="5"/>
      <c r="BV522">
        <f t="shared" si="112"/>
        <v>516</v>
      </c>
      <c r="BW522" s="37">
        <f t="shared" si="111"/>
        <v>31465.666666667294</v>
      </c>
      <c r="BX522" s="19" cm="1">
        <f t="array" ref="BX522">INDEX('[1]X3WM (NAT)'!$G$14:$G$950,MATCH($BW$6,'[1]X3WM (NAT)'!$E$14:$E$950,)+BV522)</f>
        <v>21759.5</v>
      </c>
      <c r="BY522" s="19"/>
      <c r="CN522" s="21"/>
      <c r="CO522" s="19"/>
      <c r="EG522" s="19"/>
      <c r="EH522" s="19"/>
    </row>
    <row r="523" spans="2:138" x14ac:dyDescent="0.25">
      <c r="B523" s="83"/>
      <c r="BK523" s="15"/>
      <c r="BL523" s="5"/>
      <c r="BV523">
        <f t="shared" si="112"/>
        <v>517</v>
      </c>
      <c r="BW523" s="37">
        <f t="shared" si="111"/>
        <v>31465.708333333961</v>
      </c>
      <c r="BX523" s="19" cm="1">
        <f t="array" ref="BX523">INDEX('[1]X3WM (NAT)'!$G$14:$G$950,MATCH($BW$6,'[1]X3WM (NAT)'!$E$14:$E$950,)+BV523)</f>
        <v>21588.609375</v>
      </c>
      <c r="BY523" s="19"/>
      <c r="CN523" s="21"/>
      <c r="CO523" s="19"/>
      <c r="EG523" s="19"/>
      <c r="EH523" s="19"/>
    </row>
    <row r="524" spans="2:138" x14ac:dyDescent="0.25">
      <c r="B524" s="83"/>
      <c r="BK524" s="15"/>
      <c r="BL524" s="5"/>
      <c r="BV524">
        <f t="shared" si="112"/>
        <v>518</v>
      </c>
      <c r="BW524" s="37">
        <f t="shared" si="111"/>
        <v>31465.750000000629</v>
      </c>
      <c r="BX524" s="19" cm="1">
        <f t="array" ref="BX524">INDEX('[1]X3WM (NAT)'!$G$14:$G$950,MATCH($BW$6,'[1]X3WM (NAT)'!$E$14:$E$950,)+BV524)</f>
        <v>21417.4609375</v>
      </c>
      <c r="BY524" s="19"/>
      <c r="CN524" s="21"/>
      <c r="CO524" s="19"/>
      <c r="EG524" s="19"/>
      <c r="EH524" s="19"/>
    </row>
    <row r="525" spans="2:138" x14ac:dyDescent="0.25">
      <c r="B525" s="83"/>
      <c r="BK525" s="15"/>
      <c r="BL525" s="5"/>
      <c r="BV525">
        <f t="shared" si="112"/>
        <v>519</v>
      </c>
      <c r="BW525" s="37">
        <f t="shared" si="111"/>
        <v>31465.791666667297</v>
      </c>
      <c r="BX525" s="19" cm="1">
        <f t="array" ref="BX525">INDEX('[1]X3WM (NAT)'!$G$14:$G$950,MATCH($BW$6,'[1]X3WM (NAT)'!$E$14:$E$950,)+BV525)</f>
        <v>21246.169921875</v>
      </c>
      <c r="BY525" s="19"/>
      <c r="CN525" s="21"/>
      <c r="CO525" s="19"/>
      <c r="EG525" s="19"/>
      <c r="EH525" s="19"/>
    </row>
    <row r="526" spans="2:138" x14ac:dyDescent="0.25">
      <c r="B526" s="83"/>
      <c r="BK526" s="15"/>
      <c r="BL526" s="5"/>
      <c r="BV526">
        <f t="shared" si="112"/>
        <v>520</v>
      </c>
      <c r="BW526" s="37">
        <f t="shared" si="111"/>
        <v>31465.833333333965</v>
      </c>
      <c r="BX526" s="19" cm="1">
        <f t="array" ref="BX526">INDEX('[1]X3WM (NAT)'!$G$14:$G$950,MATCH($BW$6,'[1]X3WM (NAT)'!$E$14:$E$950,)+BV526)</f>
        <v>21070.150390625</v>
      </c>
      <c r="BY526" s="19"/>
      <c r="CN526" s="21"/>
      <c r="CO526" s="19"/>
      <c r="EG526" s="19"/>
      <c r="EH526" s="19"/>
    </row>
    <row r="527" spans="2:138" x14ac:dyDescent="0.25">
      <c r="B527" s="83"/>
      <c r="BK527" s="15"/>
      <c r="BL527" s="5"/>
      <c r="BV527">
        <f t="shared" si="112"/>
        <v>521</v>
      </c>
      <c r="BW527" s="37">
        <f t="shared" si="111"/>
        <v>31465.875000000633</v>
      </c>
      <c r="BX527" s="19" cm="1">
        <f t="array" ref="BX527">INDEX('[1]X3WM (NAT)'!$G$14:$G$950,MATCH($BW$6,'[1]X3WM (NAT)'!$E$14:$E$950,)+BV527)</f>
        <v>20893.439453125</v>
      </c>
      <c r="BY527" s="19"/>
      <c r="CN527" s="21"/>
      <c r="CO527" s="19"/>
      <c r="EG527" s="19"/>
      <c r="EH527" s="19"/>
    </row>
    <row r="528" spans="2:138" x14ac:dyDescent="0.25">
      <c r="B528" s="83"/>
      <c r="BK528" s="15"/>
      <c r="BL528" s="5"/>
      <c r="BV528">
        <f t="shared" si="112"/>
        <v>522</v>
      </c>
      <c r="BW528" s="37">
        <f t="shared" si="111"/>
        <v>31465.916666667301</v>
      </c>
      <c r="BX528" s="19" cm="1">
        <f t="array" ref="BX528">INDEX('[1]X3WM (NAT)'!$G$14:$G$950,MATCH($BW$6,'[1]X3WM (NAT)'!$E$14:$E$950,)+BV528)</f>
        <v>20718.69921875</v>
      </c>
      <c r="BY528" s="19"/>
      <c r="CN528" s="21"/>
      <c r="CO528" s="19"/>
      <c r="EG528" s="19"/>
      <c r="EH528" s="19"/>
    </row>
    <row r="529" spans="2:138" x14ac:dyDescent="0.25">
      <c r="B529" s="83"/>
      <c r="BK529" s="15"/>
      <c r="BL529" s="5"/>
      <c r="BV529">
        <f t="shared" si="112"/>
        <v>523</v>
      </c>
      <c r="BW529" s="37">
        <f t="shared" si="111"/>
        <v>31465.958333333969</v>
      </c>
      <c r="BX529" s="19" cm="1">
        <f t="array" ref="BX529">INDEX('[1]X3WM (NAT)'!$G$14:$G$950,MATCH($BW$6,'[1]X3WM (NAT)'!$E$14:$E$950,)+BV529)</f>
        <v>20553.55078125</v>
      </c>
      <c r="BY529" s="19"/>
      <c r="CN529" s="21"/>
      <c r="CO529" s="19"/>
      <c r="EG529" s="19"/>
      <c r="EH529" s="19"/>
    </row>
    <row r="530" spans="2:138" x14ac:dyDescent="0.25">
      <c r="B530" s="83"/>
      <c r="BK530" s="15"/>
      <c r="BL530" s="5"/>
      <c r="BV530">
        <f t="shared" si="112"/>
        <v>524</v>
      </c>
      <c r="BW530" s="37">
        <f t="shared" si="111"/>
        <v>31466.000000000637</v>
      </c>
      <c r="BX530" s="19" cm="1">
        <f t="array" ref="BX530">INDEX('[1]X3WM (NAT)'!$G$14:$G$950,MATCH($BW$6,'[1]X3WM (NAT)'!$E$14:$E$950,)+BV530)</f>
        <v>20391.810546875</v>
      </c>
      <c r="BY530" s="19"/>
      <c r="CN530" s="21"/>
      <c r="CO530" s="19"/>
      <c r="EG530" s="19"/>
      <c r="EH530" s="19"/>
    </row>
    <row r="531" spans="2:138" x14ac:dyDescent="0.25">
      <c r="B531" s="83"/>
      <c r="BK531" s="15"/>
      <c r="BL531" s="5"/>
      <c r="BV531">
        <f t="shared" si="112"/>
        <v>525</v>
      </c>
      <c r="BW531" s="37">
        <f t="shared" si="111"/>
        <v>31466.041666667305</v>
      </c>
      <c r="BX531" s="19" cm="1">
        <f t="array" ref="BX531">INDEX('[1]X3WM (NAT)'!$G$14:$G$950,MATCH($BW$6,'[1]X3WM (NAT)'!$E$14:$E$950,)+BV531)</f>
        <v>20238.98046875</v>
      </c>
      <c r="BY531" s="19"/>
      <c r="CN531" s="21"/>
      <c r="CO531" s="19"/>
      <c r="EG531" s="19"/>
      <c r="EH531" s="19"/>
    </row>
    <row r="532" spans="2:138" x14ac:dyDescent="0.25">
      <c r="B532" s="83"/>
      <c r="BK532" s="15"/>
      <c r="BL532" s="5"/>
      <c r="BV532">
        <f t="shared" si="112"/>
        <v>526</v>
      </c>
      <c r="BW532" s="37">
        <f t="shared" si="111"/>
        <v>31466.083333333972</v>
      </c>
      <c r="BX532" s="19" cm="1">
        <f t="array" ref="BX532">INDEX('[1]X3WM (NAT)'!$G$14:$G$950,MATCH($BW$6,'[1]X3WM (NAT)'!$E$14:$E$950,)+BV532)</f>
        <v>20096.400390625</v>
      </c>
      <c r="BY532" s="19"/>
      <c r="CN532" s="21"/>
      <c r="CO532" s="19"/>
      <c r="EG532" s="19"/>
      <c r="EH532" s="19"/>
    </row>
    <row r="533" spans="2:138" x14ac:dyDescent="0.25">
      <c r="B533" s="83"/>
      <c r="BK533" s="15"/>
      <c r="BL533" s="5"/>
      <c r="BV533">
        <f t="shared" si="112"/>
        <v>527</v>
      </c>
      <c r="BW533" s="37">
        <f t="shared" si="111"/>
        <v>31466.12500000064</v>
      </c>
      <c r="BX533" s="19" cm="1">
        <f t="array" ref="BX533">INDEX('[1]X3WM (NAT)'!$G$14:$G$950,MATCH($BW$6,'[1]X3WM (NAT)'!$E$14:$E$950,)+BV533)</f>
        <v>19959.009765625</v>
      </c>
      <c r="BY533" s="19"/>
      <c r="CN533" s="21"/>
      <c r="CO533" s="19"/>
      <c r="EG533" s="19"/>
      <c r="EH533" s="19"/>
    </row>
    <row r="534" spans="2:138" x14ac:dyDescent="0.25">
      <c r="B534" s="83"/>
      <c r="BK534" s="15"/>
      <c r="BL534" s="5"/>
      <c r="BV534">
        <f t="shared" si="112"/>
        <v>528</v>
      </c>
      <c r="BW534" s="37">
        <f t="shared" si="111"/>
        <v>31466.166666667308</v>
      </c>
      <c r="BX534" s="19" cm="1">
        <f t="array" ref="BX534">INDEX('[1]X3WM (NAT)'!$G$14:$G$950,MATCH($BW$6,'[1]X3WM (NAT)'!$E$14:$E$950,)+BV534)</f>
        <v>19825.140625</v>
      </c>
      <c r="BY534" s="19"/>
      <c r="CN534" s="21"/>
      <c r="CO534" s="19"/>
      <c r="EG534" s="19"/>
      <c r="EH534" s="19"/>
    </row>
    <row r="535" spans="2:138" x14ac:dyDescent="0.25">
      <c r="B535" s="83"/>
      <c r="BK535" s="15"/>
      <c r="BL535" s="5"/>
      <c r="BV535">
        <f t="shared" si="112"/>
        <v>529</v>
      </c>
      <c r="BW535" s="37">
        <f t="shared" si="111"/>
        <v>31466.208333333976</v>
      </c>
      <c r="BX535" s="19" cm="1">
        <f t="array" ref="BX535">INDEX('[1]X3WM (NAT)'!$G$14:$G$950,MATCH($BW$6,'[1]X3WM (NAT)'!$E$14:$E$950,)+BV535)</f>
        <v>19698.009765625</v>
      </c>
      <c r="BY535" s="19"/>
      <c r="CN535" s="21"/>
      <c r="CO535" s="19"/>
      <c r="EG535" s="19"/>
      <c r="EH535" s="19"/>
    </row>
    <row r="536" spans="2:138" x14ac:dyDescent="0.25">
      <c r="B536" s="83"/>
      <c r="BK536" s="15"/>
      <c r="BL536" s="5"/>
      <c r="BV536">
        <f t="shared" si="112"/>
        <v>530</v>
      </c>
      <c r="BW536" s="37">
        <f t="shared" si="111"/>
        <v>31466.250000000644</v>
      </c>
      <c r="BX536" s="19" cm="1">
        <f t="array" ref="BX536">INDEX('[1]X3WM (NAT)'!$G$14:$G$950,MATCH($BW$6,'[1]X3WM (NAT)'!$E$14:$E$950,)+BV536)</f>
        <v>19571</v>
      </c>
      <c r="BY536" s="19"/>
      <c r="CN536" s="21"/>
      <c r="CO536" s="19"/>
      <c r="EG536" s="19"/>
      <c r="EH536" s="19"/>
    </row>
    <row r="537" spans="2:138" x14ac:dyDescent="0.25">
      <c r="B537" s="83"/>
      <c r="BK537" s="15"/>
      <c r="BL537" s="5"/>
      <c r="BV537">
        <f t="shared" si="112"/>
        <v>531</v>
      </c>
      <c r="BW537" s="37">
        <f t="shared" si="111"/>
        <v>31466.291666667312</v>
      </c>
      <c r="BX537" s="19" cm="1">
        <f t="array" ref="BX537">INDEX('[1]X3WM (NAT)'!$G$14:$G$950,MATCH($BW$6,'[1]X3WM (NAT)'!$E$14:$E$950,)+BV537)</f>
        <v>19437.119140625</v>
      </c>
      <c r="BY537" s="19"/>
      <c r="CN537" s="21"/>
      <c r="CO537" s="19"/>
      <c r="EG537" s="19"/>
      <c r="EH537" s="19"/>
    </row>
    <row r="538" spans="2:138" x14ac:dyDescent="0.25">
      <c r="B538" s="83"/>
      <c r="BK538" s="15"/>
      <c r="BL538" s="5"/>
      <c r="BV538">
        <f t="shared" si="112"/>
        <v>532</v>
      </c>
      <c r="BW538" s="37">
        <f t="shared" si="111"/>
        <v>31466.33333333398</v>
      </c>
      <c r="BX538" s="19" cm="1">
        <f t="array" ref="BX538">INDEX('[1]X3WM (NAT)'!$G$14:$G$950,MATCH($BW$6,'[1]X3WM (NAT)'!$E$14:$E$950,)+BV538)</f>
        <v>19296.05078125</v>
      </c>
      <c r="BY538" s="19"/>
      <c r="CN538" s="21"/>
      <c r="CO538" s="19"/>
      <c r="EG538" s="19"/>
      <c r="EH538" s="19"/>
    </row>
    <row r="539" spans="2:138" x14ac:dyDescent="0.25">
      <c r="B539" s="83"/>
      <c r="BK539" s="15"/>
      <c r="BL539" s="5"/>
      <c r="BV539">
        <f t="shared" si="112"/>
        <v>533</v>
      </c>
      <c r="BW539" s="37">
        <f t="shared" si="111"/>
        <v>31466.375000000648</v>
      </c>
      <c r="BX539" s="19" cm="1">
        <f t="array" ref="BX539">INDEX('[1]X3WM (NAT)'!$G$14:$G$950,MATCH($BW$6,'[1]X3WM (NAT)'!$E$14:$E$950,)+BV539)</f>
        <v>19149.369140625</v>
      </c>
      <c r="BY539" s="19"/>
      <c r="CN539" s="21"/>
      <c r="CO539" s="19"/>
      <c r="EG539" s="19"/>
      <c r="EH539" s="19"/>
    </row>
    <row r="540" spans="2:138" x14ac:dyDescent="0.25">
      <c r="B540" s="83"/>
      <c r="BK540" s="15"/>
      <c r="BL540" s="5"/>
      <c r="BV540">
        <f t="shared" si="112"/>
        <v>534</v>
      </c>
      <c r="BW540" s="37">
        <f t="shared" si="111"/>
        <v>31466.416666667315</v>
      </c>
      <c r="BX540" s="19" cm="1">
        <f t="array" ref="BX540">INDEX('[1]X3WM (NAT)'!$G$14:$G$950,MATCH($BW$6,'[1]X3WM (NAT)'!$E$14:$E$950,)+BV540)</f>
        <v>18998.58984375</v>
      </c>
      <c r="BY540" s="19"/>
      <c r="CN540" s="21"/>
      <c r="CO540" s="19"/>
      <c r="EG540" s="19"/>
      <c r="EH540" s="19"/>
    </row>
    <row r="541" spans="2:138" x14ac:dyDescent="0.25">
      <c r="B541" s="83"/>
      <c r="BK541" s="15"/>
      <c r="BL541" s="5"/>
      <c r="BV541">
        <f t="shared" si="112"/>
        <v>535</v>
      </c>
      <c r="BW541" s="37">
        <f t="shared" si="111"/>
        <v>31466.458333333983</v>
      </c>
      <c r="BX541" s="19" cm="1">
        <f t="array" ref="BX541">INDEX('[1]X3WM (NAT)'!$G$14:$G$950,MATCH($BW$6,'[1]X3WM (NAT)'!$E$14:$E$950,)+BV541)</f>
        <v>18845.94921875</v>
      </c>
      <c r="BY541" s="19"/>
      <c r="CN541" s="21"/>
      <c r="CO541" s="19"/>
      <c r="EG541" s="19"/>
      <c r="EH541" s="19"/>
    </row>
    <row r="542" spans="2:138" x14ac:dyDescent="0.25">
      <c r="B542" s="83"/>
      <c r="BK542" s="15"/>
      <c r="BL542" s="5"/>
      <c r="BV542">
        <f t="shared" si="112"/>
        <v>536</v>
      </c>
      <c r="BW542" s="37">
        <f t="shared" si="111"/>
        <v>31466.500000000651</v>
      </c>
      <c r="BX542" s="19" cm="1">
        <f t="array" ref="BX542">INDEX('[1]X3WM (NAT)'!$G$14:$G$950,MATCH($BW$6,'[1]X3WM (NAT)'!$E$14:$E$950,)+BV542)</f>
        <v>18693.119140625</v>
      </c>
      <c r="BY542" s="19"/>
      <c r="CN542" s="21"/>
      <c r="CO542" s="19"/>
      <c r="EG542" s="19"/>
      <c r="EH542" s="19"/>
    </row>
    <row r="543" spans="2:138" x14ac:dyDescent="0.25">
      <c r="B543" s="83"/>
      <c r="BK543" s="15"/>
      <c r="BL543" s="5"/>
      <c r="BV543">
        <f t="shared" si="112"/>
        <v>537</v>
      </c>
      <c r="BW543" s="37">
        <f t="shared" si="111"/>
        <v>31466.541666667319</v>
      </c>
      <c r="BX543" s="19" cm="1">
        <f t="array" ref="BX543">INDEX('[1]X3WM (NAT)'!$G$14:$G$950,MATCH($BW$6,'[1]X3WM (NAT)'!$E$14:$E$950,)+BV543)</f>
        <v>18542.01953125</v>
      </c>
      <c r="BY543" s="19"/>
      <c r="CN543" s="21"/>
      <c r="CO543" s="19"/>
      <c r="EG543" s="19"/>
      <c r="EH543" s="19"/>
    </row>
    <row r="544" spans="2:138" x14ac:dyDescent="0.25">
      <c r="B544" s="83"/>
      <c r="BK544" s="15"/>
      <c r="BL544" s="5"/>
      <c r="BV544">
        <f t="shared" si="112"/>
        <v>538</v>
      </c>
      <c r="BW544" s="37">
        <f t="shared" si="111"/>
        <v>31466.583333333987</v>
      </c>
      <c r="BX544" s="19" cm="1">
        <f t="array" ref="BX544">INDEX('[1]X3WM (NAT)'!$G$14:$G$950,MATCH($BW$6,'[1]X3WM (NAT)'!$E$14:$E$950,)+BV544)</f>
        <v>18392.8203125</v>
      </c>
      <c r="BY544" s="19"/>
      <c r="CN544" s="21"/>
      <c r="CO544" s="19"/>
      <c r="EG544" s="19"/>
      <c r="EH544" s="19"/>
    </row>
    <row r="545" spans="2:138" x14ac:dyDescent="0.25">
      <c r="B545" s="83"/>
      <c r="BK545" s="15"/>
      <c r="BL545" s="5"/>
      <c r="BV545">
        <f t="shared" si="112"/>
        <v>539</v>
      </c>
      <c r="BW545" s="37">
        <f t="shared" si="111"/>
        <v>31466.625000000655</v>
      </c>
      <c r="BX545" s="19" cm="1">
        <f t="array" ref="BX545">INDEX('[1]X3WM (NAT)'!$G$14:$G$950,MATCH($BW$6,'[1]X3WM (NAT)'!$E$14:$E$950,)+BV545)</f>
        <v>18243.669921875</v>
      </c>
      <c r="BY545" s="19"/>
      <c r="CN545" s="21"/>
      <c r="CO545" s="19"/>
      <c r="EG545" s="19"/>
      <c r="EH545" s="19"/>
    </row>
    <row r="546" spans="2:138" x14ac:dyDescent="0.25">
      <c r="B546" s="83"/>
      <c r="BK546" s="15"/>
      <c r="BL546" s="5"/>
      <c r="BV546">
        <f t="shared" si="112"/>
        <v>540</v>
      </c>
      <c r="BW546" s="37">
        <f t="shared" si="111"/>
        <v>31466.666666667323</v>
      </c>
      <c r="BX546" s="19" cm="1">
        <f t="array" ref="BX546">INDEX('[1]X3WM (NAT)'!$G$14:$G$950,MATCH($BW$6,'[1]X3WM (NAT)'!$E$14:$E$950,)+BV546)</f>
        <v>18094.5390625</v>
      </c>
      <c r="BY546" s="19"/>
      <c r="CN546" s="21"/>
      <c r="CO546" s="19"/>
      <c r="EG546" s="19"/>
      <c r="EH546" s="19"/>
    </row>
    <row r="547" spans="2:138" x14ac:dyDescent="0.25">
      <c r="B547" s="83"/>
      <c r="BK547" s="15"/>
      <c r="BL547" s="5"/>
      <c r="BV547">
        <f t="shared" si="112"/>
        <v>541</v>
      </c>
      <c r="BW547" s="37">
        <f t="shared" si="111"/>
        <v>31466.708333333991</v>
      </c>
      <c r="BX547" s="19" cm="1">
        <f t="array" ref="BX547">INDEX('[1]X3WM (NAT)'!$G$14:$G$950,MATCH($BW$6,'[1]X3WM (NAT)'!$E$14:$E$950,)+BV547)</f>
        <v>17946.5</v>
      </c>
      <c r="BY547" s="19"/>
      <c r="CN547" s="21"/>
      <c r="CO547" s="19"/>
      <c r="EG547" s="19"/>
      <c r="EH547" s="19"/>
    </row>
    <row r="548" spans="2:138" x14ac:dyDescent="0.25">
      <c r="B548" s="83"/>
      <c r="BK548" s="15"/>
      <c r="BL548" s="5"/>
      <c r="BV548">
        <f t="shared" si="112"/>
        <v>542</v>
      </c>
      <c r="BW548" s="37">
        <f t="shared" si="111"/>
        <v>31466.750000000658</v>
      </c>
      <c r="BX548" s="19" cm="1">
        <f t="array" ref="BX548">INDEX('[1]X3WM (NAT)'!$G$14:$G$950,MATCH($BW$6,'[1]X3WM (NAT)'!$E$14:$E$950,)+BV548)</f>
        <v>17806.400390625</v>
      </c>
      <c r="BY548" s="19"/>
      <c r="CN548" s="21"/>
      <c r="CO548" s="19"/>
      <c r="EG548" s="19"/>
      <c r="EH548" s="19"/>
    </row>
    <row r="549" spans="2:138" x14ac:dyDescent="0.25">
      <c r="B549" s="83"/>
      <c r="BK549" s="15"/>
      <c r="BL549" s="5"/>
      <c r="BV549">
        <f t="shared" si="112"/>
        <v>543</v>
      </c>
      <c r="BW549" s="37">
        <f t="shared" si="111"/>
        <v>31466.791666667326</v>
      </c>
      <c r="BX549" s="19" cm="1">
        <f t="array" ref="BX549">INDEX('[1]X3WM (NAT)'!$G$14:$G$950,MATCH($BW$6,'[1]X3WM (NAT)'!$E$14:$E$950,)+BV549)</f>
        <v>17678.6796875</v>
      </c>
      <c r="BY549" s="19"/>
      <c r="CN549" s="21"/>
      <c r="CO549" s="19"/>
      <c r="EG549" s="19"/>
      <c r="EH549" s="19"/>
    </row>
    <row r="550" spans="2:138" x14ac:dyDescent="0.25">
      <c r="B550" s="83"/>
      <c r="BK550" s="15"/>
      <c r="BL550" s="5"/>
      <c r="BV550">
        <f t="shared" si="112"/>
        <v>544</v>
      </c>
      <c r="BW550" s="37">
        <f t="shared" si="111"/>
        <v>31466.833333333994</v>
      </c>
      <c r="BX550" s="19" cm="1">
        <f t="array" ref="BX550">INDEX('[1]X3WM (NAT)'!$G$14:$G$950,MATCH($BW$6,'[1]X3WM (NAT)'!$E$14:$E$950,)+BV550)</f>
        <v>17561.759765625</v>
      </c>
      <c r="BY550" s="19"/>
      <c r="CN550" s="21"/>
      <c r="CO550" s="19"/>
      <c r="EG550" s="19"/>
      <c r="EH550" s="19"/>
    </row>
    <row r="551" spans="2:138" x14ac:dyDescent="0.25">
      <c r="B551" s="83"/>
      <c r="BK551" s="15"/>
      <c r="BL551" s="5"/>
      <c r="BV551">
        <f t="shared" si="112"/>
        <v>545</v>
      </c>
      <c r="BW551" s="37">
        <f t="shared" si="111"/>
        <v>31466.875000000662</v>
      </c>
      <c r="BX551" s="19" cm="1">
        <f t="array" ref="BX551">INDEX('[1]X3WM (NAT)'!$G$14:$G$950,MATCH($BW$6,'[1]X3WM (NAT)'!$E$14:$E$950,)+BV551)</f>
        <v>17454.08984375</v>
      </c>
      <c r="BY551" s="19"/>
      <c r="CN551" s="21"/>
      <c r="CO551" s="19"/>
      <c r="EG551" s="19"/>
      <c r="EH551" s="19"/>
    </row>
    <row r="552" spans="2:138" x14ac:dyDescent="0.25">
      <c r="B552" s="83"/>
      <c r="BK552" s="15"/>
      <c r="BL552" s="5"/>
      <c r="BV552">
        <f t="shared" si="112"/>
        <v>546</v>
      </c>
      <c r="BW552" s="37">
        <f t="shared" si="111"/>
        <v>31466.91666666733</v>
      </c>
      <c r="BX552" s="19" cm="1">
        <f t="array" ref="BX552">INDEX('[1]X3WM (NAT)'!$G$14:$G$950,MATCH($BW$6,'[1]X3WM (NAT)'!$E$14:$E$950,)+BV552)</f>
        <v>17355.349609375</v>
      </c>
      <c r="BY552" s="19"/>
      <c r="CN552" s="21"/>
      <c r="CO552" s="19"/>
      <c r="EG552" s="19"/>
      <c r="EH552" s="19"/>
    </row>
    <row r="553" spans="2:138" x14ac:dyDescent="0.25">
      <c r="B553" s="83"/>
      <c r="BK553" s="15"/>
      <c r="BL553" s="5"/>
      <c r="BV553">
        <f t="shared" si="112"/>
        <v>547</v>
      </c>
      <c r="BW553" s="37">
        <f t="shared" si="111"/>
        <v>31466.958333333998</v>
      </c>
      <c r="BX553" s="19" cm="1">
        <f t="array" ref="BX553">INDEX('[1]X3WM (NAT)'!$G$14:$G$950,MATCH($BW$6,'[1]X3WM (NAT)'!$E$14:$E$950,)+BV553)</f>
        <v>17268.5390625</v>
      </c>
      <c r="BY553" s="19"/>
      <c r="CN553" s="21"/>
      <c r="CO553" s="19"/>
      <c r="EG553" s="19"/>
      <c r="EH553" s="19"/>
    </row>
    <row r="554" spans="2:138" x14ac:dyDescent="0.25">
      <c r="B554" s="83"/>
      <c r="BK554" s="15"/>
      <c r="BL554" s="5"/>
      <c r="BV554">
        <f t="shared" si="112"/>
        <v>548</v>
      </c>
      <c r="BW554" s="37">
        <f t="shared" si="111"/>
        <v>31467.000000000666</v>
      </c>
      <c r="BX554" s="19" cm="1">
        <f t="array" ref="BX554">INDEX('[1]X3WM (NAT)'!$G$14:$G$950,MATCH($BW$6,'[1]X3WM (NAT)'!$E$14:$E$950,)+BV554)</f>
        <v>17192.23046875</v>
      </c>
      <c r="BY554" s="19"/>
      <c r="CN554" s="21"/>
      <c r="CO554" s="19"/>
      <c r="EG554" s="19"/>
      <c r="EH554" s="19"/>
    </row>
    <row r="555" spans="2:138" x14ac:dyDescent="0.25">
      <c r="B555" s="83"/>
      <c r="BK555" s="15"/>
      <c r="BL555" s="5"/>
      <c r="BV555">
        <f t="shared" si="112"/>
        <v>549</v>
      </c>
      <c r="BW555" s="37">
        <f t="shared" si="111"/>
        <v>31467.041666667334</v>
      </c>
      <c r="BX555" s="19" cm="1">
        <f t="array" ref="BX555">INDEX('[1]X3WM (NAT)'!$G$14:$G$950,MATCH($BW$6,'[1]X3WM (NAT)'!$E$14:$E$950,)+BV555)</f>
        <v>17130.400390625</v>
      </c>
      <c r="BY555" s="19"/>
      <c r="CN555" s="21"/>
      <c r="CO555" s="19"/>
      <c r="EG555" s="19"/>
      <c r="EH555" s="19"/>
    </row>
    <row r="556" spans="2:138" x14ac:dyDescent="0.25">
      <c r="B556" s="83"/>
      <c r="BK556" s="15"/>
      <c r="BL556" s="5"/>
      <c r="BV556">
        <f t="shared" si="112"/>
        <v>550</v>
      </c>
      <c r="BW556" s="37">
        <f t="shared" si="111"/>
        <v>31467.083333334002</v>
      </c>
      <c r="BX556" s="19" cm="1">
        <f t="array" ref="BX556">INDEX('[1]X3WM (NAT)'!$G$14:$G$950,MATCH($BW$6,'[1]X3WM (NAT)'!$E$14:$E$950,)+BV556)</f>
        <v>17083.109375</v>
      </c>
      <c r="BY556" s="19"/>
      <c r="CN556" s="21"/>
      <c r="CO556" s="19"/>
      <c r="EG556" s="19"/>
      <c r="EH556" s="19"/>
    </row>
    <row r="557" spans="2:138" x14ac:dyDescent="0.25">
      <c r="B557" s="83"/>
      <c r="BK557" s="15"/>
      <c r="BL557" s="5"/>
      <c r="BV557">
        <f t="shared" si="112"/>
        <v>551</v>
      </c>
      <c r="BW557" s="37">
        <f t="shared" si="111"/>
        <v>31467.125000000669</v>
      </c>
      <c r="BX557" s="19" cm="1">
        <f t="array" ref="BX557">INDEX('[1]X3WM (NAT)'!$G$14:$G$950,MATCH($BW$6,'[1]X3WM (NAT)'!$E$14:$E$950,)+BV557)</f>
        <v>17050.08984375</v>
      </c>
      <c r="BY557" s="19"/>
      <c r="CN557" s="21"/>
      <c r="CO557" s="19"/>
      <c r="EG557" s="19"/>
      <c r="EH557" s="19"/>
    </row>
    <row r="558" spans="2:138" x14ac:dyDescent="0.25">
      <c r="B558" s="83"/>
      <c r="BK558" s="15"/>
      <c r="BL558" s="5"/>
      <c r="BV558">
        <f t="shared" si="112"/>
        <v>552</v>
      </c>
      <c r="BW558" s="37">
        <f t="shared" si="111"/>
        <v>31467.166666667337</v>
      </c>
      <c r="BX558" s="19" cm="1">
        <f t="array" ref="BX558">INDEX('[1]X3WM (NAT)'!$G$14:$G$950,MATCH($BW$6,'[1]X3WM (NAT)'!$E$14:$E$950,)+BV558)</f>
        <v>17026.4296875</v>
      </c>
      <c r="BY558" s="19"/>
      <c r="CN558" s="21"/>
      <c r="CO558" s="19"/>
      <c r="EG558" s="19"/>
      <c r="EH558" s="19"/>
    </row>
    <row r="559" spans="2:138" x14ac:dyDescent="0.25">
      <c r="B559" s="83"/>
      <c r="BK559" s="15"/>
      <c r="BL559" s="5"/>
      <c r="BV559">
        <f t="shared" si="112"/>
        <v>553</v>
      </c>
      <c r="BW559" s="37">
        <f t="shared" si="111"/>
        <v>31467.208333334005</v>
      </c>
      <c r="BX559" s="19" cm="1">
        <f t="array" ref="BX559">INDEX('[1]X3WM (NAT)'!$G$14:$G$950,MATCH($BW$6,'[1]X3WM (NAT)'!$E$14:$E$950,)+BV559)</f>
        <v>17014.310546875</v>
      </c>
      <c r="BY559" s="19"/>
      <c r="CN559" s="21"/>
      <c r="CO559" s="19"/>
      <c r="EG559" s="19"/>
      <c r="EH559" s="19"/>
    </row>
    <row r="560" spans="2:138" x14ac:dyDescent="0.25">
      <c r="B560" s="83"/>
      <c r="BK560" s="15"/>
      <c r="BL560" s="5"/>
      <c r="BV560">
        <f t="shared" si="112"/>
        <v>554</v>
      </c>
      <c r="BW560" s="37">
        <f t="shared" si="111"/>
        <v>31467.250000000673</v>
      </c>
      <c r="BX560" s="19" cm="1">
        <f t="array" ref="BX560">INDEX('[1]X3WM (NAT)'!$G$14:$G$950,MATCH($BW$6,'[1]X3WM (NAT)'!$E$14:$E$950,)+BV560)</f>
        <v>17026.4609375</v>
      </c>
      <c r="BY560" s="19"/>
      <c r="CN560" s="21"/>
      <c r="CO560" s="19"/>
      <c r="EG560" s="19"/>
      <c r="EH560" s="19"/>
    </row>
    <row r="561" spans="2:138" x14ac:dyDescent="0.25">
      <c r="B561" s="83"/>
      <c r="BK561" s="15"/>
      <c r="BL561" s="5"/>
      <c r="BV561">
        <f t="shared" si="112"/>
        <v>555</v>
      </c>
      <c r="BW561" s="37">
        <f t="shared" si="111"/>
        <v>31467.291666667341</v>
      </c>
      <c r="BX561" s="19" cm="1">
        <f t="array" ref="BX561">INDEX('[1]X3WM (NAT)'!$G$14:$G$950,MATCH($BW$6,'[1]X3WM (NAT)'!$E$14:$E$950,)+BV561)</f>
        <v>17070.359375</v>
      </c>
      <c r="BY561" s="19"/>
      <c r="CN561" s="21"/>
      <c r="CO561" s="19"/>
      <c r="EG561" s="19"/>
      <c r="EH561" s="19"/>
    </row>
    <row r="562" spans="2:138" x14ac:dyDescent="0.25">
      <c r="B562" s="83"/>
      <c r="BK562" s="15"/>
      <c r="BL562" s="5"/>
      <c r="BV562">
        <f t="shared" si="112"/>
        <v>556</v>
      </c>
      <c r="BW562" s="37">
        <f t="shared" si="111"/>
        <v>31467.333333334009</v>
      </c>
      <c r="BX562" s="19" cm="1">
        <f t="array" ref="BX562">INDEX('[1]X3WM (NAT)'!$G$14:$G$950,MATCH($BW$6,'[1]X3WM (NAT)'!$E$14:$E$950,)+BV562)</f>
        <v>17130.060546875</v>
      </c>
      <c r="BY562" s="19"/>
      <c r="CN562" s="21"/>
      <c r="CO562" s="19"/>
      <c r="EG562" s="19"/>
      <c r="EH562" s="19"/>
    </row>
    <row r="563" spans="2:138" x14ac:dyDescent="0.25">
      <c r="B563" s="83"/>
      <c r="BK563" s="15"/>
      <c r="BL563" s="5"/>
      <c r="BV563">
        <f t="shared" si="112"/>
        <v>557</v>
      </c>
      <c r="BW563" s="37">
        <f t="shared" si="111"/>
        <v>31467.375000000677</v>
      </c>
      <c r="BX563" s="19" cm="1">
        <f t="array" ref="BX563">INDEX('[1]X3WM (NAT)'!$G$14:$G$950,MATCH($BW$6,'[1]X3WM (NAT)'!$E$14:$E$950,)+BV563)</f>
        <v>17196.490234375</v>
      </c>
      <c r="BY563" s="19"/>
      <c r="CN563" s="21"/>
      <c r="CO563" s="19"/>
      <c r="EG563" s="19"/>
      <c r="EH563" s="19"/>
    </row>
    <row r="564" spans="2:138" x14ac:dyDescent="0.25">
      <c r="B564" s="83"/>
      <c r="BK564" s="15"/>
      <c r="BL564" s="5"/>
      <c r="BV564">
        <f t="shared" si="112"/>
        <v>558</v>
      </c>
      <c r="BW564" s="37">
        <f t="shared" si="111"/>
        <v>31467.416666667345</v>
      </c>
      <c r="BX564" s="19" cm="1">
        <f t="array" ref="BX564">INDEX('[1]X3WM (NAT)'!$G$14:$G$950,MATCH($BW$6,'[1]X3WM (NAT)'!$E$14:$E$950,)+BV564)</f>
        <v>17262.98046875</v>
      </c>
      <c r="BY564" s="19"/>
      <c r="CN564" s="21"/>
      <c r="CO564" s="19"/>
      <c r="EG564" s="19"/>
      <c r="EH564" s="19"/>
    </row>
    <row r="565" spans="2:138" x14ac:dyDescent="0.25">
      <c r="B565" s="83"/>
      <c r="BK565" s="15"/>
      <c r="BL565" s="5"/>
      <c r="BV565">
        <f t="shared" si="112"/>
        <v>559</v>
      </c>
      <c r="BW565" s="37">
        <f t="shared" si="111"/>
        <v>31467.458333334012</v>
      </c>
      <c r="BX565" s="19" cm="1">
        <f t="array" ref="BX565">INDEX('[1]X3WM (NAT)'!$G$14:$G$950,MATCH($BW$6,'[1]X3WM (NAT)'!$E$14:$E$950,)+BV565)</f>
        <v>17328.58984375</v>
      </c>
      <c r="BY565" s="19"/>
      <c r="CN565" s="21"/>
      <c r="CO565" s="19"/>
      <c r="EG565" s="19"/>
      <c r="EH565" s="19"/>
    </row>
    <row r="566" spans="2:138" x14ac:dyDescent="0.25">
      <c r="B566" s="83"/>
      <c r="BK566" s="15"/>
      <c r="BL566" s="5"/>
      <c r="BV566">
        <f t="shared" si="112"/>
        <v>560</v>
      </c>
      <c r="BW566" s="37">
        <f t="shared" si="111"/>
        <v>31467.50000000068</v>
      </c>
      <c r="BX566" s="19" cm="1">
        <f t="array" ref="BX566">INDEX('[1]X3WM (NAT)'!$G$14:$G$950,MATCH($BW$6,'[1]X3WM (NAT)'!$E$14:$E$950,)+BV566)</f>
        <v>17416.41015625</v>
      </c>
      <c r="BY566" s="19"/>
      <c r="CN566" s="21"/>
      <c r="CO566" s="19"/>
      <c r="EG566" s="19"/>
      <c r="EH566" s="19"/>
    </row>
    <row r="567" spans="2:138" x14ac:dyDescent="0.25">
      <c r="B567" s="83"/>
      <c r="BK567" s="15"/>
      <c r="BL567" s="5"/>
      <c r="BV567">
        <f t="shared" si="112"/>
        <v>561</v>
      </c>
      <c r="BW567" s="37">
        <f t="shared" si="111"/>
        <v>31467.541666667348</v>
      </c>
      <c r="BX567" s="19" cm="1">
        <f t="array" ref="BX567">INDEX('[1]X3WM (NAT)'!$G$14:$G$950,MATCH($BW$6,'[1]X3WM (NAT)'!$E$14:$E$950,)+BV567)</f>
        <v>17550.330078125</v>
      </c>
      <c r="BY567" s="19"/>
      <c r="CN567" s="21"/>
      <c r="CO567" s="19"/>
      <c r="EG567" s="19"/>
      <c r="EH567" s="19"/>
    </row>
    <row r="568" spans="2:138" x14ac:dyDescent="0.25">
      <c r="B568" s="83"/>
      <c r="BK568" s="15"/>
      <c r="BL568" s="5"/>
      <c r="BV568">
        <f t="shared" si="112"/>
        <v>562</v>
      </c>
      <c r="BW568" s="37">
        <f t="shared" si="111"/>
        <v>31467.583333334016</v>
      </c>
      <c r="BX568" s="19" cm="1">
        <f t="array" ref="BX568">INDEX('[1]X3WM (NAT)'!$G$14:$G$950,MATCH($BW$6,'[1]X3WM (NAT)'!$E$14:$E$950,)+BV568)</f>
        <v>17732.419921875</v>
      </c>
      <c r="BY568" s="19"/>
      <c r="CN568" s="21"/>
      <c r="CO568" s="19"/>
      <c r="EG568" s="19"/>
      <c r="EH568" s="19"/>
    </row>
    <row r="569" spans="2:138" x14ac:dyDescent="0.25">
      <c r="B569" s="83"/>
      <c r="BK569" s="15"/>
      <c r="BL569" s="5"/>
      <c r="BV569">
        <f t="shared" si="112"/>
        <v>563</v>
      </c>
      <c r="BW569" s="37">
        <f t="shared" si="111"/>
        <v>31467.625000000684</v>
      </c>
      <c r="BX569" s="19" cm="1">
        <f t="array" ref="BX569">INDEX('[1]X3WM (NAT)'!$G$14:$G$950,MATCH($BW$6,'[1]X3WM (NAT)'!$E$14:$E$950,)+BV569)</f>
        <v>17948.650390625</v>
      </c>
      <c r="BY569" s="19"/>
      <c r="CN569" s="21"/>
      <c r="CO569" s="19"/>
      <c r="EG569" s="19"/>
      <c r="EH569" s="19"/>
    </row>
    <row r="570" spans="2:138" x14ac:dyDescent="0.25">
      <c r="B570" s="83"/>
      <c r="BK570" s="15"/>
      <c r="BL570" s="5"/>
      <c r="BV570">
        <f t="shared" si="112"/>
        <v>564</v>
      </c>
      <c r="BW570" s="37">
        <f t="shared" si="111"/>
        <v>31467.666666667352</v>
      </c>
      <c r="BX570" s="19" cm="1">
        <f t="array" ref="BX570">INDEX('[1]X3WM (NAT)'!$G$14:$G$950,MATCH($BW$6,'[1]X3WM (NAT)'!$E$14:$E$950,)+BV570)</f>
        <v>18182.6796875</v>
      </c>
      <c r="BY570" s="19"/>
      <c r="CN570" s="21"/>
      <c r="CO570" s="19"/>
      <c r="EG570" s="19"/>
      <c r="EH570" s="19"/>
    </row>
    <row r="571" spans="2:138" x14ac:dyDescent="0.25">
      <c r="B571" s="83"/>
      <c r="BK571" s="15"/>
      <c r="BL571" s="5"/>
      <c r="BV571">
        <f t="shared" si="112"/>
        <v>565</v>
      </c>
      <c r="BW571" s="37">
        <f t="shared" si="111"/>
        <v>31467.70833333402</v>
      </c>
      <c r="BX571" s="19" cm="1">
        <f t="array" ref="BX571">INDEX('[1]X3WM (NAT)'!$G$14:$G$950,MATCH($BW$6,'[1]X3WM (NAT)'!$E$14:$E$950,)+BV571)</f>
        <v>18432.080078125</v>
      </c>
      <c r="BY571" s="19"/>
      <c r="CN571" s="21"/>
      <c r="CO571" s="19"/>
      <c r="EG571" s="19"/>
      <c r="EH571" s="19"/>
    </row>
    <row r="572" spans="2:138" x14ac:dyDescent="0.25">
      <c r="B572" s="83"/>
      <c r="BK572" s="15"/>
      <c r="BL572" s="5"/>
      <c r="BV572">
        <f t="shared" si="112"/>
        <v>566</v>
      </c>
      <c r="BW572" s="37">
        <f t="shared" si="111"/>
        <v>31467.750000000688</v>
      </c>
      <c r="BX572" s="19" cm="1">
        <f t="array" ref="BX572">INDEX('[1]X3WM (NAT)'!$G$14:$G$950,MATCH($BW$6,'[1]X3WM (NAT)'!$E$14:$E$950,)+BV572)</f>
        <v>18660.7109375</v>
      </c>
      <c r="BY572" s="19"/>
      <c r="CN572" s="21"/>
      <c r="CO572" s="19"/>
      <c r="EG572" s="19"/>
      <c r="EH572" s="19"/>
    </row>
    <row r="573" spans="2:138" x14ac:dyDescent="0.25">
      <c r="B573" s="83"/>
      <c r="BK573" s="15"/>
      <c r="BL573" s="5"/>
      <c r="BV573">
        <f t="shared" si="112"/>
        <v>567</v>
      </c>
      <c r="BW573" s="37">
        <f t="shared" si="111"/>
        <v>31467.791666667355</v>
      </c>
      <c r="BX573" s="19" cm="1">
        <f t="array" ref="BX573">INDEX('[1]X3WM (NAT)'!$G$14:$G$950,MATCH($BW$6,'[1]X3WM (NAT)'!$E$14:$E$950,)+BV573)</f>
        <v>18837.740234375</v>
      </c>
      <c r="BY573" s="19"/>
      <c r="CN573" s="21"/>
      <c r="CO573" s="19"/>
      <c r="EG573" s="19"/>
      <c r="EH573" s="19"/>
    </row>
    <row r="574" spans="2:138" x14ac:dyDescent="0.25">
      <c r="B574" s="83"/>
      <c r="BK574" s="15"/>
      <c r="BL574" s="5"/>
      <c r="BV574">
        <f t="shared" si="112"/>
        <v>568</v>
      </c>
      <c r="BW574" s="37">
        <f t="shared" si="111"/>
        <v>31467.833333334023</v>
      </c>
      <c r="BX574" s="19" cm="1">
        <f t="array" ref="BX574">INDEX('[1]X3WM (NAT)'!$G$14:$G$950,MATCH($BW$6,'[1]X3WM (NAT)'!$E$14:$E$950,)+BV574)</f>
        <v>18987.470703125</v>
      </c>
      <c r="BY574" s="19"/>
      <c r="CN574" s="21"/>
      <c r="CO574" s="19"/>
      <c r="EG574" s="19"/>
      <c r="EH574" s="19"/>
    </row>
    <row r="575" spans="2:138" x14ac:dyDescent="0.25">
      <c r="B575" s="83"/>
      <c r="BK575" s="15"/>
      <c r="BL575" s="5"/>
      <c r="BV575">
        <f t="shared" si="112"/>
        <v>569</v>
      </c>
      <c r="BW575" s="37">
        <f t="shared" si="111"/>
        <v>31467.875000000691</v>
      </c>
      <c r="BX575" s="19" cm="1">
        <f t="array" ref="BX575">INDEX('[1]X3WM (NAT)'!$G$14:$G$950,MATCH($BW$6,'[1]X3WM (NAT)'!$E$14:$E$950,)+BV575)</f>
        <v>19144.890625</v>
      </c>
      <c r="BY575" s="19"/>
      <c r="CN575" s="21"/>
      <c r="CO575" s="19"/>
      <c r="EG575" s="19"/>
      <c r="EH575" s="19"/>
    </row>
    <row r="576" spans="2:138" x14ac:dyDescent="0.25">
      <c r="B576" s="83"/>
      <c r="BK576" s="15"/>
      <c r="BL576" s="5"/>
      <c r="BV576">
        <f t="shared" si="112"/>
        <v>570</v>
      </c>
      <c r="BW576" s="37">
        <f t="shared" si="111"/>
        <v>31467.916666667359</v>
      </c>
      <c r="BX576" s="19" cm="1">
        <f t="array" ref="BX576">INDEX('[1]X3WM (NAT)'!$G$14:$G$950,MATCH($BW$6,'[1]X3WM (NAT)'!$E$14:$E$950,)+BV576)</f>
        <v>19328.4296875</v>
      </c>
      <c r="BY576" s="19"/>
      <c r="CN576" s="21"/>
      <c r="CO576" s="19"/>
      <c r="EG576" s="19"/>
      <c r="EH576" s="19"/>
    </row>
    <row r="577" spans="2:138" x14ac:dyDescent="0.25">
      <c r="B577" s="83"/>
      <c r="BK577" s="15"/>
      <c r="BL577" s="5"/>
      <c r="BV577">
        <f t="shared" si="112"/>
        <v>571</v>
      </c>
      <c r="BW577" s="37">
        <f t="shared" si="111"/>
        <v>31467.958333334027</v>
      </c>
      <c r="BX577" s="19" cm="1">
        <f t="array" ref="BX577">INDEX('[1]X3WM (NAT)'!$G$14:$G$950,MATCH($BW$6,'[1]X3WM (NAT)'!$E$14:$E$950,)+BV577)</f>
        <v>19534.080078125</v>
      </c>
      <c r="BY577" s="19"/>
      <c r="CN577" s="21"/>
      <c r="CO577" s="19"/>
      <c r="EG577" s="19"/>
      <c r="EH577" s="19"/>
    </row>
    <row r="578" spans="2:138" x14ac:dyDescent="0.25">
      <c r="B578" s="83"/>
      <c r="BK578" s="15"/>
      <c r="BL578" s="5"/>
      <c r="BV578">
        <f t="shared" si="112"/>
        <v>572</v>
      </c>
      <c r="BW578" s="37">
        <f t="shared" si="111"/>
        <v>31468.000000000695</v>
      </c>
      <c r="BX578" s="19" cm="1">
        <f t="array" ref="BX578">INDEX('[1]X3WM (NAT)'!$G$14:$G$950,MATCH($BW$6,'[1]X3WM (NAT)'!$E$14:$E$950,)+BV578)</f>
        <v>19717.0390625</v>
      </c>
      <c r="BY578" s="19"/>
      <c r="CN578" s="21"/>
      <c r="CO578" s="19"/>
      <c r="EG578" s="19"/>
      <c r="EH578" s="19"/>
    </row>
    <row r="579" spans="2:138" x14ac:dyDescent="0.25">
      <c r="B579" s="83"/>
      <c r="BK579" s="15"/>
      <c r="BL579" s="5"/>
      <c r="BV579">
        <f t="shared" si="112"/>
        <v>573</v>
      </c>
      <c r="BW579" s="37">
        <f t="shared" si="111"/>
        <v>31468.041666667363</v>
      </c>
      <c r="BX579" s="19" cm="1">
        <f t="array" ref="BX579">INDEX('[1]X3WM (NAT)'!$G$14:$G$950,MATCH($BW$6,'[1]X3WM (NAT)'!$E$14:$E$950,)+BV579)</f>
        <v>19823.259765625</v>
      </c>
      <c r="BY579" s="19"/>
      <c r="CN579" s="21"/>
      <c r="CO579" s="19"/>
      <c r="EG579" s="19"/>
      <c r="EH579" s="19"/>
    </row>
    <row r="580" spans="2:138" x14ac:dyDescent="0.25">
      <c r="B580" s="83"/>
      <c r="BK580" s="15"/>
      <c r="BL580" s="5"/>
      <c r="BV580">
        <f t="shared" si="112"/>
        <v>574</v>
      </c>
      <c r="BW580" s="37">
        <f t="shared" si="111"/>
        <v>31468.083333334031</v>
      </c>
      <c r="BX580" s="19" cm="1">
        <f t="array" ref="BX580">INDEX('[1]X3WM (NAT)'!$G$14:$G$950,MATCH($BW$6,'[1]X3WM (NAT)'!$E$14:$E$950,)+BV580)</f>
        <v>19857.779296875</v>
      </c>
      <c r="BY580" s="19"/>
      <c r="CN580" s="21"/>
      <c r="CO580" s="19"/>
      <c r="EG580" s="19"/>
      <c r="EH580" s="19"/>
    </row>
    <row r="581" spans="2:138" x14ac:dyDescent="0.25">
      <c r="B581" s="83"/>
      <c r="BK581" s="15"/>
      <c r="BL581" s="5"/>
      <c r="BV581">
        <f t="shared" si="112"/>
        <v>575</v>
      </c>
      <c r="BW581" s="37">
        <f t="shared" si="111"/>
        <v>31468.125000000698</v>
      </c>
      <c r="BX581" s="19" cm="1">
        <f t="array" ref="BX581">INDEX('[1]X3WM (NAT)'!$G$14:$G$950,MATCH($BW$6,'[1]X3WM (NAT)'!$E$14:$E$950,)+BV581)</f>
        <v>19844.19921875</v>
      </c>
      <c r="BY581" s="19"/>
      <c r="CN581" s="21"/>
      <c r="CO581" s="19"/>
      <c r="EG581" s="19"/>
      <c r="EH581" s="19"/>
    </row>
    <row r="582" spans="2:138" x14ac:dyDescent="0.25">
      <c r="B582" s="83"/>
      <c r="BK582" s="15"/>
      <c r="BL582" s="5"/>
      <c r="BV582">
        <f t="shared" si="112"/>
        <v>576</v>
      </c>
      <c r="BW582" s="37">
        <f t="shared" si="111"/>
        <v>31468.166666667366</v>
      </c>
      <c r="BX582" s="19" cm="1">
        <f t="array" ref="BX582">INDEX('[1]X3WM (NAT)'!$G$14:$G$950,MATCH($BW$6,'[1]X3WM (NAT)'!$E$14:$E$950,)+BV582)</f>
        <v>19788.9609375</v>
      </c>
      <c r="BY582" s="19"/>
      <c r="CN582" s="21"/>
      <c r="CO582" s="19"/>
      <c r="EG582" s="19"/>
      <c r="EH582" s="19"/>
    </row>
    <row r="583" spans="2:138" x14ac:dyDescent="0.25">
      <c r="B583" s="83"/>
      <c r="BK583" s="15"/>
      <c r="BL583" s="5"/>
      <c r="BV583">
        <f t="shared" si="112"/>
        <v>577</v>
      </c>
      <c r="BW583" s="37">
        <f t="shared" ref="BW583:BW646" si="113">IF(ISNUMBER(BV584),BW582+TIME(1,0,0))</f>
        <v>31468.208333334034</v>
      </c>
      <c r="BX583" s="19" cm="1">
        <f t="array" ref="BX583">INDEX('[1]X3WM (NAT)'!$G$14:$G$950,MATCH($BW$6,'[1]X3WM (NAT)'!$E$14:$E$950,)+BV583)</f>
        <v>19698.759765625</v>
      </c>
      <c r="BY583" s="19"/>
      <c r="CN583" s="21"/>
      <c r="CO583" s="19"/>
      <c r="EG583" s="19"/>
      <c r="EH583" s="19"/>
    </row>
    <row r="584" spans="2:138" x14ac:dyDescent="0.25">
      <c r="B584" s="83"/>
      <c r="BK584" s="15"/>
      <c r="BL584" s="5"/>
      <c r="BV584">
        <f t="shared" ref="BV584:BV647" si="114">IF(BV583+1&lt;=$BV$4,BV583+1," ")</f>
        <v>578</v>
      </c>
      <c r="BW584" s="37">
        <f t="shared" si="113"/>
        <v>31468.250000000702</v>
      </c>
      <c r="BX584" s="19" cm="1">
        <f t="array" ref="BX584">INDEX('[1]X3WM (NAT)'!$G$14:$G$950,MATCH($BW$6,'[1]X3WM (NAT)'!$E$14:$E$950,)+BV584)</f>
        <v>19584.439453125</v>
      </c>
      <c r="BY584" s="19"/>
      <c r="CN584" s="21"/>
      <c r="CO584" s="19"/>
      <c r="EG584" s="19"/>
      <c r="EH584" s="19"/>
    </row>
    <row r="585" spans="2:138" x14ac:dyDescent="0.25">
      <c r="B585" s="83"/>
      <c r="BK585" s="15"/>
      <c r="BL585" s="5"/>
      <c r="BV585">
        <f t="shared" si="114"/>
        <v>579</v>
      </c>
      <c r="BW585" s="37">
        <f t="shared" si="113"/>
        <v>31468.29166666737</v>
      </c>
      <c r="BX585" s="19" cm="1">
        <f t="array" ref="BX585">INDEX('[1]X3WM (NAT)'!$G$14:$G$950,MATCH($BW$6,'[1]X3WM (NAT)'!$E$14:$E$950,)+BV585)</f>
        <v>19452.48046875</v>
      </c>
      <c r="BY585" s="19"/>
      <c r="CN585" s="21"/>
      <c r="CO585" s="19"/>
      <c r="EG585" s="19"/>
      <c r="EH585" s="19"/>
    </row>
    <row r="586" spans="2:138" x14ac:dyDescent="0.25">
      <c r="B586" s="83"/>
      <c r="BK586" s="15"/>
      <c r="BL586" s="5"/>
      <c r="BV586">
        <f t="shared" si="114"/>
        <v>580</v>
      </c>
      <c r="BW586" s="37">
        <f t="shared" si="113"/>
        <v>31468.333333334038</v>
      </c>
      <c r="BX586" s="19" cm="1">
        <f t="array" ref="BX586">INDEX('[1]X3WM (NAT)'!$G$14:$G$950,MATCH($BW$6,'[1]X3WM (NAT)'!$E$14:$E$950,)+BV586)</f>
        <v>19302.5390625</v>
      </c>
      <c r="BY586" s="19"/>
      <c r="CN586" s="21"/>
      <c r="CO586" s="19"/>
      <c r="EG586" s="19"/>
      <c r="EH586" s="19"/>
    </row>
    <row r="587" spans="2:138" x14ac:dyDescent="0.25">
      <c r="B587" s="83"/>
      <c r="BK587" s="15"/>
      <c r="BL587" s="5"/>
      <c r="BV587">
        <f t="shared" si="114"/>
        <v>581</v>
      </c>
      <c r="BW587" s="37">
        <f t="shared" si="113"/>
        <v>31468.375000000706</v>
      </c>
      <c r="BX587" s="19" cm="1">
        <f t="array" ref="BX587">INDEX('[1]X3WM (NAT)'!$G$14:$G$950,MATCH($BW$6,'[1]X3WM (NAT)'!$E$14:$E$950,)+BV587)</f>
        <v>19135.41015625</v>
      </c>
      <c r="BY587" s="19"/>
      <c r="CN587" s="21"/>
      <c r="CO587" s="19"/>
      <c r="EG587" s="19"/>
      <c r="EH587" s="19"/>
    </row>
    <row r="588" spans="2:138" x14ac:dyDescent="0.25">
      <c r="B588" s="83"/>
      <c r="BK588" s="15"/>
      <c r="BL588" s="5"/>
      <c r="BV588">
        <f t="shared" si="114"/>
        <v>582</v>
      </c>
      <c r="BW588" s="37">
        <f t="shared" si="113"/>
        <v>31468.416666667374</v>
      </c>
      <c r="BX588" s="19" cm="1">
        <f t="array" ref="BX588">INDEX('[1]X3WM (NAT)'!$G$14:$G$950,MATCH($BW$6,'[1]X3WM (NAT)'!$E$14:$E$950,)+BV588)</f>
        <v>18954.220703125</v>
      </c>
      <c r="BY588" s="19"/>
      <c r="CN588" s="21"/>
      <c r="CO588" s="19"/>
      <c r="EG588" s="19"/>
      <c r="EH588" s="19"/>
    </row>
    <row r="589" spans="2:138" x14ac:dyDescent="0.25">
      <c r="B589" s="83"/>
      <c r="BK589" s="15"/>
      <c r="BL589" s="5"/>
      <c r="BV589">
        <f t="shared" si="114"/>
        <v>583</v>
      </c>
      <c r="BW589" s="37">
        <f t="shared" si="113"/>
        <v>31468.458333334042</v>
      </c>
      <c r="BX589" s="19" cm="1">
        <f t="array" ref="BX589">INDEX('[1]X3WM (NAT)'!$G$14:$G$950,MATCH($BW$6,'[1]X3WM (NAT)'!$E$14:$E$950,)+BV589)</f>
        <v>18764.91015625</v>
      </c>
      <c r="BY589" s="19"/>
      <c r="CN589" s="21"/>
      <c r="CO589" s="19"/>
      <c r="EG589" s="19"/>
      <c r="EH589" s="19"/>
    </row>
    <row r="590" spans="2:138" x14ac:dyDescent="0.25">
      <c r="B590" s="83"/>
      <c r="BK590" s="15"/>
      <c r="BL590" s="5"/>
      <c r="BV590">
        <f t="shared" si="114"/>
        <v>584</v>
      </c>
      <c r="BW590" s="37">
        <f t="shared" si="113"/>
        <v>31468.500000000709</v>
      </c>
      <c r="BX590" s="19" cm="1">
        <f t="array" ref="BX590">INDEX('[1]X3WM (NAT)'!$G$14:$G$950,MATCH($BW$6,'[1]X3WM (NAT)'!$E$14:$E$950,)+BV590)</f>
        <v>18576.01953125</v>
      </c>
      <c r="BY590" s="19"/>
      <c r="CN590" s="21"/>
      <c r="CO590" s="19"/>
      <c r="EG590" s="19"/>
      <c r="EH590" s="19"/>
    </row>
    <row r="591" spans="2:138" x14ac:dyDescent="0.25">
      <c r="B591" s="83"/>
      <c r="BK591" s="15"/>
      <c r="BL591" s="5"/>
      <c r="BV591">
        <f t="shared" si="114"/>
        <v>585</v>
      </c>
      <c r="BW591" s="37">
        <f t="shared" si="113"/>
        <v>31468.541666667377</v>
      </c>
      <c r="BX591" s="19" cm="1">
        <f t="array" ref="BX591">INDEX('[1]X3WM (NAT)'!$G$14:$G$950,MATCH($BW$6,'[1]X3WM (NAT)'!$E$14:$E$950,)+BV591)</f>
        <v>18394.619140625</v>
      </c>
      <c r="BY591" s="19"/>
      <c r="CN591" s="21"/>
      <c r="CO591" s="19"/>
      <c r="EG591" s="19"/>
      <c r="EH591" s="19"/>
    </row>
    <row r="592" spans="2:138" x14ac:dyDescent="0.25">
      <c r="B592" s="83"/>
      <c r="BK592" s="15"/>
      <c r="BL592" s="5"/>
      <c r="BV592">
        <f t="shared" si="114"/>
        <v>586</v>
      </c>
      <c r="BW592" s="37">
        <f t="shared" si="113"/>
        <v>31468.583333334045</v>
      </c>
      <c r="BX592" s="19" cm="1">
        <f t="array" ref="BX592">INDEX('[1]X3WM (NAT)'!$G$14:$G$950,MATCH($BW$6,'[1]X3WM (NAT)'!$E$14:$E$950,)+BV592)</f>
        <v>18215.560546875</v>
      </c>
      <c r="BY592" s="19"/>
      <c r="CN592" s="21"/>
      <c r="CO592" s="19"/>
      <c r="EG592" s="19"/>
      <c r="EH592" s="19"/>
    </row>
    <row r="593" spans="2:138" x14ac:dyDescent="0.25">
      <c r="B593" s="83"/>
      <c r="BK593" s="15"/>
      <c r="BL593" s="5"/>
      <c r="BV593">
        <f t="shared" si="114"/>
        <v>587</v>
      </c>
      <c r="BW593" s="37">
        <f t="shared" si="113"/>
        <v>31468.625000000713</v>
      </c>
      <c r="BX593" s="19" cm="1">
        <f t="array" ref="BX593">INDEX('[1]X3WM (NAT)'!$G$14:$G$950,MATCH($BW$6,'[1]X3WM (NAT)'!$E$14:$E$950,)+BV593)</f>
        <v>18036.48046875</v>
      </c>
      <c r="BY593" s="19"/>
      <c r="CN593" s="21"/>
      <c r="CO593" s="19"/>
      <c r="EG593" s="19"/>
      <c r="EH593" s="19"/>
    </row>
    <row r="594" spans="2:138" x14ac:dyDescent="0.25">
      <c r="B594" s="83"/>
      <c r="BK594" s="15"/>
      <c r="BL594" s="5"/>
      <c r="BV594">
        <f t="shared" si="114"/>
        <v>588</v>
      </c>
      <c r="BW594" s="37">
        <f t="shared" si="113"/>
        <v>31468.666666667381</v>
      </c>
      <c r="BX594" s="19" cm="1">
        <f t="array" ref="BX594">INDEX('[1]X3WM (NAT)'!$G$14:$G$950,MATCH($BW$6,'[1]X3WM (NAT)'!$E$14:$E$950,)+BV594)</f>
        <v>17855.990234375</v>
      </c>
      <c r="BY594" s="19"/>
      <c r="CN594" s="21"/>
      <c r="CO594" s="19"/>
      <c r="EG594" s="19"/>
      <c r="EH594" s="19"/>
    </row>
    <row r="595" spans="2:138" x14ac:dyDescent="0.25">
      <c r="B595" s="83"/>
      <c r="BK595" s="15"/>
      <c r="BL595" s="5"/>
      <c r="BV595">
        <f t="shared" si="114"/>
        <v>589</v>
      </c>
      <c r="BW595" s="37">
        <f t="shared" si="113"/>
        <v>31468.708333334049</v>
      </c>
      <c r="BX595" s="19" cm="1">
        <f t="array" ref="BX595">INDEX('[1]X3WM (NAT)'!$G$14:$G$950,MATCH($BW$6,'[1]X3WM (NAT)'!$E$14:$E$950,)+BV595)</f>
        <v>17679.419921875</v>
      </c>
      <c r="BY595" s="19"/>
      <c r="CN595" s="21"/>
      <c r="CO595" s="19"/>
      <c r="EG595" s="19"/>
      <c r="EH595" s="19"/>
    </row>
    <row r="596" spans="2:138" x14ac:dyDescent="0.25">
      <c r="B596" s="83"/>
      <c r="BK596" s="15"/>
      <c r="BL596" s="5"/>
      <c r="BV596">
        <f t="shared" si="114"/>
        <v>590</v>
      </c>
      <c r="BW596" s="37">
        <f t="shared" si="113"/>
        <v>31468.750000000717</v>
      </c>
      <c r="BX596" s="19" cm="1">
        <f t="array" ref="BX596">INDEX('[1]X3WM (NAT)'!$G$14:$G$950,MATCH($BW$6,'[1]X3WM (NAT)'!$E$14:$E$950,)+BV596)</f>
        <v>17507.619140625</v>
      </c>
      <c r="BY596" s="19"/>
      <c r="CN596" s="21"/>
      <c r="CO596" s="19"/>
      <c r="EG596" s="19"/>
      <c r="EH596" s="19"/>
    </row>
    <row r="597" spans="2:138" x14ac:dyDescent="0.25">
      <c r="B597" s="83"/>
      <c r="BK597" s="15"/>
      <c r="BL597" s="5"/>
      <c r="BV597">
        <f t="shared" si="114"/>
        <v>591</v>
      </c>
      <c r="BW597" s="37">
        <f t="shared" si="113"/>
        <v>31468.791666667385</v>
      </c>
      <c r="BX597" s="19" cm="1">
        <f t="array" ref="BX597">INDEX('[1]X3WM (NAT)'!$G$14:$G$950,MATCH($BW$6,'[1]X3WM (NAT)'!$E$14:$E$950,)+BV597)</f>
        <v>17351.150390625</v>
      </c>
      <c r="BY597" s="19"/>
      <c r="CN597" s="21"/>
      <c r="CO597" s="19"/>
      <c r="EG597" s="19"/>
      <c r="EH597" s="19"/>
    </row>
    <row r="598" spans="2:138" x14ac:dyDescent="0.25">
      <c r="B598" s="83"/>
      <c r="BK598" s="15"/>
      <c r="BL598" s="5"/>
      <c r="BV598">
        <f t="shared" si="114"/>
        <v>592</v>
      </c>
      <c r="BW598" s="37">
        <f t="shared" si="113"/>
        <v>31468.833333334052</v>
      </c>
      <c r="BX598" s="19" cm="1">
        <f t="array" ref="BX598">INDEX('[1]X3WM (NAT)'!$G$14:$G$950,MATCH($BW$6,'[1]X3WM (NAT)'!$E$14:$E$950,)+BV598)</f>
        <v>17212.060546875</v>
      </c>
      <c r="BY598" s="19"/>
      <c r="CN598" s="21"/>
      <c r="CO598" s="19"/>
      <c r="EG598" s="19"/>
      <c r="EH598" s="19"/>
    </row>
    <row r="599" spans="2:138" x14ac:dyDescent="0.25">
      <c r="B599" s="83"/>
      <c r="BK599" s="15"/>
      <c r="BL599" s="5"/>
      <c r="BV599">
        <f t="shared" si="114"/>
        <v>593</v>
      </c>
      <c r="BW599" s="37">
        <f t="shared" si="113"/>
        <v>31468.87500000072</v>
      </c>
      <c r="BX599" s="19" cm="1">
        <f t="array" ref="BX599">INDEX('[1]X3WM (NAT)'!$G$14:$G$950,MATCH($BW$6,'[1]X3WM (NAT)'!$E$14:$E$950,)+BV599)</f>
        <v>17085.810546875</v>
      </c>
      <c r="BY599" s="19"/>
      <c r="CN599" s="21"/>
      <c r="CO599" s="19"/>
      <c r="EG599" s="19"/>
      <c r="EH599" s="19"/>
    </row>
    <row r="600" spans="2:138" x14ac:dyDescent="0.25">
      <c r="B600" s="83"/>
      <c r="BK600" s="15"/>
      <c r="BL600" s="5"/>
      <c r="BV600">
        <f t="shared" si="114"/>
        <v>594</v>
      </c>
      <c r="BW600" s="37">
        <f t="shared" si="113"/>
        <v>31468.916666667388</v>
      </c>
      <c r="BX600" s="19" cm="1">
        <f t="array" ref="BX600">INDEX('[1]X3WM (NAT)'!$G$14:$G$950,MATCH($BW$6,'[1]X3WM (NAT)'!$E$14:$E$950,)+BV600)</f>
        <v>16968</v>
      </c>
      <c r="BY600" s="19"/>
      <c r="CN600" s="21"/>
      <c r="CO600" s="19"/>
      <c r="EG600" s="19"/>
      <c r="EH600" s="19"/>
    </row>
    <row r="601" spans="2:138" x14ac:dyDescent="0.25">
      <c r="B601" s="83"/>
      <c r="BK601" s="15"/>
      <c r="BL601" s="5"/>
      <c r="BV601">
        <f t="shared" si="114"/>
        <v>595</v>
      </c>
      <c r="BW601" s="37">
        <f t="shared" si="113"/>
        <v>31468.958333334056</v>
      </c>
      <c r="BX601" s="19" cm="1">
        <f t="array" ref="BX601">INDEX('[1]X3WM (NAT)'!$G$14:$G$950,MATCH($BW$6,'[1]X3WM (NAT)'!$E$14:$E$950,)+BV601)</f>
        <v>16858.0390625</v>
      </c>
      <c r="BY601" s="19"/>
      <c r="CN601" s="21"/>
      <c r="CO601" s="19"/>
      <c r="EG601" s="19"/>
      <c r="EH601" s="19"/>
    </row>
    <row r="602" spans="2:138" x14ac:dyDescent="0.25">
      <c r="B602" s="83"/>
      <c r="BK602" s="15"/>
      <c r="BL602" s="5"/>
      <c r="BV602">
        <f t="shared" si="114"/>
        <v>596</v>
      </c>
      <c r="BW602" s="37">
        <f t="shared" si="113"/>
        <v>31469.000000000724</v>
      </c>
      <c r="BX602" s="19" cm="1">
        <f t="array" ref="BX602">INDEX('[1]X3WM (NAT)'!$G$14:$G$950,MATCH($BW$6,'[1]X3WM (NAT)'!$E$14:$E$950,)+BV602)</f>
        <v>16756.2109375</v>
      </c>
      <c r="BY602" s="19"/>
      <c r="CN602" s="21"/>
      <c r="CO602" s="19"/>
      <c r="EG602" s="19"/>
      <c r="EH602" s="19"/>
    </row>
    <row r="603" spans="2:138" x14ac:dyDescent="0.25">
      <c r="B603" s="83"/>
      <c r="BK603" s="15"/>
      <c r="BL603" s="5"/>
      <c r="BV603">
        <f t="shared" si="114"/>
        <v>597</v>
      </c>
      <c r="BW603" s="37">
        <f t="shared" si="113"/>
        <v>31469.041666667392</v>
      </c>
      <c r="BX603" s="19" cm="1">
        <f t="array" ref="BX603">INDEX('[1]X3WM (NAT)'!$G$14:$G$950,MATCH($BW$6,'[1]X3WM (NAT)'!$E$14:$E$950,)+BV603)</f>
        <v>16664.91015625</v>
      </c>
      <c r="BY603" s="19"/>
      <c r="CN603" s="21"/>
      <c r="CO603" s="19"/>
      <c r="EG603" s="19"/>
      <c r="EH603" s="19"/>
    </row>
    <row r="604" spans="2:138" x14ac:dyDescent="0.25">
      <c r="B604" s="83"/>
      <c r="BK604" s="15"/>
      <c r="BL604" s="5"/>
      <c r="BV604">
        <f t="shared" si="114"/>
        <v>598</v>
      </c>
      <c r="BW604" s="37">
        <f t="shared" si="113"/>
        <v>31469.08333333406</v>
      </c>
      <c r="BX604" s="19" cm="1">
        <f t="array" ref="BX604">INDEX('[1]X3WM (NAT)'!$G$14:$G$950,MATCH($BW$6,'[1]X3WM (NAT)'!$E$14:$E$950,)+BV604)</f>
        <v>16589.419921875</v>
      </c>
      <c r="BY604" s="19"/>
      <c r="CN604" s="21"/>
      <c r="CO604" s="19"/>
      <c r="EG604" s="19"/>
      <c r="EH604" s="19"/>
    </row>
    <row r="605" spans="2:138" x14ac:dyDescent="0.25">
      <c r="B605" s="83"/>
      <c r="BK605" s="15"/>
      <c r="BL605" s="5"/>
      <c r="BV605">
        <f t="shared" si="114"/>
        <v>599</v>
      </c>
      <c r="BW605" s="37">
        <f t="shared" si="113"/>
        <v>31469.125000000728</v>
      </c>
      <c r="BX605" s="19" cm="1">
        <f t="array" ref="BX605">INDEX('[1]X3WM (NAT)'!$G$14:$G$950,MATCH($BW$6,'[1]X3WM (NAT)'!$E$14:$E$950,)+BV605)</f>
        <v>16529.640625</v>
      </c>
      <c r="BY605" s="19"/>
      <c r="CN605" s="21"/>
      <c r="CO605" s="19"/>
      <c r="EG605" s="19"/>
      <c r="EH605" s="19"/>
    </row>
    <row r="606" spans="2:138" x14ac:dyDescent="0.25">
      <c r="B606" s="83"/>
      <c r="BK606" s="15"/>
      <c r="BL606" s="5"/>
      <c r="BV606">
        <f t="shared" si="114"/>
        <v>600</v>
      </c>
      <c r="BW606" s="37">
        <f t="shared" si="113"/>
        <v>31469.166666667395</v>
      </c>
      <c r="BX606" s="19" cm="1">
        <f t="array" ref="BX606">INDEX('[1]X3WM (NAT)'!$G$14:$G$950,MATCH($BW$6,'[1]X3WM (NAT)'!$E$14:$E$950,)+BV606)</f>
        <v>16481.41015625</v>
      </c>
      <c r="BY606" s="19"/>
      <c r="CN606" s="21"/>
      <c r="CO606" s="19"/>
      <c r="EG606" s="19"/>
      <c r="EH606" s="19"/>
    </row>
    <row r="607" spans="2:138" x14ac:dyDescent="0.25">
      <c r="B607" s="83"/>
      <c r="BK607" s="15"/>
      <c r="BL607" s="5"/>
      <c r="BV607">
        <f t="shared" si="114"/>
        <v>601</v>
      </c>
      <c r="BW607" s="37">
        <f t="shared" si="113"/>
        <v>31469.208333334063</v>
      </c>
      <c r="BX607" s="19" cm="1">
        <f t="array" ref="BX607">INDEX('[1]X3WM (NAT)'!$G$14:$G$950,MATCH($BW$6,'[1]X3WM (NAT)'!$E$14:$E$950,)+BV607)</f>
        <v>16441.099609375</v>
      </c>
      <c r="BY607" s="19"/>
      <c r="CN607" s="21"/>
      <c r="CO607" s="19"/>
      <c r="EG607" s="19"/>
      <c r="EH607" s="19"/>
    </row>
    <row r="608" spans="2:138" x14ac:dyDescent="0.25">
      <c r="B608" s="83"/>
      <c r="BK608" s="15"/>
      <c r="BL608" s="5"/>
      <c r="BV608">
        <f t="shared" si="114"/>
        <v>602</v>
      </c>
      <c r="BW608" s="37">
        <f t="shared" si="113"/>
        <v>31469.250000000731</v>
      </c>
      <c r="BX608" s="19" cm="1">
        <f t="array" ref="BX608">INDEX('[1]X3WM (NAT)'!$G$14:$G$950,MATCH($BW$6,'[1]X3WM (NAT)'!$E$14:$E$950,)+BV608)</f>
        <v>16412.16015625</v>
      </c>
      <c r="BY608" s="19"/>
      <c r="CN608" s="21"/>
      <c r="CO608" s="19"/>
      <c r="EG608" s="19"/>
      <c r="EH608" s="19"/>
    </row>
    <row r="609" spans="2:138" x14ac:dyDescent="0.25">
      <c r="B609" s="83"/>
      <c r="BK609" s="15"/>
      <c r="BL609" s="5"/>
      <c r="BV609">
        <f t="shared" si="114"/>
        <v>603</v>
      </c>
      <c r="BW609" s="37">
        <f t="shared" si="113"/>
        <v>31469.291666667399</v>
      </c>
      <c r="BX609" s="19" cm="1">
        <f t="array" ref="BX609">INDEX('[1]X3WM (NAT)'!$G$14:$G$950,MATCH($BW$6,'[1]X3WM (NAT)'!$E$14:$E$950,)+BV609)</f>
        <v>16393.830078125</v>
      </c>
      <c r="BY609" s="19"/>
      <c r="CN609" s="21"/>
      <c r="CO609" s="19"/>
      <c r="EG609" s="19"/>
      <c r="EH609" s="19"/>
    </row>
    <row r="610" spans="2:138" x14ac:dyDescent="0.25">
      <c r="B610" s="83"/>
      <c r="BK610" s="15"/>
      <c r="BL610" s="5"/>
      <c r="BV610">
        <f t="shared" si="114"/>
        <v>604</v>
      </c>
      <c r="BW610" s="37">
        <f t="shared" si="113"/>
        <v>31469.333333334067</v>
      </c>
      <c r="BX610" s="19" cm="1">
        <f t="array" ref="BX610">INDEX('[1]X3WM (NAT)'!$G$14:$G$950,MATCH($BW$6,'[1]X3WM (NAT)'!$E$14:$E$950,)+BV610)</f>
        <v>16377.51953125</v>
      </c>
      <c r="BY610" s="19"/>
      <c r="CN610" s="21"/>
      <c r="CO610" s="19"/>
      <c r="EG610" s="19"/>
      <c r="EH610" s="19"/>
    </row>
    <row r="611" spans="2:138" x14ac:dyDescent="0.25">
      <c r="B611" s="83"/>
      <c r="BK611" s="15"/>
      <c r="BL611" s="5"/>
      <c r="BV611">
        <f t="shared" si="114"/>
        <v>605</v>
      </c>
      <c r="BW611" s="37">
        <f t="shared" si="113"/>
        <v>31469.375000000735</v>
      </c>
      <c r="BX611" s="19" cm="1">
        <f t="array" ref="BX611">INDEX('[1]X3WM (NAT)'!$G$14:$G$950,MATCH($BW$6,'[1]X3WM (NAT)'!$E$14:$E$950,)+BV611)</f>
        <v>16357.599609375</v>
      </c>
      <c r="BY611" s="19"/>
      <c r="CN611" s="21"/>
      <c r="CO611" s="19"/>
      <c r="EG611" s="19"/>
      <c r="EH611" s="19"/>
    </row>
    <row r="612" spans="2:138" x14ac:dyDescent="0.25">
      <c r="B612" s="83"/>
      <c r="BK612" s="15"/>
      <c r="BL612" s="5"/>
      <c r="BV612">
        <f t="shared" si="114"/>
        <v>606</v>
      </c>
      <c r="BW612" s="37">
        <f t="shared" si="113"/>
        <v>31469.416666667403</v>
      </c>
      <c r="BX612" s="19" cm="1">
        <f t="array" ref="BX612">INDEX('[1]X3WM (NAT)'!$G$14:$G$950,MATCH($BW$6,'[1]X3WM (NAT)'!$E$14:$E$950,)+BV612)</f>
        <v>16332.2099609375</v>
      </c>
      <c r="BY612" s="19"/>
      <c r="CN612" s="21"/>
      <c r="CO612" s="19"/>
      <c r="EG612" s="19"/>
      <c r="EH612" s="19"/>
    </row>
    <row r="613" spans="2:138" x14ac:dyDescent="0.25">
      <c r="B613" s="83"/>
      <c r="BK613" s="15"/>
      <c r="BL613" s="5"/>
      <c r="BV613">
        <f t="shared" si="114"/>
        <v>607</v>
      </c>
      <c r="BW613" s="37">
        <f t="shared" si="113"/>
        <v>31469.458333334071</v>
      </c>
      <c r="BX613" s="19" cm="1">
        <f t="array" ref="BX613">INDEX('[1]X3WM (NAT)'!$G$14:$G$950,MATCH($BW$6,'[1]X3WM (NAT)'!$E$14:$E$950,)+BV613)</f>
        <v>16300.5400390625</v>
      </c>
      <c r="BY613" s="19"/>
      <c r="CN613" s="21"/>
      <c r="CO613" s="19"/>
      <c r="EG613" s="19"/>
      <c r="EH613" s="19"/>
    </row>
    <row r="614" spans="2:138" x14ac:dyDescent="0.25">
      <c r="B614" s="83"/>
      <c r="BK614" s="15"/>
      <c r="BL614" s="5"/>
      <c r="BV614">
        <f t="shared" si="114"/>
        <v>608</v>
      </c>
      <c r="BW614" s="37">
        <f t="shared" si="113"/>
        <v>31469.500000000739</v>
      </c>
      <c r="BX614" s="19" cm="1">
        <f t="array" ref="BX614">INDEX('[1]X3WM (NAT)'!$G$14:$G$950,MATCH($BW$6,'[1]X3WM (NAT)'!$E$14:$E$950,)+BV614)</f>
        <v>16266.830078125</v>
      </c>
      <c r="BY614" s="19"/>
      <c r="CN614" s="21"/>
      <c r="CO614" s="19"/>
      <c r="EG614" s="19"/>
      <c r="EH614" s="19"/>
    </row>
    <row r="615" spans="2:138" x14ac:dyDescent="0.25">
      <c r="B615" s="83"/>
      <c r="BK615" s="15"/>
      <c r="BL615" s="5"/>
      <c r="BV615">
        <f t="shared" si="114"/>
        <v>609</v>
      </c>
      <c r="BW615" s="37">
        <f t="shared" si="113"/>
        <v>31469.541666667406</v>
      </c>
      <c r="BX615" s="19" cm="1">
        <f t="array" ref="BX615">INDEX('[1]X3WM (NAT)'!$G$14:$G$950,MATCH($BW$6,'[1]X3WM (NAT)'!$E$14:$E$950,)+BV615)</f>
        <v>16237.2802734375</v>
      </c>
      <c r="BY615" s="19"/>
      <c r="CN615" s="21"/>
      <c r="CO615" s="19"/>
      <c r="EG615" s="19"/>
      <c r="EH615" s="19"/>
    </row>
    <row r="616" spans="2:138" x14ac:dyDescent="0.25">
      <c r="B616" s="83"/>
      <c r="BK616" s="15"/>
      <c r="BL616" s="5"/>
      <c r="BV616">
        <f t="shared" si="114"/>
        <v>610</v>
      </c>
      <c r="BW616" s="37">
        <f t="shared" si="113"/>
        <v>31469.583333334074</v>
      </c>
      <c r="BX616" s="19" cm="1">
        <f t="array" ref="BX616">INDEX('[1]X3WM (NAT)'!$G$14:$G$950,MATCH($BW$6,'[1]X3WM (NAT)'!$E$14:$E$950,)+BV616)</f>
        <v>16214.7998046875</v>
      </c>
      <c r="BY616" s="19"/>
      <c r="CN616" s="21"/>
      <c r="CO616" s="19"/>
      <c r="EG616" s="19"/>
      <c r="EH616" s="19"/>
    </row>
    <row r="617" spans="2:138" x14ac:dyDescent="0.25">
      <c r="B617" s="83"/>
      <c r="BK617" s="15"/>
      <c r="BL617" s="5"/>
      <c r="BV617">
        <f t="shared" si="114"/>
        <v>611</v>
      </c>
      <c r="BW617" s="37">
        <f t="shared" si="113"/>
        <v>31469.625000000742</v>
      </c>
      <c r="BX617" s="19" cm="1">
        <f t="array" ref="BX617">INDEX('[1]X3WM (NAT)'!$G$14:$G$950,MATCH($BW$6,'[1]X3WM (NAT)'!$E$14:$E$950,)+BV617)</f>
        <v>16195.8203125</v>
      </c>
      <c r="BY617" s="19"/>
      <c r="CN617" s="21"/>
      <c r="CO617" s="19"/>
      <c r="EG617" s="19"/>
      <c r="EH617" s="19"/>
    </row>
    <row r="618" spans="2:138" x14ac:dyDescent="0.25">
      <c r="B618" s="83"/>
      <c r="BK618" s="15"/>
      <c r="BL618" s="5"/>
      <c r="BV618">
        <f t="shared" si="114"/>
        <v>612</v>
      </c>
      <c r="BW618" s="37">
        <f t="shared" si="113"/>
        <v>31469.66666666741</v>
      </c>
      <c r="BX618" s="19" cm="1">
        <f t="array" ref="BX618">INDEX('[1]X3WM (NAT)'!$G$14:$G$950,MATCH($BW$6,'[1]X3WM (NAT)'!$E$14:$E$950,)+BV618)</f>
        <v>16176.5400390625</v>
      </c>
      <c r="BY618" s="19"/>
      <c r="CN618" s="21"/>
      <c r="CO618" s="19"/>
      <c r="EG618" s="19"/>
      <c r="EH618" s="19"/>
    </row>
    <row r="619" spans="2:138" x14ac:dyDescent="0.25">
      <c r="B619" s="83"/>
      <c r="BK619" s="15"/>
      <c r="BL619" s="5"/>
      <c r="BV619">
        <f t="shared" si="114"/>
        <v>613</v>
      </c>
      <c r="BW619" s="37">
        <f t="shared" si="113"/>
        <v>31469.708333334078</v>
      </c>
      <c r="BX619" s="19" cm="1">
        <f t="array" ref="BX619">INDEX('[1]X3WM (NAT)'!$G$14:$G$950,MATCH($BW$6,'[1]X3WM (NAT)'!$E$14:$E$950,)+BV619)</f>
        <v>16158.8095703125</v>
      </c>
      <c r="BY619" s="19"/>
      <c r="CN619" s="21"/>
      <c r="CO619" s="19"/>
      <c r="EG619" s="19"/>
      <c r="EH619" s="19"/>
    </row>
    <row r="620" spans="2:138" x14ac:dyDescent="0.25">
      <c r="B620" s="83"/>
      <c r="BK620" s="15"/>
      <c r="BL620" s="5"/>
      <c r="BV620">
        <f t="shared" si="114"/>
        <v>614</v>
      </c>
      <c r="BW620" s="37">
        <f t="shared" si="113"/>
        <v>31469.750000000746</v>
      </c>
      <c r="BX620" s="19" cm="1">
        <f t="array" ref="BX620">INDEX('[1]X3WM (NAT)'!$G$14:$G$950,MATCH($BW$6,'[1]X3WM (NAT)'!$E$14:$E$950,)+BV620)</f>
        <v>16132.3203125</v>
      </c>
      <c r="BY620" s="19"/>
      <c r="CN620" s="21"/>
      <c r="CO620" s="19"/>
      <c r="EG620" s="19"/>
      <c r="EH620" s="19"/>
    </row>
    <row r="621" spans="2:138" x14ac:dyDescent="0.25">
      <c r="B621" s="83"/>
      <c r="BK621" s="15"/>
      <c r="BL621" s="5"/>
      <c r="BV621">
        <f t="shared" si="114"/>
        <v>615</v>
      </c>
      <c r="BW621" s="37">
        <f t="shared" si="113"/>
        <v>31469.791666667414</v>
      </c>
      <c r="BX621" s="19" cm="1">
        <f t="array" ref="BX621">INDEX('[1]X3WM (NAT)'!$G$14:$G$950,MATCH($BW$6,'[1]X3WM (NAT)'!$E$14:$E$950,)+BV621)</f>
        <v>16088.66015625</v>
      </c>
      <c r="BY621" s="19"/>
      <c r="CN621" s="21"/>
      <c r="CO621" s="19"/>
      <c r="EG621" s="19"/>
      <c r="EH621" s="19"/>
    </row>
    <row r="622" spans="2:138" x14ac:dyDescent="0.25">
      <c r="B622" s="83"/>
      <c r="BK622" s="15"/>
      <c r="BL622" s="5"/>
      <c r="BV622">
        <f t="shared" si="114"/>
        <v>616</v>
      </c>
      <c r="BW622" s="37">
        <f t="shared" si="113"/>
        <v>31469.833333334082</v>
      </c>
      <c r="BX622" s="19" cm="1">
        <f t="array" ref="BX622">INDEX('[1]X3WM (NAT)'!$G$14:$G$950,MATCH($BW$6,'[1]X3WM (NAT)'!$E$14:$E$950,)+BV622)</f>
        <v>16029.009765625</v>
      </c>
      <c r="BY622" s="19"/>
      <c r="CN622" s="21"/>
      <c r="CO622" s="19"/>
      <c r="EG622" s="19"/>
      <c r="EH622" s="19"/>
    </row>
    <row r="623" spans="2:138" x14ac:dyDescent="0.25">
      <c r="B623" s="83"/>
      <c r="BK623" s="15"/>
      <c r="BL623" s="5"/>
      <c r="BV623">
        <f t="shared" si="114"/>
        <v>617</v>
      </c>
      <c r="BW623" s="37">
        <f t="shared" si="113"/>
        <v>31469.875000000749</v>
      </c>
      <c r="BX623" s="19" cm="1">
        <f t="array" ref="BX623">INDEX('[1]X3WM (NAT)'!$G$14:$G$950,MATCH($BW$6,'[1]X3WM (NAT)'!$E$14:$E$950,)+BV623)</f>
        <v>15961.900390625</v>
      </c>
      <c r="BY623" s="19"/>
      <c r="CN623" s="21"/>
      <c r="CO623" s="19"/>
      <c r="EG623" s="19"/>
      <c r="EH623" s="19"/>
    </row>
    <row r="624" spans="2:138" x14ac:dyDescent="0.25">
      <c r="B624" s="83"/>
      <c r="BK624" s="15"/>
      <c r="BL624" s="5"/>
      <c r="BV624">
        <f t="shared" si="114"/>
        <v>618</v>
      </c>
      <c r="BW624" s="37">
        <f t="shared" si="113"/>
        <v>31469.916666667417</v>
      </c>
      <c r="BX624" s="19" cm="1">
        <f t="array" ref="BX624">INDEX('[1]X3WM (NAT)'!$G$14:$G$950,MATCH($BW$6,'[1]X3WM (NAT)'!$E$14:$E$950,)+BV624)</f>
        <v>15894.849609375</v>
      </c>
      <c r="BY624" s="19"/>
      <c r="CN624" s="21"/>
      <c r="CO624" s="19"/>
      <c r="EG624" s="19"/>
      <c r="EH624" s="19"/>
    </row>
    <row r="625" spans="2:138" x14ac:dyDescent="0.25">
      <c r="B625" s="83"/>
      <c r="BK625" s="15"/>
      <c r="BL625" s="5"/>
      <c r="BV625">
        <f t="shared" si="114"/>
        <v>619</v>
      </c>
      <c r="BW625" s="37">
        <f t="shared" si="113"/>
        <v>31469.958333334085</v>
      </c>
      <c r="BX625" s="19" cm="1">
        <f t="array" ref="BX625">INDEX('[1]X3WM (NAT)'!$G$14:$G$950,MATCH($BW$6,'[1]X3WM (NAT)'!$E$14:$E$950,)+BV625)</f>
        <v>15831.48046875</v>
      </c>
      <c r="BY625" s="19"/>
      <c r="CN625" s="21"/>
      <c r="CO625" s="19"/>
      <c r="EG625" s="19"/>
      <c r="EH625" s="19"/>
    </row>
    <row r="626" spans="2:138" x14ac:dyDescent="0.25">
      <c r="B626" s="83"/>
      <c r="BK626" s="15"/>
      <c r="BL626" s="5"/>
      <c r="BV626">
        <f t="shared" si="114"/>
        <v>620</v>
      </c>
      <c r="BW626" s="37">
        <f t="shared" si="113"/>
        <v>31470.000000000753</v>
      </c>
      <c r="BX626" s="19" cm="1">
        <f t="array" ref="BX626">INDEX('[1]X3WM (NAT)'!$G$14:$G$950,MATCH($BW$6,'[1]X3WM (NAT)'!$E$14:$E$950,)+BV626)</f>
        <v>15771.66015625</v>
      </c>
      <c r="BY626" s="19"/>
      <c r="CN626" s="21"/>
      <c r="CO626" s="19"/>
      <c r="EG626" s="19"/>
      <c r="EH626" s="19"/>
    </row>
    <row r="627" spans="2:138" x14ac:dyDescent="0.25">
      <c r="B627" s="83"/>
      <c r="BK627" s="15"/>
      <c r="BL627" s="5"/>
      <c r="BV627">
        <f t="shared" si="114"/>
        <v>621</v>
      </c>
      <c r="BW627" s="37">
        <f t="shared" si="113"/>
        <v>31470.041666667421</v>
      </c>
      <c r="BX627" s="19" cm="1">
        <f t="array" ref="BX627">INDEX('[1]X3WM (NAT)'!$G$14:$G$950,MATCH($BW$6,'[1]X3WM (NAT)'!$E$14:$E$950,)+BV627)</f>
        <v>15717.150390625</v>
      </c>
      <c r="BY627" s="19"/>
      <c r="CN627" s="21"/>
      <c r="CO627" s="19"/>
      <c r="EG627" s="19"/>
      <c r="EH627" s="19"/>
    </row>
    <row r="628" spans="2:138" x14ac:dyDescent="0.25">
      <c r="B628" s="83"/>
      <c r="BK628" s="15"/>
      <c r="BL628" s="5"/>
      <c r="BV628">
        <f t="shared" si="114"/>
        <v>622</v>
      </c>
      <c r="BW628" s="37">
        <f t="shared" si="113"/>
        <v>31470.083333334089</v>
      </c>
      <c r="BX628" s="19" cm="1">
        <f t="array" ref="BX628">INDEX('[1]X3WM (NAT)'!$G$14:$G$950,MATCH($BW$6,'[1]X3WM (NAT)'!$E$14:$E$950,)+BV628)</f>
        <v>15667.75</v>
      </c>
      <c r="BY628" s="19"/>
      <c r="CN628" s="21"/>
      <c r="CO628" s="19"/>
      <c r="EG628" s="19"/>
      <c r="EH628" s="19"/>
    </row>
    <row r="629" spans="2:138" x14ac:dyDescent="0.25">
      <c r="B629" s="83"/>
      <c r="BK629" s="15"/>
      <c r="BL629" s="5"/>
      <c r="BV629">
        <f t="shared" si="114"/>
        <v>623</v>
      </c>
      <c r="BW629" s="37">
        <f t="shared" si="113"/>
        <v>31470.125000000757</v>
      </c>
      <c r="BX629" s="19" cm="1">
        <f t="array" ref="BX629">INDEX('[1]X3WM (NAT)'!$G$14:$G$950,MATCH($BW$6,'[1]X3WM (NAT)'!$E$14:$E$950,)+BV629)</f>
        <v>15623.91015625</v>
      </c>
      <c r="BY629" s="19"/>
      <c r="CN629" s="21"/>
      <c r="CO629" s="19"/>
      <c r="EG629" s="19"/>
      <c r="EH629" s="19"/>
    </row>
    <row r="630" spans="2:138" x14ac:dyDescent="0.25">
      <c r="B630" s="83"/>
      <c r="BK630" s="15"/>
      <c r="BL630" s="5"/>
      <c r="BV630">
        <f t="shared" si="114"/>
        <v>624</v>
      </c>
      <c r="BW630" s="37">
        <f t="shared" si="113"/>
        <v>31470.166666667425</v>
      </c>
      <c r="BX630" s="19" cm="1">
        <f t="array" ref="BX630">INDEX('[1]X3WM (NAT)'!$G$14:$G$950,MATCH($BW$6,'[1]X3WM (NAT)'!$E$14:$E$950,)+BV630)</f>
        <v>15585.23046875</v>
      </c>
      <c r="BY630" s="19"/>
      <c r="CN630" s="21"/>
      <c r="CO630" s="19"/>
      <c r="EG630" s="19"/>
      <c r="EH630" s="19"/>
    </row>
    <row r="631" spans="2:138" x14ac:dyDescent="0.25">
      <c r="B631" s="83"/>
      <c r="BK631" s="15"/>
      <c r="BL631" s="5"/>
      <c r="BV631">
        <f t="shared" si="114"/>
        <v>625</v>
      </c>
      <c r="BW631" s="37">
        <f t="shared" si="113"/>
        <v>31470.208333334092</v>
      </c>
      <c r="BX631" s="19" cm="1">
        <f t="array" ref="BX631">INDEX('[1]X3WM (NAT)'!$G$14:$G$950,MATCH($BW$6,'[1]X3WM (NAT)'!$E$14:$E$950,)+BV631)</f>
        <v>15551.669921875</v>
      </c>
      <c r="BY631" s="19"/>
      <c r="CN631" s="21"/>
      <c r="CO631" s="19"/>
      <c r="EG631" s="19"/>
      <c r="EH631" s="19"/>
    </row>
    <row r="632" spans="2:138" x14ac:dyDescent="0.25">
      <c r="B632" s="83"/>
      <c r="BK632" s="15"/>
      <c r="BL632" s="5"/>
      <c r="BV632">
        <f t="shared" si="114"/>
        <v>626</v>
      </c>
      <c r="BW632" s="37">
        <f t="shared" si="113"/>
        <v>31470.25000000076</v>
      </c>
      <c r="BX632" s="19" cm="1">
        <f t="array" ref="BX632">INDEX('[1]X3WM (NAT)'!$G$14:$G$950,MATCH($BW$6,'[1]X3WM (NAT)'!$E$14:$E$950,)+BV632)</f>
        <v>15531.9697265625</v>
      </c>
      <c r="BY632" s="19"/>
      <c r="CN632" s="21"/>
      <c r="CO632" s="19"/>
      <c r="EG632" s="19"/>
      <c r="EH632" s="19"/>
    </row>
    <row r="633" spans="2:138" x14ac:dyDescent="0.25">
      <c r="B633" s="83"/>
      <c r="BK633" s="15"/>
      <c r="BL633" s="5"/>
      <c r="BV633">
        <f t="shared" si="114"/>
        <v>627</v>
      </c>
      <c r="BW633" s="37">
        <f t="shared" si="113"/>
        <v>31470.291666667428</v>
      </c>
      <c r="BX633" s="19" cm="1">
        <f t="array" ref="BX633">INDEX('[1]X3WM (NAT)'!$G$14:$G$950,MATCH($BW$6,'[1]X3WM (NAT)'!$E$14:$E$950,)+BV633)</f>
        <v>15532.5703125</v>
      </c>
      <c r="BY633" s="19"/>
      <c r="CN633" s="21"/>
      <c r="CO633" s="19"/>
      <c r="EG633" s="19"/>
      <c r="EH633" s="19"/>
    </row>
    <row r="634" spans="2:138" x14ac:dyDescent="0.25">
      <c r="B634" s="83"/>
      <c r="BK634" s="15"/>
      <c r="BL634" s="5"/>
      <c r="BV634">
        <f t="shared" si="114"/>
        <v>628</v>
      </c>
      <c r="BW634" s="37">
        <f t="shared" si="113"/>
        <v>31470.333333334096</v>
      </c>
      <c r="BX634" s="19" cm="1">
        <f t="array" ref="BX634">INDEX('[1]X3WM (NAT)'!$G$14:$G$950,MATCH($BW$6,'[1]X3WM (NAT)'!$E$14:$E$950,)+BV634)</f>
        <v>15553.8798828125</v>
      </c>
      <c r="BY634" s="19"/>
      <c r="CN634" s="21"/>
      <c r="CO634" s="19"/>
      <c r="EG634" s="19"/>
      <c r="EH634" s="19"/>
    </row>
    <row r="635" spans="2:138" x14ac:dyDescent="0.25">
      <c r="B635" s="83"/>
      <c r="BK635" s="15"/>
      <c r="BL635" s="5"/>
      <c r="BV635">
        <f t="shared" si="114"/>
        <v>629</v>
      </c>
      <c r="BW635" s="37">
        <f t="shared" si="113"/>
        <v>31470.375000000764</v>
      </c>
      <c r="BX635" s="19" cm="1">
        <f t="array" ref="BX635">INDEX('[1]X3WM (NAT)'!$G$14:$G$950,MATCH($BW$6,'[1]X3WM (NAT)'!$E$14:$E$950,)+BV635)</f>
        <v>15588.73046875</v>
      </c>
      <c r="BY635" s="19"/>
      <c r="CN635" s="21"/>
      <c r="CO635" s="19"/>
      <c r="EG635" s="19"/>
      <c r="EH635" s="19"/>
    </row>
    <row r="636" spans="2:138" x14ac:dyDescent="0.25">
      <c r="B636" s="83"/>
      <c r="BK636" s="15"/>
      <c r="BL636" s="5"/>
      <c r="BV636">
        <f t="shared" si="114"/>
        <v>630</v>
      </c>
      <c r="BW636" s="37">
        <f t="shared" si="113"/>
        <v>31470.416666667432</v>
      </c>
      <c r="BX636" s="19" cm="1">
        <f t="array" ref="BX636">INDEX('[1]X3WM (NAT)'!$G$14:$G$950,MATCH($BW$6,'[1]X3WM (NAT)'!$E$14:$E$950,)+BV636)</f>
        <v>15625.580078125</v>
      </c>
      <c r="BY636" s="19"/>
      <c r="CN636" s="21"/>
      <c r="CO636" s="19"/>
      <c r="EG636" s="19"/>
      <c r="EH636" s="19"/>
    </row>
    <row r="637" spans="2:138" x14ac:dyDescent="0.25">
      <c r="B637" s="83"/>
      <c r="BK637" s="15"/>
      <c r="BL637" s="5"/>
      <c r="BV637">
        <f t="shared" si="114"/>
        <v>631</v>
      </c>
      <c r="BW637" s="37">
        <f t="shared" si="113"/>
        <v>31470.4583333341</v>
      </c>
      <c r="BX637" s="19" cm="1">
        <f t="array" ref="BX637">INDEX('[1]X3WM (NAT)'!$G$14:$G$950,MATCH($BW$6,'[1]X3WM (NAT)'!$E$14:$E$950,)+BV637)</f>
        <v>15658.6298828125</v>
      </c>
      <c r="BY637" s="19"/>
      <c r="CN637" s="21"/>
      <c r="CO637" s="19"/>
      <c r="EG637" s="19"/>
      <c r="EH637" s="19"/>
    </row>
    <row r="638" spans="2:138" x14ac:dyDescent="0.25">
      <c r="B638" s="83"/>
      <c r="BK638" s="15"/>
      <c r="BL638" s="5"/>
      <c r="BV638">
        <f t="shared" si="114"/>
        <v>632</v>
      </c>
      <c r="BW638" s="37">
        <f t="shared" si="113"/>
        <v>31470.500000000768</v>
      </c>
      <c r="BX638" s="19" cm="1">
        <f t="array" ref="BX638">INDEX('[1]X3WM (NAT)'!$G$14:$G$950,MATCH($BW$6,'[1]X3WM (NAT)'!$E$14:$E$950,)+BV638)</f>
        <v>15689.2099609375</v>
      </c>
      <c r="BY638" s="19"/>
      <c r="CN638" s="21"/>
      <c r="CO638" s="19"/>
      <c r="EG638" s="19"/>
      <c r="EH638" s="19"/>
    </row>
    <row r="639" spans="2:138" x14ac:dyDescent="0.25">
      <c r="B639" s="83"/>
      <c r="BK639" s="15"/>
      <c r="BL639" s="5"/>
      <c r="BV639">
        <f t="shared" si="114"/>
        <v>633</v>
      </c>
      <c r="BW639" s="37">
        <f t="shared" si="113"/>
        <v>31470.541666667435</v>
      </c>
      <c r="BX639" s="19" cm="1">
        <f t="array" ref="BX639">INDEX('[1]X3WM (NAT)'!$G$14:$G$950,MATCH($BW$6,'[1]X3WM (NAT)'!$E$14:$E$950,)+BV639)</f>
        <v>15721.150390625</v>
      </c>
      <c r="BY639" s="19"/>
      <c r="CN639" s="21"/>
      <c r="CO639" s="19"/>
      <c r="EG639" s="19"/>
      <c r="EH639" s="19"/>
    </row>
    <row r="640" spans="2:138" x14ac:dyDescent="0.25">
      <c r="B640" s="83"/>
      <c r="BK640" s="15"/>
      <c r="BL640" s="5"/>
      <c r="BV640">
        <f t="shared" si="114"/>
        <v>634</v>
      </c>
      <c r="BW640" s="37">
        <f t="shared" si="113"/>
        <v>31470.583333334103</v>
      </c>
      <c r="BX640" s="19" cm="1">
        <f t="array" ref="BX640">INDEX('[1]X3WM (NAT)'!$G$14:$G$950,MATCH($BW$6,'[1]X3WM (NAT)'!$E$14:$E$950,)+BV640)</f>
        <v>15756.099609375</v>
      </c>
      <c r="BY640" s="19"/>
      <c r="CN640" s="21"/>
      <c r="CO640" s="19"/>
      <c r="EG640" s="19"/>
      <c r="EH640" s="19"/>
    </row>
    <row r="641" spans="2:138" x14ac:dyDescent="0.25">
      <c r="B641" s="83"/>
      <c r="BK641" s="15"/>
      <c r="BL641" s="5"/>
      <c r="BV641">
        <f t="shared" si="114"/>
        <v>635</v>
      </c>
      <c r="BW641" s="37">
        <f t="shared" si="113"/>
        <v>31470.625000000771</v>
      </c>
      <c r="BX641" s="19" cm="1">
        <f t="array" ref="BX641">INDEX('[1]X3WM (NAT)'!$G$14:$G$950,MATCH($BW$6,'[1]X3WM (NAT)'!$E$14:$E$950,)+BV641)</f>
        <v>15791.16015625</v>
      </c>
      <c r="BY641" s="19"/>
      <c r="CN641" s="21"/>
      <c r="CO641" s="19"/>
      <c r="EG641" s="19"/>
      <c r="EH641" s="19"/>
    </row>
    <row r="642" spans="2:138" x14ac:dyDescent="0.25">
      <c r="B642" s="83"/>
      <c r="BK642" s="15"/>
      <c r="BL642" s="5"/>
      <c r="BV642">
        <f t="shared" si="114"/>
        <v>636</v>
      </c>
      <c r="BW642" s="37">
        <f t="shared" si="113"/>
        <v>31470.666666667439</v>
      </c>
      <c r="BX642" s="19" cm="1">
        <f t="array" ref="BX642">INDEX('[1]X3WM (NAT)'!$G$14:$G$950,MATCH($BW$6,'[1]X3WM (NAT)'!$E$14:$E$950,)+BV642)</f>
        <v>15823.8798828125</v>
      </c>
      <c r="BY642" s="19"/>
      <c r="CN642" s="21"/>
      <c r="CO642" s="19"/>
      <c r="EG642" s="19"/>
      <c r="EH642" s="19"/>
    </row>
    <row r="643" spans="2:138" x14ac:dyDescent="0.25">
      <c r="B643" s="83"/>
      <c r="BK643" s="15"/>
      <c r="BL643" s="5"/>
      <c r="BV643">
        <f t="shared" si="114"/>
        <v>637</v>
      </c>
      <c r="BW643" s="37">
        <f t="shared" si="113"/>
        <v>31470.708333334107</v>
      </c>
      <c r="BX643" s="19" cm="1">
        <f t="array" ref="BX643">INDEX('[1]X3WM (NAT)'!$G$14:$G$950,MATCH($BW$6,'[1]X3WM (NAT)'!$E$14:$E$950,)+BV643)</f>
        <v>15854.650390625</v>
      </c>
      <c r="BY643" s="19"/>
      <c r="CN643" s="21"/>
      <c r="CO643" s="19"/>
      <c r="EG643" s="19"/>
      <c r="EH643" s="19"/>
    </row>
    <row r="644" spans="2:138" x14ac:dyDescent="0.25">
      <c r="B644" s="83"/>
      <c r="BK644" s="15"/>
      <c r="BL644" s="5"/>
      <c r="BV644">
        <f t="shared" si="114"/>
        <v>638</v>
      </c>
      <c r="BW644" s="37">
        <f t="shared" si="113"/>
        <v>31470.750000000775</v>
      </c>
      <c r="BX644" s="19" cm="1">
        <f t="array" ref="BX644">INDEX('[1]X3WM (NAT)'!$G$14:$G$950,MATCH($BW$6,'[1]X3WM (NAT)'!$E$14:$E$950,)+BV644)</f>
        <v>15869.4697265625</v>
      </c>
      <c r="BY644" s="19"/>
      <c r="CN644" s="21"/>
      <c r="CO644" s="19"/>
      <c r="EG644" s="19"/>
      <c r="EH644" s="19"/>
    </row>
    <row r="645" spans="2:138" x14ac:dyDescent="0.25">
      <c r="B645" s="83"/>
      <c r="BK645" s="15"/>
      <c r="BL645" s="5"/>
      <c r="BV645">
        <f t="shared" si="114"/>
        <v>639</v>
      </c>
      <c r="BW645" s="37">
        <f t="shared" si="113"/>
        <v>31470.791666667443</v>
      </c>
      <c r="BX645" s="19" cm="1">
        <f t="array" ref="BX645">INDEX('[1]X3WM (NAT)'!$G$14:$G$950,MATCH($BW$6,'[1]X3WM (NAT)'!$E$14:$E$950,)+BV645)</f>
        <v>15849.33984375</v>
      </c>
      <c r="BY645" s="19"/>
      <c r="CN645" s="21"/>
      <c r="CO645" s="19"/>
      <c r="EG645" s="19"/>
      <c r="EH645" s="19"/>
    </row>
    <row r="646" spans="2:138" x14ac:dyDescent="0.25">
      <c r="B646" s="83"/>
      <c r="BK646" s="15"/>
      <c r="BL646" s="5"/>
      <c r="BV646">
        <f t="shared" si="114"/>
        <v>640</v>
      </c>
      <c r="BW646" s="37">
        <f t="shared" si="113"/>
        <v>31470.833333334111</v>
      </c>
      <c r="BX646" s="19" cm="1">
        <f t="array" ref="BX646">INDEX('[1]X3WM (NAT)'!$G$14:$G$950,MATCH($BW$6,'[1]X3WM (NAT)'!$E$14:$E$950,)+BV646)</f>
        <v>15792.2001953125</v>
      </c>
      <c r="BY646" s="19"/>
      <c r="CN646" s="21"/>
      <c r="CO646" s="19"/>
      <c r="EG646" s="19"/>
      <c r="EH646" s="19"/>
    </row>
    <row r="647" spans="2:138" x14ac:dyDescent="0.25">
      <c r="B647" s="83"/>
      <c r="BK647" s="15"/>
      <c r="BL647" s="5"/>
      <c r="BV647">
        <f t="shared" si="114"/>
        <v>641</v>
      </c>
      <c r="BW647" s="37">
        <f t="shared" ref="BW647:BW677" si="115">IF(ISNUMBER(BV648),BW646+TIME(1,0,0))</f>
        <v>31470.875000000779</v>
      </c>
      <c r="BX647" s="19" cm="1">
        <f t="array" ref="BX647">INDEX('[1]X3WM (NAT)'!$G$14:$G$950,MATCH($BW$6,'[1]X3WM (NAT)'!$E$14:$E$950,)+BV647)</f>
        <v>15712.33984375</v>
      </c>
      <c r="BY647" s="19"/>
      <c r="CN647" s="21"/>
      <c r="CO647" s="19"/>
      <c r="EG647" s="19"/>
      <c r="EH647" s="19"/>
    </row>
    <row r="648" spans="2:138" x14ac:dyDescent="0.25">
      <c r="B648" s="83"/>
      <c r="BK648" s="15"/>
      <c r="BL648" s="5"/>
      <c r="BV648">
        <f t="shared" ref="BV648:BV678" si="116">IF(BV647+1&lt;=$BV$4,BV647+1," ")</f>
        <v>642</v>
      </c>
      <c r="BW648" s="37">
        <f t="shared" si="115"/>
        <v>31470.916666667446</v>
      </c>
      <c r="BX648" s="19" cm="1">
        <f t="array" ref="BX648">INDEX('[1]X3WM (NAT)'!$G$14:$G$950,MATCH($BW$6,'[1]X3WM (NAT)'!$E$14:$E$950,)+BV648)</f>
        <v>15628.0302734375</v>
      </c>
      <c r="BY648" s="19"/>
      <c r="CN648" s="21"/>
      <c r="CO648" s="19"/>
      <c r="EG648" s="19"/>
      <c r="EH648" s="19"/>
    </row>
    <row r="649" spans="2:138" x14ac:dyDescent="0.25">
      <c r="B649" s="83"/>
      <c r="BK649" s="15"/>
      <c r="BL649" s="5"/>
      <c r="BV649">
        <f t="shared" si="116"/>
        <v>643</v>
      </c>
      <c r="BW649" s="37">
        <f t="shared" si="115"/>
        <v>31470.958333334114</v>
      </c>
      <c r="BX649" s="19" cm="1">
        <f t="array" ref="BX649">INDEX('[1]X3WM (NAT)'!$G$14:$G$950,MATCH($BW$6,'[1]X3WM (NAT)'!$E$14:$E$950,)+BV649)</f>
        <v>15545.6201171875</v>
      </c>
      <c r="BY649" s="19"/>
      <c r="CN649" s="21"/>
      <c r="CO649" s="19"/>
      <c r="EG649" s="19"/>
      <c r="EH649" s="19"/>
    </row>
    <row r="650" spans="2:138" x14ac:dyDescent="0.25">
      <c r="B650" s="83"/>
      <c r="BK650" s="15"/>
      <c r="BL650" s="5"/>
      <c r="BV650">
        <f t="shared" si="116"/>
        <v>644</v>
      </c>
      <c r="BW650" s="37">
        <f t="shared" si="115"/>
        <v>31471.000000000782</v>
      </c>
      <c r="BX650" s="19" cm="1">
        <f t="array" ref="BX650">INDEX('[1]X3WM (NAT)'!$G$14:$G$950,MATCH($BW$6,'[1]X3WM (NAT)'!$E$14:$E$950,)+BV650)</f>
        <v>15465.419921875</v>
      </c>
      <c r="BY650" s="19"/>
      <c r="CN650" s="21"/>
      <c r="CO650" s="19"/>
      <c r="EG650" s="19"/>
      <c r="EH650" s="19"/>
    </row>
    <row r="651" spans="2:138" x14ac:dyDescent="0.25">
      <c r="B651" s="83"/>
      <c r="BK651" s="15"/>
      <c r="BL651" s="5"/>
      <c r="BV651">
        <f t="shared" si="116"/>
        <v>645</v>
      </c>
      <c r="BW651" s="37">
        <f t="shared" si="115"/>
        <v>31471.04166666745</v>
      </c>
      <c r="BX651" s="19" cm="1">
        <f t="array" ref="BX651">INDEX('[1]X3WM (NAT)'!$G$14:$G$950,MATCH($BW$6,'[1]X3WM (NAT)'!$E$14:$E$950,)+BV651)</f>
        <v>15387.6103515625</v>
      </c>
      <c r="BY651" s="19"/>
      <c r="CN651" s="21"/>
      <c r="CO651" s="19"/>
      <c r="EG651" s="19"/>
      <c r="EH651" s="19"/>
    </row>
    <row r="652" spans="2:138" x14ac:dyDescent="0.25">
      <c r="B652" s="83"/>
      <c r="BK652" s="15"/>
      <c r="BL652" s="5"/>
      <c r="BV652">
        <f t="shared" si="116"/>
        <v>646</v>
      </c>
      <c r="BW652" s="37">
        <f t="shared" si="115"/>
        <v>31471.083333334118</v>
      </c>
      <c r="BX652" s="19" cm="1">
        <f t="array" ref="BX652">INDEX('[1]X3WM (NAT)'!$G$14:$G$950,MATCH($BW$6,'[1]X3WM (NAT)'!$E$14:$E$950,)+BV652)</f>
        <v>15316.58984375</v>
      </c>
      <c r="BY652" s="19"/>
      <c r="CN652" s="21"/>
      <c r="CO652" s="19"/>
      <c r="EG652" s="19"/>
      <c r="EH652" s="19"/>
    </row>
    <row r="653" spans="2:138" x14ac:dyDescent="0.25">
      <c r="B653" s="83"/>
      <c r="BK653" s="15"/>
      <c r="BL653" s="5"/>
      <c r="BV653">
        <f t="shared" si="116"/>
        <v>647</v>
      </c>
      <c r="BW653" s="37">
        <f t="shared" si="115"/>
        <v>31471.125000000786</v>
      </c>
      <c r="BX653" s="19" cm="1">
        <f t="array" ref="BX653">INDEX('[1]X3WM (NAT)'!$G$14:$G$950,MATCH($BW$6,'[1]X3WM (NAT)'!$E$14:$E$950,)+BV653)</f>
        <v>15254.1796875</v>
      </c>
      <c r="BY653" s="19"/>
      <c r="CN653" s="21"/>
      <c r="CO653" s="19"/>
      <c r="EG653" s="19"/>
      <c r="EH653" s="19"/>
    </row>
    <row r="654" spans="2:138" x14ac:dyDescent="0.25">
      <c r="B654" s="83"/>
      <c r="BK654" s="15"/>
      <c r="BL654" s="5"/>
      <c r="BV654">
        <f t="shared" si="116"/>
        <v>648</v>
      </c>
      <c r="BW654" s="37">
        <f t="shared" si="115"/>
        <v>31471.166666667454</v>
      </c>
      <c r="BX654" s="19" cm="1">
        <f t="array" ref="BX654">INDEX('[1]X3WM (NAT)'!$G$14:$G$950,MATCH($BW$6,'[1]X3WM (NAT)'!$E$14:$E$950,)+BV654)</f>
        <v>15199.830078125</v>
      </c>
      <c r="BY654" s="19"/>
      <c r="CN654" s="21"/>
      <c r="CO654" s="19"/>
      <c r="EG654" s="19"/>
      <c r="EH654" s="19"/>
    </row>
    <row r="655" spans="2:138" x14ac:dyDescent="0.25">
      <c r="B655" s="83"/>
      <c r="BK655" s="15"/>
      <c r="BL655" s="5"/>
      <c r="BV655">
        <f t="shared" si="116"/>
        <v>649</v>
      </c>
      <c r="BW655" s="37">
        <f t="shared" si="115"/>
        <v>31471.208333334122</v>
      </c>
      <c r="BX655" s="19" cm="1">
        <f t="array" ref="BX655">INDEX('[1]X3WM (NAT)'!$G$14:$G$950,MATCH($BW$6,'[1]X3WM (NAT)'!$E$14:$E$950,)+BV655)</f>
        <v>15199.830078125</v>
      </c>
      <c r="BY655" s="19"/>
      <c r="CN655" s="21"/>
      <c r="CO655" s="19"/>
      <c r="EG655" s="19"/>
      <c r="EH655" s="19"/>
    </row>
    <row r="656" spans="2:138" x14ac:dyDescent="0.25">
      <c r="B656" s="83"/>
      <c r="BK656" s="15"/>
      <c r="BL656" s="5"/>
      <c r="BV656">
        <f t="shared" si="116"/>
        <v>650</v>
      </c>
      <c r="BW656" s="37">
        <f t="shared" si="115"/>
        <v>31471.250000000789</v>
      </c>
      <c r="BX656" s="19" cm="1">
        <f t="array" ref="BX656">INDEX('[1]X3WM (NAT)'!$G$14:$G$950,MATCH($BW$6,'[1]X3WM (NAT)'!$E$14:$E$950,)+BV656)</f>
        <v>15199.830078125</v>
      </c>
      <c r="BY656" s="19"/>
      <c r="CN656" s="21"/>
      <c r="CO656" s="19"/>
      <c r="EG656" s="19"/>
      <c r="EH656" s="19"/>
    </row>
    <row r="657" spans="2:138" x14ac:dyDescent="0.25">
      <c r="B657" s="83"/>
      <c r="BK657" s="15"/>
      <c r="BL657" s="5"/>
      <c r="BV657">
        <f t="shared" si="116"/>
        <v>651</v>
      </c>
      <c r="BW657" s="37">
        <f t="shared" si="115"/>
        <v>31471.291666667457</v>
      </c>
      <c r="BX657" s="19" cm="1">
        <f t="array" ref="BX657">INDEX('[1]X3WM (NAT)'!$G$14:$G$950,MATCH($BW$6,'[1]X3WM (NAT)'!$E$14:$E$950,)+BV657)</f>
        <v>15199.830078125</v>
      </c>
      <c r="BY657" s="19"/>
      <c r="CN657" s="21"/>
      <c r="CO657" s="19"/>
      <c r="EG657" s="19"/>
      <c r="EH657" s="19"/>
    </row>
    <row r="658" spans="2:138" x14ac:dyDescent="0.25">
      <c r="B658" s="83"/>
      <c r="BK658" s="15"/>
      <c r="BL658" s="5"/>
      <c r="BV658">
        <f t="shared" si="116"/>
        <v>652</v>
      </c>
      <c r="BW658" s="37">
        <f t="shared" si="115"/>
        <v>31471.333333334125</v>
      </c>
      <c r="BX658" s="19" cm="1">
        <f t="array" ref="BX658">INDEX('[1]X3WM (NAT)'!$G$14:$G$950,MATCH($BW$6,'[1]X3WM (NAT)'!$E$14:$E$950,)+BV658)</f>
        <v>15199.830078125</v>
      </c>
      <c r="BY658" s="19"/>
      <c r="CN658" s="21"/>
      <c r="CO658" s="19"/>
      <c r="EG658" s="19"/>
      <c r="EH658" s="19"/>
    </row>
    <row r="659" spans="2:138" x14ac:dyDescent="0.25">
      <c r="B659" s="83"/>
      <c r="BK659" s="15"/>
      <c r="BL659" s="5"/>
      <c r="BV659">
        <f t="shared" si="116"/>
        <v>653</v>
      </c>
      <c r="BW659" s="37">
        <f t="shared" si="115"/>
        <v>31471.375000000793</v>
      </c>
      <c r="BX659" s="19" cm="1">
        <f t="array" ref="BX659">INDEX('[1]X3WM (NAT)'!$G$14:$G$950,MATCH($BW$6,'[1]X3WM (NAT)'!$E$14:$E$950,)+BV659)</f>
        <v>15199.830078125</v>
      </c>
      <c r="BY659" s="19"/>
      <c r="CN659" s="21"/>
      <c r="CO659" s="19"/>
      <c r="EG659" s="19"/>
      <c r="EH659" s="19"/>
    </row>
    <row r="660" spans="2:138" x14ac:dyDescent="0.25">
      <c r="B660" s="83"/>
      <c r="BK660" s="15"/>
      <c r="BL660" s="5"/>
      <c r="BV660">
        <f t="shared" si="116"/>
        <v>654</v>
      </c>
      <c r="BW660" s="37">
        <f t="shared" si="115"/>
        <v>31471.416666667461</v>
      </c>
      <c r="BX660" s="19" cm="1">
        <f t="array" ref="BX660">INDEX('[1]X3WM (NAT)'!$G$14:$G$950,MATCH($BW$6,'[1]X3WM (NAT)'!$E$14:$E$950,)+BV660)</f>
        <v>15199.830078125</v>
      </c>
      <c r="BY660" s="19"/>
      <c r="CN660" s="21"/>
      <c r="CO660" s="19"/>
      <c r="EG660" s="19"/>
      <c r="EH660" s="19"/>
    </row>
    <row r="661" spans="2:138" x14ac:dyDescent="0.25">
      <c r="B661" s="83"/>
      <c r="BK661" s="15"/>
      <c r="BL661" s="5"/>
      <c r="BV661">
        <f t="shared" si="116"/>
        <v>655</v>
      </c>
      <c r="BW661" s="37">
        <f t="shared" si="115"/>
        <v>31471.458333334129</v>
      </c>
      <c r="BX661" s="19" cm="1">
        <f t="array" ref="BX661">INDEX('[1]X3WM (NAT)'!$G$14:$G$950,MATCH($BW$6,'[1]X3WM (NAT)'!$E$14:$E$950,)+BV661)</f>
        <v>15199.830078125</v>
      </c>
      <c r="BY661" s="19"/>
      <c r="CN661" s="21"/>
      <c r="CO661" s="19"/>
      <c r="EG661" s="19"/>
      <c r="EH661" s="19"/>
    </row>
    <row r="662" spans="2:138" x14ac:dyDescent="0.25">
      <c r="B662" s="83"/>
      <c r="BK662" s="15"/>
      <c r="BL662" s="5"/>
      <c r="BV662">
        <f t="shared" si="116"/>
        <v>656</v>
      </c>
      <c r="BW662" s="37">
        <f t="shared" si="115"/>
        <v>31471.500000000797</v>
      </c>
      <c r="BX662" s="19" cm="1">
        <f t="array" ref="BX662">INDEX('[1]X3WM (NAT)'!$G$14:$G$950,MATCH($BW$6,'[1]X3WM (NAT)'!$E$14:$E$950,)+BV662)</f>
        <v>15199.830078125</v>
      </c>
      <c r="BY662" s="19"/>
      <c r="CN662" s="21"/>
      <c r="CO662" s="19"/>
      <c r="EG662" s="19"/>
      <c r="EH662" s="19"/>
    </row>
    <row r="663" spans="2:138" x14ac:dyDescent="0.25">
      <c r="B663" s="83"/>
      <c r="BK663" s="15"/>
      <c r="BL663" s="5"/>
      <c r="BV663">
        <f t="shared" si="116"/>
        <v>657</v>
      </c>
      <c r="BW663" s="37">
        <f t="shared" si="115"/>
        <v>31471.541666667465</v>
      </c>
      <c r="BX663" s="19" cm="1">
        <f t="array" ref="BX663">INDEX('[1]X3WM (NAT)'!$G$14:$G$950,MATCH($BW$6,'[1]X3WM (NAT)'!$E$14:$E$950,)+BV663)</f>
        <v>15199.830078125</v>
      </c>
      <c r="BY663" s="19"/>
      <c r="CN663" s="21"/>
      <c r="CO663" s="19"/>
      <c r="EG663" s="19"/>
      <c r="EH663" s="19"/>
    </row>
    <row r="664" spans="2:138" x14ac:dyDescent="0.25">
      <c r="B664" s="83"/>
      <c r="BK664" s="15"/>
      <c r="BL664" s="5"/>
      <c r="BV664">
        <f t="shared" si="116"/>
        <v>658</v>
      </c>
      <c r="BW664" s="37">
        <f t="shared" si="115"/>
        <v>31471.583333334132</v>
      </c>
      <c r="BX664" s="19" cm="1">
        <f t="array" ref="BX664">INDEX('[1]X3WM (NAT)'!$G$14:$G$950,MATCH($BW$6,'[1]X3WM (NAT)'!$E$14:$E$950,)+BV664)</f>
        <v>15199.830078125</v>
      </c>
      <c r="BY664" s="19"/>
      <c r="CN664" s="21"/>
      <c r="CO664" s="19"/>
      <c r="EG664" s="19"/>
      <c r="EH664" s="19"/>
    </row>
    <row r="665" spans="2:138" x14ac:dyDescent="0.25">
      <c r="B665" s="83"/>
      <c r="BK665" s="15"/>
      <c r="BL665" s="5"/>
      <c r="BV665">
        <f t="shared" si="116"/>
        <v>659</v>
      </c>
      <c r="BW665" s="37">
        <f t="shared" si="115"/>
        <v>31471.6250000008</v>
      </c>
      <c r="BX665" s="19" cm="1">
        <f t="array" ref="BX665">INDEX('[1]X3WM (NAT)'!$G$14:$G$950,MATCH($BW$6,'[1]X3WM (NAT)'!$E$14:$E$950,)+BV665)</f>
        <v>15199.830078125</v>
      </c>
      <c r="BY665" s="19"/>
      <c r="CN665" s="21"/>
      <c r="CO665" s="19"/>
      <c r="EG665" s="19"/>
      <c r="EH665" s="19"/>
    </row>
    <row r="666" spans="2:138" x14ac:dyDescent="0.25">
      <c r="B666" s="83"/>
      <c r="BK666" s="15"/>
      <c r="BL666" s="5"/>
      <c r="BV666">
        <f t="shared" si="116"/>
        <v>660</v>
      </c>
      <c r="BW666" s="37">
        <f t="shared" si="115"/>
        <v>31471.666666667468</v>
      </c>
      <c r="BX666" s="19" cm="1">
        <f t="array" ref="BX666">INDEX('[1]X3WM (NAT)'!$G$14:$G$950,MATCH($BW$6,'[1]X3WM (NAT)'!$E$14:$E$950,)+BV666)</f>
        <v>15199.830078125</v>
      </c>
      <c r="BY666" s="19"/>
      <c r="CN666" s="21"/>
      <c r="CO666" s="19"/>
      <c r="EG666" s="19"/>
      <c r="EH666" s="19"/>
    </row>
    <row r="667" spans="2:138" x14ac:dyDescent="0.25">
      <c r="B667" s="83"/>
      <c r="BK667" s="15"/>
      <c r="BL667" s="5"/>
      <c r="BV667">
        <f t="shared" si="116"/>
        <v>661</v>
      </c>
      <c r="BW667" s="37">
        <f t="shared" si="115"/>
        <v>31471.708333334136</v>
      </c>
      <c r="BX667" s="19" cm="1">
        <f t="array" ref="BX667">INDEX('[1]X3WM (NAT)'!$G$14:$G$950,MATCH($BW$6,'[1]X3WM (NAT)'!$E$14:$E$950,)+BV667)</f>
        <v>15199.830078125</v>
      </c>
      <c r="BY667" s="19"/>
      <c r="CN667" s="21"/>
      <c r="CO667" s="19"/>
      <c r="EG667" s="19"/>
      <c r="EH667" s="19"/>
    </row>
    <row r="668" spans="2:138" x14ac:dyDescent="0.25">
      <c r="B668" s="83"/>
      <c r="BK668" s="15"/>
      <c r="BL668" s="5"/>
      <c r="BV668">
        <f t="shared" si="116"/>
        <v>662</v>
      </c>
      <c r="BW668" s="37">
        <f t="shared" si="115"/>
        <v>31471.750000000804</v>
      </c>
      <c r="BX668" s="19" cm="1">
        <f t="array" ref="BX668">INDEX('[1]X3WM (NAT)'!$G$14:$G$950,MATCH($BW$6,'[1]X3WM (NAT)'!$E$14:$E$950,)+BV668)</f>
        <v>15199.830078125</v>
      </c>
      <c r="BY668" s="19"/>
      <c r="CN668" s="21"/>
      <c r="CO668" s="19"/>
      <c r="EG668" s="19"/>
      <c r="EH668" s="19"/>
    </row>
    <row r="669" spans="2:138" x14ac:dyDescent="0.25">
      <c r="B669" s="83"/>
      <c r="BK669" s="15"/>
      <c r="BL669" s="5"/>
      <c r="BV669">
        <f t="shared" si="116"/>
        <v>663</v>
      </c>
      <c r="BW669" s="37">
        <f t="shared" si="115"/>
        <v>31471.791666667472</v>
      </c>
      <c r="BX669" s="19" cm="1">
        <f t="array" ref="BX669">INDEX('[1]X3WM (NAT)'!$G$14:$G$950,MATCH($BW$6,'[1]X3WM (NAT)'!$E$14:$E$950,)+BV669)</f>
        <v>15199.830078125</v>
      </c>
      <c r="BY669" s="19"/>
      <c r="CN669" s="21"/>
      <c r="CO669" s="19"/>
      <c r="EG669" s="19"/>
      <c r="EH669" s="19"/>
    </row>
    <row r="670" spans="2:138" x14ac:dyDescent="0.25">
      <c r="B670" s="83"/>
      <c r="BK670" s="15"/>
      <c r="BL670" s="5"/>
      <c r="BV670">
        <f t="shared" si="116"/>
        <v>664</v>
      </c>
      <c r="BW670" s="37">
        <f t="shared" si="115"/>
        <v>31471.83333333414</v>
      </c>
      <c r="BX670" s="19" cm="1">
        <f t="array" ref="BX670">INDEX('[1]X3WM (NAT)'!$G$14:$G$950,MATCH($BW$6,'[1]X3WM (NAT)'!$E$14:$E$950,)+BV670)</f>
        <v>15199.830078125</v>
      </c>
      <c r="BY670" s="19"/>
      <c r="CN670" s="21"/>
      <c r="CO670" s="19"/>
      <c r="EG670" s="19"/>
      <c r="EH670" s="19"/>
    </row>
    <row r="671" spans="2:138" x14ac:dyDescent="0.25">
      <c r="B671" s="83"/>
      <c r="BK671" s="15"/>
      <c r="BL671" s="5"/>
      <c r="BV671">
        <f t="shared" si="116"/>
        <v>665</v>
      </c>
      <c r="BW671" s="37">
        <f t="shared" si="115"/>
        <v>31471.875000000808</v>
      </c>
      <c r="BX671" s="19" cm="1">
        <f t="array" ref="BX671">INDEX('[1]X3WM (NAT)'!$G$14:$G$950,MATCH($BW$6,'[1]X3WM (NAT)'!$E$14:$E$950,)+BV671)</f>
        <v>15199.830078125</v>
      </c>
      <c r="BY671" s="19"/>
      <c r="CN671" s="21"/>
      <c r="CO671" s="19"/>
      <c r="EG671" s="19"/>
      <c r="EH671" s="19"/>
    </row>
    <row r="672" spans="2:138" x14ac:dyDescent="0.25">
      <c r="B672" s="83"/>
      <c r="BK672" s="15"/>
      <c r="BL672" s="5"/>
      <c r="BV672">
        <f t="shared" si="116"/>
        <v>666</v>
      </c>
      <c r="BW672" s="37">
        <f t="shared" si="115"/>
        <v>31471.916666667476</v>
      </c>
      <c r="BX672" s="19" cm="1">
        <f t="array" ref="BX672">INDEX('[1]X3WM (NAT)'!$G$14:$G$950,MATCH($BW$6,'[1]X3WM (NAT)'!$E$14:$E$950,)+BV672)</f>
        <v>15199.830078125</v>
      </c>
      <c r="BY672" s="19"/>
      <c r="CN672" s="21"/>
      <c r="CO672" s="19"/>
      <c r="EG672" s="19"/>
      <c r="EH672" s="19"/>
    </row>
    <row r="673" spans="2:138" x14ac:dyDescent="0.25">
      <c r="B673" s="83"/>
      <c r="BK673" s="15"/>
      <c r="BL673" s="5"/>
      <c r="BV673">
        <f t="shared" si="116"/>
        <v>667</v>
      </c>
      <c r="BW673" s="37">
        <f t="shared" si="115"/>
        <v>31471.958333334143</v>
      </c>
      <c r="BX673" s="19" cm="1">
        <f t="array" ref="BX673">INDEX('[1]X3WM (NAT)'!$G$14:$G$950,MATCH($BW$6,'[1]X3WM (NAT)'!$E$14:$E$950,)+BV673)</f>
        <v>15199.830078125</v>
      </c>
      <c r="BY673" s="19"/>
      <c r="CN673" s="21"/>
      <c r="CO673" s="19"/>
      <c r="EG673" s="19"/>
      <c r="EH673" s="19"/>
    </row>
    <row r="674" spans="2:138" x14ac:dyDescent="0.25">
      <c r="B674" s="83"/>
      <c r="BK674" s="15"/>
      <c r="BL674" s="5"/>
      <c r="BV674">
        <f t="shared" si="116"/>
        <v>668</v>
      </c>
      <c r="BW674" s="37">
        <f t="shared" si="115"/>
        <v>31472.000000000811</v>
      </c>
      <c r="BX674" s="19" cm="1">
        <f t="array" ref="BX674">INDEX('[1]X3WM (NAT)'!$G$14:$G$950,MATCH($BW$6,'[1]X3WM (NAT)'!$E$14:$E$950,)+BV674)</f>
        <v>15199.830078125</v>
      </c>
      <c r="BY674" s="19"/>
      <c r="CN674" s="21"/>
      <c r="CO674" s="19"/>
      <c r="EG674" s="19"/>
      <c r="EH674" s="19"/>
    </row>
    <row r="675" spans="2:138" x14ac:dyDescent="0.25">
      <c r="B675" s="83"/>
      <c r="BK675" s="15"/>
      <c r="BL675" s="5"/>
      <c r="BV675">
        <f t="shared" si="116"/>
        <v>669</v>
      </c>
      <c r="BW675" s="37">
        <f t="shared" si="115"/>
        <v>31472.041666667479</v>
      </c>
      <c r="BX675" s="19" cm="1">
        <f t="array" ref="BX675">INDEX('[1]X3WM (NAT)'!$G$14:$G$950,MATCH($BW$6,'[1]X3WM (NAT)'!$E$14:$E$950,)+BV675)</f>
        <v>15199.830078125</v>
      </c>
      <c r="BY675" s="19"/>
      <c r="CN675" s="21"/>
      <c r="CO675" s="19"/>
      <c r="EG675" s="19"/>
      <c r="EH675" s="19"/>
    </row>
    <row r="676" spans="2:138" x14ac:dyDescent="0.25">
      <c r="B676" s="83"/>
      <c r="BK676" s="15"/>
      <c r="BL676" s="5"/>
      <c r="BV676">
        <f t="shared" si="116"/>
        <v>670</v>
      </c>
      <c r="BW676" s="37">
        <f t="shared" si="115"/>
        <v>31472.083333334147</v>
      </c>
      <c r="BX676" s="19" cm="1">
        <f t="array" ref="BX676">INDEX('[1]X3WM (NAT)'!$G$14:$G$950,MATCH($BW$6,'[1]X3WM (NAT)'!$E$14:$E$950,)+BV676)</f>
        <v>15199.830078125</v>
      </c>
      <c r="BY676" s="19"/>
      <c r="CN676" s="21"/>
      <c r="CO676" s="19"/>
      <c r="EG676" s="19"/>
      <c r="EH676" s="19"/>
    </row>
    <row r="677" spans="2:138" x14ac:dyDescent="0.25">
      <c r="B677" s="83"/>
      <c r="BK677" s="15"/>
      <c r="BL677" s="5"/>
      <c r="BV677">
        <f t="shared" si="116"/>
        <v>671</v>
      </c>
      <c r="BW677" s="37">
        <f t="shared" si="115"/>
        <v>31472.125000000815</v>
      </c>
      <c r="BX677" s="19" cm="1">
        <f t="array" ref="BX677">INDEX('[1]X3WM (NAT)'!$G$14:$G$950,MATCH($BW$6,'[1]X3WM (NAT)'!$E$14:$E$950,)+BV677)</f>
        <v>15199.830078125</v>
      </c>
      <c r="BY677" s="19"/>
      <c r="CN677" s="21"/>
      <c r="CO677" s="19"/>
      <c r="EG677" s="19"/>
      <c r="EH677" s="19"/>
    </row>
    <row r="678" spans="2:138" x14ac:dyDescent="0.25">
      <c r="B678" s="83"/>
      <c r="BK678" s="15"/>
      <c r="BL678" s="5"/>
      <c r="BV678">
        <f t="shared" si="116"/>
        <v>672</v>
      </c>
      <c r="EH678" s="19"/>
    </row>
    <row r="679" spans="2:138" x14ac:dyDescent="0.25">
      <c r="B679" s="83"/>
      <c r="BK679" s="15"/>
      <c r="BL679" s="5"/>
      <c r="EH679" s="19"/>
    </row>
    <row r="680" spans="2:138" x14ac:dyDescent="0.25">
      <c r="B680" s="83"/>
      <c r="BK680" s="15"/>
      <c r="BL680" s="5"/>
      <c r="EH680" s="19"/>
    </row>
    <row r="681" spans="2:138" x14ac:dyDescent="0.25">
      <c r="B681" s="83"/>
      <c r="BK681" s="15"/>
      <c r="BL681" s="5"/>
      <c r="EH681" s="19"/>
    </row>
    <row r="682" spans="2:138" x14ac:dyDescent="0.25">
      <c r="B682" s="83"/>
      <c r="BK682" s="15"/>
      <c r="BL682" s="5"/>
      <c r="EH682" s="19"/>
    </row>
    <row r="683" spans="2:138" x14ac:dyDescent="0.25">
      <c r="B683" s="83"/>
      <c r="BK683" s="15"/>
      <c r="BL683" s="5"/>
      <c r="EH683" s="19"/>
    </row>
    <row r="684" spans="2:138" x14ac:dyDescent="0.25">
      <c r="B684" s="83"/>
      <c r="BK684" s="15"/>
      <c r="BL684" s="5"/>
      <c r="EH684" s="19"/>
    </row>
    <row r="685" spans="2:138" x14ac:dyDescent="0.25">
      <c r="B685" s="83"/>
      <c r="BK685" s="15"/>
      <c r="BL685" s="5"/>
      <c r="EH685" s="19"/>
    </row>
    <row r="686" spans="2:138" x14ac:dyDescent="0.25">
      <c r="B686" s="83"/>
      <c r="BK686" s="15"/>
      <c r="BL686" s="5"/>
      <c r="EH686" s="19"/>
    </row>
    <row r="687" spans="2:138" x14ac:dyDescent="0.25">
      <c r="B687" s="83"/>
      <c r="BK687" s="15"/>
      <c r="BL687" s="5"/>
      <c r="EH687" s="19"/>
    </row>
    <row r="688" spans="2:138" x14ac:dyDescent="0.25">
      <c r="B688" s="83"/>
      <c r="BK688" s="15"/>
      <c r="BL688" s="5"/>
      <c r="EH688" s="19"/>
    </row>
    <row r="689" spans="2:138" x14ac:dyDescent="0.25">
      <c r="B689" s="83"/>
      <c r="BK689" s="15"/>
      <c r="BL689" s="5"/>
      <c r="EH689" s="19"/>
    </row>
    <row r="690" spans="2:138" x14ac:dyDescent="0.25">
      <c r="B690" s="83"/>
      <c r="BK690" s="15"/>
      <c r="BL690" s="5"/>
      <c r="EH690" s="19"/>
    </row>
    <row r="691" spans="2:138" x14ac:dyDescent="0.25">
      <c r="B691" s="83"/>
      <c r="BK691" s="15"/>
      <c r="BL691" s="5"/>
      <c r="EH691" s="19"/>
    </row>
    <row r="692" spans="2:138" x14ac:dyDescent="0.25">
      <c r="B692" s="83"/>
      <c r="BK692" s="15"/>
      <c r="BL692" s="5"/>
      <c r="EH692" s="19"/>
    </row>
    <row r="693" spans="2:138" x14ac:dyDescent="0.25">
      <c r="B693" s="83"/>
      <c r="BK693" s="15"/>
      <c r="BL693" s="5"/>
      <c r="EH693" s="19"/>
    </row>
    <row r="694" spans="2:138" x14ac:dyDescent="0.25">
      <c r="B694" s="83"/>
      <c r="BK694" s="15"/>
      <c r="BL694" s="5"/>
      <c r="EH694" s="19"/>
    </row>
    <row r="695" spans="2:138" x14ac:dyDescent="0.25">
      <c r="B695" s="83"/>
      <c r="BK695" s="15"/>
      <c r="BL695" s="5"/>
      <c r="EH695" s="19"/>
    </row>
    <row r="696" spans="2:138" x14ac:dyDescent="0.25">
      <c r="B696" s="83"/>
      <c r="BK696" s="15"/>
      <c r="BL696" s="5"/>
      <c r="EH696" s="19"/>
    </row>
    <row r="697" spans="2:138" x14ac:dyDescent="0.25">
      <c r="B697" s="83"/>
      <c r="BK697" s="15"/>
      <c r="BL697" s="5"/>
      <c r="EH697" s="19"/>
    </row>
    <row r="698" spans="2:138" x14ac:dyDescent="0.25">
      <c r="B698" s="83"/>
      <c r="BK698" s="15"/>
      <c r="BL698" s="5"/>
      <c r="EH698" s="19"/>
    </row>
    <row r="699" spans="2:138" x14ac:dyDescent="0.25">
      <c r="B699" s="83"/>
      <c r="BK699" s="15"/>
      <c r="BL699" s="5"/>
      <c r="EH699" s="19"/>
    </row>
    <row r="700" spans="2:138" x14ac:dyDescent="0.25">
      <c r="B700" s="83"/>
      <c r="BK700" s="15"/>
      <c r="BL700" s="5"/>
    </row>
    <row r="701" spans="2:138" x14ac:dyDescent="0.25">
      <c r="B701" s="83"/>
      <c r="BK701" s="15"/>
      <c r="BL701" s="5"/>
    </row>
    <row r="702" spans="2:138" x14ac:dyDescent="0.25">
      <c r="B702" s="83"/>
      <c r="BK702" s="15"/>
      <c r="BL702" s="5"/>
    </row>
    <row r="703" spans="2:138" x14ac:dyDescent="0.25">
      <c r="B703" s="83"/>
      <c r="BK703" s="15"/>
      <c r="BL703" s="5"/>
    </row>
    <row r="704" spans="2:138" x14ac:dyDescent="0.25">
      <c r="B704" s="83"/>
      <c r="BK704" s="15"/>
      <c r="BL704" s="5"/>
    </row>
    <row r="705" spans="2:64" x14ac:dyDescent="0.25">
      <c r="B705" s="83"/>
      <c r="BK705" s="15"/>
      <c r="BL705" s="5"/>
    </row>
    <row r="706" spans="2:64" x14ac:dyDescent="0.25">
      <c r="B706" s="83"/>
      <c r="BK706" s="15"/>
      <c r="BL706" s="5"/>
    </row>
    <row r="707" spans="2:64" x14ac:dyDescent="0.25">
      <c r="B707" s="83"/>
      <c r="BK707" s="15"/>
      <c r="BL707" s="5"/>
    </row>
    <row r="708" spans="2:64" x14ac:dyDescent="0.25">
      <c r="B708" s="83"/>
      <c r="BK708" s="15"/>
      <c r="BL708" s="5"/>
    </row>
    <row r="709" spans="2:64" x14ac:dyDescent="0.25">
      <c r="B709" s="83"/>
      <c r="BK709" s="15"/>
      <c r="BL709" s="5"/>
    </row>
    <row r="710" spans="2:64" x14ac:dyDescent="0.25">
      <c r="B710" s="83"/>
      <c r="BK710" s="15"/>
      <c r="BL710" s="5"/>
    </row>
    <row r="711" spans="2:64" x14ac:dyDescent="0.25">
      <c r="B711" s="83"/>
      <c r="BK711" s="15"/>
      <c r="BL711" s="5"/>
    </row>
    <row r="712" spans="2:64" x14ac:dyDescent="0.25">
      <c r="B712" s="83"/>
      <c r="BK712" s="15"/>
      <c r="BL712" s="5"/>
    </row>
    <row r="713" spans="2:64" x14ac:dyDescent="0.25">
      <c r="B713" s="83"/>
      <c r="BK713" s="15"/>
      <c r="BL713" s="5"/>
    </row>
    <row r="714" spans="2:64" x14ac:dyDescent="0.25">
      <c r="B714" s="83"/>
      <c r="BK714" s="15"/>
      <c r="BL714" s="5"/>
    </row>
    <row r="715" spans="2:64" x14ac:dyDescent="0.25">
      <c r="B715" s="83"/>
      <c r="BK715" s="15"/>
      <c r="BL715" s="5"/>
    </row>
    <row r="716" spans="2:64" x14ac:dyDescent="0.25">
      <c r="B716" s="83"/>
      <c r="BK716" s="15"/>
      <c r="BL716" s="5"/>
    </row>
    <row r="717" spans="2:64" x14ac:dyDescent="0.25">
      <c r="B717" s="83"/>
      <c r="BK717" s="15"/>
      <c r="BL717" s="5"/>
    </row>
    <row r="718" spans="2:64" x14ac:dyDescent="0.25">
      <c r="B718" s="83"/>
      <c r="BK718" s="15"/>
      <c r="BL718" s="5"/>
    </row>
    <row r="719" spans="2:64" x14ac:dyDescent="0.25">
      <c r="B719" s="83"/>
      <c r="BK719" s="15"/>
      <c r="BL719" s="5"/>
    </row>
    <row r="720" spans="2:64" x14ac:dyDescent="0.25">
      <c r="B720" s="83"/>
      <c r="BK720" s="15"/>
      <c r="BL720" s="5"/>
    </row>
    <row r="721" spans="2:64" x14ac:dyDescent="0.25">
      <c r="B721" s="83"/>
      <c r="BK721" s="15"/>
      <c r="BL721" s="5"/>
    </row>
    <row r="722" spans="2:64" x14ac:dyDescent="0.25">
      <c r="B722" s="83"/>
      <c r="BK722" s="15"/>
      <c r="BL722" s="5"/>
    </row>
    <row r="723" spans="2:64" x14ac:dyDescent="0.25">
      <c r="B723" s="83"/>
      <c r="BK723" s="15"/>
      <c r="BL723" s="5"/>
    </row>
    <row r="724" spans="2:64" x14ac:dyDescent="0.25">
      <c r="B724" s="83"/>
      <c r="BK724" s="15"/>
      <c r="BL724" s="5"/>
    </row>
    <row r="725" spans="2:64" x14ac:dyDescent="0.25">
      <c r="B725" s="83"/>
      <c r="BK725" s="15"/>
      <c r="BL725" s="5"/>
    </row>
    <row r="726" spans="2:64" x14ac:dyDescent="0.25">
      <c r="B726" s="83"/>
      <c r="BK726" s="15"/>
      <c r="BL726" s="5"/>
    </row>
    <row r="727" spans="2:64" x14ac:dyDescent="0.25">
      <c r="B727" s="83"/>
      <c r="BK727" s="15"/>
      <c r="BL727" s="5"/>
    </row>
    <row r="728" spans="2:64" x14ac:dyDescent="0.25">
      <c r="B728" s="83"/>
      <c r="BK728" s="15"/>
      <c r="BL728" s="5"/>
    </row>
    <row r="729" spans="2:64" x14ac:dyDescent="0.25">
      <c r="B729" s="83"/>
      <c r="BK729" s="15"/>
      <c r="BL729" s="5"/>
    </row>
    <row r="730" spans="2:64" x14ac:dyDescent="0.25">
      <c r="B730" s="83"/>
      <c r="BK730" s="15"/>
      <c r="BL730" s="5"/>
    </row>
    <row r="731" spans="2:64" x14ac:dyDescent="0.25">
      <c r="B731" s="83"/>
      <c r="BK731" s="15"/>
      <c r="BL731" s="5"/>
    </row>
    <row r="732" spans="2:64" x14ac:dyDescent="0.25">
      <c r="B732" s="83"/>
      <c r="BK732" s="15"/>
      <c r="BL732" s="5"/>
    </row>
    <row r="733" spans="2:64" x14ac:dyDescent="0.25">
      <c r="B733" s="83"/>
      <c r="BK733" s="15"/>
      <c r="BL733" s="5"/>
    </row>
    <row r="734" spans="2:64" x14ac:dyDescent="0.25">
      <c r="B734" s="83"/>
      <c r="BK734" s="15"/>
      <c r="BL734" s="5"/>
    </row>
    <row r="735" spans="2:64" x14ac:dyDescent="0.25">
      <c r="B735" s="83"/>
      <c r="BK735" s="15"/>
      <c r="BL735" s="5"/>
    </row>
    <row r="736" spans="2:64" x14ac:dyDescent="0.25">
      <c r="B736" s="83"/>
      <c r="BK736" s="15"/>
      <c r="BL736" s="5"/>
    </row>
    <row r="737" spans="2:64" x14ac:dyDescent="0.25">
      <c r="B737" s="83"/>
      <c r="BK737" s="15"/>
      <c r="BL737" s="5"/>
    </row>
    <row r="738" spans="2:64" x14ac:dyDescent="0.25">
      <c r="B738" s="83"/>
      <c r="BK738" s="15"/>
      <c r="BL738" s="5"/>
    </row>
    <row r="739" spans="2:64" x14ac:dyDescent="0.25">
      <c r="B739" s="83"/>
      <c r="BK739" s="15"/>
      <c r="BL739" s="5"/>
    </row>
    <row r="740" spans="2:64" x14ac:dyDescent="0.25">
      <c r="B740" s="83"/>
      <c r="BK740" s="15"/>
      <c r="BL740" s="5"/>
    </row>
    <row r="741" spans="2:64" x14ac:dyDescent="0.25">
      <c r="B741" s="83"/>
      <c r="BK741" s="15"/>
      <c r="BL741" s="5"/>
    </row>
    <row r="742" spans="2:64" x14ac:dyDescent="0.25">
      <c r="B742" s="83"/>
      <c r="BK742" s="15"/>
      <c r="BL742" s="5"/>
    </row>
    <row r="743" spans="2:64" x14ac:dyDescent="0.25">
      <c r="B743" s="83"/>
      <c r="BK743" s="15"/>
      <c r="BL743" s="5"/>
    </row>
    <row r="744" spans="2:64" x14ac:dyDescent="0.25">
      <c r="B744" s="83"/>
      <c r="BK744" s="15"/>
      <c r="BL744" s="5"/>
    </row>
    <row r="745" spans="2:64" x14ac:dyDescent="0.25">
      <c r="B745" s="83"/>
      <c r="BK745" s="15"/>
      <c r="BL745" s="5"/>
    </row>
    <row r="746" spans="2:64" x14ac:dyDescent="0.25">
      <c r="B746" s="83"/>
      <c r="BK746" s="15"/>
      <c r="BL746" s="5"/>
    </row>
    <row r="747" spans="2:64" x14ac:dyDescent="0.25">
      <c r="B747" s="83"/>
      <c r="BK747" s="15"/>
      <c r="BL747" s="5"/>
    </row>
    <row r="748" spans="2:64" x14ac:dyDescent="0.25">
      <c r="B748" s="83"/>
      <c r="BK748" s="15"/>
      <c r="BL748" s="5"/>
    </row>
    <row r="749" spans="2:64" x14ac:dyDescent="0.25">
      <c r="B749" s="83"/>
      <c r="BK749" s="15"/>
      <c r="BL749" s="5"/>
    </row>
    <row r="750" spans="2:64" x14ac:dyDescent="0.25">
      <c r="B750" s="83"/>
      <c r="BK750" s="15"/>
      <c r="BL750" s="5"/>
    </row>
    <row r="751" spans="2:64" x14ac:dyDescent="0.25">
      <c r="B751" s="83"/>
      <c r="BK751" s="15"/>
      <c r="BL751" s="5"/>
    </row>
    <row r="752" spans="2:64" x14ac:dyDescent="0.25">
      <c r="B752" s="83"/>
      <c r="BK752" s="15"/>
      <c r="BL752" s="5"/>
    </row>
    <row r="753" spans="2:64" x14ac:dyDescent="0.25">
      <c r="B753" s="83"/>
      <c r="BK753" s="15"/>
      <c r="BL753" s="5"/>
    </row>
    <row r="754" spans="2:64" x14ac:dyDescent="0.25">
      <c r="B754" s="83"/>
      <c r="BK754" s="15"/>
      <c r="BL754" s="5"/>
    </row>
    <row r="755" spans="2:64" x14ac:dyDescent="0.25">
      <c r="B755" s="83"/>
      <c r="BK755" s="15"/>
      <c r="BL755" s="5"/>
    </row>
    <row r="756" spans="2:64" x14ac:dyDescent="0.25">
      <c r="B756" s="83"/>
      <c r="BK756" s="15"/>
      <c r="BL756" s="5"/>
    </row>
    <row r="757" spans="2:64" x14ac:dyDescent="0.25">
      <c r="B757" s="83"/>
      <c r="BK757" s="15"/>
      <c r="BL757" s="5"/>
    </row>
    <row r="758" spans="2:64" x14ac:dyDescent="0.25">
      <c r="B758" s="83"/>
      <c r="BK758" s="15"/>
      <c r="BL758" s="5"/>
    </row>
    <row r="759" spans="2:64" x14ac:dyDescent="0.25">
      <c r="B759" s="83"/>
      <c r="BK759" s="15"/>
      <c r="BL759" s="5"/>
    </row>
    <row r="760" spans="2:64" x14ac:dyDescent="0.25">
      <c r="B760" s="83"/>
      <c r="BK760" s="15"/>
      <c r="BL760" s="5"/>
    </row>
    <row r="761" spans="2:64" x14ac:dyDescent="0.25">
      <c r="B761" s="83"/>
      <c r="BK761" s="15"/>
      <c r="BL761" s="5"/>
    </row>
    <row r="762" spans="2:64" x14ac:dyDescent="0.25">
      <c r="B762" s="83"/>
      <c r="BK762" s="15"/>
      <c r="BL762" s="5"/>
    </row>
    <row r="763" spans="2:64" x14ac:dyDescent="0.25">
      <c r="BK763" s="15"/>
      <c r="BL763" s="5"/>
    </row>
    <row r="764" spans="2:64" x14ac:dyDescent="0.25">
      <c r="BK764" s="15"/>
      <c r="BL764" s="5"/>
    </row>
    <row r="765" spans="2:64" x14ac:dyDescent="0.25">
      <c r="BK765" s="15"/>
      <c r="BL765" s="5"/>
    </row>
    <row r="766" spans="2:64" x14ac:dyDescent="0.25">
      <c r="BK766" s="15"/>
      <c r="BL766" s="5"/>
    </row>
    <row r="767" spans="2:64" x14ac:dyDescent="0.25">
      <c r="BK767" s="15"/>
      <c r="BL767" s="5"/>
    </row>
    <row r="768" spans="2:64" x14ac:dyDescent="0.25">
      <c r="BK768" s="15"/>
      <c r="BL768" s="5"/>
    </row>
    <row r="769" spans="63:64" x14ac:dyDescent="0.25">
      <c r="BK769" s="15"/>
      <c r="BL769" s="5"/>
    </row>
    <row r="770" spans="63:64" x14ac:dyDescent="0.25">
      <c r="BK770" s="15"/>
      <c r="BL770" s="5"/>
    </row>
    <row r="771" spans="63:64" x14ac:dyDescent="0.25">
      <c r="BK771" s="15"/>
      <c r="BL771" s="5"/>
    </row>
    <row r="772" spans="63:64" x14ac:dyDescent="0.25">
      <c r="BK772" s="15"/>
      <c r="BL772" s="5"/>
    </row>
    <row r="773" spans="63:64" x14ac:dyDescent="0.25">
      <c r="BK773" s="15"/>
      <c r="BL773" s="5"/>
    </row>
    <row r="774" spans="63:64" x14ac:dyDescent="0.25">
      <c r="BK774" s="15"/>
      <c r="BL774" s="5"/>
    </row>
    <row r="775" spans="63:64" x14ac:dyDescent="0.25">
      <c r="BK775" s="15"/>
      <c r="BL775" s="5"/>
    </row>
    <row r="776" spans="63:64" x14ac:dyDescent="0.25">
      <c r="BK776" s="15"/>
      <c r="BL776" s="5"/>
    </row>
    <row r="777" spans="63:64" x14ac:dyDescent="0.25">
      <c r="BK777" s="15"/>
      <c r="BL777" s="5"/>
    </row>
    <row r="778" spans="63:64" x14ac:dyDescent="0.25">
      <c r="BK778" s="15"/>
      <c r="BL778" s="5"/>
    </row>
    <row r="779" spans="63:64" x14ac:dyDescent="0.25">
      <c r="BK779" s="15"/>
      <c r="BL779" s="5"/>
    </row>
    <row r="780" spans="63:64" x14ac:dyDescent="0.25">
      <c r="BK780" s="15"/>
      <c r="BL780" s="5"/>
    </row>
    <row r="781" spans="63:64" x14ac:dyDescent="0.25">
      <c r="BK781" s="15"/>
      <c r="BL781" s="5"/>
    </row>
    <row r="782" spans="63:64" x14ac:dyDescent="0.25">
      <c r="BK782" s="15"/>
      <c r="BL782" s="5"/>
    </row>
    <row r="783" spans="63:64" x14ac:dyDescent="0.25">
      <c r="BK783" s="15"/>
      <c r="BL783" s="5"/>
    </row>
    <row r="784" spans="63:64" x14ac:dyDescent="0.25">
      <c r="BK784" s="15"/>
      <c r="BL784" s="5"/>
    </row>
    <row r="785" spans="63:64" x14ac:dyDescent="0.25">
      <c r="BK785" s="15"/>
      <c r="BL785" s="5"/>
    </row>
    <row r="786" spans="63:64" x14ac:dyDescent="0.25">
      <c r="BK786" s="15"/>
      <c r="BL786" s="5"/>
    </row>
    <row r="787" spans="63:64" x14ac:dyDescent="0.25">
      <c r="BK787" s="15"/>
      <c r="BL787" s="5"/>
    </row>
    <row r="788" spans="63:64" x14ac:dyDescent="0.25">
      <c r="BK788" s="15"/>
      <c r="BL788" s="5"/>
    </row>
    <row r="789" spans="63:64" x14ac:dyDescent="0.25">
      <c r="BK789" s="15"/>
      <c r="BL789" s="5"/>
    </row>
    <row r="790" spans="63:64" x14ac:dyDescent="0.25">
      <c r="BK790" s="15"/>
      <c r="BL790" s="5"/>
    </row>
    <row r="791" spans="63:64" x14ac:dyDescent="0.25">
      <c r="BK791" s="15"/>
      <c r="BL791" s="5"/>
    </row>
    <row r="792" spans="63:64" x14ac:dyDescent="0.25">
      <c r="BK792" s="15"/>
      <c r="BL792" s="5"/>
    </row>
    <row r="793" spans="63:64" x14ac:dyDescent="0.25">
      <c r="BK793" s="15"/>
      <c r="BL793" s="5"/>
    </row>
    <row r="794" spans="63:64" x14ac:dyDescent="0.25">
      <c r="BK794" s="15"/>
      <c r="BL794" s="5"/>
    </row>
    <row r="795" spans="63:64" x14ac:dyDescent="0.25">
      <c r="BK795" s="15"/>
      <c r="BL795" s="5"/>
    </row>
    <row r="796" spans="63:64" x14ac:dyDescent="0.25">
      <c r="BK796" s="15"/>
      <c r="BL796" s="5"/>
    </row>
    <row r="797" spans="63:64" x14ac:dyDescent="0.25">
      <c r="BK797" s="15"/>
      <c r="BL797" s="5"/>
    </row>
    <row r="798" spans="63:64" x14ac:dyDescent="0.25">
      <c r="BK798" s="15"/>
      <c r="BL798" s="5"/>
    </row>
    <row r="799" spans="63:64" x14ac:dyDescent="0.25">
      <c r="BK799" s="15"/>
      <c r="BL799" s="5"/>
    </row>
    <row r="800" spans="63:64" x14ac:dyDescent="0.25">
      <c r="BK800" s="15"/>
      <c r="BL800" s="5"/>
    </row>
    <row r="801" spans="63:64" x14ac:dyDescent="0.25">
      <c r="BK801" s="15"/>
      <c r="BL801" s="5"/>
    </row>
    <row r="802" spans="63:64" x14ac:dyDescent="0.25">
      <c r="BK802" s="15"/>
      <c r="BL802" s="5"/>
    </row>
    <row r="803" spans="63:64" x14ac:dyDescent="0.25">
      <c r="BK803" s="15"/>
      <c r="BL803" s="5"/>
    </row>
    <row r="804" spans="63:64" x14ac:dyDescent="0.25">
      <c r="BK804" s="15"/>
      <c r="BL804" s="5"/>
    </row>
    <row r="805" spans="63:64" x14ac:dyDescent="0.25">
      <c r="BK805" s="15"/>
      <c r="BL805" s="5"/>
    </row>
    <row r="806" spans="63:64" x14ac:dyDescent="0.25">
      <c r="BK806" s="15"/>
      <c r="BL806" s="5"/>
    </row>
    <row r="807" spans="63:64" x14ac:dyDescent="0.25">
      <c r="BK807" s="15"/>
      <c r="BL807" s="5"/>
    </row>
    <row r="808" spans="63:64" x14ac:dyDescent="0.25">
      <c r="BK808" s="15"/>
      <c r="BL808" s="5"/>
    </row>
    <row r="809" spans="63:64" x14ac:dyDescent="0.25">
      <c r="BK809" s="15"/>
      <c r="BL809" s="5"/>
    </row>
    <row r="810" spans="63:64" x14ac:dyDescent="0.25">
      <c r="BK810" s="15"/>
      <c r="BL810" s="5"/>
    </row>
    <row r="811" spans="63:64" x14ac:dyDescent="0.25">
      <c r="BK811" s="15"/>
      <c r="BL811" s="5"/>
    </row>
    <row r="812" spans="63:64" x14ac:dyDescent="0.25">
      <c r="BK812" s="15"/>
      <c r="BL812" s="5"/>
    </row>
    <row r="813" spans="63:64" x14ac:dyDescent="0.25">
      <c r="BK813" s="15"/>
      <c r="BL813" s="5"/>
    </row>
    <row r="814" spans="63:64" x14ac:dyDescent="0.25">
      <c r="BK814" s="15"/>
      <c r="BL814" s="5"/>
    </row>
    <row r="815" spans="63:64" x14ac:dyDescent="0.25">
      <c r="BK815" s="15"/>
      <c r="BL815" s="5"/>
    </row>
    <row r="816" spans="63:64" x14ac:dyDescent="0.25">
      <c r="BK816" s="15"/>
      <c r="BL816" s="5"/>
    </row>
    <row r="817" spans="63:64" x14ac:dyDescent="0.25">
      <c r="BK817" s="15"/>
      <c r="BL817" s="5"/>
    </row>
    <row r="818" spans="63:64" x14ac:dyDescent="0.25">
      <c r="BK818" s="15"/>
      <c r="BL818" s="5"/>
    </row>
    <row r="819" spans="63:64" x14ac:dyDescent="0.25">
      <c r="BK819" s="15"/>
      <c r="BL819" s="5"/>
    </row>
    <row r="820" spans="63:64" x14ac:dyDescent="0.25">
      <c r="BK820" s="15"/>
      <c r="BL820" s="5"/>
    </row>
    <row r="821" spans="63:64" x14ac:dyDescent="0.25">
      <c r="BK821" s="15"/>
      <c r="BL821" s="5"/>
    </row>
    <row r="822" spans="63:64" x14ac:dyDescent="0.25">
      <c r="BK822" s="15"/>
      <c r="BL822" s="5"/>
    </row>
    <row r="823" spans="63:64" x14ac:dyDescent="0.25">
      <c r="BK823" s="15"/>
      <c r="BL823" s="5"/>
    </row>
    <row r="824" spans="63:64" x14ac:dyDescent="0.25">
      <c r="BK824" s="15"/>
      <c r="BL824" s="5"/>
    </row>
    <row r="825" spans="63:64" x14ac:dyDescent="0.25">
      <c r="BK825" s="15"/>
      <c r="BL825" s="5"/>
    </row>
    <row r="826" spans="63:64" x14ac:dyDescent="0.25">
      <c r="BK826" s="15"/>
      <c r="BL826" s="5"/>
    </row>
    <row r="827" spans="63:64" x14ac:dyDescent="0.25">
      <c r="BK827" s="15"/>
      <c r="BL827" s="5"/>
    </row>
    <row r="828" spans="63:64" x14ac:dyDescent="0.25">
      <c r="BK828" s="15"/>
      <c r="BL828" s="5"/>
    </row>
    <row r="829" spans="63:64" x14ac:dyDescent="0.25">
      <c r="BK829" s="15"/>
      <c r="BL829" s="5"/>
    </row>
    <row r="830" spans="63:64" x14ac:dyDescent="0.25">
      <c r="BK830" s="15"/>
      <c r="BL830" s="5"/>
    </row>
    <row r="831" spans="63:64" x14ac:dyDescent="0.25">
      <c r="BK831" s="15"/>
      <c r="BL831" s="5"/>
    </row>
    <row r="832" spans="63:64" x14ac:dyDescent="0.25">
      <c r="BK832" s="15"/>
      <c r="BL832" s="5"/>
    </row>
    <row r="833" spans="63:64" x14ac:dyDescent="0.25">
      <c r="BK833" s="15"/>
      <c r="BL833" s="5"/>
    </row>
    <row r="834" spans="63:64" x14ac:dyDescent="0.25">
      <c r="BK834" s="15"/>
      <c r="BL834" s="5"/>
    </row>
    <row r="835" spans="63:64" x14ac:dyDescent="0.25">
      <c r="BK835" s="15"/>
      <c r="BL835" s="5"/>
    </row>
    <row r="836" spans="63:64" x14ac:dyDescent="0.25">
      <c r="BK836" s="15"/>
      <c r="BL836" s="5"/>
    </row>
    <row r="837" spans="63:64" x14ac:dyDescent="0.25">
      <c r="BK837" s="15"/>
      <c r="BL837" s="5"/>
    </row>
    <row r="838" spans="63:64" x14ac:dyDescent="0.25">
      <c r="BK838" s="15"/>
      <c r="BL838" s="5"/>
    </row>
    <row r="839" spans="63:64" x14ac:dyDescent="0.25">
      <c r="BK839" s="15"/>
      <c r="BL839" s="5"/>
    </row>
    <row r="840" spans="63:64" x14ac:dyDescent="0.25">
      <c r="BK840" s="15"/>
      <c r="BL840" s="5"/>
    </row>
    <row r="841" spans="63:64" x14ac:dyDescent="0.25">
      <c r="BK841" s="15"/>
      <c r="BL841" s="5"/>
    </row>
    <row r="842" spans="63:64" x14ac:dyDescent="0.25">
      <c r="BK842" s="15"/>
      <c r="BL842" s="5"/>
    </row>
    <row r="843" spans="63:64" x14ac:dyDescent="0.25">
      <c r="BK843" s="15"/>
      <c r="BL843" s="5"/>
    </row>
    <row r="844" spans="63:64" x14ac:dyDescent="0.25">
      <c r="BK844" s="15"/>
      <c r="BL844" s="5"/>
    </row>
    <row r="845" spans="63:64" x14ac:dyDescent="0.25">
      <c r="BK845" s="15"/>
      <c r="BL845" s="5"/>
    </row>
    <row r="846" spans="63:64" x14ac:dyDescent="0.25">
      <c r="BK846" s="15"/>
      <c r="BL846" s="5"/>
    </row>
    <row r="847" spans="63:64" x14ac:dyDescent="0.25">
      <c r="BK847" s="15"/>
      <c r="BL847" s="5"/>
    </row>
    <row r="848" spans="63:64" x14ac:dyDescent="0.25">
      <c r="BK848" s="15"/>
      <c r="BL848" s="5"/>
    </row>
    <row r="849" spans="63:64" x14ac:dyDescent="0.25">
      <c r="BK849" s="15"/>
      <c r="BL849" s="5"/>
    </row>
    <row r="850" spans="63:64" x14ac:dyDescent="0.25">
      <c r="BK850" s="15"/>
      <c r="BL850" s="5"/>
    </row>
    <row r="851" spans="63:64" x14ac:dyDescent="0.25">
      <c r="BK851" s="15"/>
      <c r="BL851" s="5"/>
    </row>
    <row r="852" spans="63:64" x14ac:dyDescent="0.25">
      <c r="BK852" s="15"/>
      <c r="BL852" s="5"/>
    </row>
    <row r="853" spans="63:64" x14ac:dyDescent="0.25">
      <c r="BK853" s="15"/>
      <c r="BL853" s="5"/>
    </row>
    <row r="854" spans="63:64" x14ac:dyDescent="0.25">
      <c r="BK854" s="15"/>
      <c r="BL854" s="5"/>
    </row>
    <row r="855" spans="63:64" x14ac:dyDescent="0.25">
      <c r="BK855" s="15"/>
      <c r="BL855" s="5"/>
    </row>
    <row r="856" spans="63:64" x14ac:dyDescent="0.25">
      <c r="BK856" s="15"/>
      <c r="BL856" s="5"/>
    </row>
    <row r="857" spans="63:64" x14ac:dyDescent="0.25">
      <c r="BK857" s="15"/>
      <c r="BL857" s="5"/>
    </row>
    <row r="858" spans="63:64" x14ac:dyDescent="0.25">
      <c r="BK858" s="15"/>
      <c r="BL858" s="5"/>
    </row>
    <row r="859" spans="63:64" x14ac:dyDescent="0.25">
      <c r="BK859" s="15"/>
      <c r="BL859" s="5"/>
    </row>
    <row r="860" spans="63:64" x14ac:dyDescent="0.25">
      <c r="BK860" s="15"/>
      <c r="BL860" s="5"/>
    </row>
    <row r="861" spans="63:64" x14ac:dyDescent="0.25">
      <c r="BK861" s="15"/>
      <c r="BL861" s="5"/>
    </row>
    <row r="862" spans="63:64" x14ac:dyDescent="0.25">
      <c r="BK862" s="15"/>
      <c r="BL862" s="5"/>
    </row>
    <row r="863" spans="63:64" x14ac:dyDescent="0.25">
      <c r="BK863" s="15"/>
      <c r="BL863" s="5"/>
    </row>
    <row r="864" spans="63:64" x14ac:dyDescent="0.25">
      <c r="BK864" s="15"/>
      <c r="BL864" s="5"/>
    </row>
    <row r="865" spans="63:64" x14ac:dyDescent="0.25">
      <c r="BK865" s="15"/>
      <c r="BL865" s="5"/>
    </row>
    <row r="866" spans="63:64" x14ac:dyDescent="0.25">
      <c r="BK866" s="15"/>
      <c r="BL866" s="5"/>
    </row>
    <row r="867" spans="63:64" x14ac:dyDescent="0.25">
      <c r="BK867" s="15"/>
      <c r="BL867" s="5"/>
    </row>
    <row r="868" spans="63:64" x14ac:dyDescent="0.25">
      <c r="BK868" s="15"/>
      <c r="BL868" s="5"/>
    </row>
    <row r="869" spans="63:64" x14ac:dyDescent="0.25">
      <c r="BK869" s="15"/>
      <c r="BL869" s="5"/>
    </row>
    <row r="870" spans="63:64" x14ac:dyDescent="0.25">
      <c r="BK870" s="15"/>
      <c r="BL870" s="5"/>
    </row>
    <row r="871" spans="63:64" x14ac:dyDescent="0.25">
      <c r="BK871" s="15"/>
      <c r="BL871" s="5"/>
    </row>
    <row r="872" spans="63:64" x14ac:dyDescent="0.25">
      <c r="BK872" s="15"/>
      <c r="BL872" s="5"/>
    </row>
    <row r="873" spans="63:64" x14ac:dyDescent="0.25">
      <c r="BK873" s="15"/>
      <c r="BL873" s="5"/>
    </row>
    <row r="874" spans="63:64" x14ac:dyDescent="0.25">
      <c r="BK874" s="15"/>
      <c r="BL874" s="5"/>
    </row>
    <row r="875" spans="63:64" x14ac:dyDescent="0.25">
      <c r="BK875" s="15"/>
      <c r="BL875" s="5"/>
    </row>
    <row r="876" spans="63:64" x14ac:dyDescent="0.25">
      <c r="BK876" s="15"/>
      <c r="BL876" s="5"/>
    </row>
    <row r="877" spans="63:64" x14ac:dyDescent="0.25">
      <c r="BK877" s="15"/>
      <c r="BL877" s="5"/>
    </row>
    <row r="878" spans="63:64" x14ac:dyDescent="0.25">
      <c r="BK878" s="15"/>
      <c r="BL878" s="5"/>
    </row>
    <row r="879" spans="63:64" x14ac:dyDescent="0.25">
      <c r="BK879" s="15"/>
      <c r="BL879" s="5"/>
    </row>
    <row r="880" spans="63:64" x14ac:dyDescent="0.25">
      <c r="BK880" s="15"/>
      <c r="BL880" s="5"/>
    </row>
    <row r="881" spans="63:64" x14ac:dyDescent="0.25">
      <c r="BK881" s="15"/>
      <c r="BL881" s="5"/>
    </row>
    <row r="882" spans="63:64" x14ac:dyDescent="0.25">
      <c r="BK882" s="15"/>
      <c r="BL882" s="5"/>
    </row>
    <row r="883" spans="63:64" x14ac:dyDescent="0.25">
      <c r="BK883" s="15"/>
      <c r="BL883" s="5"/>
    </row>
    <row r="884" spans="63:64" x14ac:dyDescent="0.25">
      <c r="BK884" s="15"/>
      <c r="BL884" s="5"/>
    </row>
    <row r="885" spans="63:64" x14ac:dyDescent="0.25">
      <c r="BK885" s="15"/>
      <c r="BL885" s="5"/>
    </row>
    <row r="886" spans="63:64" x14ac:dyDescent="0.25">
      <c r="BK886" s="15"/>
      <c r="BL886" s="5"/>
    </row>
    <row r="887" spans="63:64" x14ac:dyDescent="0.25">
      <c r="BK887" s="15"/>
      <c r="BL887" s="5"/>
    </row>
    <row r="888" spans="63:64" x14ac:dyDescent="0.25">
      <c r="BK888" s="15"/>
      <c r="BL888" s="5"/>
    </row>
    <row r="889" spans="63:64" x14ac:dyDescent="0.25">
      <c r="BK889" s="15"/>
      <c r="BL889" s="5"/>
    </row>
    <row r="890" spans="63:64" x14ac:dyDescent="0.25">
      <c r="BK890" s="15"/>
      <c r="BL890" s="5"/>
    </row>
    <row r="891" spans="63:64" x14ac:dyDescent="0.25">
      <c r="BK891" s="15"/>
      <c r="BL891" s="5"/>
    </row>
    <row r="892" spans="63:64" x14ac:dyDescent="0.25">
      <c r="BK892" s="15"/>
      <c r="BL892" s="5"/>
    </row>
    <row r="893" spans="63:64" x14ac:dyDescent="0.25">
      <c r="BK893" s="15"/>
      <c r="BL893" s="5"/>
    </row>
    <row r="894" spans="63:64" x14ac:dyDescent="0.25">
      <c r="BK894" s="15"/>
      <c r="BL894" s="5"/>
    </row>
    <row r="895" spans="63:64" x14ac:dyDescent="0.25">
      <c r="BK895" s="15"/>
      <c r="BL895" s="5"/>
    </row>
    <row r="896" spans="63:64" x14ac:dyDescent="0.25">
      <c r="BK896" s="15"/>
      <c r="BL896" s="5"/>
    </row>
    <row r="897" spans="63:64" x14ac:dyDescent="0.25">
      <c r="BK897" s="15"/>
      <c r="BL897" s="5"/>
    </row>
    <row r="898" spans="63:64" x14ac:dyDescent="0.25">
      <c r="BK898" s="15"/>
      <c r="BL898" s="5"/>
    </row>
    <row r="899" spans="63:64" x14ac:dyDescent="0.25">
      <c r="BK899" s="15"/>
      <c r="BL899" s="5"/>
    </row>
    <row r="900" spans="63:64" x14ac:dyDescent="0.25">
      <c r="BK900" s="15"/>
      <c r="BL900" s="5"/>
    </row>
    <row r="901" spans="63:64" x14ac:dyDescent="0.25">
      <c r="BK901" s="15"/>
      <c r="BL901" s="5"/>
    </row>
    <row r="902" spans="63:64" x14ac:dyDescent="0.25">
      <c r="BK902" s="15"/>
      <c r="BL902" s="5"/>
    </row>
    <row r="903" spans="63:64" x14ac:dyDescent="0.25">
      <c r="BK903" s="15"/>
      <c r="BL903" s="5"/>
    </row>
    <row r="904" spans="63:64" x14ac:dyDescent="0.25">
      <c r="BK904" s="15"/>
      <c r="BL904" s="5"/>
    </row>
    <row r="905" spans="63:64" x14ac:dyDescent="0.25">
      <c r="BK905" s="15"/>
      <c r="BL905" s="5"/>
    </row>
    <row r="906" spans="63:64" x14ac:dyDescent="0.25">
      <c r="BK906" s="15"/>
      <c r="BL906" s="5"/>
    </row>
    <row r="907" spans="63:64" x14ac:dyDescent="0.25">
      <c r="BK907" s="15"/>
      <c r="BL907" s="5"/>
    </row>
    <row r="908" spans="63:64" x14ac:dyDescent="0.25">
      <c r="BK908" s="15"/>
      <c r="BL908" s="5"/>
    </row>
    <row r="909" spans="63:64" x14ac:dyDescent="0.25">
      <c r="BK909" s="15"/>
      <c r="BL909" s="5"/>
    </row>
    <row r="910" spans="63:64" x14ac:dyDescent="0.25">
      <c r="BK910" s="15"/>
      <c r="BL910" s="5"/>
    </row>
    <row r="911" spans="63:64" x14ac:dyDescent="0.25">
      <c r="BK911" s="15"/>
      <c r="BL911" s="5"/>
    </row>
    <row r="912" spans="63:64" x14ac:dyDescent="0.25">
      <c r="BK912" s="15"/>
      <c r="BL912" s="5"/>
    </row>
    <row r="913" spans="63:64" x14ac:dyDescent="0.25">
      <c r="BK913" s="15"/>
      <c r="BL913" s="5"/>
    </row>
    <row r="914" spans="63:64" x14ac:dyDescent="0.25">
      <c r="BK914" s="15"/>
      <c r="BL914" s="5"/>
    </row>
    <row r="915" spans="63:64" x14ac:dyDescent="0.25">
      <c r="BK915" s="15"/>
      <c r="BL915" s="5"/>
    </row>
    <row r="916" spans="63:64" x14ac:dyDescent="0.25">
      <c r="BK916" s="15"/>
      <c r="BL916" s="5"/>
    </row>
    <row r="917" spans="63:64" x14ac:dyDescent="0.25">
      <c r="BK917" s="15"/>
      <c r="BL917" s="5"/>
    </row>
    <row r="918" spans="63:64" x14ac:dyDescent="0.25">
      <c r="BK918" s="15"/>
      <c r="BL918" s="5"/>
    </row>
    <row r="919" spans="63:64" x14ac:dyDescent="0.25">
      <c r="BK919" s="15"/>
      <c r="BL919" s="5"/>
    </row>
    <row r="920" spans="63:64" x14ac:dyDescent="0.25">
      <c r="BK920" s="15"/>
      <c r="BL920" s="5"/>
    </row>
    <row r="921" spans="63:64" x14ac:dyDescent="0.25">
      <c r="BK921" s="15"/>
      <c r="BL921" s="5"/>
    </row>
    <row r="922" spans="63:64" x14ac:dyDescent="0.25">
      <c r="BK922" s="15"/>
      <c r="BL922" s="5"/>
    </row>
    <row r="923" spans="63:64" x14ac:dyDescent="0.25">
      <c r="BK923" s="15"/>
      <c r="BL923" s="5"/>
    </row>
    <row r="924" spans="63:64" x14ac:dyDescent="0.25">
      <c r="BK924" s="15"/>
      <c r="BL924" s="5"/>
    </row>
    <row r="925" spans="63:64" x14ac:dyDescent="0.25">
      <c r="BK925" s="15"/>
      <c r="BL925" s="5"/>
    </row>
    <row r="926" spans="63:64" x14ac:dyDescent="0.25">
      <c r="BK926" s="15"/>
      <c r="BL926" s="5"/>
    </row>
    <row r="927" spans="63:64" x14ac:dyDescent="0.25">
      <c r="BK927" s="15"/>
      <c r="BL927" s="5"/>
    </row>
    <row r="928" spans="63:64" x14ac:dyDescent="0.25">
      <c r="BK928" s="15"/>
      <c r="BL928" s="5"/>
    </row>
    <row r="929" spans="63:64" x14ac:dyDescent="0.25">
      <c r="BK929" s="15"/>
      <c r="BL929" s="5"/>
    </row>
    <row r="930" spans="63:64" x14ac:dyDescent="0.25">
      <c r="BK930" s="15"/>
      <c r="BL930" s="5"/>
    </row>
    <row r="931" spans="63:64" x14ac:dyDescent="0.25">
      <c r="BK931" s="15"/>
      <c r="BL931" s="5"/>
    </row>
    <row r="932" spans="63:64" x14ac:dyDescent="0.25">
      <c r="BK932" s="15"/>
      <c r="BL932" s="5"/>
    </row>
    <row r="933" spans="63:64" x14ac:dyDescent="0.25">
      <c r="BK933" s="15"/>
      <c r="BL933" s="5"/>
    </row>
    <row r="934" spans="63:64" x14ac:dyDescent="0.25">
      <c r="BK934" s="15"/>
      <c r="BL934" s="5"/>
    </row>
    <row r="935" spans="63:64" x14ac:dyDescent="0.25">
      <c r="BK935" s="15"/>
      <c r="BL935" s="5"/>
    </row>
    <row r="936" spans="63:64" x14ac:dyDescent="0.25">
      <c r="BK936" s="15"/>
      <c r="BL936" s="5"/>
    </row>
    <row r="937" spans="63:64" x14ac:dyDescent="0.25">
      <c r="BK937" s="15"/>
      <c r="BL937" s="5"/>
    </row>
    <row r="938" spans="63:64" x14ac:dyDescent="0.25">
      <c r="BK938" s="15"/>
      <c r="BL938" s="5"/>
    </row>
    <row r="939" spans="63:64" x14ac:dyDescent="0.25">
      <c r="BK939" s="15"/>
      <c r="BL939" s="5"/>
    </row>
    <row r="940" spans="63:64" x14ac:dyDescent="0.25">
      <c r="BK940" s="15"/>
      <c r="BL940" s="5"/>
    </row>
    <row r="941" spans="63:64" x14ac:dyDescent="0.25">
      <c r="BK941" s="15"/>
      <c r="BL941" s="5"/>
    </row>
    <row r="942" spans="63:64" x14ac:dyDescent="0.25">
      <c r="BK942" s="15"/>
      <c r="BL942" s="5"/>
    </row>
    <row r="943" spans="63:64" x14ac:dyDescent="0.25">
      <c r="BK943" s="15"/>
      <c r="BL943" s="5"/>
    </row>
    <row r="944" spans="63:64" x14ac:dyDescent="0.25">
      <c r="BK944" s="15"/>
      <c r="BL944" s="5"/>
    </row>
    <row r="945" spans="63:64" x14ac:dyDescent="0.25">
      <c r="BK945" s="15"/>
      <c r="BL945" s="5"/>
    </row>
    <row r="946" spans="63:64" x14ac:dyDescent="0.25">
      <c r="BK946" s="15"/>
      <c r="BL946" s="5"/>
    </row>
    <row r="947" spans="63:64" x14ac:dyDescent="0.25">
      <c r="BK947" s="15"/>
      <c r="BL947" s="5"/>
    </row>
    <row r="948" spans="63:64" x14ac:dyDescent="0.25">
      <c r="BK948" s="15"/>
      <c r="BL948" s="5"/>
    </row>
    <row r="949" spans="63:64" x14ac:dyDescent="0.25">
      <c r="BK949" s="15"/>
      <c r="BL949" s="5"/>
    </row>
    <row r="950" spans="63:64" x14ac:dyDescent="0.25">
      <c r="BK950" s="15"/>
      <c r="BL950" s="5"/>
    </row>
    <row r="951" spans="63:64" x14ac:dyDescent="0.25">
      <c r="BK951" s="15"/>
      <c r="BL951" s="5"/>
    </row>
    <row r="952" spans="63:64" x14ac:dyDescent="0.25">
      <c r="BK952" s="15"/>
      <c r="BL952" s="5"/>
    </row>
    <row r="953" spans="63:64" x14ac:dyDescent="0.25">
      <c r="BK953" s="15"/>
      <c r="BL953" s="5"/>
    </row>
    <row r="954" spans="63:64" x14ac:dyDescent="0.25">
      <c r="BK954" s="15"/>
      <c r="BL954" s="5"/>
    </row>
    <row r="955" spans="63:64" x14ac:dyDescent="0.25">
      <c r="BK955" s="15"/>
      <c r="BL955" s="5"/>
    </row>
    <row r="956" spans="63:64" x14ac:dyDescent="0.25">
      <c r="BK956" s="15"/>
      <c r="BL956" s="5"/>
    </row>
    <row r="957" spans="63:64" x14ac:dyDescent="0.25">
      <c r="BK957" s="15"/>
      <c r="BL957" s="5"/>
    </row>
    <row r="958" spans="63:64" x14ac:dyDescent="0.25">
      <c r="BK958" s="15"/>
      <c r="BL958" s="5"/>
    </row>
    <row r="959" spans="63:64" x14ac:dyDescent="0.25">
      <c r="BK959" s="15"/>
      <c r="BL959" s="5"/>
    </row>
    <row r="960" spans="63:64" x14ac:dyDescent="0.25">
      <c r="BK960" s="15"/>
      <c r="BL960" s="5"/>
    </row>
    <row r="961" spans="63:64" x14ac:dyDescent="0.25">
      <c r="BK961" s="15"/>
      <c r="BL961" s="5"/>
    </row>
    <row r="962" spans="63:64" x14ac:dyDescent="0.25">
      <c r="BK962" s="15"/>
      <c r="BL962" s="5"/>
    </row>
    <row r="963" spans="63:64" x14ac:dyDescent="0.25">
      <c r="BK963" s="15"/>
      <c r="BL963" s="5"/>
    </row>
    <row r="964" spans="63:64" x14ac:dyDescent="0.25">
      <c r="BK964" s="15"/>
      <c r="BL964" s="5"/>
    </row>
    <row r="965" spans="63:64" x14ac:dyDescent="0.25">
      <c r="BK965" s="15"/>
      <c r="BL965" s="5"/>
    </row>
    <row r="966" spans="63:64" x14ac:dyDescent="0.25">
      <c r="BK966" s="15"/>
      <c r="BL966" s="5"/>
    </row>
    <row r="967" spans="63:64" x14ac:dyDescent="0.25">
      <c r="BK967" s="15"/>
      <c r="BL967" s="5"/>
    </row>
    <row r="968" spans="63:64" x14ac:dyDescent="0.25">
      <c r="BK968" s="15"/>
      <c r="BL968" s="5"/>
    </row>
    <row r="969" spans="63:64" x14ac:dyDescent="0.25">
      <c r="BK969" s="15"/>
      <c r="BL969" s="5"/>
    </row>
    <row r="970" spans="63:64" x14ac:dyDescent="0.25">
      <c r="BK970" s="15"/>
      <c r="BL970" s="5"/>
    </row>
    <row r="971" spans="63:64" x14ac:dyDescent="0.25">
      <c r="BK971" s="15"/>
      <c r="BL971" s="5"/>
    </row>
    <row r="972" spans="63:64" x14ac:dyDescent="0.25">
      <c r="BK972" s="15"/>
      <c r="BL972" s="5"/>
    </row>
    <row r="973" spans="63:64" x14ac:dyDescent="0.25">
      <c r="BK973" s="15"/>
      <c r="BL973" s="5"/>
    </row>
    <row r="974" spans="63:64" x14ac:dyDescent="0.25">
      <c r="BK974" s="15"/>
      <c r="BL974" s="5"/>
    </row>
    <row r="975" spans="63:64" x14ac:dyDescent="0.25">
      <c r="BK975" s="15"/>
      <c r="BL975" s="5"/>
    </row>
    <row r="976" spans="63:64" x14ac:dyDescent="0.25">
      <c r="BK976" s="15"/>
      <c r="BL976" s="5"/>
    </row>
    <row r="977" spans="63:64" x14ac:dyDescent="0.25">
      <c r="BK977" s="15"/>
      <c r="BL977" s="5"/>
    </row>
    <row r="978" spans="63:64" x14ac:dyDescent="0.25">
      <c r="BK978" s="15"/>
      <c r="BL978" s="5"/>
    </row>
    <row r="979" spans="63:64" x14ac:dyDescent="0.25">
      <c r="BK979" s="15"/>
      <c r="BL979" s="5"/>
    </row>
    <row r="980" spans="63:64" x14ac:dyDescent="0.25">
      <c r="BK980" s="15"/>
      <c r="BL980" s="5"/>
    </row>
    <row r="981" spans="63:64" x14ac:dyDescent="0.25">
      <c r="BK981" s="15"/>
      <c r="BL981" s="5"/>
    </row>
    <row r="982" spans="63:64" x14ac:dyDescent="0.25">
      <c r="BK982" s="15"/>
      <c r="BL982" s="5"/>
    </row>
    <row r="983" spans="63:64" x14ac:dyDescent="0.25">
      <c r="BK983" s="15"/>
      <c r="BL983" s="5"/>
    </row>
    <row r="984" spans="63:64" x14ac:dyDescent="0.25">
      <c r="BK984" s="15"/>
      <c r="BL984" s="5"/>
    </row>
    <row r="985" spans="63:64" x14ac:dyDescent="0.25">
      <c r="BK985" s="15"/>
      <c r="BL985" s="5"/>
    </row>
    <row r="986" spans="63:64" x14ac:dyDescent="0.25">
      <c r="BK986" s="15"/>
      <c r="BL986" s="5"/>
    </row>
    <row r="987" spans="63:64" x14ac:dyDescent="0.25">
      <c r="BK987" s="15"/>
      <c r="BL987" s="5"/>
    </row>
    <row r="988" spans="63:64" x14ac:dyDescent="0.25">
      <c r="BK988" s="15"/>
      <c r="BL988" s="5"/>
    </row>
    <row r="989" spans="63:64" x14ac:dyDescent="0.25">
      <c r="BK989" s="15"/>
      <c r="BL989" s="5"/>
    </row>
    <row r="990" spans="63:64" x14ac:dyDescent="0.25">
      <c r="BK990" s="15"/>
      <c r="BL990" s="5"/>
    </row>
    <row r="991" spans="63:64" x14ac:dyDescent="0.25">
      <c r="BK991" s="15"/>
      <c r="BL991" s="5"/>
    </row>
    <row r="992" spans="63:64" x14ac:dyDescent="0.25">
      <c r="BK992" s="15"/>
      <c r="BL992" s="5"/>
    </row>
    <row r="993" spans="63:64" x14ac:dyDescent="0.25">
      <c r="BK993" s="15"/>
      <c r="BL993" s="5"/>
    </row>
    <row r="994" spans="63:64" x14ac:dyDescent="0.25">
      <c r="BK994" s="15"/>
      <c r="BL994" s="5"/>
    </row>
    <row r="995" spans="63:64" x14ac:dyDescent="0.25">
      <c r="BK995" s="15"/>
      <c r="BL995" s="5"/>
    </row>
    <row r="996" spans="63:64" x14ac:dyDescent="0.25">
      <c r="BK996" s="15"/>
      <c r="BL996" s="5"/>
    </row>
    <row r="997" spans="63:64" x14ac:dyDescent="0.25">
      <c r="BK997" s="15"/>
      <c r="BL997" s="5"/>
    </row>
    <row r="998" spans="63:64" x14ac:dyDescent="0.25">
      <c r="BK998" s="15"/>
      <c r="BL998" s="5"/>
    </row>
    <row r="999" spans="63:64" x14ac:dyDescent="0.25">
      <c r="BK999" s="15"/>
      <c r="BL999" s="5"/>
    </row>
    <row r="1000" spans="63:64" x14ac:dyDescent="0.25">
      <c r="BK1000" s="15"/>
      <c r="BL1000" s="5"/>
    </row>
    <row r="1001" spans="63:64" x14ac:dyDescent="0.25">
      <c r="BK1001" s="15"/>
      <c r="BL1001" s="5"/>
    </row>
    <row r="1002" spans="63:64" x14ac:dyDescent="0.25">
      <c r="BK1002" s="15"/>
      <c r="BL1002" s="5"/>
    </row>
    <row r="1003" spans="63:64" x14ac:dyDescent="0.25">
      <c r="BK1003" s="15"/>
      <c r="BL1003" s="5"/>
    </row>
    <row r="1004" spans="63:64" x14ac:dyDescent="0.25">
      <c r="BK1004" s="15"/>
      <c r="BL1004" s="5"/>
    </row>
    <row r="1005" spans="63:64" x14ac:dyDescent="0.25">
      <c r="BK1005" s="15"/>
      <c r="BL1005" s="5"/>
    </row>
    <row r="1006" spans="63:64" x14ac:dyDescent="0.25">
      <c r="BK1006" s="15"/>
      <c r="BL1006" s="5"/>
    </row>
    <row r="1007" spans="63:64" x14ac:dyDescent="0.25">
      <c r="BK1007" s="15"/>
      <c r="BL1007" s="5"/>
    </row>
    <row r="1008" spans="63:64" x14ac:dyDescent="0.25">
      <c r="BK1008" s="15"/>
      <c r="BL1008" s="5"/>
    </row>
    <row r="1009" spans="63:64" x14ac:dyDescent="0.25">
      <c r="BK1009" s="15"/>
      <c r="BL1009" s="5"/>
    </row>
    <row r="1010" spans="63:64" x14ac:dyDescent="0.25">
      <c r="BK1010" s="15"/>
      <c r="BL1010" s="5"/>
    </row>
    <row r="1011" spans="63:64" x14ac:dyDescent="0.25">
      <c r="BK1011" s="15"/>
      <c r="BL1011" s="5"/>
    </row>
    <row r="1012" spans="63:64" x14ac:dyDescent="0.25">
      <c r="BK1012" s="15"/>
      <c r="BL1012" s="5"/>
    </row>
    <row r="1013" spans="63:64" x14ac:dyDescent="0.25">
      <c r="BK1013" s="15"/>
      <c r="BL1013" s="5"/>
    </row>
    <row r="1014" spans="63:64" x14ac:dyDescent="0.25">
      <c r="BK1014" s="15"/>
      <c r="BL1014" s="5"/>
    </row>
    <row r="1015" spans="63:64" x14ac:dyDescent="0.25">
      <c r="BK1015" s="15"/>
      <c r="BL1015" s="5"/>
    </row>
    <row r="1016" spans="63:64" x14ac:dyDescent="0.25">
      <c r="BK1016" s="15"/>
      <c r="BL1016" s="5"/>
    </row>
    <row r="1017" spans="63:64" x14ac:dyDescent="0.25">
      <c r="BK1017" s="15"/>
      <c r="BL1017" s="5"/>
    </row>
    <row r="1018" spans="63:64" x14ac:dyDescent="0.25">
      <c r="BK1018" s="15"/>
      <c r="BL1018" s="5"/>
    </row>
    <row r="1019" spans="63:64" x14ac:dyDescent="0.25">
      <c r="BK1019" s="15"/>
      <c r="BL1019" s="5"/>
    </row>
    <row r="1020" spans="63:64" x14ac:dyDescent="0.25">
      <c r="BK1020" s="15"/>
      <c r="BL1020" s="5"/>
    </row>
    <row r="1021" spans="63:64" x14ac:dyDescent="0.25">
      <c r="BK1021" s="15"/>
      <c r="BL1021" s="5"/>
    </row>
    <row r="1022" spans="63:64" x14ac:dyDescent="0.25">
      <c r="BK1022" s="15"/>
      <c r="BL1022" s="5"/>
    </row>
    <row r="1023" spans="63:64" x14ac:dyDescent="0.25">
      <c r="BK1023" s="15"/>
      <c r="BL1023" s="5"/>
    </row>
    <row r="1024" spans="63:64" x14ac:dyDescent="0.25">
      <c r="BK1024" s="15"/>
      <c r="BL1024" s="5"/>
    </row>
    <row r="1025" spans="63:64" x14ac:dyDescent="0.25">
      <c r="BK1025" s="15"/>
      <c r="BL1025" s="5"/>
    </row>
    <row r="1026" spans="63:64" x14ac:dyDescent="0.25">
      <c r="BK1026" s="15"/>
      <c r="BL1026" s="5"/>
    </row>
    <row r="1027" spans="63:64" x14ac:dyDescent="0.25">
      <c r="BK1027" s="15"/>
      <c r="BL1027" s="5"/>
    </row>
    <row r="1028" spans="63:64" x14ac:dyDescent="0.25">
      <c r="BK1028" s="15"/>
      <c r="BL1028" s="5"/>
    </row>
    <row r="1029" spans="63:64" x14ac:dyDescent="0.25">
      <c r="BK1029" s="15"/>
      <c r="BL1029" s="5"/>
    </row>
    <row r="1030" spans="63:64" x14ac:dyDescent="0.25">
      <c r="BK1030" s="15"/>
      <c r="BL1030" s="5"/>
    </row>
    <row r="1031" spans="63:64" x14ac:dyDescent="0.25">
      <c r="BK1031" s="15"/>
      <c r="BL1031" s="5"/>
    </row>
    <row r="1032" spans="63:64" x14ac:dyDescent="0.25">
      <c r="BK1032" s="15"/>
      <c r="BL1032" s="5"/>
    </row>
    <row r="1033" spans="63:64" x14ac:dyDescent="0.25">
      <c r="BK1033" s="15"/>
      <c r="BL1033" s="5"/>
    </row>
    <row r="1034" spans="63:64" x14ac:dyDescent="0.25">
      <c r="BK1034" s="15"/>
      <c r="BL1034" s="5"/>
    </row>
    <row r="1035" spans="63:64" x14ac:dyDescent="0.25">
      <c r="BK1035" s="15"/>
      <c r="BL1035" s="5"/>
    </row>
    <row r="1036" spans="63:64" x14ac:dyDescent="0.25">
      <c r="BK1036" s="15"/>
      <c r="BL1036" s="5"/>
    </row>
    <row r="1037" spans="63:64" x14ac:dyDescent="0.25">
      <c r="BK1037" s="15"/>
      <c r="BL1037" s="5"/>
    </row>
    <row r="1038" spans="63:64" x14ac:dyDescent="0.25">
      <c r="BK1038" s="15"/>
      <c r="BL1038" s="5"/>
    </row>
    <row r="1039" spans="63:64" x14ac:dyDescent="0.25">
      <c r="BK1039" s="15"/>
      <c r="BL1039" s="5"/>
    </row>
    <row r="1040" spans="63:64" x14ac:dyDescent="0.25">
      <c r="BK1040" s="15"/>
      <c r="BL1040" s="5"/>
    </row>
    <row r="1041" spans="63:64" x14ac:dyDescent="0.25">
      <c r="BK1041" s="15"/>
      <c r="BL1041" s="5"/>
    </row>
    <row r="1042" spans="63:64" x14ac:dyDescent="0.25">
      <c r="BK1042" s="15"/>
      <c r="BL1042" s="5"/>
    </row>
    <row r="1043" spans="63:64" x14ac:dyDescent="0.25">
      <c r="BK1043" s="15"/>
      <c r="BL1043" s="5"/>
    </row>
    <row r="1044" spans="63:64" x14ac:dyDescent="0.25">
      <c r="BK1044" s="15"/>
      <c r="BL1044" s="5"/>
    </row>
    <row r="1045" spans="63:64" x14ac:dyDescent="0.25">
      <c r="BK1045" s="15"/>
      <c r="BL1045" s="5"/>
    </row>
    <row r="1046" spans="63:64" x14ac:dyDescent="0.25">
      <c r="BK1046" s="15"/>
      <c r="BL1046" s="5"/>
    </row>
    <row r="1047" spans="63:64" x14ac:dyDescent="0.25">
      <c r="BK1047" s="15"/>
      <c r="BL1047" s="5"/>
    </row>
    <row r="1048" spans="63:64" x14ac:dyDescent="0.25">
      <c r="BK1048" s="15"/>
      <c r="BL1048" s="5"/>
    </row>
    <row r="1049" spans="63:64" x14ac:dyDescent="0.25">
      <c r="BK1049" s="15"/>
      <c r="BL1049" s="5"/>
    </row>
    <row r="1050" spans="63:64" x14ac:dyDescent="0.25">
      <c r="BK1050" s="15"/>
      <c r="BL1050" s="5"/>
    </row>
    <row r="1051" spans="63:64" x14ac:dyDescent="0.25">
      <c r="BK1051" s="15"/>
      <c r="BL1051" s="5"/>
    </row>
    <row r="1052" spans="63:64" x14ac:dyDescent="0.25">
      <c r="BK1052" s="15"/>
      <c r="BL1052" s="5"/>
    </row>
    <row r="1053" spans="63:64" x14ac:dyDescent="0.25">
      <c r="BK1053" s="15"/>
      <c r="BL1053" s="5"/>
    </row>
    <row r="1054" spans="63:64" x14ac:dyDescent="0.25">
      <c r="BK1054" s="15"/>
      <c r="BL1054" s="5"/>
    </row>
    <row r="1055" spans="63:64" x14ac:dyDescent="0.25">
      <c r="BK1055" s="15"/>
      <c r="BL1055" s="5"/>
    </row>
    <row r="1056" spans="63:64" x14ac:dyDescent="0.25">
      <c r="BK1056" s="15"/>
      <c r="BL1056" s="5"/>
    </row>
    <row r="1057" spans="63:64" x14ac:dyDescent="0.25">
      <c r="BK1057" s="15"/>
      <c r="BL1057" s="5"/>
    </row>
    <row r="1058" spans="63:64" x14ac:dyDescent="0.25">
      <c r="BK1058" s="15"/>
      <c r="BL1058" s="5"/>
    </row>
    <row r="1059" spans="63:64" x14ac:dyDescent="0.25">
      <c r="BK1059" s="15"/>
      <c r="BL1059" s="5"/>
    </row>
    <row r="1060" spans="63:64" x14ac:dyDescent="0.25">
      <c r="BK1060" s="15"/>
      <c r="BL1060" s="5"/>
    </row>
    <row r="1061" spans="63:64" x14ac:dyDescent="0.25">
      <c r="BK1061" s="15"/>
      <c r="BL1061" s="5"/>
    </row>
    <row r="1062" spans="63:64" x14ac:dyDescent="0.25">
      <c r="BK1062" s="15"/>
      <c r="BL1062" s="5"/>
    </row>
    <row r="1063" spans="63:64" x14ac:dyDescent="0.25">
      <c r="BK1063" s="15"/>
      <c r="BL1063" s="5"/>
    </row>
    <row r="1064" spans="63:64" x14ac:dyDescent="0.25">
      <c r="BK1064" s="15"/>
      <c r="BL1064" s="5"/>
    </row>
    <row r="1065" spans="63:64" x14ac:dyDescent="0.25">
      <c r="BK1065" s="15"/>
      <c r="BL1065" s="5"/>
    </row>
    <row r="1066" spans="63:64" x14ac:dyDescent="0.25">
      <c r="BK1066" s="15"/>
      <c r="BL1066" s="5"/>
    </row>
    <row r="1067" spans="63:64" x14ac:dyDescent="0.25">
      <c r="BK1067" s="15"/>
      <c r="BL1067" s="5"/>
    </row>
    <row r="1068" spans="63:64" x14ac:dyDescent="0.25">
      <c r="BK1068" s="15"/>
      <c r="BL1068" s="5"/>
    </row>
    <row r="1069" spans="63:64" x14ac:dyDescent="0.25">
      <c r="BK1069" s="15"/>
      <c r="BL1069" s="5"/>
    </row>
    <row r="1070" spans="63:64" x14ac:dyDescent="0.25">
      <c r="BK1070" s="15"/>
      <c r="BL1070" s="5"/>
    </row>
    <row r="1071" spans="63:64" x14ac:dyDescent="0.25">
      <c r="BK1071" s="15"/>
      <c r="BL1071" s="5"/>
    </row>
    <row r="1072" spans="63:64" x14ac:dyDescent="0.25">
      <c r="BK1072" s="15"/>
      <c r="BL1072" s="5"/>
    </row>
    <row r="1073" spans="63:64" x14ac:dyDescent="0.25">
      <c r="BK1073" s="15"/>
      <c r="BL1073" s="5"/>
    </row>
    <row r="1074" spans="63:64" x14ac:dyDescent="0.25">
      <c r="BK1074" s="15"/>
      <c r="BL1074" s="5"/>
    </row>
    <row r="1075" spans="63:64" x14ac:dyDescent="0.25">
      <c r="BK1075" s="15"/>
      <c r="BL1075" s="5"/>
    </row>
    <row r="1076" spans="63:64" x14ac:dyDescent="0.25">
      <c r="BK1076" s="15"/>
      <c r="BL1076" s="5"/>
    </row>
    <row r="1077" spans="63:64" x14ac:dyDescent="0.25">
      <c r="BK1077" s="15"/>
      <c r="BL1077" s="5"/>
    </row>
    <row r="1078" spans="63:64" x14ac:dyDescent="0.25">
      <c r="BK1078" s="15"/>
      <c r="BL1078" s="5"/>
    </row>
    <row r="1079" spans="63:64" x14ac:dyDescent="0.25">
      <c r="BK1079" s="15"/>
      <c r="BL1079" s="5"/>
    </row>
    <row r="1080" spans="63:64" x14ac:dyDescent="0.25">
      <c r="BK1080" s="15"/>
      <c r="BL1080" s="5"/>
    </row>
    <row r="1081" spans="63:64" x14ac:dyDescent="0.25">
      <c r="BK1081" s="15"/>
      <c r="BL1081" s="5"/>
    </row>
    <row r="1082" spans="63:64" x14ac:dyDescent="0.25">
      <c r="BK1082" s="15"/>
      <c r="BL1082" s="5"/>
    </row>
    <row r="1083" spans="63:64" x14ac:dyDescent="0.25">
      <c r="BK1083" s="15"/>
      <c r="BL1083" s="5"/>
    </row>
    <row r="1084" spans="63:64" x14ac:dyDescent="0.25">
      <c r="BK1084" s="15"/>
      <c r="BL1084" s="5"/>
    </row>
    <row r="1085" spans="63:64" x14ac:dyDescent="0.25">
      <c r="BK1085" s="15"/>
      <c r="BL1085" s="5"/>
    </row>
    <row r="1086" spans="63:64" x14ac:dyDescent="0.25">
      <c r="BK1086" s="15"/>
      <c r="BL1086" s="5"/>
    </row>
    <row r="1087" spans="63:64" x14ac:dyDescent="0.25">
      <c r="BK1087" s="15"/>
      <c r="BL1087" s="5"/>
    </row>
    <row r="1088" spans="63:64" x14ac:dyDescent="0.25">
      <c r="BK1088" s="15"/>
      <c r="BL1088" s="5"/>
    </row>
    <row r="1089" spans="63:64" x14ac:dyDescent="0.25">
      <c r="BK1089" s="15"/>
      <c r="BL1089" s="5"/>
    </row>
    <row r="1090" spans="63:64" x14ac:dyDescent="0.25">
      <c r="BK1090" s="15"/>
      <c r="BL1090" s="5"/>
    </row>
    <row r="1091" spans="63:64" x14ac:dyDescent="0.25">
      <c r="BK1091" s="15"/>
      <c r="BL1091" s="5"/>
    </row>
    <row r="1092" spans="63:64" x14ac:dyDescent="0.25">
      <c r="BK1092" s="15"/>
      <c r="BL1092" s="5"/>
    </row>
    <row r="1093" spans="63:64" x14ac:dyDescent="0.25">
      <c r="BK1093" s="15"/>
      <c r="BL1093" s="5"/>
    </row>
    <row r="1094" spans="63:64" x14ac:dyDescent="0.25">
      <c r="BK1094" s="15"/>
      <c r="BL1094" s="5"/>
    </row>
    <row r="1095" spans="63:64" x14ac:dyDescent="0.25">
      <c r="BK1095" s="15"/>
      <c r="BL1095" s="5"/>
    </row>
    <row r="1096" spans="63:64" x14ac:dyDescent="0.25">
      <c r="BK1096" s="15"/>
      <c r="BL1096" s="5"/>
    </row>
    <row r="1097" spans="63:64" x14ac:dyDescent="0.25">
      <c r="BK1097" s="15"/>
      <c r="BL1097" s="5"/>
    </row>
    <row r="1098" spans="63:64" x14ac:dyDescent="0.25">
      <c r="BK1098" s="15"/>
      <c r="BL1098" s="5"/>
    </row>
    <row r="1099" spans="63:64" x14ac:dyDescent="0.25">
      <c r="BK1099" s="15"/>
      <c r="BL1099" s="5"/>
    </row>
    <row r="1100" spans="63:64" x14ac:dyDescent="0.25">
      <c r="BK1100" s="15"/>
      <c r="BL1100" s="5"/>
    </row>
    <row r="1101" spans="63:64" x14ac:dyDescent="0.25">
      <c r="BK1101" s="15"/>
      <c r="BL1101" s="5"/>
    </row>
    <row r="1102" spans="63:64" x14ac:dyDescent="0.25">
      <c r="BK1102" s="15"/>
      <c r="BL1102" s="5"/>
    </row>
    <row r="1103" spans="63:64" x14ac:dyDescent="0.25">
      <c r="BK1103" s="15"/>
      <c r="BL1103" s="5"/>
    </row>
    <row r="1104" spans="63:64" x14ac:dyDescent="0.25">
      <c r="BK1104" s="15"/>
      <c r="BL1104" s="5"/>
    </row>
    <row r="1105" spans="63:64" x14ac:dyDescent="0.25">
      <c r="BK1105" s="15"/>
      <c r="BL1105" s="5"/>
    </row>
    <row r="1106" spans="63:64" x14ac:dyDescent="0.25">
      <c r="BK1106" s="15"/>
      <c r="BL1106" s="5"/>
    </row>
    <row r="1107" spans="63:64" x14ac:dyDescent="0.25">
      <c r="BK1107" s="15"/>
      <c r="BL1107" s="5"/>
    </row>
    <row r="1108" spans="63:64" x14ac:dyDescent="0.25">
      <c r="BK1108" s="15"/>
      <c r="BL1108" s="5"/>
    </row>
    <row r="1109" spans="63:64" x14ac:dyDescent="0.25">
      <c r="BK1109" s="15"/>
      <c r="BL1109" s="5"/>
    </row>
    <row r="1110" spans="63:64" x14ac:dyDescent="0.25">
      <c r="BK1110" s="15"/>
      <c r="BL1110" s="5"/>
    </row>
    <row r="1111" spans="63:64" x14ac:dyDescent="0.25">
      <c r="BK1111" s="15"/>
      <c r="BL1111" s="5"/>
    </row>
    <row r="1112" spans="63:64" x14ac:dyDescent="0.25">
      <c r="BK1112" s="15"/>
      <c r="BL1112" s="5"/>
    </row>
    <row r="1113" spans="63:64" x14ac:dyDescent="0.25">
      <c r="BK1113" s="15"/>
      <c r="BL1113" s="5"/>
    </row>
    <row r="1114" spans="63:64" x14ac:dyDescent="0.25">
      <c r="BK1114" s="15"/>
      <c r="BL1114" s="5"/>
    </row>
    <row r="1115" spans="63:64" x14ac:dyDescent="0.25">
      <c r="BK1115" s="15"/>
      <c r="BL1115" s="5"/>
    </row>
    <row r="1116" spans="63:64" x14ac:dyDescent="0.25">
      <c r="BK1116" s="15"/>
      <c r="BL1116" s="5"/>
    </row>
    <row r="1117" spans="63:64" x14ac:dyDescent="0.25">
      <c r="BK1117" s="15"/>
      <c r="BL1117" s="5"/>
    </row>
    <row r="1118" spans="63:64" x14ac:dyDescent="0.25">
      <c r="BK1118" s="15"/>
      <c r="BL1118" s="5"/>
    </row>
    <row r="1119" spans="63:64" x14ac:dyDescent="0.25">
      <c r="BK1119" s="15"/>
      <c r="BL1119" s="5"/>
    </row>
    <row r="1120" spans="63:64" x14ac:dyDescent="0.25">
      <c r="BK1120" s="15"/>
      <c r="BL1120" s="5"/>
    </row>
    <row r="1121" spans="63:64" x14ac:dyDescent="0.25">
      <c r="BK1121" s="15"/>
      <c r="BL1121" s="5"/>
    </row>
    <row r="1122" spans="63:64" x14ac:dyDescent="0.25">
      <c r="BK1122" s="15"/>
      <c r="BL1122" s="5"/>
    </row>
    <row r="1123" spans="63:64" x14ac:dyDescent="0.25">
      <c r="BK1123" s="15"/>
      <c r="BL1123" s="5"/>
    </row>
    <row r="1124" spans="63:64" x14ac:dyDescent="0.25">
      <c r="BK1124" s="15"/>
      <c r="BL1124" s="5"/>
    </row>
    <row r="1125" spans="63:64" x14ac:dyDescent="0.25">
      <c r="BK1125" s="15"/>
      <c r="BL1125" s="5"/>
    </row>
    <row r="1126" spans="63:64" x14ac:dyDescent="0.25">
      <c r="BK1126" s="15"/>
      <c r="BL1126" s="5"/>
    </row>
    <row r="1127" spans="63:64" x14ac:dyDescent="0.25">
      <c r="BK1127" s="15"/>
      <c r="BL1127" s="5"/>
    </row>
    <row r="1128" spans="63:64" x14ac:dyDescent="0.25">
      <c r="BK1128" s="15"/>
      <c r="BL1128" s="5"/>
    </row>
    <row r="1129" spans="63:64" x14ac:dyDescent="0.25">
      <c r="BK1129" s="15"/>
      <c r="BL1129" s="5"/>
    </row>
    <row r="1130" spans="63:64" x14ac:dyDescent="0.25">
      <c r="BK1130" s="15"/>
      <c r="BL1130" s="5"/>
    </row>
    <row r="1131" spans="63:64" x14ac:dyDescent="0.25">
      <c r="BK1131" s="15"/>
      <c r="BL1131" s="5"/>
    </row>
    <row r="1132" spans="63:64" x14ac:dyDescent="0.25">
      <c r="BK1132" s="15"/>
      <c r="BL1132" s="5"/>
    </row>
    <row r="1133" spans="63:64" x14ac:dyDescent="0.25">
      <c r="BK1133" s="15"/>
      <c r="BL1133" s="5"/>
    </row>
    <row r="1134" spans="63:64" x14ac:dyDescent="0.25">
      <c r="BK1134" s="15"/>
      <c r="BL1134" s="5"/>
    </row>
    <row r="1135" spans="63:64" x14ac:dyDescent="0.25">
      <c r="BK1135" s="15"/>
      <c r="BL1135" s="5"/>
    </row>
    <row r="1136" spans="63:64" x14ac:dyDescent="0.25">
      <c r="BK1136" s="15"/>
      <c r="BL1136" s="5"/>
    </row>
    <row r="1137" spans="63:64" x14ac:dyDescent="0.25">
      <c r="BK1137" s="15"/>
      <c r="BL1137" s="5"/>
    </row>
    <row r="1138" spans="63:64" x14ac:dyDescent="0.25">
      <c r="BK1138" s="15"/>
      <c r="BL1138" s="5"/>
    </row>
    <row r="1139" spans="63:64" x14ac:dyDescent="0.25">
      <c r="BK1139" s="15"/>
      <c r="BL1139" s="5"/>
    </row>
    <row r="1140" spans="63:64" x14ac:dyDescent="0.25">
      <c r="BK1140" s="15"/>
      <c r="BL1140" s="5"/>
    </row>
    <row r="1141" spans="63:64" x14ac:dyDescent="0.25">
      <c r="BK1141" s="15"/>
      <c r="BL1141" s="5"/>
    </row>
    <row r="1142" spans="63:64" x14ac:dyDescent="0.25">
      <c r="BK1142" s="15"/>
      <c r="BL1142" s="5"/>
    </row>
    <row r="1143" spans="63:64" x14ac:dyDescent="0.25">
      <c r="BK1143" s="15"/>
      <c r="BL1143" s="5"/>
    </row>
    <row r="1144" spans="63:64" x14ac:dyDescent="0.25">
      <c r="BK1144" s="15"/>
      <c r="BL1144" s="5"/>
    </row>
    <row r="1145" spans="63:64" x14ac:dyDescent="0.25">
      <c r="BK1145" s="15"/>
      <c r="BL1145" s="5"/>
    </row>
    <row r="1146" spans="63:64" x14ac:dyDescent="0.25">
      <c r="BK1146" s="15"/>
      <c r="BL1146" s="5"/>
    </row>
    <row r="1147" spans="63:64" x14ac:dyDescent="0.25">
      <c r="BK1147" s="15"/>
      <c r="BL1147" s="5"/>
    </row>
    <row r="1148" spans="63:64" x14ac:dyDescent="0.25">
      <c r="BK1148" s="15"/>
      <c r="BL1148" s="5"/>
    </row>
    <row r="1149" spans="63:64" x14ac:dyDescent="0.25">
      <c r="BK1149" s="15"/>
      <c r="BL1149" s="5"/>
    </row>
    <row r="1150" spans="63:64" x14ac:dyDescent="0.25">
      <c r="BK1150" s="15"/>
      <c r="BL1150" s="5"/>
    </row>
    <row r="1151" spans="63:64" x14ac:dyDescent="0.25">
      <c r="BK1151" s="15"/>
      <c r="BL1151" s="5"/>
    </row>
    <row r="1152" spans="63:64" x14ac:dyDescent="0.25">
      <c r="BK1152" s="15"/>
      <c r="BL1152" s="5"/>
    </row>
    <row r="1153" spans="63:64" x14ac:dyDescent="0.25">
      <c r="BK1153" s="15"/>
      <c r="BL1153" s="5"/>
    </row>
    <row r="1154" spans="63:64" x14ac:dyDescent="0.25">
      <c r="BK1154" s="15"/>
      <c r="BL1154" s="5"/>
    </row>
    <row r="1155" spans="63:64" x14ac:dyDescent="0.25">
      <c r="BK1155" s="15"/>
      <c r="BL1155" s="5"/>
    </row>
    <row r="1156" spans="63:64" x14ac:dyDescent="0.25">
      <c r="BK1156" s="15"/>
      <c r="BL1156" s="5"/>
    </row>
    <row r="1157" spans="63:64" x14ac:dyDescent="0.25">
      <c r="BK1157" s="15"/>
      <c r="BL1157" s="5"/>
    </row>
    <row r="1158" spans="63:64" x14ac:dyDescent="0.25">
      <c r="BK1158" s="15"/>
      <c r="BL1158" s="5"/>
    </row>
    <row r="1159" spans="63:64" x14ac:dyDescent="0.25">
      <c r="BK1159" s="15"/>
      <c r="BL1159" s="5"/>
    </row>
    <row r="1160" spans="63:64" x14ac:dyDescent="0.25">
      <c r="BK1160" s="15"/>
      <c r="BL1160" s="5"/>
    </row>
    <row r="1161" spans="63:64" x14ac:dyDescent="0.25">
      <c r="BK1161" s="15"/>
      <c r="BL1161" s="5"/>
    </row>
    <row r="1162" spans="63:64" x14ac:dyDescent="0.25">
      <c r="BK1162" s="15"/>
      <c r="BL1162" s="5"/>
    </row>
    <row r="1163" spans="63:64" x14ac:dyDescent="0.25">
      <c r="BK1163" s="15"/>
      <c r="BL1163" s="5"/>
    </row>
    <row r="1164" spans="63:64" x14ac:dyDescent="0.25">
      <c r="BK1164" s="15"/>
      <c r="BL1164" s="5"/>
    </row>
    <row r="1165" spans="63:64" x14ac:dyDescent="0.25">
      <c r="BK1165" s="15"/>
      <c r="BL1165" s="5"/>
    </row>
    <row r="1166" spans="63:64" x14ac:dyDescent="0.25">
      <c r="BK1166" s="15"/>
      <c r="BL1166" s="5"/>
    </row>
    <row r="1167" spans="63:64" x14ac:dyDescent="0.25">
      <c r="BK1167" s="15"/>
      <c r="BL1167" s="5"/>
    </row>
    <row r="1168" spans="63:64" x14ac:dyDescent="0.25">
      <c r="BK1168" s="15"/>
      <c r="BL1168" s="5"/>
    </row>
    <row r="1169" spans="63:64" x14ac:dyDescent="0.25">
      <c r="BK1169" s="15"/>
      <c r="BL1169" s="5"/>
    </row>
    <row r="1170" spans="63:64" x14ac:dyDescent="0.25">
      <c r="BK1170" s="15"/>
      <c r="BL1170" s="5"/>
    </row>
    <row r="1171" spans="63:64" x14ac:dyDescent="0.25">
      <c r="BK1171" s="15"/>
      <c r="BL1171" s="5"/>
    </row>
    <row r="1172" spans="63:64" x14ac:dyDescent="0.25">
      <c r="BK1172" s="15"/>
      <c r="BL1172" s="5"/>
    </row>
    <row r="1173" spans="63:64" x14ac:dyDescent="0.25">
      <c r="BK1173" s="15"/>
      <c r="BL1173" s="5"/>
    </row>
    <row r="1174" spans="63:64" x14ac:dyDescent="0.25">
      <c r="BK1174" s="15"/>
      <c r="BL1174" s="5"/>
    </row>
    <row r="1175" spans="63:64" x14ac:dyDescent="0.25">
      <c r="BK1175" s="15"/>
      <c r="BL1175" s="5"/>
    </row>
    <row r="1176" spans="63:64" x14ac:dyDescent="0.25">
      <c r="BK1176" s="15"/>
      <c r="BL1176" s="5"/>
    </row>
    <row r="1177" spans="63:64" x14ac:dyDescent="0.25">
      <c r="BK1177" s="15"/>
      <c r="BL1177" s="5"/>
    </row>
    <row r="1178" spans="63:64" x14ac:dyDescent="0.25">
      <c r="BK1178" s="15"/>
      <c r="BL1178" s="5"/>
    </row>
    <row r="1179" spans="63:64" x14ac:dyDescent="0.25">
      <c r="BK1179" s="15"/>
      <c r="BL1179" s="5"/>
    </row>
    <row r="1180" spans="63:64" x14ac:dyDescent="0.25">
      <c r="BK1180" s="15"/>
      <c r="BL1180" s="5"/>
    </row>
    <row r="1181" spans="63:64" x14ac:dyDescent="0.25">
      <c r="BK1181" s="15"/>
      <c r="BL1181" s="5"/>
    </row>
    <row r="1182" spans="63:64" x14ac:dyDescent="0.25">
      <c r="BK1182" s="15"/>
      <c r="BL1182" s="5"/>
    </row>
    <row r="1183" spans="63:64" x14ac:dyDescent="0.25">
      <c r="BK1183" s="15"/>
      <c r="BL1183" s="5"/>
    </row>
    <row r="1184" spans="63:64" x14ac:dyDescent="0.25">
      <c r="BK1184" s="15"/>
      <c r="BL1184" s="5"/>
    </row>
    <row r="1185" spans="63:64" x14ac:dyDescent="0.25">
      <c r="BK1185" s="15"/>
      <c r="BL1185" s="5"/>
    </row>
    <row r="1186" spans="63:64" x14ac:dyDescent="0.25">
      <c r="BK1186" s="15"/>
      <c r="BL1186" s="5"/>
    </row>
    <row r="1187" spans="63:64" x14ac:dyDescent="0.25">
      <c r="BK1187" s="15"/>
      <c r="BL1187" s="5"/>
    </row>
    <row r="1188" spans="63:64" x14ac:dyDescent="0.25">
      <c r="BK1188" s="15"/>
      <c r="BL1188" s="5"/>
    </row>
    <row r="1189" spans="63:64" x14ac:dyDescent="0.25">
      <c r="BK1189" s="15"/>
      <c r="BL1189" s="5"/>
    </row>
    <row r="1190" spans="63:64" x14ac:dyDescent="0.25">
      <c r="BK1190" s="15"/>
      <c r="BL1190" s="5"/>
    </row>
    <row r="1191" spans="63:64" x14ac:dyDescent="0.25">
      <c r="BK1191" s="15"/>
      <c r="BL1191" s="5"/>
    </row>
    <row r="1192" spans="63:64" x14ac:dyDescent="0.25">
      <c r="BK1192" s="15"/>
      <c r="BL1192" s="5"/>
    </row>
    <row r="1193" spans="63:64" x14ac:dyDescent="0.25">
      <c r="BK1193" s="15"/>
      <c r="BL1193" s="5"/>
    </row>
    <row r="1194" spans="63:64" x14ac:dyDescent="0.25">
      <c r="BK1194" s="15"/>
      <c r="BL1194" s="5"/>
    </row>
    <row r="1195" spans="63:64" x14ac:dyDescent="0.25">
      <c r="BK1195" s="15"/>
      <c r="BL1195" s="5"/>
    </row>
    <row r="1196" spans="63:64" x14ac:dyDescent="0.25">
      <c r="BK1196" s="15"/>
      <c r="BL1196" s="5"/>
    </row>
    <row r="1197" spans="63:64" x14ac:dyDescent="0.25">
      <c r="BK1197" s="15"/>
      <c r="BL1197" s="5"/>
    </row>
    <row r="1198" spans="63:64" x14ac:dyDescent="0.25">
      <c r="BK1198" s="15"/>
      <c r="BL1198" s="5"/>
    </row>
    <row r="1199" spans="63:64" x14ac:dyDescent="0.25">
      <c r="BK1199" s="15"/>
      <c r="BL1199" s="5"/>
    </row>
    <row r="1200" spans="63:64" x14ac:dyDescent="0.25">
      <c r="BK1200" s="15"/>
      <c r="BL1200" s="5"/>
    </row>
    <row r="1201" spans="63:64" x14ac:dyDescent="0.25">
      <c r="BK1201" s="15"/>
      <c r="BL1201" s="5"/>
    </row>
    <row r="1202" spans="63:64" x14ac:dyDescent="0.25">
      <c r="BK1202" s="15"/>
      <c r="BL1202" s="5"/>
    </row>
    <row r="1203" spans="63:64" x14ac:dyDescent="0.25">
      <c r="BK1203" s="15"/>
      <c r="BL1203" s="5"/>
    </row>
    <row r="1204" spans="63:64" x14ac:dyDescent="0.25">
      <c r="BK1204" s="15"/>
      <c r="BL1204" s="5"/>
    </row>
    <row r="1205" spans="63:64" x14ac:dyDescent="0.25">
      <c r="BK1205" s="15"/>
      <c r="BL1205" s="5"/>
    </row>
    <row r="1206" spans="63:64" x14ac:dyDescent="0.25">
      <c r="BK1206" s="15"/>
      <c r="BL1206" s="5"/>
    </row>
    <row r="1207" spans="63:64" x14ac:dyDescent="0.25">
      <c r="BK1207" s="15"/>
      <c r="BL1207" s="5"/>
    </row>
    <row r="1208" spans="63:64" x14ac:dyDescent="0.25">
      <c r="BK1208" s="15"/>
      <c r="BL1208" s="5"/>
    </row>
    <row r="1209" spans="63:64" x14ac:dyDescent="0.25">
      <c r="BK1209" s="15"/>
      <c r="BL1209" s="5"/>
    </row>
    <row r="1210" spans="63:64" x14ac:dyDescent="0.25">
      <c r="BK1210" s="15"/>
      <c r="BL1210" s="5"/>
    </row>
    <row r="1211" spans="63:64" x14ac:dyDescent="0.25">
      <c r="BK1211" s="15"/>
      <c r="BL1211" s="5"/>
    </row>
    <row r="1212" spans="63:64" x14ac:dyDescent="0.25">
      <c r="BK1212" s="15"/>
      <c r="BL1212" s="5"/>
    </row>
    <row r="1213" spans="63:64" x14ac:dyDescent="0.25">
      <c r="BK1213" s="15"/>
      <c r="BL1213" s="5"/>
    </row>
    <row r="1214" spans="63:64" x14ac:dyDescent="0.25">
      <c r="BK1214" s="15"/>
      <c r="BL1214" s="5"/>
    </row>
    <row r="1215" spans="63:64" x14ac:dyDescent="0.25">
      <c r="BK1215" s="15"/>
      <c r="BL1215" s="5"/>
    </row>
    <row r="1216" spans="63:64" x14ac:dyDescent="0.25">
      <c r="BK1216" s="15"/>
      <c r="BL1216" s="5"/>
    </row>
    <row r="1217" spans="63:64" x14ac:dyDescent="0.25">
      <c r="BK1217" s="15"/>
      <c r="BL1217" s="5"/>
    </row>
    <row r="1218" spans="63:64" x14ac:dyDescent="0.25">
      <c r="BK1218" s="15"/>
      <c r="BL1218" s="5"/>
    </row>
    <row r="1219" spans="63:64" x14ac:dyDescent="0.25">
      <c r="BK1219" s="15"/>
      <c r="BL1219" s="5"/>
    </row>
    <row r="1220" spans="63:64" x14ac:dyDescent="0.25">
      <c r="BK1220" s="15"/>
      <c r="BL1220" s="5"/>
    </row>
    <row r="1221" spans="63:64" x14ac:dyDescent="0.25">
      <c r="BK1221" s="15"/>
      <c r="BL1221" s="5"/>
    </row>
    <row r="1222" spans="63:64" x14ac:dyDescent="0.25">
      <c r="BK1222" s="15"/>
      <c r="BL1222" s="5"/>
    </row>
    <row r="1223" spans="63:64" x14ac:dyDescent="0.25">
      <c r="BK1223" s="15"/>
      <c r="BL1223" s="5"/>
    </row>
    <row r="1224" spans="63:64" x14ac:dyDescent="0.25">
      <c r="BK1224" s="15"/>
      <c r="BL1224" s="5"/>
    </row>
    <row r="1225" spans="63:64" x14ac:dyDescent="0.25">
      <c r="BK1225" s="15"/>
      <c r="BL1225" s="5"/>
    </row>
    <row r="1226" spans="63:64" x14ac:dyDescent="0.25">
      <c r="BK1226" s="15"/>
      <c r="BL1226" s="5"/>
    </row>
    <row r="1227" spans="63:64" x14ac:dyDescent="0.25">
      <c r="BK1227" s="15"/>
      <c r="BL1227" s="5"/>
    </row>
    <row r="1228" spans="63:64" x14ac:dyDescent="0.25">
      <c r="BK1228" s="15"/>
      <c r="BL1228" s="5"/>
    </row>
    <row r="1229" spans="63:64" x14ac:dyDescent="0.25">
      <c r="BK1229" s="15"/>
      <c r="BL1229" s="5"/>
    </row>
    <row r="1230" spans="63:64" x14ac:dyDescent="0.25">
      <c r="BK1230" s="15"/>
      <c r="BL1230" s="5"/>
    </row>
    <row r="1231" spans="63:64" x14ac:dyDescent="0.25">
      <c r="BK1231" s="15"/>
      <c r="BL1231" s="5"/>
    </row>
    <row r="1232" spans="63:64" x14ac:dyDescent="0.25">
      <c r="BK1232" s="15"/>
      <c r="BL1232" s="5"/>
    </row>
    <row r="1233" spans="63:64" x14ac:dyDescent="0.25">
      <c r="BK1233" s="15"/>
      <c r="BL1233" s="5"/>
    </row>
    <row r="1234" spans="63:64" x14ac:dyDescent="0.25">
      <c r="BK1234" s="15"/>
      <c r="BL1234" s="5"/>
    </row>
    <row r="1235" spans="63:64" x14ac:dyDescent="0.25">
      <c r="BK1235" s="15"/>
      <c r="BL1235" s="5"/>
    </row>
    <row r="1236" spans="63:64" x14ac:dyDescent="0.25">
      <c r="BK1236" s="15"/>
      <c r="BL1236" s="5"/>
    </row>
    <row r="1237" spans="63:64" x14ac:dyDescent="0.25">
      <c r="BK1237" s="15"/>
      <c r="BL1237" s="5"/>
    </row>
    <row r="1238" spans="63:64" x14ac:dyDescent="0.25">
      <c r="BK1238" s="15"/>
      <c r="BL1238" s="5"/>
    </row>
    <row r="1239" spans="63:64" x14ac:dyDescent="0.25">
      <c r="BK1239" s="15"/>
      <c r="BL1239" s="5"/>
    </row>
    <row r="1240" spans="63:64" x14ac:dyDescent="0.25">
      <c r="BK1240" s="15"/>
      <c r="BL1240" s="5"/>
    </row>
    <row r="1241" spans="63:64" x14ac:dyDescent="0.25">
      <c r="BK1241" s="15"/>
      <c r="BL1241" s="5"/>
    </row>
    <row r="1242" spans="63:64" x14ac:dyDescent="0.25">
      <c r="BK1242" s="15"/>
      <c r="BL1242" s="5"/>
    </row>
    <row r="1243" spans="63:64" x14ac:dyDescent="0.25">
      <c r="BK1243" s="15"/>
      <c r="BL1243" s="5"/>
    </row>
    <row r="1244" spans="63:64" x14ac:dyDescent="0.25">
      <c r="BK1244" s="15"/>
      <c r="BL1244" s="5"/>
    </row>
    <row r="1245" spans="63:64" x14ac:dyDescent="0.25">
      <c r="BK1245" s="15"/>
      <c r="BL1245" s="5"/>
    </row>
    <row r="1246" spans="63:64" x14ac:dyDescent="0.25">
      <c r="BK1246" s="15"/>
      <c r="BL1246" s="5"/>
    </row>
    <row r="1247" spans="63:64" x14ac:dyDescent="0.25">
      <c r="BK1247" s="15"/>
      <c r="BL1247" s="5"/>
    </row>
    <row r="1248" spans="63:64" x14ac:dyDescent="0.25">
      <c r="BK1248" s="15"/>
      <c r="BL1248" s="5"/>
    </row>
    <row r="1249" spans="63:64" x14ac:dyDescent="0.25">
      <c r="BK1249" s="15"/>
      <c r="BL1249" s="5"/>
    </row>
    <row r="1250" spans="63:64" x14ac:dyDescent="0.25">
      <c r="BK1250" s="15"/>
      <c r="BL1250" s="5"/>
    </row>
    <row r="1251" spans="63:64" x14ac:dyDescent="0.25">
      <c r="BK1251" s="15"/>
      <c r="BL1251" s="5"/>
    </row>
    <row r="1252" spans="63:64" x14ac:dyDescent="0.25">
      <c r="BK1252" s="15"/>
      <c r="BL1252" s="5"/>
    </row>
    <row r="1253" spans="63:64" x14ac:dyDescent="0.25">
      <c r="BK1253" s="15"/>
      <c r="BL1253" s="5"/>
    </row>
    <row r="1254" spans="63:64" x14ac:dyDescent="0.25">
      <c r="BK1254" s="15"/>
      <c r="BL1254" s="5"/>
    </row>
    <row r="1255" spans="63:64" x14ac:dyDescent="0.25">
      <c r="BK1255" s="15"/>
      <c r="BL1255" s="5"/>
    </row>
    <row r="1256" spans="63:64" x14ac:dyDescent="0.25">
      <c r="BK1256" s="15"/>
      <c r="BL1256" s="5"/>
    </row>
    <row r="1257" spans="63:64" x14ac:dyDescent="0.25">
      <c r="BK1257" s="15"/>
      <c r="BL1257" s="5"/>
    </row>
    <row r="1258" spans="63:64" x14ac:dyDescent="0.25">
      <c r="BK1258" s="15"/>
      <c r="BL1258" s="5"/>
    </row>
    <row r="1259" spans="63:64" x14ac:dyDescent="0.25">
      <c r="BK1259" s="15"/>
      <c r="BL1259" s="5"/>
    </row>
    <row r="1260" spans="63:64" x14ac:dyDescent="0.25">
      <c r="BK1260" s="15"/>
      <c r="BL1260" s="5"/>
    </row>
    <row r="1261" spans="63:64" x14ac:dyDescent="0.25">
      <c r="BK1261" s="15"/>
      <c r="BL1261" s="5"/>
    </row>
    <row r="1262" spans="63:64" x14ac:dyDescent="0.25">
      <c r="BK1262" s="15"/>
      <c r="BL1262" s="5"/>
    </row>
    <row r="1263" spans="63:64" x14ac:dyDescent="0.25">
      <c r="BK1263" s="15"/>
      <c r="BL1263" s="5"/>
    </row>
    <row r="1264" spans="63:64" x14ac:dyDescent="0.25">
      <c r="BK1264" s="15"/>
      <c r="BL1264" s="5"/>
    </row>
    <row r="1265" spans="63:64" x14ac:dyDescent="0.25">
      <c r="BK1265" s="15"/>
      <c r="BL1265" s="5"/>
    </row>
    <row r="1266" spans="63:64" x14ac:dyDescent="0.25">
      <c r="BK1266" s="15"/>
      <c r="BL1266" s="5"/>
    </row>
    <row r="1267" spans="63:64" x14ac:dyDescent="0.25">
      <c r="BK1267" s="15"/>
      <c r="BL1267" s="5"/>
    </row>
    <row r="1268" spans="63:64" x14ac:dyDescent="0.25">
      <c r="BK1268" s="15"/>
      <c r="BL1268" s="5"/>
    </row>
    <row r="1269" spans="63:64" x14ac:dyDescent="0.25">
      <c r="BK1269" s="15"/>
      <c r="BL1269" s="5"/>
    </row>
    <row r="1270" spans="63:64" x14ac:dyDescent="0.25">
      <c r="BK1270" s="15"/>
      <c r="BL1270" s="5"/>
    </row>
    <row r="1271" spans="63:64" x14ac:dyDescent="0.25">
      <c r="BK1271" s="15"/>
      <c r="BL1271" s="5"/>
    </row>
    <row r="1272" spans="63:64" x14ac:dyDescent="0.25">
      <c r="BK1272" s="15"/>
      <c r="BL1272" s="5"/>
    </row>
    <row r="1273" spans="63:64" x14ac:dyDescent="0.25">
      <c r="BK1273" s="15"/>
      <c r="BL1273" s="5"/>
    </row>
    <row r="1274" spans="63:64" x14ac:dyDescent="0.25">
      <c r="BK1274" s="15"/>
      <c r="BL1274" s="5"/>
    </row>
    <row r="1275" spans="63:64" x14ac:dyDescent="0.25">
      <c r="BK1275" s="15"/>
      <c r="BL1275" s="5"/>
    </row>
    <row r="1276" spans="63:64" x14ac:dyDescent="0.25">
      <c r="BK1276" s="15"/>
      <c r="BL1276" s="5"/>
    </row>
    <row r="1277" spans="63:64" x14ac:dyDescent="0.25">
      <c r="BK1277" s="15"/>
      <c r="BL1277" s="5"/>
    </row>
    <row r="1278" spans="63:64" x14ac:dyDescent="0.25">
      <c r="BK1278" s="15"/>
      <c r="BL1278" s="5"/>
    </row>
    <row r="1279" spans="63:64" x14ac:dyDescent="0.25">
      <c r="BK1279" s="15"/>
      <c r="BL1279" s="5"/>
    </row>
    <row r="1280" spans="63:64" x14ac:dyDescent="0.25">
      <c r="BK1280" s="15"/>
      <c r="BL1280" s="5"/>
    </row>
    <row r="1281" spans="63:64" x14ac:dyDescent="0.25">
      <c r="BK1281" s="15"/>
      <c r="BL1281" s="5"/>
    </row>
    <row r="1282" spans="63:64" x14ac:dyDescent="0.25">
      <c r="BK1282" s="15"/>
      <c r="BL1282" s="5"/>
    </row>
    <row r="1283" spans="63:64" x14ac:dyDescent="0.25">
      <c r="BK1283" s="15"/>
      <c r="BL1283" s="5"/>
    </row>
    <row r="1284" spans="63:64" x14ac:dyDescent="0.25">
      <c r="BK1284" s="15"/>
      <c r="BL1284" s="5"/>
    </row>
    <row r="1285" spans="63:64" x14ac:dyDescent="0.25">
      <c r="BK1285" s="15"/>
      <c r="BL1285" s="5"/>
    </row>
    <row r="1286" spans="63:64" x14ac:dyDescent="0.25">
      <c r="BK1286" s="15"/>
      <c r="BL1286" s="5"/>
    </row>
    <row r="1287" spans="63:64" x14ac:dyDescent="0.25">
      <c r="BK1287" s="15"/>
      <c r="BL1287" s="5"/>
    </row>
    <row r="1288" spans="63:64" x14ac:dyDescent="0.25">
      <c r="BK1288" s="15"/>
      <c r="BL1288" s="5"/>
    </row>
    <row r="1289" spans="63:64" x14ac:dyDescent="0.25">
      <c r="BK1289" s="15"/>
      <c r="BL1289" s="5"/>
    </row>
    <row r="1290" spans="63:64" x14ac:dyDescent="0.25">
      <c r="BK1290" s="15"/>
      <c r="BL1290" s="5"/>
    </row>
    <row r="1291" spans="63:64" x14ac:dyDescent="0.25">
      <c r="BK1291" s="15"/>
      <c r="BL1291" s="5"/>
    </row>
    <row r="1292" spans="63:64" x14ac:dyDescent="0.25">
      <c r="BK1292" s="15"/>
      <c r="BL1292" s="5"/>
    </row>
    <row r="1293" spans="63:64" x14ac:dyDescent="0.25">
      <c r="BK1293" s="15"/>
      <c r="BL1293" s="5"/>
    </row>
    <row r="1294" spans="63:64" x14ac:dyDescent="0.25">
      <c r="BK1294" s="15"/>
      <c r="BL1294" s="5"/>
    </row>
    <row r="1295" spans="63:64" x14ac:dyDescent="0.25">
      <c r="BK1295" s="15"/>
      <c r="BL1295" s="5"/>
    </row>
    <row r="1296" spans="63:64" x14ac:dyDescent="0.25">
      <c r="BK1296" s="15"/>
      <c r="BL1296" s="5"/>
    </row>
    <row r="1297" spans="63:64" x14ac:dyDescent="0.25">
      <c r="BK1297" s="15"/>
      <c r="BL1297" s="5"/>
    </row>
    <row r="1298" spans="63:64" x14ac:dyDescent="0.25">
      <c r="BK1298" s="15"/>
      <c r="BL1298" s="5"/>
    </row>
    <row r="1299" spans="63:64" x14ac:dyDescent="0.25">
      <c r="BK1299" s="15"/>
      <c r="BL1299" s="5"/>
    </row>
    <row r="1300" spans="63:64" x14ac:dyDescent="0.25">
      <c r="BK1300" s="15"/>
      <c r="BL1300" s="5"/>
    </row>
    <row r="1301" spans="63:64" x14ac:dyDescent="0.25">
      <c r="BK1301" s="15"/>
      <c r="BL1301" s="5"/>
    </row>
    <row r="1302" spans="63:64" x14ac:dyDescent="0.25">
      <c r="BK1302" s="15"/>
      <c r="BL1302" s="5"/>
    </row>
    <row r="1303" spans="63:64" x14ac:dyDescent="0.25">
      <c r="BK1303" s="15"/>
      <c r="BL1303" s="5"/>
    </row>
    <row r="1304" spans="63:64" x14ac:dyDescent="0.25">
      <c r="BK1304" s="15"/>
      <c r="BL1304" s="5"/>
    </row>
    <row r="1305" spans="63:64" x14ac:dyDescent="0.25">
      <c r="BK1305" s="15"/>
      <c r="BL1305" s="5"/>
    </row>
    <row r="1306" spans="63:64" x14ac:dyDescent="0.25">
      <c r="BK1306" s="15"/>
      <c r="BL1306" s="5"/>
    </row>
    <row r="1307" spans="63:64" x14ac:dyDescent="0.25">
      <c r="BK1307" s="15"/>
      <c r="BL1307" s="5"/>
    </row>
    <row r="1308" spans="63:64" x14ac:dyDescent="0.25">
      <c r="BK1308" s="15"/>
      <c r="BL1308" s="5"/>
    </row>
    <row r="1309" spans="63:64" x14ac:dyDescent="0.25">
      <c r="BK1309" s="15"/>
      <c r="BL1309" s="5"/>
    </row>
    <row r="1310" spans="63:64" x14ac:dyDescent="0.25">
      <c r="BK1310" s="15"/>
      <c r="BL1310" s="5"/>
    </row>
    <row r="1311" spans="63:64" x14ac:dyDescent="0.25">
      <c r="BK1311" s="15"/>
      <c r="BL1311" s="5"/>
    </row>
    <row r="1312" spans="63:64" x14ac:dyDescent="0.25">
      <c r="BK1312" s="15"/>
      <c r="BL1312" s="5"/>
    </row>
    <row r="1313" spans="63:64" x14ac:dyDescent="0.25">
      <c r="BK1313" s="15"/>
      <c r="BL1313" s="5"/>
    </row>
    <row r="1314" spans="63:64" x14ac:dyDescent="0.25">
      <c r="BK1314" s="15"/>
      <c r="BL1314" s="5"/>
    </row>
    <row r="1315" spans="63:64" x14ac:dyDescent="0.25">
      <c r="BK1315" s="15"/>
      <c r="BL1315" s="5"/>
    </row>
    <row r="1316" spans="63:64" x14ac:dyDescent="0.25">
      <c r="BK1316" s="15"/>
      <c r="BL1316" s="5"/>
    </row>
    <row r="1317" spans="63:64" x14ac:dyDescent="0.25">
      <c r="BK1317" s="15"/>
      <c r="BL1317" s="5"/>
    </row>
    <row r="1318" spans="63:64" x14ac:dyDescent="0.25">
      <c r="BK1318" s="15"/>
      <c r="BL1318" s="5"/>
    </row>
    <row r="1319" spans="63:64" x14ac:dyDescent="0.25">
      <c r="BK1319" s="15"/>
      <c r="BL1319" s="5"/>
    </row>
    <row r="1320" spans="63:64" x14ac:dyDescent="0.25">
      <c r="BK1320" s="15"/>
      <c r="BL1320" s="5"/>
    </row>
    <row r="1321" spans="63:64" x14ac:dyDescent="0.25">
      <c r="BK1321" s="15"/>
      <c r="BL1321" s="5"/>
    </row>
    <row r="1322" spans="63:64" x14ac:dyDescent="0.25">
      <c r="BK1322" s="15"/>
      <c r="BL1322" s="5"/>
    </row>
    <row r="1323" spans="63:64" x14ac:dyDescent="0.25">
      <c r="BK1323" s="15"/>
      <c r="BL1323" s="5"/>
    </row>
    <row r="1324" spans="63:64" x14ac:dyDescent="0.25">
      <c r="BK1324" s="15"/>
      <c r="BL1324" s="5"/>
    </row>
    <row r="1325" spans="63:64" x14ac:dyDescent="0.25">
      <c r="BK1325" s="15"/>
      <c r="BL1325" s="5"/>
    </row>
    <row r="1326" spans="63:64" x14ac:dyDescent="0.25">
      <c r="BK1326" s="15"/>
      <c r="BL1326" s="5"/>
    </row>
    <row r="1327" spans="63:64" x14ac:dyDescent="0.25">
      <c r="BK1327" s="15"/>
      <c r="BL1327" s="5"/>
    </row>
    <row r="1328" spans="63:64" x14ac:dyDescent="0.25">
      <c r="BK1328" s="15"/>
      <c r="BL1328" s="5"/>
    </row>
    <row r="1329" spans="63:64" x14ac:dyDescent="0.25">
      <c r="BK1329" s="15"/>
      <c r="BL1329" s="5"/>
    </row>
    <row r="1330" spans="63:64" x14ac:dyDescent="0.25">
      <c r="BK1330" s="15"/>
      <c r="BL1330" s="5"/>
    </row>
    <row r="1331" spans="63:64" x14ac:dyDescent="0.25">
      <c r="BK1331" s="15"/>
      <c r="BL1331" s="5"/>
    </row>
    <row r="1332" spans="63:64" x14ac:dyDescent="0.25">
      <c r="BK1332" s="15"/>
      <c r="BL1332" s="5"/>
    </row>
    <row r="1333" spans="63:64" x14ac:dyDescent="0.25">
      <c r="BK1333" s="15"/>
      <c r="BL1333" s="5"/>
    </row>
    <row r="1334" spans="63:64" x14ac:dyDescent="0.25">
      <c r="BK1334" s="15"/>
      <c r="BL1334" s="5"/>
    </row>
    <row r="1335" spans="63:64" x14ac:dyDescent="0.25">
      <c r="BK1335" s="15"/>
      <c r="BL1335" s="5"/>
    </row>
    <row r="1336" spans="63:64" x14ac:dyDescent="0.25">
      <c r="BK1336" s="15"/>
      <c r="BL1336" s="5"/>
    </row>
    <row r="1337" spans="63:64" x14ac:dyDescent="0.25">
      <c r="BK1337" s="15"/>
      <c r="BL1337" s="5"/>
    </row>
    <row r="1338" spans="63:64" x14ac:dyDescent="0.25">
      <c r="BK1338" s="15"/>
      <c r="BL1338" s="5"/>
    </row>
    <row r="1339" spans="63:64" x14ac:dyDescent="0.25">
      <c r="BK1339" s="15"/>
      <c r="BL1339" s="5"/>
    </row>
    <row r="1340" spans="63:64" x14ac:dyDescent="0.25">
      <c r="BK1340" s="15"/>
      <c r="BL1340" s="5"/>
    </row>
    <row r="1341" spans="63:64" x14ac:dyDescent="0.25">
      <c r="BK1341" s="15"/>
      <c r="BL1341" s="5"/>
    </row>
    <row r="1342" spans="63:64" x14ac:dyDescent="0.25">
      <c r="BK1342" s="15"/>
      <c r="BL1342" s="5"/>
    </row>
    <row r="1343" spans="63:64" x14ac:dyDescent="0.25">
      <c r="BK1343" s="15"/>
      <c r="BL1343" s="5"/>
    </row>
    <row r="1344" spans="63:64" x14ac:dyDescent="0.25">
      <c r="BK1344" s="15"/>
      <c r="BL1344" s="5"/>
    </row>
    <row r="1345" spans="63:64" x14ac:dyDescent="0.25">
      <c r="BK1345" s="15"/>
      <c r="BL1345" s="5"/>
    </row>
    <row r="1346" spans="63:64" x14ac:dyDescent="0.25">
      <c r="BK1346" s="15"/>
      <c r="BL1346" s="5"/>
    </row>
    <row r="1347" spans="63:64" x14ac:dyDescent="0.25">
      <c r="BK1347" s="15"/>
      <c r="BL1347" s="5"/>
    </row>
    <row r="1348" spans="63:64" x14ac:dyDescent="0.25">
      <c r="BK1348" s="15"/>
      <c r="BL1348" s="5"/>
    </row>
    <row r="1349" spans="63:64" x14ac:dyDescent="0.25">
      <c r="BK1349" s="15"/>
      <c r="BL1349" s="5"/>
    </row>
    <row r="1350" spans="63:64" x14ac:dyDescent="0.25">
      <c r="BK1350" s="15"/>
      <c r="BL1350" s="5"/>
    </row>
    <row r="1351" spans="63:64" x14ac:dyDescent="0.25">
      <c r="BK1351" s="15"/>
      <c r="BL1351" s="5"/>
    </row>
    <row r="1352" spans="63:64" x14ac:dyDescent="0.25">
      <c r="BK1352" s="15"/>
      <c r="BL1352" s="5"/>
    </row>
    <row r="1353" spans="63:64" x14ac:dyDescent="0.25">
      <c r="BK1353" s="15"/>
      <c r="BL1353" s="5"/>
    </row>
    <row r="1354" spans="63:64" x14ac:dyDescent="0.25">
      <c r="BK1354" s="15"/>
      <c r="BL1354" s="5"/>
    </row>
    <row r="1355" spans="63:64" x14ac:dyDescent="0.25">
      <c r="BK1355" s="15"/>
      <c r="BL1355" s="5"/>
    </row>
    <row r="1356" spans="63:64" x14ac:dyDescent="0.25">
      <c r="BK1356" s="15"/>
      <c r="BL1356" s="5"/>
    </row>
    <row r="1357" spans="63:64" x14ac:dyDescent="0.25">
      <c r="BK1357" s="15"/>
      <c r="BL1357" s="5"/>
    </row>
    <row r="1358" spans="63:64" x14ac:dyDescent="0.25">
      <c r="BK1358" s="15"/>
      <c r="BL1358" s="5"/>
    </row>
    <row r="1359" spans="63:64" x14ac:dyDescent="0.25">
      <c r="BK1359" s="15"/>
      <c r="BL1359" s="5"/>
    </row>
    <row r="1360" spans="63:64" x14ac:dyDescent="0.25">
      <c r="BK1360" s="15"/>
      <c r="BL1360" s="5"/>
    </row>
    <row r="1361" spans="63:64" x14ac:dyDescent="0.25">
      <c r="BK1361" s="15"/>
      <c r="BL1361" s="5"/>
    </row>
    <row r="1362" spans="63:64" x14ac:dyDescent="0.25">
      <c r="BK1362" s="15"/>
      <c r="BL1362" s="5"/>
    </row>
    <row r="1363" spans="63:64" x14ac:dyDescent="0.25">
      <c r="BK1363" s="15"/>
      <c r="BL1363" s="5"/>
    </row>
    <row r="1364" spans="63:64" x14ac:dyDescent="0.25">
      <c r="BK1364" s="15"/>
      <c r="BL1364" s="5"/>
    </row>
    <row r="1365" spans="63:64" x14ac:dyDescent="0.25">
      <c r="BK1365" s="15"/>
      <c r="BL1365" s="5"/>
    </row>
    <row r="1366" spans="63:64" x14ac:dyDescent="0.25">
      <c r="BK1366" s="15"/>
      <c r="BL1366" s="5"/>
    </row>
    <row r="1367" spans="63:64" x14ac:dyDescent="0.25">
      <c r="BK1367" s="15"/>
      <c r="BL1367" s="5"/>
    </row>
    <row r="1368" spans="63:64" x14ac:dyDescent="0.25">
      <c r="BK1368" s="15"/>
      <c r="BL1368" s="5"/>
    </row>
    <row r="1369" spans="63:64" x14ac:dyDescent="0.25">
      <c r="BK1369" s="15"/>
      <c r="BL1369" s="5"/>
    </row>
    <row r="1370" spans="63:64" x14ac:dyDescent="0.25">
      <c r="BK1370" s="15"/>
      <c r="BL1370" s="5"/>
    </row>
    <row r="1371" spans="63:64" x14ac:dyDescent="0.25">
      <c r="BK1371" s="15"/>
      <c r="BL1371" s="5"/>
    </row>
    <row r="1372" spans="63:64" x14ac:dyDescent="0.25">
      <c r="BK1372" s="15"/>
      <c r="BL1372" s="5"/>
    </row>
    <row r="1373" spans="63:64" x14ac:dyDescent="0.25">
      <c r="BK1373" s="15"/>
      <c r="BL1373" s="5"/>
    </row>
    <row r="1374" spans="63:64" x14ac:dyDescent="0.25">
      <c r="BK1374" s="15"/>
      <c r="BL1374" s="5"/>
    </row>
    <row r="1375" spans="63:64" x14ac:dyDescent="0.25">
      <c r="BK1375" s="15"/>
      <c r="BL1375" s="5"/>
    </row>
    <row r="1376" spans="63:64" x14ac:dyDescent="0.25">
      <c r="BK1376" s="15"/>
      <c r="BL1376" s="5"/>
    </row>
    <row r="1377" spans="63:64" x14ac:dyDescent="0.25">
      <c r="BK1377" s="15"/>
      <c r="BL1377" s="5"/>
    </row>
    <row r="1378" spans="63:64" x14ac:dyDescent="0.25">
      <c r="BK1378" s="15"/>
      <c r="BL1378" s="5"/>
    </row>
    <row r="1379" spans="63:64" x14ac:dyDescent="0.25">
      <c r="BK1379" s="15"/>
      <c r="BL1379" s="5"/>
    </row>
    <row r="1380" spans="63:64" x14ac:dyDescent="0.25">
      <c r="BK1380" s="15"/>
      <c r="BL1380" s="5"/>
    </row>
    <row r="1381" spans="63:64" x14ac:dyDescent="0.25">
      <c r="BK1381" s="15"/>
      <c r="BL1381" s="5"/>
    </row>
    <row r="1382" spans="63:64" x14ac:dyDescent="0.25">
      <c r="BK1382" s="15"/>
      <c r="BL1382" s="5"/>
    </row>
    <row r="1383" spans="63:64" x14ac:dyDescent="0.25">
      <c r="BK1383" s="15"/>
      <c r="BL1383" s="5"/>
    </row>
    <row r="1384" spans="63:64" x14ac:dyDescent="0.25">
      <c r="BK1384" s="15"/>
      <c r="BL1384" s="5"/>
    </row>
    <row r="1385" spans="63:64" x14ac:dyDescent="0.25">
      <c r="BK1385" s="15"/>
      <c r="BL1385" s="5"/>
    </row>
    <row r="1386" spans="63:64" x14ac:dyDescent="0.25">
      <c r="BK1386" s="15"/>
      <c r="BL1386" s="5"/>
    </row>
    <row r="1387" spans="63:64" x14ac:dyDescent="0.25">
      <c r="BK1387" s="15"/>
      <c r="BL1387" s="5"/>
    </row>
    <row r="1388" spans="63:64" x14ac:dyDescent="0.25">
      <c r="BK1388" s="15"/>
      <c r="BL1388" s="5"/>
    </row>
    <row r="1389" spans="63:64" x14ac:dyDescent="0.25">
      <c r="BK1389" s="15"/>
      <c r="BL1389" s="5"/>
    </row>
    <row r="1390" spans="63:64" x14ac:dyDescent="0.25">
      <c r="BK1390" s="15"/>
      <c r="BL1390" s="5"/>
    </row>
    <row r="1391" spans="63:64" x14ac:dyDescent="0.25">
      <c r="BK1391" s="15"/>
      <c r="BL1391" s="5"/>
    </row>
    <row r="1392" spans="63:64" x14ac:dyDescent="0.25">
      <c r="BK1392" s="15"/>
      <c r="BL1392" s="5"/>
    </row>
    <row r="1393" spans="63:64" x14ac:dyDescent="0.25">
      <c r="BK1393" s="15"/>
      <c r="BL1393" s="5"/>
    </row>
    <row r="1394" spans="63:64" x14ac:dyDescent="0.25">
      <c r="BK1394" s="15"/>
      <c r="BL1394" s="5"/>
    </row>
    <row r="1395" spans="63:64" x14ac:dyDescent="0.25">
      <c r="BK1395" s="15"/>
      <c r="BL1395" s="5"/>
    </row>
    <row r="1396" spans="63:64" x14ac:dyDescent="0.25">
      <c r="BK1396" s="15"/>
      <c r="BL1396" s="5"/>
    </row>
    <row r="1397" spans="63:64" x14ac:dyDescent="0.25">
      <c r="BK1397" s="15"/>
      <c r="BL1397" s="5"/>
    </row>
    <row r="1398" spans="63:64" x14ac:dyDescent="0.25">
      <c r="BK1398" s="15"/>
      <c r="BL1398" s="5"/>
    </row>
    <row r="1399" spans="63:64" x14ac:dyDescent="0.25">
      <c r="BK1399" s="15"/>
      <c r="BL1399" s="5"/>
    </row>
    <row r="1400" spans="63:64" x14ac:dyDescent="0.25">
      <c r="BK1400" s="15"/>
      <c r="BL1400" s="5"/>
    </row>
    <row r="1401" spans="63:64" x14ac:dyDescent="0.25">
      <c r="BK1401" s="15"/>
      <c r="BL1401" s="5"/>
    </row>
    <row r="1402" spans="63:64" x14ac:dyDescent="0.25">
      <c r="BK1402" s="15"/>
      <c r="BL1402" s="5"/>
    </row>
    <row r="1403" spans="63:64" x14ac:dyDescent="0.25">
      <c r="BK1403" s="15"/>
      <c r="BL1403" s="5"/>
    </row>
    <row r="1404" spans="63:64" x14ac:dyDescent="0.25">
      <c r="BK1404" s="15"/>
      <c r="BL1404" s="5"/>
    </row>
    <row r="1405" spans="63:64" x14ac:dyDescent="0.25">
      <c r="BK1405" s="15"/>
      <c r="BL1405" s="5"/>
    </row>
    <row r="1406" spans="63:64" x14ac:dyDescent="0.25">
      <c r="BK1406" s="15"/>
      <c r="BL1406" s="5"/>
    </row>
    <row r="1407" spans="63:64" x14ac:dyDescent="0.25">
      <c r="BK1407" s="15"/>
      <c r="BL1407" s="5"/>
    </row>
    <row r="1408" spans="63:64" x14ac:dyDescent="0.25">
      <c r="BK1408" s="15"/>
      <c r="BL1408" s="5"/>
    </row>
    <row r="1409" spans="63:64" x14ac:dyDescent="0.25">
      <c r="BK1409" s="15"/>
      <c r="BL1409" s="5"/>
    </row>
    <row r="1410" spans="63:64" x14ac:dyDescent="0.25">
      <c r="BK1410" s="15"/>
      <c r="BL1410" s="5"/>
    </row>
    <row r="1411" spans="63:64" x14ac:dyDescent="0.25">
      <c r="BK1411" s="15"/>
      <c r="BL1411" s="5"/>
    </row>
    <row r="1412" spans="63:64" x14ac:dyDescent="0.25">
      <c r="BK1412" s="15"/>
      <c r="BL1412" s="5"/>
    </row>
    <row r="1413" spans="63:64" x14ac:dyDescent="0.25">
      <c r="BK1413" s="15"/>
      <c r="BL1413" s="5"/>
    </row>
    <row r="1414" spans="63:64" x14ac:dyDescent="0.25">
      <c r="BK1414" s="15"/>
      <c r="BL1414" s="5"/>
    </row>
    <row r="1415" spans="63:64" x14ac:dyDescent="0.25">
      <c r="BK1415" s="15"/>
      <c r="BL1415" s="5"/>
    </row>
    <row r="1416" spans="63:64" x14ac:dyDescent="0.25">
      <c r="BK1416" s="15"/>
      <c r="BL1416" s="5"/>
    </row>
    <row r="1417" spans="63:64" x14ac:dyDescent="0.25">
      <c r="BK1417" s="15"/>
      <c r="BL1417" s="5"/>
    </row>
    <row r="1418" spans="63:64" x14ac:dyDescent="0.25">
      <c r="BK1418" s="15"/>
      <c r="BL1418" s="5"/>
    </row>
    <row r="1419" spans="63:64" x14ac:dyDescent="0.25">
      <c r="BK1419" s="15"/>
      <c r="BL1419" s="5"/>
    </row>
    <row r="1420" spans="63:64" x14ac:dyDescent="0.25">
      <c r="BK1420" s="15"/>
      <c r="BL1420" s="5"/>
    </row>
    <row r="1421" spans="63:64" x14ac:dyDescent="0.25">
      <c r="BK1421" s="15"/>
      <c r="BL1421" s="5"/>
    </row>
    <row r="1422" spans="63:64" x14ac:dyDescent="0.25">
      <c r="BK1422" s="15"/>
      <c r="BL1422" s="5"/>
    </row>
    <row r="1423" spans="63:64" x14ac:dyDescent="0.25">
      <c r="BK1423" s="15"/>
      <c r="BL1423" s="5"/>
    </row>
    <row r="1424" spans="63:64" x14ac:dyDescent="0.25">
      <c r="BK1424" s="15"/>
      <c r="BL1424" s="5"/>
    </row>
    <row r="1425" spans="63:64" x14ac:dyDescent="0.25">
      <c r="BK1425" s="15"/>
      <c r="BL1425" s="5"/>
    </row>
    <row r="1426" spans="63:64" x14ac:dyDescent="0.25">
      <c r="BK1426" s="15"/>
      <c r="BL1426" s="5"/>
    </row>
    <row r="1427" spans="63:64" x14ac:dyDescent="0.25">
      <c r="BK1427" s="15"/>
      <c r="BL1427" s="5"/>
    </row>
    <row r="1428" spans="63:64" x14ac:dyDescent="0.25">
      <c r="BK1428" s="15"/>
      <c r="BL1428" s="5"/>
    </row>
    <row r="1429" spans="63:64" x14ac:dyDescent="0.25">
      <c r="BK1429" s="15"/>
      <c r="BL1429" s="5"/>
    </row>
    <row r="1430" spans="63:64" x14ac:dyDescent="0.25">
      <c r="BK1430" s="15"/>
      <c r="BL1430" s="5"/>
    </row>
    <row r="1431" spans="63:64" x14ac:dyDescent="0.25">
      <c r="BK1431" s="15"/>
      <c r="BL1431" s="5"/>
    </row>
    <row r="1432" spans="63:64" x14ac:dyDescent="0.25">
      <c r="BK1432" s="15"/>
      <c r="BL1432" s="5"/>
    </row>
    <row r="1433" spans="63:64" x14ac:dyDescent="0.25">
      <c r="BK1433" s="15"/>
      <c r="BL1433" s="5"/>
    </row>
    <row r="1434" spans="63:64" x14ac:dyDescent="0.25">
      <c r="BK1434" s="15"/>
      <c r="BL1434" s="5"/>
    </row>
    <row r="1435" spans="63:64" x14ac:dyDescent="0.25">
      <c r="BK1435" s="15"/>
      <c r="BL1435" s="5"/>
    </row>
    <row r="1436" spans="63:64" x14ac:dyDescent="0.25">
      <c r="BK1436" s="15"/>
      <c r="BL1436" s="5"/>
    </row>
    <row r="1437" spans="63:64" x14ac:dyDescent="0.25">
      <c r="BK1437" s="15"/>
      <c r="BL1437" s="5"/>
    </row>
    <row r="1438" spans="63:64" x14ac:dyDescent="0.25">
      <c r="BK1438" s="15"/>
      <c r="BL1438" s="5"/>
    </row>
    <row r="1439" spans="63:64" x14ac:dyDescent="0.25">
      <c r="BK1439" s="15"/>
      <c r="BL1439" s="5"/>
    </row>
    <row r="1440" spans="63:64" x14ac:dyDescent="0.25">
      <c r="BK1440" s="15"/>
      <c r="BL1440" s="5"/>
    </row>
    <row r="1441" spans="63:64" x14ac:dyDescent="0.25">
      <c r="BK1441" s="15"/>
      <c r="BL1441" s="5"/>
    </row>
    <row r="1442" spans="63:64" x14ac:dyDescent="0.25">
      <c r="BK1442" s="15"/>
      <c r="BL1442" s="5"/>
    </row>
    <row r="1443" spans="63:64" x14ac:dyDescent="0.25">
      <c r="BK1443" s="15"/>
      <c r="BL1443" s="5"/>
    </row>
    <row r="1444" spans="63:64" x14ac:dyDescent="0.25">
      <c r="BK1444" s="15"/>
      <c r="BL1444" s="5"/>
    </row>
    <row r="1445" spans="63:64" x14ac:dyDescent="0.25">
      <c r="BK1445" s="15"/>
      <c r="BL1445" s="5"/>
    </row>
    <row r="1446" spans="63:64" x14ac:dyDescent="0.25">
      <c r="BK1446" s="15"/>
      <c r="BL1446" s="5"/>
    </row>
    <row r="1447" spans="63:64" x14ac:dyDescent="0.25">
      <c r="BK1447" s="15"/>
      <c r="BL1447" s="5"/>
    </row>
    <row r="1448" spans="63:64" x14ac:dyDescent="0.25">
      <c r="BK1448" s="15"/>
      <c r="BL1448" s="5"/>
    </row>
    <row r="1449" spans="63:64" x14ac:dyDescent="0.25">
      <c r="BK1449" s="15"/>
      <c r="BL1449" s="5"/>
    </row>
    <row r="1450" spans="63:64" x14ac:dyDescent="0.25">
      <c r="BK1450" s="15"/>
      <c r="BL1450" s="5"/>
    </row>
    <row r="1451" spans="63:64" x14ac:dyDescent="0.25">
      <c r="BK1451" s="15"/>
      <c r="BL1451" s="5"/>
    </row>
    <row r="1452" spans="63:64" x14ac:dyDescent="0.25">
      <c r="BK1452" s="15"/>
      <c r="BL1452" s="5"/>
    </row>
    <row r="1453" spans="63:64" x14ac:dyDescent="0.25">
      <c r="BK1453" s="15"/>
      <c r="BL1453" s="5"/>
    </row>
    <row r="1454" spans="63:64" x14ac:dyDescent="0.25">
      <c r="BK1454" s="15"/>
      <c r="BL1454" s="5"/>
    </row>
    <row r="1455" spans="63:64" x14ac:dyDescent="0.25">
      <c r="BK1455" s="15"/>
      <c r="BL1455" s="5"/>
    </row>
    <row r="1456" spans="63:64" x14ac:dyDescent="0.25">
      <c r="BK1456" s="15"/>
      <c r="BL1456" s="5"/>
    </row>
    <row r="1457" spans="63:64" x14ac:dyDescent="0.25">
      <c r="BK1457" s="15"/>
      <c r="BL1457" s="5"/>
    </row>
    <row r="1458" spans="63:64" x14ac:dyDescent="0.25">
      <c r="BK1458" s="15"/>
      <c r="BL1458" s="5"/>
    </row>
    <row r="1459" spans="63:64" x14ac:dyDescent="0.25">
      <c r="BK1459" s="15"/>
      <c r="BL1459" s="5"/>
    </row>
    <row r="1460" spans="63:64" x14ac:dyDescent="0.25">
      <c r="BK1460" s="15"/>
      <c r="BL1460" s="5"/>
    </row>
    <row r="1461" spans="63:64" x14ac:dyDescent="0.25">
      <c r="BK1461" s="15"/>
      <c r="BL1461" s="5"/>
    </row>
    <row r="1462" spans="63:64" x14ac:dyDescent="0.25">
      <c r="BK1462" s="15"/>
      <c r="BL1462" s="5"/>
    </row>
    <row r="1463" spans="63:64" x14ac:dyDescent="0.25">
      <c r="BK1463" s="15"/>
      <c r="BL1463" s="5"/>
    </row>
    <row r="1464" spans="63:64" x14ac:dyDescent="0.25">
      <c r="BK1464" s="15"/>
      <c r="BL1464" s="5"/>
    </row>
    <row r="1465" spans="63:64" x14ac:dyDescent="0.25">
      <c r="BK1465" s="15"/>
      <c r="BL1465" s="5"/>
    </row>
    <row r="1466" spans="63:64" x14ac:dyDescent="0.25">
      <c r="BK1466" s="15"/>
      <c r="BL1466" s="5"/>
    </row>
    <row r="1467" spans="63:64" x14ac:dyDescent="0.25">
      <c r="BK1467" s="15"/>
      <c r="BL1467" s="5"/>
    </row>
    <row r="1468" spans="63:64" x14ac:dyDescent="0.25">
      <c r="BK1468" s="15"/>
      <c r="BL1468" s="5"/>
    </row>
    <row r="1469" spans="63:64" x14ac:dyDescent="0.25">
      <c r="BK1469" s="15"/>
      <c r="BL1469" s="5"/>
    </row>
    <row r="1470" spans="63:64" x14ac:dyDescent="0.25">
      <c r="BK1470" s="15"/>
      <c r="BL1470" s="5"/>
    </row>
    <row r="1471" spans="63:64" x14ac:dyDescent="0.25">
      <c r="BK1471" s="15"/>
      <c r="BL1471" s="5"/>
    </row>
    <row r="1472" spans="63:64" x14ac:dyDescent="0.25">
      <c r="BK1472" s="15"/>
      <c r="BL1472" s="5"/>
    </row>
    <row r="1473" spans="63:64" x14ac:dyDescent="0.25">
      <c r="BK1473" s="15"/>
      <c r="BL1473" s="5"/>
    </row>
    <row r="1474" spans="63:64" x14ac:dyDescent="0.25">
      <c r="BK1474" s="15"/>
      <c r="BL1474" s="5"/>
    </row>
    <row r="1475" spans="63:64" x14ac:dyDescent="0.25">
      <c r="BK1475" s="15"/>
      <c r="BL1475" s="5"/>
    </row>
    <row r="1476" spans="63:64" x14ac:dyDescent="0.25">
      <c r="BK1476" s="15"/>
      <c r="BL1476" s="5"/>
    </row>
    <row r="1477" spans="63:64" x14ac:dyDescent="0.25">
      <c r="BK1477" s="15"/>
      <c r="BL1477" s="5"/>
    </row>
    <row r="1478" spans="63:64" x14ac:dyDescent="0.25">
      <c r="BK1478" s="15"/>
      <c r="BL1478" s="5"/>
    </row>
    <row r="1479" spans="63:64" x14ac:dyDescent="0.25">
      <c r="BK1479" s="15"/>
      <c r="BL1479" s="5"/>
    </row>
    <row r="1480" spans="63:64" x14ac:dyDescent="0.25">
      <c r="BK1480" s="15"/>
      <c r="BL1480" s="5"/>
    </row>
    <row r="1481" spans="63:64" x14ac:dyDescent="0.25">
      <c r="BK1481" s="15"/>
      <c r="BL1481" s="5"/>
    </row>
    <row r="1482" spans="63:64" x14ac:dyDescent="0.25">
      <c r="BK1482" s="15"/>
      <c r="BL1482" s="5"/>
    </row>
    <row r="1483" spans="63:64" x14ac:dyDescent="0.25">
      <c r="BK1483" s="15"/>
      <c r="BL1483" s="5"/>
    </row>
    <row r="1484" spans="63:64" x14ac:dyDescent="0.25">
      <c r="BK1484" s="15"/>
      <c r="BL1484" s="5"/>
    </row>
    <row r="1485" spans="63:64" x14ac:dyDescent="0.25">
      <c r="BK1485" s="15"/>
      <c r="BL1485" s="5"/>
    </row>
    <row r="1486" spans="63:64" x14ac:dyDescent="0.25">
      <c r="BK1486" s="15"/>
      <c r="BL1486" s="5"/>
    </row>
    <row r="1487" spans="63:64" x14ac:dyDescent="0.25">
      <c r="BK1487" s="15"/>
      <c r="BL1487" s="5"/>
    </row>
    <row r="1488" spans="63:64" x14ac:dyDescent="0.25">
      <c r="BK1488" s="15"/>
      <c r="BL1488" s="5"/>
    </row>
    <row r="1489" spans="63:64" x14ac:dyDescent="0.25">
      <c r="BK1489" s="15"/>
      <c r="BL1489" s="5"/>
    </row>
    <row r="1490" spans="63:64" x14ac:dyDescent="0.25">
      <c r="BK1490" s="15"/>
      <c r="BL1490" s="5"/>
    </row>
    <row r="1491" spans="63:64" x14ac:dyDescent="0.25">
      <c r="BK1491" s="15"/>
      <c r="BL1491" s="5"/>
    </row>
    <row r="1492" spans="63:64" x14ac:dyDescent="0.25">
      <c r="BK1492" s="15"/>
      <c r="BL1492" s="5"/>
    </row>
    <row r="1493" spans="63:64" x14ac:dyDescent="0.25">
      <c r="BK1493" s="15"/>
      <c r="BL1493" s="5"/>
    </row>
    <row r="1494" spans="63:64" x14ac:dyDescent="0.25">
      <c r="BK1494" s="15"/>
      <c r="BL1494" s="5"/>
    </row>
    <row r="1495" spans="63:64" x14ac:dyDescent="0.25">
      <c r="BK1495" s="15"/>
      <c r="BL1495" s="5"/>
    </row>
    <row r="1496" spans="63:64" x14ac:dyDescent="0.25">
      <c r="BK1496" s="15"/>
      <c r="BL1496" s="5"/>
    </row>
    <row r="1497" spans="63:64" x14ac:dyDescent="0.25">
      <c r="BK1497" s="15"/>
      <c r="BL1497" s="5"/>
    </row>
    <row r="1498" spans="63:64" x14ac:dyDescent="0.25">
      <c r="BK1498" s="15"/>
      <c r="BL1498" s="5"/>
    </row>
    <row r="1499" spans="63:64" x14ac:dyDescent="0.25">
      <c r="BK1499" s="15"/>
      <c r="BL1499" s="5"/>
    </row>
    <row r="1500" spans="63:64" x14ac:dyDescent="0.25">
      <c r="BK1500" s="15"/>
      <c r="BL1500" s="5"/>
    </row>
    <row r="1501" spans="63:64" x14ac:dyDescent="0.25">
      <c r="BK1501" s="15"/>
      <c r="BL1501" s="5"/>
    </row>
    <row r="1502" spans="63:64" x14ac:dyDescent="0.25">
      <c r="BK1502" s="15"/>
      <c r="BL1502" s="5"/>
    </row>
    <row r="1503" spans="63:64" x14ac:dyDescent="0.25">
      <c r="BK1503" s="15"/>
      <c r="BL1503" s="5"/>
    </row>
    <row r="1504" spans="63:64" x14ac:dyDescent="0.25">
      <c r="BK1504" s="15"/>
      <c r="BL1504" s="5"/>
    </row>
    <row r="1505" spans="63:64" x14ac:dyDescent="0.25">
      <c r="BK1505" s="15"/>
      <c r="BL1505" s="5"/>
    </row>
    <row r="1506" spans="63:64" x14ac:dyDescent="0.25">
      <c r="BK1506" s="15"/>
      <c r="BL1506" s="5"/>
    </row>
    <row r="1507" spans="63:64" x14ac:dyDescent="0.25">
      <c r="BK1507" s="15"/>
      <c r="BL1507" s="5"/>
    </row>
    <row r="1508" spans="63:64" x14ac:dyDescent="0.25">
      <c r="BK1508" s="15"/>
      <c r="BL1508" s="5"/>
    </row>
    <row r="1509" spans="63:64" x14ac:dyDescent="0.25">
      <c r="BK1509" s="15"/>
      <c r="BL1509" s="5"/>
    </row>
    <row r="1510" spans="63:64" x14ac:dyDescent="0.25">
      <c r="BK1510" s="15"/>
      <c r="BL1510" s="5"/>
    </row>
    <row r="1511" spans="63:64" x14ac:dyDescent="0.25">
      <c r="BK1511" s="15"/>
      <c r="BL1511" s="5"/>
    </row>
    <row r="1512" spans="63:64" x14ac:dyDescent="0.25">
      <c r="BK1512" s="15"/>
      <c r="BL1512" s="5"/>
    </row>
    <row r="1513" spans="63:64" x14ac:dyDescent="0.25">
      <c r="BK1513" s="15"/>
      <c r="BL1513" s="5"/>
    </row>
    <row r="1514" spans="63:64" x14ac:dyDescent="0.25">
      <c r="BK1514" s="15"/>
      <c r="BL1514" s="5"/>
    </row>
    <row r="1515" spans="63:64" x14ac:dyDescent="0.25">
      <c r="BK1515" s="15"/>
      <c r="BL1515" s="5"/>
    </row>
    <row r="1516" spans="63:64" x14ac:dyDescent="0.25">
      <c r="BK1516" s="15"/>
      <c r="BL1516" s="5"/>
    </row>
    <row r="1517" spans="63:64" x14ac:dyDescent="0.25">
      <c r="BK1517" s="15"/>
      <c r="BL1517" s="5"/>
    </row>
    <row r="1518" spans="63:64" x14ac:dyDescent="0.25">
      <c r="BK1518" s="15"/>
      <c r="BL1518" s="5"/>
    </row>
    <row r="1519" spans="63:64" x14ac:dyDescent="0.25">
      <c r="BK1519" s="15"/>
      <c r="BL1519" s="5"/>
    </row>
    <row r="1520" spans="63:64" x14ac:dyDescent="0.25">
      <c r="BK1520" s="15"/>
      <c r="BL1520" s="5"/>
    </row>
    <row r="1521" spans="63:64" x14ac:dyDescent="0.25">
      <c r="BK1521" s="15"/>
      <c r="BL1521" s="5"/>
    </row>
    <row r="1522" spans="63:64" x14ac:dyDescent="0.25">
      <c r="BK1522" s="15"/>
      <c r="BL1522" s="5"/>
    </row>
    <row r="1523" spans="63:64" x14ac:dyDescent="0.25">
      <c r="BK1523" s="15"/>
      <c r="BL1523" s="5"/>
    </row>
    <row r="1524" spans="63:64" x14ac:dyDescent="0.25">
      <c r="BK1524" s="15"/>
      <c r="BL1524" s="5"/>
    </row>
    <row r="1525" spans="63:64" x14ac:dyDescent="0.25">
      <c r="BK1525" s="15"/>
      <c r="BL1525" s="5"/>
    </row>
    <row r="1526" spans="63:64" x14ac:dyDescent="0.25">
      <c r="BK1526" s="15"/>
      <c r="BL1526" s="5"/>
    </row>
    <row r="1527" spans="63:64" x14ac:dyDescent="0.25">
      <c r="BK1527" s="15"/>
      <c r="BL1527" s="5"/>
    </row>
    <row r="1528" spans="63:64" x14ac:dyDescent="0.25">
      <c r="BK1528" s="15"/>
      <c r="BL1528" s="5"/>
    </row>
    <row r="1529" spans="63:64" x14ac:dyDescent="0.25">
      <c r="BK1529" s="15"/>
      <c r="BL1529" s="5"/>
    </row>
    <row r="1530" spans="63:64" x14ac:dyDescent="0.25">
      <c r="BK1530" s="15"/>
      <c r="BL1530" s="5"/>
    </row>
    <row r="1531" spans="63:64" x14ac:dyDescent="0.25">
      <c r="BK1531" s="15"/>
      <c r="BL1531" s="5"/>
    </row>
    <row r="1532" spans="63:64" x14ac:dyDescent="0.25">
      <c r="BK1532" s="15"/>
      <c r="BL1532" s="5"/>
    </row>
    <row r="1533" spans="63:64" x14ac:dyDescent="0.25">
      <c r="BK1533" s="15"/>
      <c r="BL1533" s="5"/>
    </row>
    <row r="1534" spans="63:64" x14ac:dyDescent="0.25">
      <c r="BK1534" s="15"/>
      <c r="BL1534" s="5"/>
    </row>
    <row r="1535" spans="63:64" x14ac:dyDescent="0.25">
      <c r="BK1535" s="15"/>
      <c r="BL1535" s="5"/>
    </row>
    <row r="1536" spans="63:64" x14ac:dyDescent="0.25">
      <c r="BK1536" s="15"/>
      <c r="BL1536" s="5"/>
    </row>
    <row r="1537" spans="63:64" x14ac:dyDescent="0.25">
      <c r="BK1537" s="15"/>
      <c r="BL1537" s="5"/>
    </row>
    <row r="1538" spans="63:64" x14ac:dyDescent="0.25">
      <c r="BK1538" s="15"/>
      <c r="BL1538" s="5"/>
    </row>
    <row r="1539" spans="63:64" x14ac:dyDescent="0.25">
      <c r="BK1539" s="15"/>
      <c r="BL1539" s="5"/>
    </row>
    <row r="1540" spans="63:64" x14ac:dyDescent="0.25">
      <c r="BK1540" s="15"/>
      <c r="BL1540" s="5"/>
    </row>
    <row r="1541" spans="63:64" x14ac:dyDescent="0.25">
      <c r="BK1541" s="15"/>
      <c r="BL1541" s="5"/>
    </row>
    <row r="1542" spans="63:64" x14ac:dyDescent="0.25">
      <c r="BK1542" s="15"/>
      <c r="BL1542" s="5"/>
    </row>
    <row r="1543" spans="63:64" x14ac:dyDescent="0.25">
      <c r="BK1543" s="15"/>
      <c r="BL1543" s="5"/>
    </row>
    <row r="1544" spans="63:64" x14ac:dyDescent="0.25">
      <c r="BK1544" s="15"/>
      <c r="BL1544" s="5"/>
    </row>
    <row r="1545" spans="63:64" x14ac:dyDescent="0.25">
      <c r="BK1545" s="15"/>
      <c r="BL1545" s="5"/>
    </row>
    <row r="1546" spans="63:64" x14ac:dyDescent="0.25">
      <c r="BK1546" s="15"/>
      <c r="BL1546" s="5"/>
    </row>
    <row r="1547" spans="63:64" x14ac:dyDescent="0.25">
      <c r="BK1547" s="15"/>
      <c r="BL1547" s="5"/>
    </row>
    <row r="1548" spans="63:64" x14ac:dyDescent="0.25">
      <c r="BK1548" s="15"/>
      <c r="BL1548" s="5"/>
    </row>
    <row r="1549" spans="63:64" x14ac:dyDescent="0.25">
      <c r="BK1549" s="15"/>
      <c r="BL1549" s="5"/>
    </row>
    <row r="1550" spans="63:64" x14ac:dyDescent="0.25">
      <c r="BK1550" s="15"/>
      <c r="BL1550" s="5"/>
    </row>
    <row r="1551" spans="63:64" x14ac:dyDescent="0.25">
      <c r="BK1551" s="15"/>
      <c r="BL1551" s="5"/>
    </row>
    <row r="1552" spans="63:64" x14ac:dyDescent="0.25">
      <c r="BK1552" s="15"/>
      <c r="BL1552" s="5"/>
    </row>
    <row r="1553" spans="63:64" x14ac:dyDescent="0.25">
      <c r="BK1553" s="15"/>
      <c r="BL1553" s="5"/>
    </row>
    <row r="1554" spans="63:64" x14ac:dyDescent="0.25">
      <c r="BK1554" s="15"/>
      <c r="BL1554" s="5"/>
    </row>
    <row r="1555" spans="63:64" x14ac:dyDescent="0.25">
      <c r="BK1555" s="15"/>
      <c r="BL1555" s="5"/>
    </row>
    <row r="1556" spans="63:64" x14ac:dyDescent="0.25">
      <c r="BK1556" s="15"/>
      <c r="BL1556" s="5"/>
    </row>
    <row r="1557" spans="63:64" x14ac:dyDescent="0.25">
      <c r="BK1557" s="15"/>
      <c r="BL1557" s="5"/>
    </row>
    <row r="1558" spans="63:64" x14ac:dyDescent="0.25">
      <c r="BK1558" s="15"/>
      <c r="BL1558" s="5"/>
    </row>
    <row r="1559" spans="63:64" x14ac:dyDescent="0.25">
      <c r="BK1559" s="15"/>
      <c r="BL1559" s="5"/>
    </row>
    <row r="1560" spans="63:64" x14ac:dyDescent="0.25">
      <c r="BK1560" s="15"/>
      <c r="BL1560" s="5"/>
    </row>
    <row r="1561" spans="63:64" x14ac:dyDescent="0.25">
      <c r="BK1561" s="15"/>
      <c r="BL1561" s="5"/>
    </row>
    <row r="1562" spans="63:64" x14ac:dyDescent="0.25">
      <c r="BK1562" s="15"/>
      <c r="BL1562" s="5"/>
    </row>
    <row r="1563" spans="63:64" x14ac:dyDescent="0.25">
      <c r="BK1563" s="15"/>
      <c r="BL1563" s="5"/>
    </row>
    <row r="1564" spans="63:64" x14ac:dyDescent="0.25">
      <c r="BK1564" s="15"/>
      <c r="BL1564" s="5"/>
    </row>
    <row r="1565" spans="63:64" x14ac:dyDescent="0.25">
      <c r="BK1565" s="15"/>
      <c r="BL1565" s="5"/>
    </row>
    <row r="1566" spans="63:64" x14ac:dyDescent="0.25">
      <c r="BK1566" s="15"/>
      <c r="BL1566" s="5"/>
    </row>
    <row r="1567" spans="63:64" x14ac:dyDescent="0.25">
      <c r="BK1567" s="15"/>
      <c r="BL1567" s="5"/>
    </row>
    <row r="1568" spans="63:64" x14ac:dyDescent="0.25">
      <c r="BK1568" s="15"/>
      <c r="BL1568" s="5"/>
    </row>
    <row r="1569" spans="63:64" x14ac:dyDescent="0.25">
      <c r="BK1569" s="15"/>
      <c r="BL1569" s="5"/>
    </row>
    <row r="1570" spans="63:64" x14ac:dyDescent="0.25">
      <c r="BK1570" s="15"/>
      <c r="BL1570" s="5"/>
    </row>
    <row r="1571" spans="63:64" x14ac:dyDescent="0.25">
      <c r="BK1571" s="15"/>
      <c r="BL1571" s="5"/>
    </row>
    <row r="1572" spans="63:64" x14ac:dyDescent="0.25">
      <c r="BK1572" s="15"/>
      <c r="BL1572" s="5"/>
    </row>
    <row r="1573" spans="63:64" x14ac:dyDescent="0.25">
      <c r="BK1573" s="15"/>
      <c r="BL1573" s="5"/>
    </row>
    <row r="1574" spans="63:64" x14ac:dyDescent="0.25">
      <c r="BK1574" s="15"/>
      <c r="BL1574" s="5"/>
    </row>
    <row r="1575" spans="63:64" x14ac:dyDescent="0.25">
      <c r="BK1575" s="15"/>
      <c r="BL1575" s="5"/>
    </row>
    <row r="1576" spans="63:64" x14ac:dyDescent="0.25">
      <c r="BK1576" s="15"/>
      <c r="BL1576" s="5"/>
    </row>
    <row r="1577" spans="63:64" x14ac:dyDescent="0.25">
      <c r="BK1577" s="15"/>
      <c r="BL1577" s="5"/>
    </row>
    <row r="1578" spans="63:64" x14ac:dyDescent="0.25">
      <c r="BK1578" s="15"/>
      <c r="BL1578" s="5"/>
    </row>
    <row r="1579" spans="63:64" x14ac:dyDescent="0.25">
      <c r="BK1579" s="15"/>
      <c r="BL1579" s="5"/>
    </row>
    <row r="1580" spans="63:64" x14ac:dyDescent="0.25">
      <c r="BK1580" s="15"/>
      <c r="BL1580" s="5"/>
    </row>
    <row r="1581" spans="63:64" x14ac:dyDescent="0.25">
      <c r="BK1581" s="15"/>
      <c r="BL1581" s="5"/>
    </row>
    <row r="1582" spans="63:64" x14ac:dyDescent="0.25">
      <c r="BK1582" s="15"/>
      <c r="BL1582" s="5"/>
    </row>
    <row r="1583" spans="63:64" x14ac:dyDescent="0.25">
      <c r="BK1583" s="15"/>
      <c r="BL1583" s="5"/>
    </row>
    <row r="1584" spans="63:64" x14ac:dyDescent="0.25">
      <c r="BK1584" s="15"/>
      <c r="BL1584" s="5"/>
    </row>
    <row r="1585" spans="63:64" x14ac:dyDescent="0.25">
      <c r="BK1585" s="15"/>
      <c r="BL1585" s="5"/>
    </row>
    <row r="1586" spans="63:64" x14ac:dyDescent="0.25">
      <c r="BK1586" s="15"/>
      <c r="BL1586" s="5"/>
    </row>
    <row r="1587" spans="63:64" x14ac:dyDescent="0.25">
      <c r="BK1587" s="15"/>
      <c r="BL1587" s="5"/>
    </row>
    <row r="1588" spans="63:64" x14ac:dyDescent="0.25">
      <c r="BK1588" s="15"/>
      <c r="BL1588" s="5"/>
    </row>
    <row r="1589" spans="63:64" x14ac:dyDescent="0.25">
      <c r="BK1589" s="15"/>
      <c r="BL1589" s="5"/>
    </row>
    <row r="1590" spans="63:64" x14ac:dyDescent="0.25">
      <c r="BK1590" s="15"/>
      <c r="BL1590" s="5"/>
    </row>
    <row r="1591" spans="63:64" x14ac:dyDescent="0.25">
      <c r="BK1591" s="15"/>
      <c r="BL1591" s="5"/>
    </row>
    <row r="1592" spans="63:64" x14ac:dyDescent="0.25">
      <c r="BK1592" s="15"/>
      <c r="BL1592" s="5"/>
    </row>
    <row r="1593" spans="63:64" x14ac:dyDescent="0.25">
      <c r="BK1593" s="15"/>
      <c r="BL1593" s="5"/>
    </row>
    <row r="1594" spans="63:64" x14ac:dyDescent="0.25">
      <c r="BK1594" s="15"/>
      <c r="BL1594" s="5"/>
    </row>
    <row r="1595" spans="63:64" x14ac:dyDescent="0.25">
      <c r="BK1595" s="15"/>
      <c r="BL1595" s="5"/>
    </row>
    <row r="1596" spans="63:64" x14ac:dyDescent="0.25">
      <c r="BK1596" s="15"/>
      <c r="BL1596" s="5"/>
    </row>
    <row r="1597" spans="63:64" x14ac:dyDescent="0.25">
      <c r="BK1597" s="15"/>
      <c r="BL1597" s="5"/>
    </row>
    <row r="1598" spans="63:64" x14ac:dyDescent="0.25">
      <c r="BK1598" s="15"/>
      <c r="BL1598" s="5"/>
    </row>
    <row r="1599" spans="63:64" x14ac:dyDescent="0.25">
      <c r="BK1599" s="15"/>
      <c r="BL1599" s="5"/>
    </row>
    <row r="1600" spans="63:64" x14ac:dyDescent="0.25">
      <c r="BK1600" s="15"/>
      <c r="BL1600" s="5"/>
    </row>
    <row r="1601" spans="63:64" x14ac:dyDescent="0.25">
      <c r="BK1601" s="15"/>
      <c r="BL1601" s="5"/>
    </row>
    <row r="1602" spans="63:64" x14ac:dyDescent="0.25">
      <c r="BK1602" s="15"/>
      <c r="BL1602" s="5"/>
    </row>
    <row r="1603" spans="63:64" x14ac:dyDescent="0.25">
      <c r="BK1603" s="15"/>
      <c r="BL1603" s="5"/>
    </row>
    <row r="1604" spans="63:64" x14ac:dyDescent="0.25">
      <c r="BK1604" s="15"/>
      <c r="BL1604" s="5"/>
    </row>
    <row r="1605" spans="63:64" x14ac:dyDescent="0.25">
      <c r="BK1605" s="15"/>
      <c r="BL1605" s="5"/>
    </row>
    <row r="1606" spans="63:64" x14ac:dyDescent="0.25">
      <c r="BK1606" s="15"/>
      <c r="BL1606" s="5"/>
    </row>
    <row r="1607" spans="63:64" x14ac:dyDescent="0.25">
      <c r="BK1607" s="15"/>
      <c r="BL1607" s="5"/>
    </row>
    <row r="1608" spans="63:64" x14ac:dyDescent="0.25">
      <c r="BK1608" s="15"/>
      <c r="BL1608" s="5"/>
    </row>
    <row r="1609" spans="63:64" x14ac:dyDescent="0.25">
      <c r="BK1609" s="15"/>
      <c r="BL1609" s="5"/>
    </row>
    <row r="1610" spans="63:64" x14ac:dyDescent="0.25">
      <c r="BK1610" s="15"/>
      <c r="BL1610" s="5"/>
    </row>
    <row r="1611" spans="63:64" x14ac:dyDescent="0.25">
      <c r="BK1611" s="15"/>
      <c r="BL1611" s="5"/>
    </row>
    <row r="1612" spans="63:64" x14ac:dyDescent="0.25">
      <c r="BK1612" s="15"/>
      <c r="BL1612" s="5"/>
    </row>
    <row r="1613" spans="63:64" x14ac:dyDescent="0.25">
      <c r="BK1613" s="15"/>
      <c r="BL1613" s="5"/>
    </row>
    <row r="1614" spans="63:64" x14ac:dyDescent="0.25">
      <c r="BK1614" s="15"/>
      <c r="BL1614" s="5"/>
    </row>
    <row r="1615" spans="63:64" x14ac:dyDescent="0.25">
      <c r="BK1615" s="15"/>
      <c r="BL1615" s="5"/>
    </row>
    <row r="1616" spans="63:64" x14ac:dyDescent="0.25">
      <c r="BK1616" s="15"/>
      <c r="BL1616" s="5"/>
    </row>
    <row r="1617" spans="63:64" x14ac:dyDescent="0.25">
      <c r="BK1617" s="15"/>
      <c r="BL1617" s="5"/>
    </row>
    <row r="1618" spans="63:64" x14ac:dyDescent="0.25">
      <c r="BK1618" s="15"/>
      <c r="BL1618" s="5"/>
    </row>
    <row r="1619" spans="63:64" x14ac:dyDescent="0.25">
      <c r="BK1619" s="15"/>
      <c r="BL1619" s="5"/>
    </row>
    <row r="1620" spans="63:64" x14ac:dyDescent="0.25">
      <c r="BK1620" s="15"/>
      <c r="BL1620" s="5"/>
    </row>
    <row r="1621" spans="63:64" x14ac:dyDescent="0.25">
      <c r="BK1621" s="15"/>
      <c r="BL1621" s="5"/>
    </row>
    <row r="1622" spans="63:64" x14ac:dyDescent="0.25">
      <c r="BK1622" s="15"/>
      <c r="BL1622" s="5"/>
    </row>
    <row r="1623" spans="63:64" x14ac:dyDescent="0.25">
      <c r="BK1623" s="15"/>
      <c r="BL1623" s="5"/>
    </row>
    <row r="1624" spans="63:64" x14ac:dyDescent="0.25">
      <c r="BK1624" s="15"/>
      <c r="BL1624" s="5"/>
    </row>
    <row r="1625" spans="63:64" x14ac:dyDescent="0.25">
      <c r="BK1625" s="15"/>
      <c r="BL1625" s="5"/>
    </row>
    <row r="1626" spans="63:64" x14ac:dyDescent="0.25">
      <c r="BK1626" s="15"/>
      <c r="BL1626" s="5"/>
    </row>
    <row r="1627" spans="63:64" x14ac:dyDescent="0.25">
      <c r="BK1627" s="15"/>
      <c r="BL1627" s="5"/>
    </row>
    <row r="1628" spans="63:64" x14ac:dyDescent="0.25">
      <c r="BK1628" s="15"/>
      <c r="BL1628" s="5"/>
    </row>
    <row r="1629" spans="63:64" x14ac:dyDescent="0.25">
      <c r="BK1629" s="15"/>
      <c r="BL1629" s="5"/>
    </row>
    <row r="1630" spans="63:64" x14ac:dyDescent="0.25">
      <c r="BK1630" s="15"/>
      <c r="BL1630" s="5"/>
    </row>
    <row r="1631" spans="63:64" x14ac:dyDescent="0.25">
      <c r="BK1631" s="15"/>
      <c r="BL1631" s="5"/>
    </row>
    <row r="1632" spans="63:64" x14ac:dyDescent="0.25">
      <c r="BK1632" s="15"/>
      <c r="BL1632" s="5"/>
    </row>
    <row r="1633" spans="63:64" x14ac:dyDescent="0.25">
      <c r="BK1633" s="15"/>
      <c r="BL1633" s="5"/>
    </row>
    <row r="1634" spans="63:64" x14ac:dyDescent="0.25">
      <c r="BK1634" s="15"/>
      <c r="BL1634" s="5"/>
    </row>
    <row r="1635" spans="63:64" x14ac:dyDescent="0.25">
      <c r="BK1635" s="15"/>
      <c r="BL1635" s="5"/>
    </row>
    <row r="1636" spans="63:64" x14ac:dyDescent="0.25">
      <c r="BK1636" s="15"/>
      <c r="BL1636" s="5"/>
    </row>
    <row r="1637" spans="63:64" x14ac:dyDescent="0.25">
      <c r="BK1637" s="15"/>
      <c r="BL1637" s="5"/>
    </row>
    <row r="1638" spans="63:64" x14ac:dyDescent="0.25">
      <c r="BK1638" s="15"/>
      <c r="BL1638" s="5"/>
    </row>
    <row r="1639" spans="63:64" x14ac:dyDescent="0.25">
      <c r="BK1639" s="15"/>
      <c r="BL1639" s="5"/>
    </row>
    <row r="1640" spans="63:64" x14ac:dyDescent="0.25">
      <c r="BK1640" s="15"/>
      <c r="BL1640" s="5"/>
    </row>
    <row r="1641" spans="63:64" x14ac:dyDescent="0.25">
      <c r="BK1641" s="15"/>
      <c r="BL1641" s="5"/>
    </row>
    <row r="1642" spans="63:64" x14ac:dyDescent="0.25">
      <c r="BK1642" s="15"/>
      <c r="BL1642" s="5"/>
    </row>
    <row r="1643" spans="63:64" x14ac:dyDescent="0.25">
      <c r="BK1643" s="15"/>
      <c r="BL1643" s="5"/>
    </row>
    <row r="1644" spans="63:64" x14ac:dyDescent="0.25">
      <c r="BK1644" s="15"/>
      <c r="BL1644" s="5"/>
    </row>
    <row r="1645" spans="63:64" x14ac:dyDescent="0.25">
      <c r="BK1645" s="15"/>
      <c r="BL1645" s="5"/>
    </row>
    <row r="1646" spans="63:64" x14ac:dyDescent="0.25">
      <c r="BK1646" s="15"/>
      <c r="BL1646" s="5"/>
    </row>
    <row r="1647" spans="63:64" x14ac:dyDescent="0.25">
      <c r="BK1647" s="15"/>
      <c r="BL1647" s="5"/>
    </row>
    <row r="1648" spans="63:64" x14ac:dyDescent="0.25">
      <c r="BK1648" s="15"/>
      <c r="BL1648" s="5"/>
    </row>
    <row r="1649" spans="63:64" x14ac:dyDescent="0.25">
      <c r="BK1649" s="15"/>
      <c r="BL1649" s="5"/>
    </row>
    <row r="1650" spans="63:64" x14ac:dyDescent="0.25">
      <c r="BK1650" s="15"/>
      <c r="BL1650" s="5"/>
    </row>
    <row r="1651" spans="63:64" x14ac:dyDescent="0.25">
      <c r="BK1651" s="15"/>
      <c r="BL1651" s="5"/>
    </row>
    <row r="1652" spans="63:64" x14ac:dyDescent="0.25">
      <c r="BK1652" s="15"/>
      <c r="BL1652" s="5"/>
    </row>
    <row r="1653" spans="63:64" x14ac:dyDescent="0.25">
      <c r="BK1653" s="15"/>
      <c r="BL1653" s="5"/>
    </row>
    <row r="1654" spans="63:64" x14ac:dyDescent="0.25">
      <c r="BK1654" s="15"/>
      <c r="BL1654" s="5"/>
    </row>
    <row r="1655" spans="63:64" x14ac:dyDescent="0.25">
      <c r="BK1655" s="15"/>
      <c r="BL1655" s="5"/>
    </row>
    <row r="1656" spans="63:64" x14ac:dyDescent="0.25">
      <c r="BK1656" s="15"/>
      <c r="BL1656" s="5"/>
    </row>
    <row r="1657" spans="63:64" x14ac:dyDescent="0.25">
      <c r="BK1657" s="15"/>
      <c r="BL1657" s="5"/>
    </row>
    <row r="1658" spans="63:64" x14ac:dyDescent="0.25">
      <c r="BK1658" s="15"/>
      <c r="BL1658" s="5"/>
    </row>
    <row r="1659" spans="63:64" x14ac:dyDescent="0.25">
      <c r="BK1659" s="15"/>
      <c r="BL1659" s="5"/>
    </row>
    <row r="1660" spans="63:64" x14ac:dyDescent="0.25">
      <c r="BK1660" s="15"/>
      <c r="BL1660" s="5"/>
    </row>
    <row r="1661" spans="63:64" x14ac:dyDescent="0.25">
      <c r="BK1661" s="15"/>
      <c r="BL1661" s="5"/>
    </row>
    <row r="1662" spans="63:64" x14ac:dyDescent="0.25">
      <c r="BK1662" s="15"/>
      <c r="BL1662" s="5"/>
    </row>
    <row r="1663" spans="63:64" x14ac:dyDescent="0.25">
      <c r="BK1663" s="15"/>
      <c r="BL1663" s="5"/>
    </row>
    <row r="1664" spans="63:64" x14ac:dyDescent="0.25">
      <c r="BK1664" s="15"/>
      <c r="BL1664" s="5"/>
    </row>
    <row r="1665" spans="63:64" x14ac:dyDescent="0.25">
      <c r="BK1665" s="15"/>
      <c r="BL1665" s="5"/>
    </row>
    <row r="1666" spans="63:64" x14ac:dyDescent="0.25">
      <c r="BK1666" s="15"/>
      <c r="BL1666" s="5"/>
    </row>
    <row r="1667" spans="63:64" x14ac:dyDescent="0.25">
      <c r="BK1667" s="15"/>
      <c r="BL1667" s="5"/>
    </row>
    <row r="1668" spans="63:64" x14ac:dyDescent="0.25">
      <c r="BK1668" s="15"/>
      <c r="BL1668" s="5"/>
    </row>
    <row r="1669" spans="63:64" x14ac:dyDescent="0.25">
      <c r="BK1669" s="15"/>
      <c r="BL1669" s="5"/>
    </row>
    <row r="1670" spans="63:64" x14ac:dyDescent="0.25">
      <c r="BK1670" s="15"/>
      <c r="BL1670" s="5"/>
    </row>
    <row r="1671" spans="63:64" x14ac:dyDescent="0.25">
      <c r="BK1671" s="15"/>
      <c r="BL1671" s="5"/>
    </row>
    <row r="1672" spans="63:64" x14ac:dyDescent="0.25">
      <c r="BK1672" s="15"/>
      <c r="BL1672" s="5"/>
    </row>
    <row r="1673" spans="63:64" x14ac:dyDescent="0.25">
      <c r="BK1673" s="15"/>
      <c r="BL1673" s="5"/>
    </row>
    <row r="1674" spans="63:64" x14ac:dyDescent="0.25">
      <c r="BK1674" s="15"/>
      <c r="BL1674" s="5"/>
    </row>
    <row r="1675" spans="63:64" x14ac:dyDescent="0.25">
      <c r="BK1675" s="15"/>
      <c r="BL1675" s="5"/>
    </row>
    <row r="1676" spans="63:64" x14ac:dyDescent="0.25">
      <c r="BK1676" s="15"/>
      <c r="BL1676" s="5"/>
    </row>
    <row r="1677" spans="63:64" x14ac:dyDescent="0.25">
      <c r="BK1677" s="15"/>
      <c r="BL1677" s="5"/>
    </row>
    <row r="1678" spans="63:64" x14ac:dyDescent="0.25">
      <c r="BK1678" s="15"/>
      <c r="BL1678" s="5"/>
    </row>
    <row r="1679" spans="63:64" x14ac:dyDescent="0.25">
      <c r="BK1679" s="15"/>
      <c r="BL1679" s="5"/>
    </row>
    <row r="1680" spans="63:64" x14ac:dyDescent="0.25">
      <c r="BK1680" s="15"/>
      <c r="BL1680" s="5"/>
    </row>
    <row r="1681" spans="63:64" x14ac:dyDescent="0.25">
      <c r="BK1681" s="15"/>
      <c r="BL1681" s="5"/>
    </row>
    <row r="1682" spans="63:64" x14ac:dyDescent="0.25">
      <c r="BK1682" s="15"/>
      <c r="BL1682" s="5"/>
    </row>
    <row r="1683" spans="63:64" x14ac:dyDescent="0.25">
      <c r="BK1683" s="15"/>
      <c r="BL1683" s="5"/>
    </row>
    <row r="1684" spans="63:64" x14ac:dyDescent="0.25">
      <c r="BK1684" s="15"/>
      <c r="BL1684" s="5"/>
    </row>
    <row r="1685" spans="63:64" x14ac:dyDescent="0.25">
      <c r="BK1685" s="15"/>
      <c r="BL1685" s="5"/>
    </row>
    <row r="1686" spans="63:64" x14ac:dyDescent="0.25">
      <c r="BK1686" s="15"/>
      <c r="BL1686" s="5"/>
    </row>
    <row r="1687" spans="63:64" x14ac:dyDescent="0.25">
      <c r="BK1687" s="15"/>
      <c r="BL1687" s="5"/>
    </row>
    <row r="1688" spans="63:64" x14ac:dyDescent="0.25">
      <c r="BK1688" s="15"/>
      <c r="BL1688" s="5"/>
    </row>
    <row r="1689" spans="63:64" x14ac:dyDescent="0.25">
      <c r="BK1689" s="15"/>
      <c r="BL1689" s="5"/>
    </row>
    <row r="1690" spans="63:64" x14ac:dyDescent="0.25">
      <c r="BK1690" s="15"/>
      <c r="BL1690" s="5"/>
    </row>
    <row r="1691" spans="63:64" x14ac:dyDescent="0.25">
      <c r="BK1691" s="15"/>
      <c r="BL1691" s="5"/>
    </row>
    <row r="1692" spans="63:64" x14ac:dyDescent="0.25">
      <c r="BK1692" s="15"/>
      <c r="BL1692" s="5"/>
    </row>
    <row r="1693" spans="63:64" x14ac:dyDescent="0.25">
      <c r="BK1693" s="15"/>
      <c r="BL1693" s="5"/>
    </row>
    <row r="1694" spans="63:64" x14ac:dyDescent="0.25">
      <c r="BK1694" s="15"/>
      <c r="BL1694" s="5"/>
    </row>
    <row r="1695" spans="63:64" x14ac:dyDescent="0.25">
      <c r="BK1695" s="15"/>
      <c r="BL1695" s="5"/>
    </row>
    <row r="1696" spans="63:64" x14ac:dyDescent="0.25">
      <c r="BK1696" s="15"/>
      <c r="BL1696" s="5"/>
    </row>
    <row r="1697" spans="63:64" x14ac:dyDescent="0.25">
      <c r="BK1697" s="15"/>
      <c r="BL1697" s="5"/>
    </row>
    <row r="1698" spans="63:64" x14ac:dyDescent="0.25">
      <c r="BK1698" s="15"/>
      <c r="BL1698" s="5"/>
    </row>
    <row r="1699" spans="63:64" x14ac:dyDescent="0.25">
      <c r="BK1699" s="15"/>
      <c r="BL1699" s="5"/>
    </row>
    <row r="1700" spans="63:64" x14ac:dyDescent="0.25">
      <c r="BK1700" s="15"/>
      <c r="BL1700" s="5"/>
    </row>
    <row r="1701" spans="63:64" x14ac:dyDescent="0.25">
      <c r="BK1701" s="15"/>
      <c r="BL1701" s="5"/>
    </row>
    <row r="1702" spans="63:64" x14ac:dyDescent="0.25">
      <c r="BK1702" s="15"/>
      <c r="BL1702" s="5"/>
    </row>
    <row r="1703" spans="63:64" x14ac:dyDescent="0.25">
      <c r="BK1703" s="15"/>
      <c r="BL1703" s="5"/>
    </row>
    <row r="1704" spans="63:64" x14ac:dyDescent="0.25">
      <c r="BK1704" s="15"/>
      <c r="BL1704" s="5"/>
    </row>
    <row r="1705" spans="63:64" x14ac:dyDescent="0.25">
      <c r="BK1705" s="15"/>
      <c r="BL1705" s="5"/>
    </row>
    <row r="1706" spans="63:64" x14ac:dyDescent="0.25">
      <c r="BK1706" s="15"/>
      <c r="BL1706" s="5"/>
    </row>
    <row r="1707" spans="63:64" x14ac:dyDescent="0.25">
      <c r="BK1707" s="15"/>
      <c r="BL1707" s="5"/>
    </row>
    <row r="1708" spans="63:64" x14ac:dyDescent="0.25">
      <c r="BK1708" s="15"/>
      <c r="BL1708" s="5"/>
    </row>
    <row r="1709" spans="63:64" x14ac:dyDescent="0.25">
      <c r="BK1709" s="15"/>
      <c r="BL1709" s="5"/>
    </row>
    <row r="1710" spans="63:64" x14ac:dyDescent="0.25">
      <c r="BK1710" s="15"/>
      <c r="BL1710" s="5"/>
    </row>
    <row r="1711" spans="63:64" x14ac:dyDescent="0.25">
      <c r="BK1711" s="15"/>
      <c r="BL1711" s="5"/>
    </row>
    <row r="1712" spans="63:64" x14ac:dyDescent="0.25">
      <c r="BK1712" s="15"/>
      <c r="BL1712" s="5"/>
    </row>
    <row r="1713" spans="63:64" x14ac:dyDescent="0.25">
      <c r="BK1713" s="15"/>
      <c r="BL1713" s="5"/>
    </row>
    <row r="1714" spans="63:64" x14ac:dyDescent="0.25">
      <c r="BK1714" s="15"/>
      <c r="BL1714" s="5"/>
    </row>
    <row r="1715" spans="63:64" x14ac:dyDescent="0.25">
      <c r="BK1715" s="15"/>
      <c r="BL1715" s="5"/>
    </row>
    <row r="1716" spans="63:64" x14ac:dyDescent="0.25">
      <c r="BK1716" s="15"/>
      <c r="BL1716" s="5"/>
    </row>
    <row r="1717" spans="63:64" x14ac:dyDescent="0.25">
      <c r="BK1717" s="15"/>
      <c r="BL1717" s="5"/>
    </row>
    <row r="1718" spans="63:64" x14ac:dyDescent="0.25">
      <c r="BK1718" s="15"/>
      <c r="BL1718" s="5"/>
    </row>
    <row r="1719" spans="63:64" x14ac:dyDescent="0.25">
      <c r="BK1719" s="15"/>
      <c r="BL1719" s="5"/>
    </row>
    <row r="1720" spans="63:64" x14ac:dyDescent="0.25">
      <c r="BK1720" s="15"/>
      <c r="BL1720" s="5"/>
    </row>
    <row r="1721" spans="63:64" x14ac:dyDescent="0.25">
      <c r="BK1721" s="15"/>
      <c r="BL1721" s="5"/>
    </row>
    <row r="1722" spans="63:64" x14ac:dyDescent="0.25">
      <c r="BK1722" s="15"/>
      <c r="BL1722" s="5"/>
    </row>
    <row r="1723" spans="63:64" x14ac:dyDescent="0.25">
      <c r="BK1723" s="15"/>
      <c r="BL1723" s="5"/>
    </row>
    <row r="1724" spans="63:64" x14ac:dyDescent="0.25">
      <c r="BK1724" s="15"/>
      <c r="BL1724" s="5"/>
    </row>
    <row r="1725" spans="63:64" x14ac:dyDescent="0.25">
      <c r="BK1725" s="15"/>
      <c r="BL1725" s="5"/>
    </row>
    <row r="1726" spans="63:64" x14ac:dyDescent="0.25">
      <c r="BK1726" s="15"/>
      <c r="BL1726" s="5"/>
    </row>
    <row r="1727" spans="63:64" x14ac:dyDescent="0.25">
      <c r="BK1727" s="15"/>
      <c r="BL1727" s="5"/>
    </row>
    <row r="1728" spans="63:64" x14ac:dyDescent="0.25">
      <c r="BK1728" s="15"/>
      <c r="BL1728" s="5"/>
    </row>
    <row r="1729" spans="63:64" x14ac:dyDescent="0.25">
      <c r="BK1729" s="15"/>
      <c r="BL1729" s="5"/>
    </row>
    <row r="1730" spans="63:64" x14ac:dyDescent="0.25">
      <c r="BK1730" s="15"/>
      <c r="BL1730" s="5"/>
    </row>
    <row r="1731" spans="63:64" x14ac:dyDescent="0.25">
      <c r="BK1731" s="15"/>
      <c r="BL1731" s="5"/>
    </row>
    <row r="1732" spans="63:64" x14ac:dyDescent="0.25">
      <c r="BK1732" s="15"/>
      <c r="BL1732" s="5"/>
    </row>
    <row r="1733" spans="63:64" x14ac:dyDescent="0.25">
      <c r="BK1733" s="15"/>
      <c r="BL1733" s="5"/>
    </row>
    <row r="1734" spans="63:64" x14ac:dyDescent="0.25">
      <c r="BK1734" s="15"/>
      <c r="BL1734" s="5"/>
    </row>
    <row r="1735" spans="63:64" x14ac:dyDescent="0.25">
      <c r="BK1735" s="15"/>
      <c r="BL1735" s="5"/>
    </row>
    <row r="1736" spans="63:64" x14ac:dyDescent="0.25">
      <c r="BK1736" s="15"/>
      <c r="BL1736" s="5"/>
    </row>
    <row r="1737" spans="63:64" x14ac:dyDescent="0.25">
      <c r="BK1737" s="15"/>
      <c r="BL1737" s="5"/>
    </row>
    <row r="1738" spans="63:64" x14ac:dyDescent="0.25">
      <c r="BK1738" s="15"/>
      <c r="BL1738" s="5"/>
    </row>
    <row r="1739" spans="63:64" x14ac:dyDescent="0.25">
      <c r="BK1739" s="15"/>
      <c r="BL1739" s="5"/>
    </row>
    <row r="1740" spans="63:64" x14ac:dyDescent="0.25">
      <c r="BK1740" s="15"/>
      <c r="BL1740" s="5"/>
    </row>
    <row r="1741" spans="63:64" x14ac:dyDescent="0.25">
      <c r="BK1741" s="15"/>
      <c r="BL1741" s="5"/>
    </row>
    <row r="1742" spans="63:64" x14ac:dyDescent="0.25">
      <c r="BK1742" s="15"/>
      <c r="BL1742" s="5"/>
    </row>
    <row r="1743" spans="63:64" x14ac:dyDescent="0.25">
      <c r="BK1743" s="15"/>
      <c r="BL1743" s="5"/>
    </row>
    <row r="1744" spans="63:64" x14ac:dyDescent="0.25">
      <c r="BK1744" s="15"/>
      <c r="BL1744" s="5"/>
    </row>
    <row r="1745" spans="63:64" x14ac:dyDescent="0.25">
      <c r="BK1745" s="15"/>
      <c r="BL1745" s="5"/>
    </row>
    <row r="1746" spans="63:64" x14ac:dyDescent="0.25">
      <c r="BK1746" s="15"/>
      <c r="BL1746" s="5"/>
    </row>
    <row r="1747" spans="63:64" x14ac:dyDescent="0.25">
      <c r="BK1747" s="15"/>
      <c r="BL1747" s="5"/>
    </row>
    <row r="1748" spans="63:64" x14ac:dyDescent="0.25">
      <c r="BK1748" s="15"/>
      <c r="BL1748" s="5"/>
    </row>
    <row r="1749" spans="63:64" x14ac:dyDescent="0.25">
      <c r="BK1749" s="15"/>
      <c r="BL1749" s="5"/>
    </row>
    <row r="1750" spans="63:64" x14ac:dyDescent="0.25">
      <c r="BK1750" s="15"/>
      <c r="BL1750" s="5"/>
    </row>
    <row r="1751" spans="63:64" x14ac:dyDescent="0.25">
      <c r="BK1751" s="15"/>
      <c r="BL1751" s="5"/>
    </row>
    <row r="1752" spans="63:64" x14ac:dyDescent="0.25">
      <c r="BK1752" s="15"/>
      <c r="BL1752" s="5"/>
    </row>
    <row r="1753" spans="63:64" x14ac:dyDescent="0.25">
      <c r="BK1753" s="15"/>
      <c r="BL1753" s="5"/>
    </row>
    <row r="1754" spans="63:64" x14ac:dyDescent="0.25">
      <c r="BK1754" s="15"/>
      <c r="BL1754" s="5"/>
    </row>
    <row r="1755" spans="63:64" x14ac:dyDescent="0.25">
      <c r="BK1755" s="15"/>
      <c r="BL1755" s="5"/>
    </row>
    <row r="1756" spans="63:64" x14ac:dyDescent="0.25">
      <c r="BK1756" s="15"/>
      <c r="BL1756" s="5"/>
    </row>
    <row r="1757" spans="63:64" x14ac:dyDescent="0.25">
      <c r="BK1757" s="15"/>
      <c r="BL1757" s="5"/>
    </row>
    <row r="1758" spans="63:64" x14ac:dyDescent="0.25">
      <c r="BK1758" s="15"/>
      <c r="BL1758" s="5"/>
    </row>
    <row r="1759" spans="63:64" x14ac:dyDescent="0.25">
      <c r="BK1759" s="15"/>
      <c r="BL1759" s="5"/>
    </row>
    <row r="1760" spans="63:64" x14ac:dyDescent="0.25">
      <c r="BK1760" s="15"/>
      <c r="BL1760" s="5"/>
    </row>
    <row r="1761" spans="63:64" x14ac:dyDescent="0.25">
      <c r="BK1761" s="15"/>
      <c r="BL1761" s="5"/>
    </row>
    <row r="1762" spans="63:64" x14ac:dyDescent="0.25">
      <c r="BK1762" s="15"/>
      <c r="BL1762" s="5"/>
    </row>
    <row r="1763" spans="63:64" x14ac:dyDescent="0.25">
      <c r="BK1763" s="15"/>
      <c r="BL1763" s="5"/>
    </row>
    <row r="1764" spans="63:64" x14ac:dyDescent="0.25">
      <c r="BK1764" s="15"/>
      <c r="BL1764" s="5"/>
    </row>
    <row r="1765" spans="63:64" x14ac:dyDescent="0.25">
      <c r="BK1765" s="15"/>
      <c r="BL1765" s="5"/>
    </row>
    <row r="1766" spans="63:64" x14ac:dyDescent="0.25">
      <c r="BK1766" s="15"/>
      <c r="BL1766" s="5"/>
    </row>
    <row r="1767" spans="63:64" x14ac:dyDescent="0.25">
      <c r="BK1767" s="15"/>
      <c r="BL1767" s="5"/>
    </row>
    <row r="1768" spans="63:64" x14ac:dyDescent="0.25">
      <c r="BK1768" s="15"/>
      <c r="BL1768" s="5"/>
    </row>
    <row r="1769" spans="63:64" x14ac:dyDescent="0.25">
      <c r="BK1769" s="15"/>
      <c r="BL1769" s="5"/>
    </row>
    <row r="1770" spans="63:64" x14ac:dyDescent="0.25">
      <c r="BK1770" s="15"/>
      <c r="BL1770" s="5"/>
    </row>
    <row r="1771" spans="63:64" x14ac:dyDescent="0.25">
      <c r="BK1771" s="15"/>
      <c r="BL1771" s="5"/>
    </row>
    <row r="1772" spans="63:64" x14ac:dyDescent="0.25">
      <c r="BK1772" s="15"/>
      <c r="BL1772" s="5"/>
    </row>
    <row r="1773" spans="63:64" x14ac:dyDescent="0.25">
      <c r="BK1773" s="15"/>
      <c r="BL1773" s="5"/>
    </row>
    <row r="1774" spans="63:64" x14ac:dyDescent="0.25">
      <c r="BK1774" s="15"/>
      <c r="BL1774" s="5"/>
    </row>
    <row r="1775" spans="63:64" x14ac:dyDescent="0.25">
      <c r="BK1775" s="15"/>
      <c r="BL1775" s="5"/>
    </row>
    <row r="1776" spans="63:64" x14ac:dyDescent="0.25">
      <c r="BK1776" s="15"/>
      <c r="BL1776" s="5"/>
    </row>
    <row r="1777" spans="63:64" x14ac:dyDescent="0.25">
      <c r="BK1777" s="15"/>
      <c r="BL1777" s="5"/>
    </row>
    <row r="1778" spans="63:64" x14ac:dyDescent="0.25">
      <c r="BK1778" s="15"/>
      <c r="BL1778" s="5"/>
    </row>
    <row r="1779" spans="63:64" x14ac:dyDescent="0.25">
      <c r="BK1779" s="15"/>
      <c r="BL1779" s="5"/>
    </row>
    <row r="1780" spans="63:64" x14ac:dyDescent="0.25">
      <c r="BK1780" s="15"/>
      <c r="BL1780" s="5"/>
    </row>
    <row r="1781" spans="63:64" x14ac:dyDescent="0.25">
      <c r="BK1781" s="15"/>
      <c r="BL1781" s="5"/>
    </row>
    <row r="1782" spans="63:64" x14ac:dyDescent="0.25">
      <c r="BK1782" s="15"/>
      <c r="BL1782" s="5"/>
    </row>
    <row r="1783" spans="63:64" x14ac:dyDescent="0.25">
      <c r="BK1783" s="15"/>
      <c r="BL1783" s="5"/>
    </row>
    <row r="1784" spans="63:64" x14ac:dyDescent="0.25">
      <c r="BK1784" s="15"/>
      <c r="BL1784" s="5"/>
    </row>
    <row r="1785" spans="63:64" x14ac:dyDescent="0.25">
      <c r="BK1785" s="15"/>
      <c r="BL1785" s="5"/>
    </row>
    <row r="1786" spans="63:64" x14ac:dyDescent="0.25">
      <c r="BK1786" s="15"/>
      <c r="BL1786" s="5"/>
    </row>
    <row r="1787" spans="63:64" x14ac:dyDescent="0.25">
      <c r="BK1787" s="15"/>
      <c r="BL1787" s="5"/>
    </row>
    <row r="1788" spans="63:64" x14ac:dyDescent="0.25">
      <c r="BK1788" s="15"/>
      <c r="BL1788" s="5"/>
    </row>
    <row r="1789" spans="63:64" x14ac:dyDescent="0.25">
      <c r="BK1789" s="15"/>
      <c r="BL1789" s="5"/>
    </row>
    <row r="1790" spans="63:64" x14ac:dyDescent="0.25">
      <c r="BK1790" s="15"/>
      <c r="BL1790" s="5"/>
    </row>
    <row r="1791" spans="63:64" x14ac:dyDescent="0.25">
      <c r="BK1791" s="15"/>
      <c r="BL1791" s="5"/>
    </row>
    <row r="1792" spans="63:64" x14ac:dyDescent="0.25">
      <c r="BK1792" s="15"/>
      <c r="BL1792" s="5"/>
    </row>
    <row r="1793" spans="63:64" x14ac:dyDescent="0.25">
      <c r="BK1793" s="15"/>
      <c r="BL1793" s="5"/>
    </row>
    <row r="1794" spans="63:64" x14ac:dyDescent="0.25">
      <c r="BK1794" s="15"/>
      <c r="BL1794" s="5"/>
    </row>
    <row r="1795" spans="63:64" x14ac:dyDescent="0.25">
      <c r="BK1795" s="15"/>
      <c r="BL1795" s="5"/>
    </row>
    <row r="1796" spans="63:64" x14ac:dyDescent="0.25">
      <c r="BK1796" s="15"/>
      <c r="BL1796" s="5"/>
    </row>
    <row r="1797" spans="63:64" x14ac:dyDescent="0.25">
      <c r="BK1797" s="15"/>
      <c r="BL1797" s="5"/>
    </row>
    <row r="1798" spans="63:64" x14ac:dyDescent="0.25">
      <c r="BK1798" s="15"/>
      <c r="BL1798" s="5"/>
    </row>
    <row r="1799" spans="63:64" x14ac:dyDescent="0.25">
      <c r="BK1799" s="15"/>
      <c r="BL1799" s="5"/>
    </row>
    <row r="1800" spans="63:64" x14ac:dyDescent="0.25">
      <c r="BK1800" s="15"/>
      <c r="BL1800" s="5"/>
    </row>
    <row r="1801" spans="63:64" x14ac:dyDescent="0.25">
      <c r="BK1801" s="15"/>
      <c r="BL1801" s="5"/>
    </row>
    <row r="1802" spans="63:64" x14ac:dyDescent="0.25">
      <c r="BK1802" s="15"/>
      <c r="BL1802" s="5"/>
    </row>
    <row r="1803" spans="63:64" x14ac:dyDescent="0.25">
      <c r="BK1803" s="15"/>
      <c r="BL1803" s="5"/>
    </row>
    <row r="1804" spans="63:64" x14ac:dyDescent="0.25">
      <c r="BK1804" s="15"/>
      <c r="BL1804" s="5"/>
    </row>
    <row r="1805" spans="63:64" x14ac:dyDescent="0.25">
      <c r="BK1805" s="15"/>
      <c r="BL1805" s="5"/>
    </row>
    <row r="1806" spans="63:64" x14ac:dyDescent="0.25">
      <c r="BK1806" s="15"/>
      <c r="BL1806" s="5"/>
    </row>
    <row r="1807" spans="63:64" x14ac:dyDescent="0.25">
      <c r="BK1807" s="15"/>
      <c r="BL1807" s="5"/>
    </row>
    <row r="1808" spans="63:64" x14ac:dyDescent="0.25">
      <c r="BK1808" s="15"/>
      <c r="BL1808" s="5"/>
    </row>
    <row r="1809" spans="63:64" x14ac:dyDescent="0.25">
      <c r="BK1809" s="15"/>
      <c r="BL1809" s="5"/>
    </row>
    <row r="1810" spans="63:64" x14ac:dyDescent="0.25">
      <c r="BK1810" s="15"/>
      <c r="BL1810" s="5"/>
    </row>
    <row r="1811" spans="63:64" x14ac:dyDescent="0.25">
      <c r="BK1811" s="15"/>
      <c r="BL1811" s="5"/>
    </row>
    <row r="1812" spans="63:64" x14ac:dyDescent="0.25">
      <c r="BK1812" s="15"/>
      <c r="BL1812" s="5"/>
    </row>
    <row r="1813" spans="63:64" x14ac:dyDescent="0.25">
      <c r="BK1813" s="15"/>
      <c r="BL1813" s="5"/>
    </row>
    <row r="1814" spans="63:64" x14ac:dyDescent="0.25">
      <c r="BK1814" s="15"/>
      <c r="BL1814" s="5"/>
    </row>
    <row r="1815" spans="63:64" x14ac:dyDescent="0.25">
      <c r="BK1815" s="15"/>
      <c r="BL1815" s="5"/>
    </row>
    <row r="1816" spans="63:64" x14ac:dyDescent="0.25">
      <c r="BK1816" s="15"/>
      <c r="BL1816" s="5"/>
    </row>
    <row r="1817" spans="63:64" x14ac:dyDescent="0.25">
      <c r="BK1817" s="15"/>
      <c r="BL1817" s="5"/>
    </row>
    <row r="1818" spans="63:64" x14ac:dyDescent="0.25">
      <c r="BK1818" s="15"/>
      <c r="BL1818" s="5"/>
    </row>
    <row r="1819" spans="63:64" x14ac:dyDescent="0.25">
      <c r="BK1819" s="15"/>
      <c r="BL1819" s="5"/>
    </row>
    <row r="1820" spans="63:64" x14ac:dyDescent="0.25">
      <c r="BK1820" s="15"/>
      <c r="BL1820" s="5"/>
    </row>
    <row r="1821" spans="63:64" x14ac:dyDescent="0.25">
      <c r="BK1821" s="15"/>
      <c r="BL1821" s="5"/>
    </row>
    <row r="1822" spans="63:64" x14ac:dyDescent="0.25">
      <c r="BK1822" s="15"/>
      <c r="BL1822" s="5"/>
    </row>
    <row r="1823" spans="63:64" x14ac:dyDescent="0.25">
      <c r="BK1823" s="15"/>
      <c r="BL1823" s="5"/>
    </row>
    <row r="1824" spans="63:64" x14ac:dyDescent="0.25">
      <c r="BK1824" s="15"/>
      <c r="BL1824" s="5"/>
    </row>
    <row r="1825" spans="63:64" x14ac:dyDescent="0.25">
      <c r="BK1825" s="15"/>
      <c r="BL1825" s="5"/>
    </row>
    <row r="1826" spans="63:64" x14ac:dyDescent="0.25">
      <c r="BK1826" s="15"/>
      <c r="BL1826" s="5"/>
    </row>
    <row r="1827" spans="63:64" x14ac:dyDescent="0.25">
      <c r="BK1827" s="15"/>
      <c r="BL1827" s="5"/>
    </row>
    <row r="1828" spans="63:64" x14ac:dyDescent="0.25">
      <c r="BK1828" s="15"/>
      <c r="BL1828" s="5"/>
    </row>
    <row r="1829" spans="63:64" x14ac:dyDescent="0.25">
      <c r="BK1829" s="15"/>
      <c r="BL1829" s="5"/>
    </row>
    <row r="1830" spans="63:64" x14ac:dyDescent="0.25">
      <c r="BK1830" s="15"/>
      <c r="BL1830" s="5"/>
    </row>
    <row r="1831" spans="63:64" x14ac:dyDescent="0.25">
      <c r="BK1831" s="15"/>
      <c r="BL1831" s="5"/>
    </row>
    <row r="1832" spans="63:64" x14ac:dyDescent="0.25">
      <c r="BK1832" s="15"/>
      <c r="BL1832" s="5"/>
    </row>
    <row r="1833" spans="63:64" x14ac:dyDescent="0.25">
      <c r="BK1833" s="15"/>
      <c r="BL1833" s="5"/>
    </row>
    <row r="1834" spans="63:64" x14ac:dyDescent="0.25">
      <c r="BK1834" s="15"/>
      <c r="BL1834" s="5"/>
    </row>
    <row r="1835" spans="63:64" x14ac:dyDescent="0.25">
      <c r="BK1835" s="15"/>
      <c r="BL1835" s="5"/>
    </row>
    <row r="1836" spans="63:64" x14ac:dyDescent="0.25">
      <c r="BK1836" s="15"/>
      <c r="BL1836" s="5"/>
    </row>
    <row r="1837" spans="63:64" x14ac:dyDescent="0.25">
      <c r="BK1837" s="15"/>
      <c r="BL1837" s="5"/>
    </row>
    <row r="1838" spans="63:64" x14ac:dyDescent="0.25">
      <c r="BK1838" s="15"/>
      <c r="BL1838" s="5"/>
    </row>
    <row r="1839" spans="63:64" x14ac:dyDescent="0.25">
      <c r="BK1839" s="15"/>
      <c r="BL1839" s="5"/>
    </row>
    <row r="1840" spans="63:64" x14ac:dyDescent="0.25">
      <c r="BK1840" s="15"/>
      <c r="BL1840" s="5"/>
    </row>
    <row r="1841" spans="63:64" x14ac:dyDescent="0.25">
      <c r="BK1841" s="15"/>
      <c r="BL1841" s="5"/>
    </row>
    <row r="1842" spans="63:64" x14ac:dyDescent="0.25">
      <c r="BK1842" s="15"/>
      <c r="BL1842" s="5"/>
    </row>
    <row r="1843" spans="63:64" x14ac:dyDescent="0.25">
      <c r="BK1843" s="15"/>
      <c r="BL1843" s="5"/>
    </row>
    <row r="1844" spans="63:64" x14ac:dyDescent="0.25">
      <c r="BK1844" s="15"/>
      <c r="BL1844" s="5"/>
    </row>
    <row r="1845" spans="63:64" x14ac:dyDescent="0.25">
      <c r="BK1845" s="15"/>
      <c r="BL1845" s="5"/>
    </row>
    <row r="1846" spans="63:64" x14ac:dyDescent="0.25">
      <c r="BK1846" s="15"/>
      <c r="BL1846" s="5"/>
    </row>
    <row r="1847" spans="63:64" x14ac:dyDescent="0.25">
      <c r="BK1847" s="15"/>
      <c r="BL1847" s="5"/>
    </row>
    <row r="1848" spans="63:64" x14ac:dyDescent="0.25">
      <c r="BK1848" s="15"/>
      <c r="BL1848" s="5"/>
    </row>
    <row r="1849" spans="63:64" x14ac:dyDescent="0.25">
      <c r="BK1849" s="15"/>
      <c r="BL1849" s="5"/>
    </row>
    <row r="1850" spans="63:64" x14ac:dyDescent="0.25">
      <c r="BK1850" s="15"/>
      <c r="BL1850" s="5"/>
    </row>
    <row r="1851" spans="63:64" x14ac:dyDescent="0.25">
      <c r="BK1851" s="15"/>
      <c r="BL1851" s="5"/>
    </row>
    <row r="1852" spans="63:64" x14ac:dyDescent="0.25">
      <c r="BK1852" s="15"/>
      <c r="BL1852" s="5"/>
    </row>
    <row r="1853" spans="63:64" x14ac:dyDescent="0.25">
      <c r="BK1853" s="15"/>
      <c r="BL1853" s="5"/>
    </row>
    <row r="1854" spans="63:64" x14ac:dyDescent="0.25">
      <c r="BK1854" s="15"/>
      <c r="BL1854" s="5"/>
    </row>
    <row r="1855" spans="63:64" x14ac:dyDescent="0.25">
      <c r="BK1855" s="15"/>
      <c r="BL1855" s="5"/>
    </row>
    <row r="1856" spans="63:64" x14ac:dyDescent="0.25">
      <c r="BK1856" s="15"/>
      <c r="BL1856" s="5"/>
    </row>
    <row r="1857" spans="63:64" x14ac:dyDescent="0.25">
      <c r="BK1857" s="15"/>
      <c r="BL1857" s="5"/>
    </row>
    <row r="1858" spans="63:64" x14ac:dyDescent="0.25">
      <c r="BK1858" s="15"/>
      <c r="BL1858" s="5"/>
    </row>
    <row r="1859" spans="63:64" x14ac:dyDescent="0.25">
      <c r="BK1859" s="15"/>
      <c r="BL1859" s="5"/>
    </row>
    <row r="1860" spans="63:64" x14ac:dyDescent="0.25">
      <c r="BK1860" s="15"/>
      <c r="BL1860" s="5"/>
    </row>
    <row r="1861" spans="63:64" x14ac:dyDescent="0.25">
      <c r="BK1861" s="15"/>
      <c r="BL1861" s="5"/>
    </row>
    <row r="1862" spans="63:64" x14ac:dyDescent="0.25">
      <c r="BK1862" s="15"/>
      <c r="BL1862" s="5"/>
    </row>
    <row r="1863" spans="63:64" x14ac:dyDescent="0.25">
      <c r="BK1863" s="15"/>
      <c r="BL1863" s="5"/>
    </row>
    <row r="1864" spans="63:64" x14ac:dyDescent="0.25">
      <c r="BK1864" s="15"/>
      <c r="BL1864" s="5"/>
    </row>
    <row r="1865" spans="63:64" x14ac:dyDescent="0.25">
      <c r="BK1865" s="15"/>
      <c r="BL1865" s="5"/>
    </row>
    <row r="1866" spans="63:64" x14ac:dyDescent="0.25">
      <c r="BK1866" s="15"/>
      <c r="BL1866" s="5"/>
    </row>
    <row r="1867" spans="63:64" x14ac:dyDescent="0.25">
      <c r="BK1867" s="15"/>
      <c r="BL1867" s="5"/>
    </row>
    <row r="1868" spans="63:64" x14ac:dyDescent="0.25">
      <c r="BK1868" s="15"/>
      <c r="BL1868" s="5"/>
    </row>
    <row r="1869" spans="63:64" x14ac:dyDescent="0.25">
      <c r="BK1869" s="15"/>
      <c r="BL1869" s="5"/>
    </row>
    <row r="1870" spans="63:64" x14ac:dyDescent="0.25">
      <c r="BK1870" s="15"/>
      <c r="BL1870" s="5"/>
    </row>
    <row r="1871" spans="63:64" x14ac:dyDescent="0.25">
      <c r="BK1871" s="15"/>
      <c r="BL1871" s="5"/>
    </row>
    <row r="1872" spans="63:64" x14ac:dyDescent="0.25">
      <c r="BK1872" s="15"/>
      <c r="BL1872" s="5"/>
    </row>
    <row r="1873" spans="63:64" x14ac:dyDescent="0.25">
      <c r="BK1873" s="15"/>
      <c r="BL1873" s="5"/>
    </row>
    <row r="1874" spans="63:64" x14ac:dyDescent="0.25">
      <c r="BK1874" s="15"/>
      <c r="BL1874" s="5"/>
    </row>
    <row r="1875" spans="63:64" x14ac:dyDescent="0.25">
      <c r="BK1875" s="15"/>
      <c r="BL1875" s="5"/>
    </row>
    <row r="1876" spans="63:64" x14ac:dyDescent="0.25">
      <c r="BK1876" s="15"/>
      <c r="BL1876" s="5"/>
    </row>
    <row r="1877" spans="63:64" x14ac:dyDescent="0.25">
      <c r="BK1877" s="15"/>
      <c r="BL1877" s="5"/>
    </row>
    <row r="1878" spans="63:64" x14ac:dyDescent="0.25">
      <c r="BK1878" s="15"/>
      <c r="BL1878" s="5"/>
    </row>
    <row r="1879" spans="63:64" x14ac:dyDescent="0.25">
      <c r="BK1879" s="15"/>
      <c r="BL1879" s="5"/>
    </row>
    <row r="1880" spans="63:64" x14ac:dyDescent="0.25">
      <c r="BK1880" s="15"/>
      <c r="BL1880" s="5"/>
    </row>
    <row r="1881" spans="63:64" x14ac:dyDescent="0.25">
      <c r="BK1881" s="15"/>
      <c r="BL1881" s="5"/>
    </row>
    <row r="1882" spans="63:64" x14ac:dyDescent="0.25">
      <c r="BK1882" s="15"/>
      <c r="BL1882" s="5"/>
    </row>
    <row r="1883" spans="63:64" x14ac:dyDescent="0.25">
      <c r="BK1883" s="15"/>
      <c r="BL1883" s="5"/>
    </row>
    <row r="1884" spans="63:64" x14ac:dyDescent="0.25">
      <c r="BK1884" s="15"/>
      <c r="BL1884" s="5"/>
    </row>
    <row r="1885" spans="63:64" x14ac:dyDescent="0.25">
      <c r="BK1885" s="15"/>
      <c r="BL1885" s="5"/>
    </row>
    <row r="1886" spans="63:64" x14ac:dyDescent="0.25">
      <c r="BK1886" s="15"/>
      <c r="BL1886" s="5"/>
    </row>
    <row r="1887" spans="63:64" x14ac:dyDescent="0.25">
      <c r="BK1887" s="15"/>
      <c r="BL1887" s="5"/>
    </row>
    <row r="1888" spans="63:64" x14ac:dyDescent="0.25">
      <c r="BK1888" s="15"/>
      <c r="BL1888" s="5"/>
    </row>
    <row r="1889" spans="63:64" x14ac:dyDescent="0.25">
      <c r="BK1889" s="15"/>
      <c r="BL1889" s="5"/>
    </row>
    <row r="1890" spans="63:64" x14ac:dyDescent="0.25">
      <c r="BK1890" s="15"/>
      <c r="BL1890" s="5"/>
    </row>
    <row r="1891" spans="63:64" x14ac:dyDescent="0.25">
      <c r="BK1891" s="15"/>
      <c r="BL1891" s="5"/>
    </row>
    <row r="1892" spans="63:64" x14ac:dyDescent="0.25">
      <c r="BK1892" s="15"/>
      <c r="BL1892" s="5"/>
    </row>
    <row r="1893" spans="63:64" x14ac:dyDescent="0.25">
      <c r="BK1893" s="15"/>
      <c r="BL1893" s="5"/>
    </row>
    <row r="1894" spans="63:64" x14ac:dyDescent="0.25">
      <c r="BK1894" s="15"/>
      <c r="BL1894" s="5"/>
    </row>
    <row r="1895" spans="63:64" x14ac:dyDescent="0.25">
      <c r="BK1895" s="15"/>
      <c r="BL1895" s="5"/>
    </row>
    <row r="1896" spans="63:64" x14ac:dyDescent="0.25">
      <c r="BK1896" s="15"/>
      <c r="BL1896" s="5"/>
    </row>
    <row r="1897" spans="63:64" x14ac:dyDescent="0.25">
      <c r="BK1897" s="15"/>
      <c r="BL1897" s="5"/>
    </row>
    <row r="1898" spans="63:64" x14ac:dyDescent="0.25">
      <c r="BK1898" s="15"/>
      <c r="BL1898" s="5"/>
    </row>
    <row r="1899" spans="63:64" x14ac:dyDescent="0.25">
      <c r="BK1899" s="15"/>
      <c r="BL1899" s="5"/>
    </row>
    <row r="1900" spans="63:64" x14ac:dyDescent="0.25">
      <c r="BK1900" s="15"/>
      <c r="BL1900" s="5"/>
    </row>
    <row r="1901" spans="63:64" x14ac:dyDescent="0.25">
      <c r="BK1901" s="15"/>
      <c r="BL1901" s="5"/>
    </row>
    <row r="1902" spans="63:64" x14ac:dyDescent="0.25">
      <c r="BK1902" s="15"/>
      <c r="BL1902" s="5"/>
    </row>
    <row r="1903" spans="63:64" x14ac:dyDescent="0.25">
      <c r="BK1903" s="15"/>
      <c r="BL1903" s="5"/>
    </row>
    <row r="1904" spans="63:64" x14ac:dyDescent="0.25">
      <c r="BK1904" s="15"/>
      <c r="BL1904" s="5"/>
    </row>
    <row r="1905" spans="63:64" x14ac:dyDescent="0.25">
      <c r="BK1905" s="15"/>
      <c r="BL1905" s="5"/>
    </row>
    <row r="1906" spans="63:64" x14ac:dyDescent="0.25">
      <c r="BK1906" s="15"/>
      <c r="BL1906" s="5"/>
    </row>
    <row r="1907" spans="63:64" x14ac:dyDescent="0.25">
      <c r="BK1907" s="15"/>
      <c r="BL1907" s="5"/>
    </row>
    <row r="1908" spans="63:64" x14ac:dyDescent="0.25">
      <c r="BK1908" s="15"/>
      <c r="BL1908" s="5"/>
    </row>
    <row r="1909" spans="63:64" x14ac:dyDescent="0.25">
      <c r="BK1909" s="15"/>
      <c r="BL1909" s="5"/>
    </row>
    <row r="1910" spans="63:64" x14ac:dyDescent="0.25">
      <c r="BK1910" s="15"/>
      <c r="BL1910" s="5"/>
    </row>
    <row r="1911" spans="63:64" x14ac:dyDescent="0.25">
      <c r="BK1911" s="15"/>
      <c r="BL1911" s="5"/>
    </row>
    <row r="1912" spans="63:64" x14ac:dyDescent="0.25">
      <c r="BK1912" s="15"/>
      <c r="BL1912" s="5"/>
    </row>
    <row r="1913" spans="63:64" x14ac:dyDescent="0.25">
      <c r="BK1913" s="15"/>
      <c r="BL1913" s="5"/>
    </row>
    <row r="1914" spans="63:64" x14ac:dyDescent="0.25">
      <c r="BK1914" s="15"/>
      <c r="BL1914" s="5"/>
    </row>
    <row r="1915" spans="63:64" x14ac:dyDescent="0.25">
      <c r="BK1915" s="15"/>
      <c r="BL1915" s="5"/>
    </row>
    <row r="1916" spans="63:64" x14ac:dyDescent="0.25">
      <c r="BK1916" s="15"/>
      <c r="BL1916" s="5"/>
    </row>
    <row r="1917" spans="63:64" x14ac:dyDescent="0.25">
      <c r="BK1917" s="15"/>
      <c r="BL1917" s="5"/>
    </row>
    <row r="1918" spans="63:64" x14ac:dyDescent="0.25">
      <c r="BK1918" s="15"/>
      <c r="BL1918" s="5"/>
    </row>
    <row r="1919" spans="63:64" x14ac:dyDescent="0.25">
      <c r="BK1919" s="15"/>
      <c r="BL1919" s="5"/>
    </row>
    <row r="1920" spans="63:64" x14ac:dyDescent="0.25">
      <c r="BK1920" s="15"/>
      <c r="BL1920" s="5"/>
    </row>
    <row r="1921" spans="63:64" x14ac:dyDescent="0.25">
      <c r="BK1921" s="15"/>
      <c r="BL1921" s="5"/>
    </row>
    <row r="1922" spans="63:64" x14ac:dyDescent="0.25">
      <c r="BK1922" s="15"/>
      <c r="BL1922" s="5"/>
    </row>
    <row r="1923" spans="63:64" x14ac:dyDescent="0.25">
      <c r="BK1923" s="15"/>
      <c r="BL1923" s="5"/>
    </row>
    <row r="1924" spans="63:64" x14ac:dyDescent="0.25">
      <c r="BK1924" s="15"/>
      <c r="BL1924" s="5"/>
    </row>
    <row r="1925" spans="63:64" x14ac:dyDescent="0.25">
      <c r="BK1925" s="15"/>
      <c r="BL1925" s="5"/>
    </row>
    <row r="1926" spans="63:64" x14ac:dyDescent="0.25">
      <c r="BK1926" s="15"/>
      <c r="BL1926" s="5"/>
    </row>
    <row r="1927" spans="63:64" x14ac:dyDescent="0.25">
      <c r="BK1927" s="15"/>
      <c r="BL1927" s="5"/>
    </row>
    <row r="1928" spans="63:64" x14ac:dyDescent="0.25">
      <c r="BK1928" s="15"/>
      <c r="BL1928" s="5"/>
    </row>
    <row r="1929" spans="63:64" x14ac:dyDescent="0.25">
      <c r="BK1929" s="15"/>
      <c r="BL1929" s="5"/>
    </row>
    <row r="1930" spans="63:64" x14ac:dyDescent="0.25">
      <c r="BK1930" s="15"/>
      <c r="BL1930" s="5"/>
    </row>
    <row r="1931" spans="63:64" x14ac:dyDescent="0.25">
      <c r="BK1931" s="15"/>
      <c r="BL1931" s="5"/>
    </row>
    <row r="1932" spans="63:64" x14ac:dyDescent="0.25">
      <c r="BK1932" s="15"/>
      <c r="BL1932" s="5"/>
    </row>
    <row r="1933" spans="63:64" x14ac:dyDescent="0.25">
      <c r="BK1933" s="15"/>
      <c r="BL1933" s="5"/>
    </row>
    <row r="1934" spans="63:64" x14ac:dyDescent="0.25">
      <c r="BK1934" s="15"/>
      <c r="BL1934" s="5"/>
    </row>
    <row r="1935" spans="63:64" x14ac:dyDescent="0.25">
      <c r="BK1935" s="15"/>
      <c r="BL1935" s="5"/>
    </row>
    <row r="1936" spans="63:64" x14ac:dyDescent="0.25">
      <c r="BK1936" s="15"/>
      <c r="BL1936" s="5"/>
    </row>
    <row r="1937" spans="63:64" x14ac:dyDescent="0.25">
      <c r="BK1937" s="15"/>
      <c r="BL1937" s="5"/>
    </row>
    <row r="1938" spans="63:64" x14ac:dyDescent="0.25">
      <c r="BK1938" s="15"/>
      <c r="BL1938" s="5"/>
    </row>
    <row r="1939" spans="63:64" x14ac:dyDescent="0.25">
      <c r="BK1939" s="15"/>
      <c r="BL1939" s="5"/>
    </row>
    <row r="1940" spans="63:64" x14ac:dyDescent="0.25">
      <c r="BK1940" s="15"/>
      <c r="BL1940" s="5"/>
    </row>
    <row r="1941" spans="63:64" x14ac:dyDescent="0.25">
      <c r="BK1941" s="15"/>
      <c r="BL1941" s="5"/>
    </row>
    <row r="1942" spans="63:64" x14ac:dyDescent="0.25">
      <c r="BK1942" s="15"/>
      <c r="BL1942" s="5"/>
    </row>
    <row r="1943" spans="63:64" x14ac:dyDescent="0.25">
      <c r="BK1943" s="15"/>
      <c r="BL1943" s="5"/>
    </row>
    <row r="1944" spans="63:64" x14ac:dyDescent="0.25">
      <c r="BK1944" s="15"/>
      <c r="BL1944" s="5"/>
    </row>
    <row r="1945" spans="63:64" x14ac:dyDescent="0.25">
      <c r="BK1945" s="15"/>
      <c r="BL1945" s="5"/>
    </row>
    <row r="1946" spans="63:64" x14ac:dyDescent="0.25">
      <c r="BK1946" s="15"/>
      <c r="BL1946" s="5"/>
    </row>
    <row r="1947" spans="63:64" x14ac:dyDescent="0.25">
      <c r="BK1947" s="15"/>
      <c r="BL1947" s="5"/>
    </row>
    <row r="1948" spans="63:64" x14ac:dyDescent="0.25">
      <c r="BK1948" s="15"/>
      <c r="BL1948" s="5"/>
    </row>
    <row r="1949" spans="63:64" x14ac:dyDescent="0.25">
      <c r="BK1949" s="15"/>
      <c r="BL1949" s="5"/>
    </row>
    <row r="1950" spans="63:64" x14ac:dyDescent="0.25">
      <c r="BK1950" s="15"/>
      <c r="BL1950" s="5"/>
    </row>
    <row r="1951" spans="63:64" x14ac:dyDescent="0.25">
      <c r="BK1951" s="15"/>
      <c r="BL1951" s="5"/>
    </row>
    <row r="1952" spans="63:64" x14ac:dyDescent="0.25">
      <c r="BK1952" s="15"/>
      <c r="BL1952" s="5"/>
    </row>
    <row r="1953" spans="63:64" x14ac:dyDescent="0.25">
      <c r="BK1953" s="15"/>
      <c r="BL1953" s="5"/>
    </row>
    <row r="1954" spans="63:64" x14ac:dyDescent="0.25">
      <c r="BK1954" s="15"/>
      <c r="BL1954" s="5"/>
    </row>
    <row r="1955" spans="63:64" x14ac:dyDescent="0.25">
      <c r="BK1955" s="15"/>
      <c r="BL1955" s="5"/>
    </row>
    <row r="1956" spans="63:64" x14ac:dyDescent="0.25">
      <c r="BK1956" s="15"/>
      <c r="BL1956" s="5"/>
    </row>
    <row r="1957" spans="63:64" x14ac:dyDescent="0.25">
      <c r="BK1957" s="15"/>
      <c r="BL1957" s="5"/>
    </row>
    <row r="1958" spans="63:64" x14ac:dyDescent="0.25">
      <c r="BK1958" s="15"/>
      <c r="BL1958" s="5"/>
    </row>
    <row r="1959" spans="63:64" x14ac:dyDescent="0.25">
      <c r="BK1959" s="15"/>
      <c r="BL1959" s="5"/>
    </row>
    <row r="1960" spans="63:64" x14ac:dyDescent="0.25">
      <c r="BK1960" s="15"/>
      <c r="BL1960" s="5"/>
    </row>
    <row r="1961" spans="63:64" x14ac:dyDescent="0.25">
      <c r="BK1961" s="15"/>
      <c r="BL1961" s="5"/>
    </row>
    <row r="1962" spans="63:64" x14ac:dyDescent="0.25">
      <c r="BK1962" s="15"/>
      <c r="BL1962" s="5"/>
    </row>
    <row r="1963" spans="63:64" x14ac:dyDescent="0.25">
      <c r="BK1963" s="15"/>
      <c r="BL1963" s="5"/>
    </row>
    <row r="1964" spans="63:64" x14ac:dyDescent="0.25">
      <c r="BK1964" s="15"/>
      <c r="BL1964" s="5"/>
    </row>
    <row r="1965" spans="63:64" x14ac:dyDescent="0.25">
      <c r="BK1965" s="15"/>
      <c r="BL1965" s="5"/>
    </row>
    <row r="1966" spans="63:64" x14ac:dyDescent="0.25">
      <c r="BK1966" s="15"/>
      <c r="BL1966" s="5"/>
    </row>
    <row r="1967" spans="63:64" x14ac:dyDescent="0.25">
      <c r="BK1967" s="15"/>
      <c r="BL1967" s="5"/>
    </row>
    <row r="1968" spans="63:64" x14ac:dyDescent="0.25">
      <c r="BK1968" s="15"/>
      <c r="BL1968" s="5"/>
    </row>
    <row r="1969" spans="63:64" x14ac:dyDescent="0.25">
      <c r="BK1969" s="15"/>
      <c r="BL1969" s="5"/>
    </row>
    <row r="1970" spans="63:64" x14ac:dyDescent="0.25">
      <c r="BK1970" s="15"/>
      <c r="BL1970" s="5"/>
    </row>
    <row r="1971" spans="63:64" x14ac:dyDescent="0.25">
      <c r="BK1971" s="15"/>
      <c r="BL1971" s="5"/>
    </row>
    <row r="1972" spans="63:64" x14ac:dyDescent="0.25">
      <c r="BK1972" s="15"/>
      <c r="BL1972" s="5"/>
    </row>
    <row r="1973" spans="63:64" x14ac:dyDescent="0.25">
      <c r="BK1973" s="15"/>
      <c r="BL1973" s="5"/>
    </row>
    <row r="1974" spans="63:64" x14ac:dyDescent="0.25">
      <c r="BK1974" s="15"/>
      <c r="BL1974" s="5"/>
    </row>
    <row r="1975" spans="63:64" x14ac:dyDescent="0.25">
      <c r="BK1975" s="15"/>
      <c r="BL1975" s="5"/>
    </row>
    <row r="1976" spans="63:64" x14ac:dyDescent="0.25">
      <c r="BK1976" s="15"/>
      <c r="BL1976" s="5"/>
    </row>
    <row r="1977" spans="63:64" x14ac:dyDescent="0.25">
      <c r="BK1977" s="15"/>
      <c r="BL1977" s="5"/>
    </row>
    <row r="1978" spans="63:64" x14ac:dyDescent="0.25">
      <c r="BK1978" s="15"/>
      <c r="BL1978" s="5"/>
    </row>
    <row r="1979" spans="63:64" x14ac:dyDescent="0.25">
      <c r="BK1979" s="15"/>
      <c r="BL1979" s="5"/>
    </row>
    <row r="1980" spans="63:64" x14ac:dyDescent="0.25">
      <c r="BK1980" s="15"/>
      <c r="BL1980" s="5"/>
    </row>
    <row r="1981" spans="63:64" x14ac:dyDescent="0.25">
      <c r="BK1981" s="15"/>
      <c r="BL1981" s="5"/>
    </row>
    <row r="1982" spans="63:64" x14ac:dyDescent="0.25">
      <c r="BK1982" s="15"/>
      <c r="BL1982" s="5"/>
    </row>
    <row r="1983" spans="63:64" x14ac:dyDescent="0.25">
      <c r="BK1983" s="15"/>
      <c r="BL1983" s="5"/>
    </row>
    <row r="1984" spans="63:64" x14ac:dyDescent="0.25">
      <c r="BK1984" s="15"/>
      <c r="BL1984" s="5"/>
    </row>
    <row r="1985" spans="63:64" x14ac:dyDescent="0.25">
      <c r="BK1985" s="15"/>
      <c r="BL1985" s="5"/>
    </row>
    <row r="1986" spans="63:64" x14ac:dyDescent="0.25">
      <c r="BK1986" s="15"/>
      <c r="BL1986" s="5"/>
    </row>
    <row r="1987" spans="63:64" x14ac:dyDescent="0.25">
      <c r="BK1987" s="15"/>
      <c r="BL1987" s="5"/>
    </row>
    <row r="1988" spans="63:64" x14ac:dyDescent="0.25">
      <c r="BK1988" s="15"/>
      <c r="BL1988" s="5"/>
    </row>
    <row r="1989" spans="63:64" x14ac:dyDescent="0.25">
      <c r="BK1989" s="15"/>
      <c r="BL1989" s="5"/>
    </row>
    <row r="1990" spans="63:64" x14ac:dyDescent="0.25">
      <c r="BK1990" s="15"/>
      <c r="BL1990" s="5"/>
    </row>
    <row r="1991" spans="63:64" x14ac:dyDescent="0.25">
      <c r="BK1991" s="15"/>
      <c r="BL1991" s="5"/>
    </row>
    <row r="1992" spans="63:64" x14ac:dyDescent="0.25">
      <c r="BK1992" s="15"/>
      <c r="BL1992" s="5"/>
    </row>
    <row r="1993" spans="63:64" x14ac:dyDescent="0.25">
      <c r="BK1993" s="15"/>
      <c r="BL1993" s="5"/>
    </row>
    <row r="1994" spans="63:64" x14ac:dyDescent="0.25">
      <c r="BK1994" s="15"/>
      <c r="BL1994" s="5"/>
    </row>
    <row r="1995" spans="63:64" x14ac:dyDescent="0.25">
      <c r="BK1995" s="15"/>
      <c r="BL1995" s="5"/>
    </row>
    <row r="1996" spans="63:64" x14ac:dyDescent="0.25">
      <c r="BK1996" s="15"/>
      <c r="BL1996" s="5"/>
    </row>
    <row r="1997" spans="63:64" x14ac:dyDescent="0.25">
      <c r="BK1997" s="15"/>
      <c r="BL1997" s="5"/>
    </row>
    <row r="1998" spans="63:64" x14ac:dyDescent="0.25">
      <c r="BK1998" s="15"/>
      <c r="BL1998" s="5"/>
    </row>
    <row r="1999" spans="63:64" x14ac:dyDescent="0.25">
      <c r="BK1999" s="15"/>
      <c r="BL1999" s="5"/>
    </row>
    <row r="2000" spans="63:64" x14ac:dyDescent="0.25">
      <c r="BK2000" s="15"/>
      <c r="BL2000" s="5"/>
    </row>
    <row r="2001" spans="63:64" x14ac:dyDescent="0.25">
      <c r="BK2001" s="15"/>
      <c r="BL2001" s="5"/>
    </row>
    <row r="2002" spans="63:64" x14ac:dyDescent="0.25">
      <c r="BK2002" s="15"/>
      <c r="BL2002" s="5"/>
    </row>
    <row r="2003" spans="63:64" x14ac:dyDescent="0.25">
      <c r="BK2003" s="15"/>
      <c r="BL2003" s="5"/>
    </row>
    <row r="2004" spans="63:64" x14ac:dyDescent="0.25">
      <c r="BK2004" s="15"/>
      <c r="BL2004" s="5"/>
    </row>
    <row r="2005" spans="63:64" x14ac:dyDescent="0.25">
      <c r="BK2005" s="15"/>
      <c r="BL2005" s="5"/>
    </row>
    <row r="2006" spans="63:64" x14ac:dyDescent="0.25">
      <c r="BK2006" s="15"/>
      <c r="BL2006" s="5"/>
    </row>
    <row r="2007" spans="63:64" x14ac:dyDescent="0.25">
      <c r="BK2007" s="15"/>
      <c r="BL2007" s="5"/>
    </row>
    <row r="2008" spans="63:64" x14ac:dyDescent="0.25">
      <c r="BK2008" s="15"/>
      <c r="BL2008" s="5"/>
    </row>
    <row r="2009" spans="63:64" x14ac:dyDescent="0.25">
      <c r="BK2009" s="15"/>
      <c r="BL2009" s="5"/>
    </row>
    <row r="2010" spans="63:64" x14ac:dyDescent="0.25">
      <c r="BK2010" s="15"/>
      <c r="BL2010" s="5"/>
    </row>
    <row r="2011" spans="63:64" x14ac:dyDescent="0.25">
      <c r="BK2011" s="15"/>
      <c r="BL2011" s="5"/>
    </row>
    <row r="2012" spans="63:64" x14ac:dyDescent="0.25">
      <c r="BK2012" s="15"/>
      <c r="BL2012" s="5"/>
    </row>
    <row r="2013" spans="63:64" x14ac:dyDescent="0.25">
      <c r="BK2013" s="15"/>
      <c r="BL2013" s="5"/>
    </row>
    <row r="2014" spans="63:64" x14ac:dyDescent="0.25">
      <c r="BK2014" s="15"/>
      <c r="BL2014" s="5"/>
    </row>
    <row r="2015" spans="63:64" x14ac:dyDescent="0.25">
      <c r="BK2015" s="15"/>
      <c r="BL2015" s="5"/>
    </row>
    <row r="2016" spans="63:64" x14ac:dyDescent="0.25">
      <c r="BK2016" s="15"/>
      <c r="BL2016" s="5"/>
    </row>
    <row r="2017" spans="63:64" x14ac:dyDescent="0.25">
      <c r="BK2017" s="15"/>
      <c r="BL2017" s="5"/>
    </row>
    <row r="2018" spans="63:64" x14ac:dyDescent="0.25">
      <c r="BK2018" s="15"/>
      <c r="BL2018" s="5"/>
    </row>
    <row r="2019" spans="63:64" x14ac:dyDescent="0.25">
      <c r="BK2019" s="15"/>
      <c r="BL2019" s="5"/>
    </row>
    <row r="2020" spans="63:64" x14ac:dyDescent="0.25">
      <c r="BK2020" s="15"/>
      <c r="BL2020" s="5"/>
    </row>
    <row r="2021" spans="63:64" x14ac:dyDescent="0.25">
      <c r="BK2021" s="15"/>
      <c r="BL2021" s="5"/>
    </row>
    <row r="2022" spans="63:64" x14ac:dyDescent="0.25">
      <c r="BK2022" s="15"/>
      <c r="BL2022" s="5"/>
    </row>
    <row r="2023" spans="63:64" x14ac:dyDescent="0.25">
      <c r="BK2023" s="15"/>
      <c r="BL2023" s="5"/>
    </row>
    <row r="2024" spans="63:64" x14ac:dyDescent="0.25">
      <c r="BK2024" s="15"/>
      <c r="BL2024" s="5"/>
    </row>
    <row r="2025" spans="63:64" x14ac:dyDescent="0.25">
      <c r="BK2025" s="15"/>
      <c r="BL2025" s="5"/>
    </row>
    <row r="2026" spans="63:64" x14ac:dyDescent="0.25">
      <c r="BK2026" s="15"/>
      <c r="BL2026" s="5"/>
    </row>
    <row r="2027" spans="63:64" x14ac:dyDescent="0.25">
      <c r="BK2027" s="15"/>
      <c r="BL2027" s="5"/>
    </row>
    <row r="2028" spans="63:64" x14ac:dyDescent="0.25">
      <c r="BK2028" s="15"/>
      <c r="BL2028" s="5"/>
    </row>
    <row r="2029" spans="63:64" x14ac:dyDescent="0.25">
      <c r="BK2029" s="15"/>
      <c r="BL2029" s="5"/>
    </row>
    <row r="2030" spans="63:64" x14ac:dyDescent="0.25">
      <c r="BK2030" s="15"/>
      <c r="BL2030" s="5"/>
    </row>
    <row r="2031" spans="63:64" x14ac:dyDescent="0.25">
      <c r="BK2031" s="15"/>
      <c r="BL2031" s="5"/>
    </row>
    <row r="2032" spans="63:64" x14ac:dyDescent="0.25">
      <c r="BK2032" s="15"/>
      <c r="BL2032" s="5"/>
    </row>
    <row r="2033" spans="63:64" x14ac:dyDescent="0.25">
      <c r="BK2033" s="15"/>
      <c r="BL2033" s="5"/>
    </row>
    <row r="2034" spans="63:64" x14ac:dyDescent="0.25">
      <c r="BK2034" s="15"/>
      <c r="BL2034" s="5"/>
    </row>
    <row r="2035" spans="63:64" x14ac:dyDescent="0.25">
      <c r="BK2035" s="15"/>
      <c r="BL2035" s="5"/>
    </row>
    <row r="2036" spans="63:64" x14ac:dyDescent="0.25">
      <c r="BK2036" s="15"/>
      <c r="BL2036" s="5"/>
    </row>
    <row r="2037" spans="63:64" x14ac:dyDescent="0.25">
      <c r="BK2037" s="15"/>
      <c r="BL2037" s="5"/>
    </row>
    <row r="2038" spans="63:64" x14ac:dyDescent="0.25">
      <c r="BK2038" s="15"/>
      <c r="BL2038" s="5"/>
    </row>
    <row r="2039" spans="63:64" x14ac:dyDescent="0.25">
      <c r="BK2039" s="15"/>
      <c r="BL2039" s="5"/>
    </row>
    <row r="2040" spans="63:64" x14ac:dyDescent="0.25">
      <c r="BK2040" s="15"/>
      <c r="BL2040" s="5"/>
    </row>
    <row r="2041" spans="63:64" x14ac:dyDescent="0.25">
      <c r="BK2041" s="15"/>
      <c r="BL2041" s="5"/>
    </row>
    <row r="2042" spans="63:64" x14ac:dyDescent="0.25">
      <c r="BK2042" s="15"/>
      <c r="BL2042" s="5"/>
    </row>
    <row r="2043" spans="63:64" x14ac:dyDescent="0.25">
      <c r="BK2043" s="15"/>
      <c r="BL2043" s="5"/>
    </row>
    <row r="2044" spans="63:64" x14ac:dyDescent="0.25">
      <c r="BK2044" s="15"/>
      <c r="BL2044" s="5"/>
    </row>
    <row r="2045" spans="63:64" x14ac:dyDescent="0.25">
      <c r="BK2045" s="15"/>
      <c r="BL2045" s="5"/>
    </row>
    <row r="2046" spans="63:64" x14ac:dyDescent="0.25">
      <c r="BK2046" s="15"/>
      <c r="BL2046" s="5"/>
    </row>
    <row r="2047" spans="63:64" x14ac:dyDescent="0.25">
      <c r="BK2047" s="15"/>
      <c r="BL2047" s="5"/>
    </row>
    <row r="2048" spans="63:64" x14ac:dyDescent="0.25">
      <c r="BK2048" s="15"/>
      <c r="BL2048" s="5"/>
    </row>
    <row r="2049" spans="63:64" x14ac:dyDescent="0.25">
      <c r="BK2049" s="15"/>
      <c r="BL2049" s="5"/>
    </row>
    <row r="2050" spans="63:64" x14ac:dyDescent="0.25">
      <c r="BK2050" s="15"/>
      <c r="BL2050" s="5"/>
    </row>
    <row r="2051" spans="63:64" x14ac:dyDescent="0.25">
      <c r="BK2051" s="15"/>
      <c r="BL2051" s="5"/>
    </row>
    <row r="2052" spans="63:64" x14ac:dyDescent="0.25">
      <c r="BK2052" s="15"/>
      <c r="BL2052" s="5"/>
    </row>
    <row r="2053" spans="63:64" x14ac:dyDescent="0.25">
      <c r="BK2053" s="15"/>
      <c r="BL2053" s="5"/>
    </row>
    <row r="2054" spans="63:64" x14ac:dyDescent="0.25">
      <c r="BK2054" s="15"/>
      <c r="BL2054" s="5"/>
    </row>
    <row r="2055" spans="63:64" x14ac:dyDescent="0.25">
      <c r="BK2055" s="15"/>
      <c r="BL2055" s="5"/>
    </row>
    <row r="2056" spans="63:64" x14ac:dyDescent="0.25">
      <c r="BK2056" s="15"/>
      <c r="BL2056" s="5"/>
    </row>
    <row r="2057" spans="63:64" x14ac:dyDescent="0.25">
      <c r="BK2057" s="15"/>
      <c r="BL2057" s="5"/>
    </row>
    <row r="2058" spans="63:64" x14ac:dyDescent="0.25">
      <c r="BK2058" s="15"/>
      <c r="BL2058" s="5"/>
    </row>
    <row r="2059" spans="63:64" x14ac:dyDescent="0.25">
      <c r="BK2059" s="15"/>
      <c r="BL2059" s="5"/>
    </row>
    <row r="2060" spans="63:64" x14ac:dyDescent="0.25">
      <c r="BK2060" s="15"/>
      <c r="BL2060" s="5"/>
    </row>
    <row r="2061" spans="63:64" x14ac:dyDescent="0.25">
      <c r="BK2061" s="15"/>
      <c r="BL2061" s="5"/>
    </row>
    <row r="2062" spans="63:64" x14ac:dyDescent="0.25">
      <c r="BK2062" s="15"/>
      <c r="BL2062" s="5"/>
    </row>
    <row r="2063" spans="63:64" x14ac:dyDescent="0.25">
      <c r="BK2063" s="15"/>
      <c r="BL2063" s="5"/>
    </row>
    <row r="2064" spans="63:64" x14ac:dyDescent="0.25">
      <c r="BK2064" s="15"/>
      <c r="BL2064" s="5"/>
    </row>
    <row r="2065" spans="63:64" x14ac:dyDescent="0.25">
      <c r="BK2065" s="15"/>
      <c r="BL2065" s="5"/>
    </row>
    <row r="2066" spans="63:64" x14ac:dyDescent="0.25">
      <c r="BK2066" s="15"/>
      <c r="BL2066" s="5"/>
    </row>
    <row r="2067" spans="63:64" x14ac:dyDescent="0.25">
      <c r="BK2067" s="15"/>
      <c r="BL2067" s="5"/>
    </row>
    <row r="2068" spans="63:64" x14ac:dyDescent="0.25">
      <c r="BK2068" s="15"/>
      <c r="BL2068" s="5"/>
    </row>
    <row r="2069" spans="63:64" x14ac:dyDescent="0.25">
      <c r="BK2069" s="15"/>
      <c r="BL2069" s="5"/>
    </row>
    <row r="2070" spans="63:64" x14ac:dyDescent="0.25">
      <c r="BK2070" s="15"/>
      <c r="BL2070" s="5"/>
    </row>
    <row r="2071" spans="63:64" x14ac:dyDescent="0.25">
      <c r="BK2071" s="15"/>
      <c r="BL2071" s="5"/>
    </row>
    <row r="2072" spans="63:64" x14ac:dyDescent="0.25">
      <c r="BK2072" s="15"/>
      <c r="BL2072" s="5"/>
    </row>
    <row r="2073" spans="63:64" x14ac:dyDescent="0.25">
      <c r="BK2073" s="15"/>
      <c r="BL2073" s="5"/>
    </row>
    <row r="2074" spans="63:64" x14ac:dyDescent="0.25">
      <c r="BK2074" s="15"/>
      <c r="BL2074" s="5"/>
    </row>
    <row r="2075" spans="63:64" x14ac:dyDescent="0.25">
      <c r="BK2075" s="15"/>
      <c r="BL2075" s="5"/>
    </row>
    <row r="2076" spans="63:64" x14ac:dyDescent="0.25">
      <c r="BK2076" s="15"/>
      <c r="BL2076" s="5"/>
    </row>
    <row r="2077" spans="63:64" x14ac:dyDescent="0.25">
      <c r="BK2077" s="15"/>
      <c r="BL2077" s="5"/>
    </row>
    <row r="2078" spans="63:64" x14ac:dyDescent="0.25">
      <c r="BK2078" s="15"/>
      <c r="BL2078" s="5"/>
    </row>
    <row r="2079" spans="63:64" x14ac:dyDescent="0.25">
      <c r="BK2079" s="15"/>
      <c r="BL2079" s="5"/>
    </row>
    <row r="2080" spans="63:64" x14ac:dyDescent="0.25">
      <c r="BK2080" s="15"/>
      <c r="BL2080" s="5"/>
    </row>
    <row r="2081" spans="63:64" x14ac:dyDescent="0.25">
      <c r="BK2081" s="15"/>
      <c r="BL2081" s="5"/>
    </row>
    <row r="2082" spans="63:64" x14ac:dyDescent="0.25">
      <c r="BK2082" s="15"/>
      <c r="BL2082" s="5"/>
    </row>
    <row r="2083" spans="63:64" x14ac:dyDescent="0.25">
      <c r="BK2083" s="15"/>
      <c r="BL2083" s="5"/>
    </row>
    <row r="2084" spans="63:64" x14ac:dyDescent="0.25">
      <c r="BK2084" s="15"/>
      <c r="BL2084" s="5"/>
    </row>
    <row r="2085" spans="63:64" x14ac:dyDescent="0.25">
      <c r="BK2085" s="15"/>
      <c r="BL2085" s="5"/>
    </row>
    <row r="2086" spans="63:64" x14ac:dyDescent="0.25">
      <c r="BK2086" s="15"/>
      <c r="BL2086" s="5"/>
    </row>
    <row r="2087" spans="63:64" x14ac:dyDescent="0.25">
      <c r="BK2087" s="15"/>
      <c r="BL2087" s="5"/>
    </row>
    <row r="2088" spans="63:64" x14ac:dyDescent="0.25">
      <c r="BK2088" s="15"/>
      <c r="BL2088" s="5"/>
    </row>
    <row r="2089" spans="63:64" x14ac:dyDescent="0.25">
      <c r="BK2089" s="15"/>
      <c r="BL2089" s="5"/>
    </row>
    <row r="2090" spans="63:64" x14ac:dyDescent="0.25">
      <c r="BK2090" s="15"/>
      <c r="BL2090" s="5"/>
    </row>
    <row r="2091" spans="63:64" x14ac:dyDescent="0.25">
      <c r="BK2091" s="15"/>
      <c r="BL2091" s="5"/>
    </row>
    <row r="2092" spans="63:64" x14ac:dyDescent="0.25">
      <c r="BK2092" s="15"/>
      <c r="BL2092" s="5"/>
    </row>
    <row r="2093" spans="63:64" x14ac:dyDescent="0.25">
      <c r="BK2093" s="15"/>
      <c r="BL2093" s="5"/>
    </row>
    <row r="2094" spans="63:64" x14ac:dyDescent="0.25">
      <c r="BK2094" s="15"/>
      <c r="BL2094" s="5"/>
    </row>
    <row r="2095" spans="63:64" x14ac:dyDescent="0.25">
      <c r="BK2095" s="15"/>
      <c r="BL2095" s="5"/>
    </row>
    <row r="2096" spans="63:64" x14ac:dyDescent="0.25">
      <c r="BK2096" s="15"/>
      <c r="BL2096" s="5"/>
    </row>
    <row r="2097" spans="63:64" x14ac:dyDescent="0.25">
      <c r="BK2097" s="15"/>
      <c r="BL2097" s="5"/>
    </row>
    <row r="2098" spans="63:64" x14ac:dyDescent="0.25">
      <c r="BK2098" s="15"/>
      <c r="BL2098" s="5"/>
    </row>
    <row r="2099" spans="63:64" x14ac:dyDescent="0.25">
      <c r="BK2099" s="15"/>
      <c r="BL2099" s="5"/>
    </row>
    <row r="2100" spans="63:64" x14ac:dyDescent="0.25">
      <c r="BK2100" s="15"/>
      <c r="BL2100" s="5"/>
    </row>
    <row r="2101" spans="63:64" x14ac:dyDescent="0.25">
      <c r="BK2101" s="15"/>
      <c r="BL2101" s="5"/>
    </row>
    <row r="2102" spans="63:64" x14ac:dyDescent="0.25">
      <c r="BK2102" s="15"/>
      <c r="BL2102" s="5"/>
    </row>
    <row r="2103" spans="63:64" x14ac:dyDescent="0.25">
      <c r="BK2103" s="15"/>
      <c r="BL2103" s="5"/>
    </row>
    <row r="2104" spans="63:64" x14ac:dyDescent="0.25">
      <c r="BK2104" s="15"/>
      <c r="BL2104" s="5"/>
    </row>
    <row r="2105" spans="63:64" x14ac:dyDescent="0.25">
      <c r="BK2105" s="15"/>
      <c r="BL2105" s="5"/>
    </row>
    <row r="2106" spans="63:64" x14ac:dyDescent="0.25">
      <c r="BK2106" s="15"/>
      <c r="BL2106" s="5"/>
    </row>
    <row r="2107" spans="63:64" x14ac:dyDescent="0.25">
      <c r="BK2107" s="15"/>
      <c r="BL2107" s="5"/>
    </row>
    <row r="2108" spans="63:64" x14ac:dyDescent="0.25">
      <c r="BK2108" s="15"/>
      <c r="BL2108" s="5"/>
    </row>
    <row r="2109" spans="63:64" x14ac:dyDescent="0.25">
      <c r="BK2109" s="15"/>
      <c r="BL2109" s="5"/>
    </row>
    <row r="2110" spans="63:64" x14ac:dyDescent="0.25">
      <c r="BK2110" s="15"/>
      <c r="BL2110" s="5"/>
    </row>
    <row r="2111" spans="63:64" x14ac:dyDescent="0.25">
      <c r="BK2111" s="15"/>
      <c r="BL2111" s="5"/>
    </row>
    <row r="2112" spans="63:64" x14ac:dyDescent="0.25">
      <c r="BK2112" s="15"/>
      <c r="BL2112" s="5"/>
    </row>
    <row r="2113" spans="63:64" x14ac:dyDescent="0.25">
      <c r="BK2113" s="15"/>
      <c r="BL2113" s="5"/>
    </row>
    <row r="2114" spans="63:64" x14ac:dyDescent="0.25">
      <c r="BK2114" s="15"/>
      <c r="BL2114" s="5"/>
    </row>
    <row r="2115" spans="63:64" x14ac:dyDescent="0.25">
      <c r="BK2115" s="15"/>
      <c r="BL2115" s="5"/>
    </row>
    <row r="2116" spans="63:64" x14ac:dyDescent="0.25">
      <c r="BK2116" s="15"/>
      <c r="BL2116" s="5"/>
    </row>
    <row r="2117" spans="63:64" x14ac:dyDescent="0.25">
      <c r="BK2117" s="15"/>
      <c r="BL2117" s="5"/>
    </row>
    <row r="2118" spans="63:64" x14ac:dyDescent="0.25">
      <c r="BK2118" s="15"/>
      <c r="BL2118" s="5"/>
    </row>
    <row r="2119" spans="63:64" x14ac:dyDescent="0.25">
      <c r="BK2119" s="15"/>
      <c r="BL2119" s="5"/>
    </row>
    <row r="2120" spans="63:64" x14ac:dyDescent="0.25">
      <c r="BK2120" s="15"/>
      <c r="BL2120" s="5"/>
    </row>
    <row r="2121" spans="63:64" x14ac:dyDescent="0.25">
      <c r="BK2121" s="15"/>
      <c r="BL2121" s="5"/>
    </row>
    <row r="2122" spans="63:64" x14ac:dyDescent="0.25">
      <c r="BK2122" s="15"/>
      <c r="BL2122" s="5"/>
    </row>
    <row r="2123" spans="63:64" x14ac:dyDescent="0.25">
      <c r="BK2123" s="15"/>
      <c r="BL2123" s="5"/>
    </row>
    <row r="2124" spans="63:64" x14ac:dyDescent="0.25">
      <c r="BK2124" s="15"/>
      <c r="BL2124" s="5"/>
    </row>
    <row r="2125" spans="63:64" x14ac:dyDescent="0.25">
      <c r="BK2125" s="15"/>
      <c r="BL2125" s="5"/>
    </row>
    <row r="2126" spans="63:64" x14ac:dyDescent="0.25">
      <c r="BK2126" s="15"/>
      <c r="BL2126" s="5"/>
    </row>
    <row r="2127" spans="63:64" x14ac:dyDescent="0.25">
      <c r="BK2127" s="15"/>
      <c r="BL2127" s="5"/>
    </row>
    <row r="2128" spans="63:64" x14ac:dyDescent="0.25">
      <c r="BK2128" s="15"/>
      <c r="BL2128" s="5"/>
    </row>
    <row r="2129" spans="63:64" x14ac:dyDescent="0.25">
      <c r="BK2129" s="15"/>
      <c r="BL2129" s="5"/>
    </row>
    <row r="2130" spans="63:64" x14ac:dyDescent="0.25">
      <c r="BK2130" s="15"/>
      <c r="BL2130" s="5"/>
    </row>
    <row r="2131" spans="63:64" x14ac:dyDescent="0.25">
      <c r="BK2131" s="15"/>
      <c r="BL2131" s="5"/>
    </row>
    <row r="2132" spans="63:64" x14ac:dyDescent="0.25">
      <c r="BK2132" s="15"/>
      <c r="BL2132" s="5"/>
    </row>
    <row r="2133" spans="63:64" x14ac:dyDescent="0.25">
      <c r="BK2133" s="15"/>
      <c r="BL2133" s="5"/>
    </row>
    <row r="2134" spans="63:64" x14ac:dyDescent="0.25">
      <c r="BK2134" s="15"/>
      <c r="BL2134" s="5"/>
    </row>
    <row r="2135" spans="63:64" x14ac:dyDescent="0.25">
      <c r="BK2135" s="15"/>
      <c r="BL2135" s="5"/>
    </row>
    <row r="2136" spans="63:64" x14ac:dyDescent="0.25">
      <c r="BK2136" s="15"/>
      <c r="BL2136" s="5"/>
    </row>
    <row r="2137" spans="63:64" x14ac:dyDescent="0.25">
      <c r="BK2137" s="15"/>
      <c r="BL2137" s="5"/>
    </row>
    <row r="2138" spans="63:64" x14ac:dyDescent="0.25">
      <c r="BK2138" s="15"/>
      <c r="BL2138" s="5"/>
    </row>
    <row r="2139" spans="63:64" x14ac:dyDescent="0.25">
      <c r="BK2139" s="15"/>
      <c r="BL2139" s="5"/>
    </row>
    <row r="2140" spans="63:64" x14ac:dyDescent="0.25">
      <c r="BK2140" s="15"/>
      <c r="BL2140" s="5"/>
    </row>
    <row r="2141" spans="63:64" x14ac:dyDescent="0.25">
      <c r="BK2141" s="15"/>
      <c r="BL2141" s="5"/>
    </row>
    <row r="2142" spans="63:64" x14ac:dyDescent="0.25">
      <c r="BK2142" s="15"/>
      <c r="BL2142" s="5"/>
    </row>
    <row r="2143" spans="63:64" x14ac:dyDescent="0.25">
      <c r="BK2143" s="15"/>
      <c r="BL2143" s="5"/>
    </row>
    <row r="2144" spans="63:64" x14ac:dyDescent="0.25">
      <c r="BK2144" s="15"/>
      <c r="BL2144" s="5"/>
    </row>
    <row r="2145" spans="63:64" x14ac:dyDescent="0.25">
      <c r="BK2145" s="15"/>
      <c r="BL2145" s="5"/>
    </row>
    <row r="2146" spans="63:64" x14ac:dyDescent="0.25">
      <c r="BK2146" s="15"/>
      <c r="BL2146" s="5"/>
    </row>
    <row r="2147" spans="63:64" x14ac:dyDescent="0.25">
      <c r="BK2147" s="15"/>
      <c r="BL2147" s="5"/>
    </row>
    <row r="2148" spans="63:64" x14ac:dyDescent="0.25">
      <c r="BK2148" s="15"/>
      <c r="BL2148" s="5"/>
    </row>
    <row r="2149" spans="63:64" x14ac:dyDescent="0.25">
      <c r="BK2149" s="15"/>
      <c r="BL2149" s="5"/>
    </row>
    <row r="2150" spans="63:64" x14ac:dyDescent="0.25">
      <c r="BK2150" s="15"/>
      <c r="BL2150" s="5"/>
    </row>
    <row r="2151" spans="63:64" x14ac:dyDescent="0.25">
      <c r="BK2151" s="15"/>
      <c r="BL2151" s="5"/>
    </row>
    <row r="2152" spans="63:64" x14ac:dyDescent="0.25">
      <c r="BK2152" s="15"/>
      <c r="BL2152" s="5"/>
    </row>
    <row r="2153" spans="63:64" x14ac:dyDescent="0.25">
      <c r="BK2153" s="15"/>
      <c r="BL2153" s="5"/>
    </row>
    <row r="2154" spans="63:64" x14ac:dyDescent="0.25">
      <c r="BK2154" s="15"/>
      <c r="BL2154" s="5"/>
    </row>
    <row r="2155" spans="63:64" x14ac:dyDescent="0.25">
      <c r="BK2155" s="15"/>
      <c r="BL2155" s="5"/>
    </row>
    <row r="2156" spans="63:64" x14ac:dyDescent="0.25">
      <c r="BK2156" s="15"/>
      <c r="BL2156" s="5"/>
    </row>
    <row r="2157" spans="63:64" x14ac:dyDescent="0.25">
      <c r="BK2157" s="15"/>
      <c r="BL2157" s="5"/>
    </row>
    <row r="2158" spans="63:64" x14ac:dyDescent="0.25">
      <c r="BK2158" s="15"/>
      <c r="BL2158" s="5"/>
    </row>
    <row r="2159" spans="63:64" x14ac:dyDescent="0.25">
      <c r="BK2159" s="15"/>
      <c r="BL2159" s="5"/>
    </row>
    <row r="2160" spans="63:64" x14ac:dyDescent="0.25">
      <c r="BK2160" s="15"/>
      <c r="BL2160" s="5"/>
    </row>
    <row r="2161" spans="63:64" x14ac:dyDescent="0.25">
      <c r="BK2161" s="15"/>
      <c r="BL2161" s="5"/>
    </row>
    <row r="2162" spans="63:64" x14ac:dyDescent="0.25">
      <c r="BK2162" s="15"/>
      <c r="BL2162" s="5"/>
    </row>
    <row r="2163" spans="63:64" x14ac:dyDescent="0.25">
      <c r="BK2163" s="15"/>
      <c r="BL2163" s="5"/>
    </row>
    <row r="2164" spans="63:64" x14ac:dyDescent="0.25">
      <c r="BK2164" s="15"/>
      <c r="BL2164" s="5"/>
    </row>
    <row r="2165" spans="63:64" x14ac:dyDescent="0.25">
      <c r="BK2165" s="15"/>
      <c r="BL2165" s="5"/>
    </row>
    <row r="2166" spans="63:64" x14ac:dyDescent="0.25">
      <c r="BK2166" s="15"/>
      <c r="BL2166" s="5"/>
    </row>
    <row r="2167" spans="63:64" x14ac:dyDescent="0.25">
      <c r="BK2167" s="15"/>
      <c r="BL2167" s="5"/>
    </row>
    <row r="2168" spans="63:64" x14ac:dyDescent="0.25">
      <c r="BK2168" s="15"/>
      <c r="BL2168" s="5"/>
    </row>
    <row r="2169" spans="63:64" x14ac:dyDescent="0.25">
      <c r="BK2169" s="15"/>
      <c r="BL2169" s="5"/>
    </row>
    <row r="2170" spans="63:64" x14ac:dyDescent="0.25">
      <c r="BK2170" s="15"/>
      <c r="BL2170" s="5"/>
    </row>
    <row r="2171" spans="63:64" x14ac:dyDescent="0.25">
      <c r="BK2171" s="15"/>
      <c r="BL2171" s="5"/>
    </row>
    <row r="2172" spans="63:64" x14ac:dyDescent="0.25">
      <c r="BK2172" s="15"/>
      <c r="BL2172" s="5"/>
    </row>
    <row r="2173" spans="63:64" x14ac:dyDescent="0.25">
      <c r="BK2173" s="15"/>
      <c r="BL2173" s="5"/>
    </row>
    <row r="2174" spans="63:64" x14ac:dyDescent="0.25">
      <c r="BK2174" s="15"/>
      <c r="BL2174" s="5"/>
    </row>
    <row r="2175" spans="63:64" x14ac:dyDescent="0.25">
      <c r="BK2175" s="15"/>
      <c r="BL2175" s="5"/>
    </row>
    <row r="2176" spans="63:64" x14ac:dyDescent="0.25">
      <c r="BK2176" s="15"/>
      <c r="BL2176" s="5"/>
    </row>
    <row r="2177" spans="63:64" x14ac:dyDescent="0.25">
      <c r="BK2177" s="15"/>
      <c r="BL2177" s="5"/>
    </row>
    <row r="2178" spans="63:64" x14ac:dyDescent="0.25">
      <c r="BK2178" s="15"/>
      <c r="BL2178" s="5"/>
    </row>
    <row r="2179" spans="63:64" x14ac:dyDescent="0.25">
      <c r="BK2179" s="15"/>
      <c r="BL2179" s="5"/>
    </row>
    <row r="2180" spans="63:64" x14ac:dyDescent="0.25">
      <c r="BK2180" s="15"/>
      <c r="BL2180" s="5"/>
    </row>
    <row r="2181" spans="63:64" x14ac:dyDescent="0.25">
      <c r="BK2181" s="15"/>
      <c r="BL2181" s="5"/>
    </row>
    <row r="2182" spans="63:64" x14ac:dyDescent="0.25">
      <c r="BK2182" s="15"/>
      <c r="BL2182" s="5"/>
    </row>
    <row r="2183" spans="63:64" x14ac:dyDescent="0.25">
      <c r="BK2183" s="15"/>
      <c r="BL2183" s="5"/>
    </row>
    <row r="2184" spans="63:64" x14ac:dyDescent="0.25">
      <c r="BK2184" s="15"/>
      <c r="BL2184" s="5"/>
    </row>
    <row r="2185" spans="63:64" x14ac:dyDescent="0.25">
      <c r="BK2185" s="15"/>
      <c r="BL2185" s="5"/>
    </row>
    <row r="2186" spans="63:64" x14ac:dyDescent="0.25">
      <c r="BK2186" s="15"/>
      <c r="BL2186" s="5"/>
    </row>
    <row r="2187" spans="63:64" x14ac:dyDescent="0.25">
      <c r="BK2187" s="15"/>
      <c r="BL2187" s="5"/>
    </row>
    <row r="2188" spans="63:64" x14ac:dyDescent="0.25">
      <c r="BK2188" s="15"/>
      <c r="BL2188" s="5"/>
    </row>
    <row r="2189" spans="63:64" x14ac:dyDescent="0.25">
      <c r="BK2189" s="15"/>
      <c r="BL2189" s="5"/>
    </row>
    <row r="2190" spans="63:64" x14ac:dyDescent="0.25">
      <c r="BK2190" s="15"/>
      <c r="BL2190" s="5"/>
    </row>
    <row r="2191" spans="63:64" x14ac:dyDescent="0.25">
      <c r="BK2191" s="15"/>
      <c r="BL2191" s="5"/>
    </row>
    <row r="2192" spans="63:64" x14ac:dyDescent="0.25">
      <c r="BK2192" s="15"/>
      <c r="BL2192" s="5"/>
    </row>
    <row r="2193" spans="63:64" x14ac:dyDescent="0.25">
      <c r="BK2193" s="15"/>
      <c r="BL2193" s="5"/>
    </row>
    <row r="2194" spans="63:64" x14ac:dyDescent="0.25">
      <c r="BK2194" s="15"/>
      <c r="BL2194" s="5"/>
    </row>
    <row r="2195" spans="63:64" x14ac:dyDescent="0.25">
      <c r="BK2195" s="15"/>
      <c r="BL2195" s="5"/>
    </row>
    <row r="2196" spans="63:64" x14ac:dyDescent="0.25">
      <c r="BK2196" s="15"/>
      <c r="BL2196" s="5"/>
    </row>
    <row r="2197" spans="63:64" x14ac:dyDescent="0.25">
      <c r="BK2197" s="15"/>
      <c r="BL2197" s="5"/>
    </row>
    <row r="2198" spans="63:64" x14ac:dyDescent="0.25">
      <c r="BK2198" s="15"/>
      <c r="BL2198" s="5"/>
    </row>
    <row r="2199" spans="63:64" x14ac:dyDescent="0.25">
      <c r="BK2199" s="15"/>
      <c r="BL2199" s="5"/>
    </row>
    <row r="2200" spans="63:64" x14ac:dyDescent="0.25">
      <c r="BK2200" s="15"/>
      <c r="BL2200" s="5"/>
    </row>
    <row r="2201" spans="63:64" x14ac:dyDescent="0.25">
      <c r="BK2201" s="15"/>
      <c r="BL2201" s="5"/>
    </row>
    <row r="2202" spans="63:64" x14ac:dyDescent="0.25">
      <c r="BK2202" s="15"/>
      <c r="BL2202" s="5"/>
    </row>
    <row r="2203" spans="63:64" x14ac:dyDescent="0.25">
      <c r="BK2203" s="15"/>
      <c r="BL2203" s="5"/>
    </row>
    <row r="2204" spans="63:64" x14ac:dyDescent="0.25">
      <c r="BK2204" s="15"/>
      <c r="BL2204" s="5"/>
    </row>
    <row r="2205" spans="63:64" x14ac:dyDescent="0.25">
      <c r="BK2205" s="15"/>
      <c r="BL2205" s="5"/>
    </row>
    <row r="2206" spans="63:64" x14ac:dyDescent="0.25">
      <c r="BK2206" s="15"/>
      <c r="BL2206" s="5"/>
    </row>
    <row r="2207" spans="63:64" x14ac:dyDescent="0.25">
      <c r="BK2207" s="15"/>
      <c r="BL2207" s="5"/>
    </row>
    <row r="2208" spans="63:64" x14ac:dyDescent="0.25">
      <c r="BK2208" s="15"/>
      <c r="BL2208" s="5"/>
    </row>
    <row r="2209" spans="63:64" x14ac:dyDescent="0.25">
      <c r="BK2209" s="15"/>
      <c r="BL2209" s="5"/>
    </row>
    <row r="2210" spans="63:64" x14ac:dyDescent="0.25">
      <c r="BK2210" s="15"/>
      <c r="BL2210" s="5"/>
    </row>
    <row r="2211" spans="63:64" x14ac:dyDescent="0.25">
      <c r="BK2211" s="15"/>
      <c r="BL2211" s="5"/>
    </row>
    <row r="2212" spans="63:64" x14ac:dyDescent="0.25">
      <c r="BK2212" s="15"/>
      <c r="BL2212" s="5"/>
    </row>
    <row r="2213" spans="63:64" x14ac:dyDescent="0.25">
      <c r="BK2213" s="15"/>
      <c r="BL2213" s="5"/>
    </row>
    <row r="2214" spans="63:64" x14ac:dyDescent="0.25">
      <c r="BK2214" s="15"/>
      <c r="BL2214" s="5"/>
    </row>
    <row r="2215" spans="63:64" x14ac:dyDescent="0.25">
      <c r="BK2215" s="15"/>
      <c r="BL2215" s="5"/>
    </row>
    <row r="2216" spans="63:64" x14ac:dyDescent="0.25">
      <c r="BK2216" s="15"/>
      <c r="BL2216" s="5"/>
    </row>
    <row r="2217" spans="63:64" x14ac:dyDescent="0.25">
      <c r="BK2217" s="15"/>
      <c r="BL2217" s="5"/>
    </row>
    <row r="2218" spans="63:64" x14ac:dyDescent="0.25">
      <c r="BK2218" s="15"/>
      <c r="BL2218" s="5"/>
    </row>
    <row r="2219" spans="63:64" x14ac:dyDescent="0.25">
      <c r="BK2219" s="15"/>
      <c r="BL2219" s="5"/>
    </row>
    <row r="2220" spans="63:64" x14ac:dyDescent="0.25">
      <c r="BK2220" s="15"/>
      <c r="BL2220" s="5"/>
    </row>
    <row r="2221" spans="63:64" x14ac:dyDescent="0.25">
      <c r="BK2221" s="15"/>
      <c r="BL2221" s="5"/>
    </row>
    <row r="2222" spans="63:64" x14ac:dyDescent="0.25">
      <c r="BK2222" s="15"/>
      <c r="BL2222" s="5"/>
    </row>
    <row r="2223" spans="63:64" x14ac:dyDescent="0.25">
      <c r="BK2223" s="15"/>
      <c r="BL2223" s="5"/>
    </row>
    <row r="2224" spans="63:64" x14ac:dyDescent="0.25">
      <c r="BK2224" s="15"/>
      <c r="BL2224" s="5"/>
    </row>
    <row r="2225" spans="63:64" x14ac:dyDescent="0.25">
      <c r="BK2225" s="15"/>
      <c r="BL2225" s="5"/>
    </row>
    <row r="2226" spans="63:64" x14ac:dyDescent="0.25">
      <c r="BK2226" s="15"/>
      <c r="BL2226" s="5"/>
    </row>
    <row r="2227" spans="63:64" x14ac:dyDescent="0.25">
      <c r="BK2227" s="15"/>
      <c r="BL2227" s="5"/>
    </row>
    <row r="2228" spans="63:64" x14ac:dyDescent="0.25">
      <c r="BK2228" s="15"/>
      <c r="BL2228" s="5"/>
    </row>
    <row r="2229" spans="63:64" x14ac:dyDescent="0.25">
      <c r="BK2229" s="15"/>
      <c r="BL2229" s="5"/>
    </row>
    <row r="2230" spans="63:64" x14ac:dyDescent="0.25">
      <c r="BK2230" s="15"/>
      <c r="BL2230" s="5"/>
    </row>
    <row r="2231" spans="63:64" x14ac:dyDescent="0.25">
      <c r="BK2231" s="15"/>
      <c r="BL2231" s="5"/>
    </row>
    <row r="2232" spans="63:64" x14ac:dyDescent="0.25">
      <c r="BK2232" s="15"/>
      <c r="BL2232" s="5"/>
    </row>
    <row r="2233" spans="63:64" x14ac:dyDescent="0.25">
      <c r="BK2233" s="15"/>
      <c r="BL2233" s="5"/>
    </row>
    <row r="2234" spans="63:64" x14ac:dyDescent="0.25">
      <c r="BK2234" s="15"/>
      <c r="BL2234" s="5"/>
    </row>
    <row r="2235" spans="63:64" x14ac:dyDescent="0.25">
      <c r="BK2235" s="15"/>
      <c r="BL2235" s="5"/>
    </row>
    <row r="2236" spans="63:64" x14ac:dyDescent="0.25">
      <c r="BK2236" s="15"/>
      <c r="BL2236" s="5"/>
    </row>
    <row r="2237" spans="63:64" x14ac:dyDescent="0.25">
      <c r="BK2237" s="15"/>
      <c r="BL2237" s="5"/>
    </row>
    <row r="2238" spans="63:64" x14ac:dyDescent="0.25">
      <c r="BK2238" s="15"/>
      <c r="BL2238" s="5"/>
    </row>
    <row r="2239" spans="63:64" x14ac:dyDescent="0.25">
      <c r="BK2239" s="15"/>
      <c r="BL2239" s="5"/>
    </row>
    <row r="2240" spans="63:64" x14ac:dyDescent="0.25">
      <c r="BK2240" s="15"/>
      <c r="BL2240" s="5"/>
    </row>
    <row r="2241" spans="63:64" x14ac:dyDescent="0.25">
      <c r="BK2241" s="15"/>
      <c r="BL2241" s="5"/>
    </row>
    <row r="2242" spans="63:64" x14ac:dyDescent="0.25">
      <c r="BK2242" s="15"/>
      <c r="BL2242" s="5"/>
    </row>
    <row r="2243" spans="63:64" x14ac:dyDescent="0.25">
      <c r="BK2243" s="15"/>
      <c r="BL2243" s="5"/>
    </row>
    <row r="2244" spans="63:64" x14ac:dyDescent="0.25">
      <c r="BK2244" s="15"/>
      <c r="BL2244" s="5"/>
    </row>
    <row r="2245" spans="63:64" x14ac:dyDescent="0.25">
      <c r="BK2245" s="15"/>
      <c r="BL2245" s="5"/>
    </row>
    <row r="2246" spans="63:64" x14ac:dyDescent="0.25">
      <c r="BK2246" s="15"/>
      <c r="BL2246" s="5"/>
    </row>
    <row r="2247" spans="63:64" x14ac:dyDescent="0.25">
      <c r="BK2247" s="15"/>
      <c r="BL2247" s="5"/>
    </row>
    <row r="2248" spans="63:64" x14ac:dyDescent="0.25">
      <c r="BK2248" s="15"/>
      <c r="BL2248" s="5"/>
    </row>
    <row r="2249" spans="63:64" x14ac:dyDescent="0.25">
      <c r="BK2249" s="15"/>
      <c r="BL2249" s="5"/>
    </row>
    <row r="2250" spans="63:64" x14ac:dyDescent="0.25">
      <c r="BK2250" s="15"/>
      <c r="BL2250" s="5"/>
    </row>
    <row r="2251" spans="63:64" x14ac:dyDescent="0.25">
      <c r="BK2251" s="15"/>
      <c r="BL2251" s="5"/>
    </row>
    <row r="2252" spans="63:64" x14ac:dyDescent="0.25">
      <c r="BK2252" s="15"/>
      <c r="BL2252" s="5"/>
    </row>
    <row r="2253" spans="63:64" x14ac:dyDescent="0.25">
      <c r="BK2253" s="15"/>
      <c r="BL2253" s="5"/>
    </row>
    <row r="2254" spans="63:64" x14ac:dyDescent="0.25">
      <c r="BK2254" s="15"/>
      <c r="BL2254" s="5"/>
    </row>
    <row r="2255" spans="63:64" x14ac:dyDescent="0.25">
      <c r="BK2255" s="15"/>
      <c r="BL2255" s="5"/>
    </row>
    <row r="2256" spans="63:64" x14ac:dyDescent="0.25">
      <c r="BK2256" s="15"/>
      <c r="BL2256" s="5"/>
    </row>
    <row r="2257" spans="63:64" x14ac:dyDescent="0.25">
      <c r="BK2257" s="15"/>
      <c r="BL2257" s="5"/>
    </row>
    <row r="2258" spans="63:64" x14ac:dyDescent="0.25">
      <c r="BK2258" s="15"/>
      <c r="BL2258" s="5"/>
    </row>
    <row r="2259" spans="63:64" x14ac:dyDescent="0.25">
      <c r="BK2259" s="15"/>
      <c r="BL2259" s="5"/>
    </row>
    <row r="2260" spans="63:64" x14ac:dyDescent="0.25">
      <c r="BK2260" s="15"/>
      <c r="BL2260" s="5"/>
    </row>
    <row r="2261" spans="63:64" x14ac:dyDescent="0.25">
      <c r="BK2261" s="15"/>
      <c r="BL2261" s="5"/>
    </row>
    <row r="2262" spans="63:64" x14ac:dyDescent="0.25">
      <c r="BK2262" s="15"/>
      <c r="BL2262" s="5"/>
    </row>
    <row r="2263" spans="63:64" x14ac:dyDescent="0.25">
      <c r="BK2263" s="15"/>
      <c r="BL2263" s="5"/>
    </row>
    <row r="2264" spans="63:64" x14ac:dyDescent="0.25">
      <c r="BK2264" s="15"/>
      <c r="BL2264" s="5"/>
    </row>
    <row r="2265" spans="63:64" x14ac:dyDescent="0.25">
      <c r="BK2265" s="15"/>
      <c r="BL2265" s="5"/>
    </row>
    <row r="2266" spans="63:64" x14ac:dyDescent="0.25">
      <c r="BK2266" s="15"/>
      <c r="BL2266" s="5"/>
    </row>
    <row r="2267" spans="63:64" x14ac:dyDescent="0.25">
      <c r="BK2267" s="15"/>
      <c r="BL2267" s="5"/>
    </row>
    <row r="2268" spans="63:64" x14ac:dyDescent="0.25">
      <c r="BK2268" s="15"/>
      <c r="BL2268" s="5"/>
    </row>
    <row r="2269" spans="63:64" x14ac:dyDescent="0.25">
      <c r="BK2269" s="15"/>
      <c r="BL2269" s="5"/>
    </row>
    <row r="2270" spans="63:64" x14ac:dyDescent="0.25">
      <c r="BK2270" s="15"/>
      <c r="BL2270" s="5"/>
    </row>
    <row r="2271" spans="63:64" x14ac:dyDescent="0.25">
      <c r="BK2271" s="15"/>
      <c r="BL2271" s="5"/>
    </row>
    <row r="2272" spans="63:64" x14ac:dyDescent="0.25">
      <c r="BK2272" s="15"/>
      <c r="BL2272" s="5"/>
    </row>
    <row r="2273" spans="63:64" x14ac:dyDescent="0.25">
      <c r="BK2273" s="15"/>
      <c r="BL2273" s="5"/>
    </row>
    <row r="2274" spans="63:64" x14ac:dyDescent="0.25">
      <c r="BK2274" s="15"/>
      <c r="BL2274" s="5"/>
    </row>
    <row r="2275" spans="63:64" x14ac:dyDescent="0.25">
      <c r="BK2275" s="15"/>
      <c r="BL2275" s="5"/>
    </row>
    <row r="2276" spans="63:64" x14ac:dyDescent="0.25">
      <c r="BK2276" s="15"/>
      <c r="BL2276" s="5"/>
    </row>
    <row r="2277" spans="63:64" x14ac:dyDescent="0.25">
      <c r="BK2277" s="15"/>
      <c r="BL2277" s="5"/>
    </row>
    <row r="2278" spans="63:64" x14ac:dyDescent="0.25">
      <c r="BK2278" s="15"/>
      <c r="BL2278" s="5"/>
    </row>
    <row r="2279" spans="63:64" x14ac:dyDescent="0.25">
      <c r="BK2279" s="15"/>
      <c r="BL2279" s="5"/>
    </row>
    <row r="2280" spans="63:64" x14ac:dyDescent="0.25">
      <c r="BK2280" s="15"/>
      <c r="BL2280" s="5"/>
    </row>
    <row r="2281" spans="63:64" x14ac:dyDescent="0.25">
      <c r="BK2281" s="15"/>
      <c r="BL2281" s="5"/>
    </row>
    <row r="2282" spans="63:64" x14ac:dyDescent="0.25">
      <c r="BK2282" s="15"/>
      <c r="BL2282" s="5"/>
    </row>
    <row r="2283" spans="63:64" x14ac:dyDescent="0.25">
      <c r="BK2283" s="15"/>
      <c r="BL2283" s="5"/>
    </row>
    <row r="2284" spans="63:64" x14ac:dyDescent="0.25">
      <c r="BK2284" s="15"/>
      <c r="BL2284" s="5"/>
    </row>
    <row r="2285" spans="63:64" x14ac:dyDescent="0.25">
      <c r="BK2285" s="15"/>
      <c r="BL2285" s="5"/>
    </row>
    <row r="2286" spans="63:64" x14ac:dyDescent="0.25">
      <c r="BK2286" s="15"/>
      <c r="BL2286" s="5"/>
    </row>
    <row r="2287" spans="63:64" x14ac:dyDescent="0.25">
      <c r="BK2287" s="15"/>
      <c r="BL2287" s="5"/>
    </row>
    <row r="2288" spans="63:64" x14ac:dyDescent="0.25">
      <c r="BK2288" s="15"/>
      <c r="BL2288" s="5"/>
    </row>
    <row r="2289" spans="63:64" x14ac:dyDescent="0.25">
      <c r="BK2289" s="15"/>
      <c r="BL2289" s="5"/>
    </row>
    <row r="2290" spans="63:64" x14ac:dyDescent="0.25">
      <c r="BK2290" s="15"/>
      <c r="BL2290" s="5"/>
    </row>
    <row r="2291" spans="63:64" x14ac:dyDescent="0.25">
      <c r="BK2291" s="15"/>
      <c r="BL2291" s="5"/>
    </row>
    <row r="2292" spans="63:64" x14ac:dyDescent="0.25">
      <c r="BK2292" s="15"/>
      <c r="BL2292" s="5"/>
    </row>
    <row r="2293" spans="63:64" x14ac:dyDescent="0.25">
      <c r="BK2293" s="15"/>
      <c r="BL2293" s="5"/>
    </row>
    <row r="2294" spans="63:64" x14ac:dyDescent="0.25">
      <c r="BK2294" s="15"/>
      <c r="BL2294" s="5"/>
    </row>
    <row r="2295" spans="63:64" x14ac:dyDescent="0.25">
      <c r="BK2295" s="15"/>
      <c r="BL2295" s="5"/>
    </row>
    <row r="2296" spans="63:64" x14ac:dyDescent="0.25">
      <c r="BK2296" s="15"/>
      <c r="BL2296" s="5"/>
    </row>
    <row r="2297" spans="63:64" x14ac:dyDescent="0.25">
      <c r="BK2297" s="15"/>
      <c r="BL2297" s="5"/>
    </row>
    <row r="2298" spans="63:64" x14ac:dyDescent="0.25">
      <c r="BK2298" s="15"/>
      <c r="BL2298" s="5"/>
    </row>
    <row r="2299" spans="63:64" x14ac:dyDescent="0.25">
      <c r="BK2299" s="15"/>
      <c r="BL2299" s="5"/>
    </row>
    <row r="2300" spans="63:64" x14ac:dyDescent="0.25">
      <c r="BK2300" s="15"/>
      <c r="BL2300" s="5"/>
    </row>
    <row r="2301" spans="63:64" x14ac:dyDescent="0.25">
      <c r="BK2301" s="15"/>
      <c r="BL2301" s="5"/>
    </row>
    <row r="2302" spans="63:64" x14ac:dyDescent="0.25">
      <c r="BK2302" s="15"/>
      <c r="BL2302" s="5"/>
    </row>
    <row r="2303" spans="63:64" x14ac:dyDescent="0.25">
      <c r="BK2303" s="15"/>
      <c r="BL2303" s="5"/>
    </row>
    <row r="2304" spans="63:64" x14ac:dyDescent="0.25">
      <c r="BK2304" s="15"/>
      <c r="BL2304" s="5"/>
    </row>
    <row r="2305" spans="63:64" x14ac:dyDescent="0.25">
      <c r="BK2305" s="15"/>
      <c r="BL2305" s="5"/>
    </row>
    <row r="2306" spans="63:64" x14ac:dyDescent="0.25">
      <c r="BK2306" s="15"/>
      <c r="BL2306" s="5"/>
    </row>
    <row r="2307" spans="63:64" x14ac:dyDescent="0.25">
      <c r="BK2307" s="15"/>
      <c r="BL2307" s="5"/>
    </row>
    <row r="2308" spans="63:64" x14ac:dyDescent="0.25">
      <c r="BK2308" s="15"/>
      <c r="BL2308" s="5"/>
    </row>
    <row r="2309" spans="63:64" x14ac:dyDescent="0.25">
      <c r="BK2309" s="15"/>
      <c r="BL2309" s="5"/>
    </row>
    <row r="2310" spans="63:64" x14ac:dyDescent="0.25">
      <c r="BK2310" s="15"/>
      <c r="BL2310" s="5"/>
    </row>
    <row r="2311" spans="63:64" x14ac:dyDescent="0.25">
      <c r="BK2311" s="15"/>
      <c r="BL2311" s="5"/>
    </row>
    <row r="2312" spans="63:64" x14ac:dyDescent="0.25">
      <c r="BK2312" s="15"/>
      <c r="BL2312" s="5"/>
    </row>
    <row r="2313" spans="63:64" x14ac:dyDescent="0.25">
      <c r="BK2313" s="15"/>
      <c r="BL2313" s="5"/>
    </row>
    <row r="2314" spans="63:64" x14ac:dyDescent="0.25">
      <c r="BK2314" s="15"/>
      <c r="BL2314" s="5"/>
    </row>
    <row r="2315" spans="63:64" x14ac:dyDescent="0.25">
      <c r="BK2315" s="15"/>
      <c r="BL2315" s="5"/>
    </row>
    <row r="2316" spans="63:64" x14ac:dyDescent="0.25">
      <c r="BK2316" s="15"/>
      <c r="BL2316" s="5"/>
    </row>
    <row r="2317" spans="63:64" x14ac:dyDescent="0.25">
      <c r="BK2317" s="15"/>
      <c r="BL2317" s="5"/>
    </row>
    <row r="2318" spans="63:64" x14ac:dyDescent="0.25">
      <c r="BK2318" s="15"/>
      <c r="BL2318" s="5"/>
    </row>
    <row r="2319" spans="63:64" x14ac:dyDescent="0.25">
      <c r="BK2319" s="15"/>
      <c r="BL2319" s="5"/>
    </row>
    <row r="2320" spans="63:64" x14ac:dyDescent="0.25">
      <c r="BK2320" s="15"/>
      <c r="BL2320" s="5"/>
    </row>
    <row r="2321" spans="63:64" x14ac:dyDescent="0.25">
      <c r="BK2321" s="15"/>
      <c r="BL2321" s="5"/>
    </row>
    <row r="2322" spans="63:64" x14ac:dyDescent="0.25">
      <c r="BK2322" s="15"/>
      <c r="BL2322" s="5"/>
    </row>
    <row r="2323" spans="63:64" x14ac:dyDescent="0.25">
      <c r="BK2323" s="15"/>
      <c r="BL2323" s="5"/>
    </row>
    <row r="2324" spans="63:64" x14ac:dyDescent="0.25">
      <c r="BK2324" s="15"/>
      <c r="BL2324" s="5"/>
    </row>
    <row r="2325" spans="63:64" x14ac:dyDescent="0.25">
      <c r="BK2325" s="15"/>
      <c r="BL2325" s="5"/>
    </row>
    <row r="2326" spans="63:64" x14ac:dyDescent="0.25">
      <c r="BK2326" s="15"/>
      <c r="BL2326" s="5"/>
    </row>
    <row r="2327" spans="63:64" x14ac:dyDescent="0.25">
      <c r="BK2327" s="15"/>
      <c r="BL2327" s="5"/>
    </row>
    <row r="2328" spans="63:64" x14ac:dyDescent="0.25">
      <c r="BK2328" s="15"/>
      <c r="BL2328" s="5"/>
    </row>
    <row r="2329" spans="63:64" x14ac:dyDescent="0.25">
      <c r="BK2329" s="15"/>
      <c r="BL2329" s="5"/>
    </row>
    <row r="2330" spans="63:64" x14ac:dyDescent="0.25">
      <c r="BK2330" s="15"/>
      <c r="BL2330" s="5"/>
    </row>
    <row r="2331" spans="63:64" x14ac:dyDescent="0.25">
      <c r="BK2331" s="15"/>
      <c r="BL2331" s="5"/>
    </row>
    <row r="2332" spans="63:64" x14ac:dyDescent="0.25">
      <c r="BK2332" s="15"/>
      <c r="BL2332" s="5"/>
    </row>
    <row r="2333" spans="63:64" x14ac:dyDescent="0.25">
      <c r="BK2333" s="15"/>
      <c r="BL2333" s="5"/>
    </row>
    <row r="2334" spans="63:64" x14ac:dyDescent="0.25">
      <c r="BK2334" s="15"/>
      <c r="BL2334" s="5"/>
    </row>
    <row r="2335" spans="63:64" x14ac:dyDescent="0.25">
      <c r="BK2335" s="15"/>
      <c r="BL2335" s="5"/>
    </row>
    <row r="2336" spans="63:64" x14ac:dyDescent="0.25">
      <c r="BK2336" s="15"/>
      <c r="BL2336" s="5"/>
    </row>
    <row r="2337" spans="63:64" x14ac:dyDescent="0.25">
      <c r="BK2337" s="15"/>
      <c r="BL2337" s="5"/>
    </row>
    <row r="2338" spans="63:64" x14ac:dyDescent="0.25">
      <c r="BK2338" s="15"/>
      <c r="BL2338" s="5"/>
    </row>
    <row r="2339" spans="63:64" x14ac:dyDescent="0.25">
      <c r="BK2339" s="15"/>
      <c r="BL2339" s="5"/>
    </row>
    <row r="2340" spans="63:64" x14ac:dyDescent="0.25">
      <c r="BK2340" s="15"/>
      <c r="BL2340" s="5"/>
    </row>
    <row r="2341" spans="63:64" x14ac:dyDescent="0.25">
      <c r="BK2341" s="15"/>
      <c r="BL2341" s="5"/>
    </row>
    <row r="2342" spans="63:64" x14ac:dyDescent="0.25">
      <c r="BK2342" s="15"/>
      <c r="BL2342" s="5"/>
    </row>
    <row r="2343" spans="63:64" x14ac:dyDescent="0.25">
      <c r="BK2343" s="15"/>
      <c r="BL2343" s="5"/>
    </row>
    <row r="2344" spans="63:64" x14ac:dyDescent="0.25">
      <c r="BK2344" s="15"/>
      <c r="BL2344" s="5"/>
    </row>
    <row r="2345" spans="63:64" x14ac:dyDescent="0.25">
      <c r="BK2345" s="15"/>
      <c r="BL2345" s="5"/>
    </row>
    <row r="2346" spans="63:64" x14ac:dyDescent="0.25">
      <c r="BK2346" s="15"/>
      <c r="BL2346" s="5"/>
    </row>
    <row r="2347" spans="63:64" x14ac:dyDescent="0.25">
      <c r="BK2347" s="15"/>
      <c r="BL2347" s="5"/>
    </row>
    <row r="2348" spans="63:64" x14ac:dyDescent="0.25">
      <c r="BK2348" s="15"/>
      <c r="BL2348" s="5"/>
    </row>
    <row r="2349" spans="63:64" x14ac:dyDescent="0.25">
      <c r="BK2349" s="15"/>
      <c r="BL2349" s="5"/>
    </row>
    <row r="2350" spans="63:64" x14ac:dyDescent="0.25">
      <c r="BK2350" s="15"/>
      <c r="BL2350" s="5"/>
    </row>
    <row r="2351" spans="63:64" x14ac:dyDescent="0.25">
      <c r="BK2351" s="15"/>
      <c r="BL2351" s="5"/>
    </row>
    <row r="2352" spans="63:64" x14ac:dyDescent="0.25">
      <c r="BK2352" s="15"/>
      <c r="BL2352" s="5"/>
    </row>
    <row r="2353" spans="63:64" x14ac:dyDescent="0.25">
      <c r="BK2353" s="15"/>
      <c r="BL2353" s="5"/>
    </row>
    <row r="2354" spans="63:64" x14ac:dyDescent="0.25">
      <c r="BK2354" s="15"/>
      <c r="BL2354" s="5"/>
    </row>
    <row r="2355" spans="63:64" x14ac:dyDescent="0.25">
      <c r="BK2355" s="15"/>
      <c r="BL2355" s="5"/>
    </row>
    <row r="2356" spans="63:64" x14ac:dyDescent="0.25">
      <c r="BK2356" s="15"/>
      <c r="BL2356" s="5"/>
    </row>
    <row r="2357" spans="63:64" x14ac:dyDescent="0.25">
      <c r="BK2357" s="15"/>
      <c r="BL2357" s="5"/>
    </row>
    <row r="2358" spans="63:64" x14ac:dyDescent="0.25">
      <c r="BK2358" s="15"/>
      <c r="BL2358" s="5"/>
    </row>
    <row r="2359" spans="63:64" x14ac:dyDescent="0.25">
      <c r="BK2359" s="15"/>
      <c r="BL2359" s="5"/>
    </row>
    <row r="2360" spans="63:64" x14ac:dyDescent="0.25">
      <c r="BK2360" s="15"/>
      <c r="BL2360" s="5"/>
    </row>
    <row r="2361" spans="63:64" x14ac:dyDescent="0.25">
      <c r="BK2361" s="15"/>
      <c r="BL2361" s="5"/>
    </row>
    <row r="2362" spans="63:64" x14ac:dyDescent="0.25">
      <c r="BK2362" s="15"/>
      <c r="BL2362" s="5"/>
    </row>
    <row r="2363" spans="63:64" x14ac:dyDescent="0.25">
      <c r="BK2363" s="15"/>
      <c r="BL2363" s="5"/>
    </row>
    <row r="2364" spans="63:64" x14ac:dyDescent="0.25">
      <c r="BK2364" s="15"/>
      <c r="BL2364" s="5"/>
    </row>
    <row r="2365" spans="63:64" x14ac:dyDescent="0.25">
      <c r="BK2365" s="15"/>
      <c r="BL2365" s="5"/>
    </row>
    <row r="2366" spans="63:64" x14ac:dyDescent="0.25">
      <c r="BK2366" s="15"/>
      <c r="BL2366" s="5"/>
    </row>
    <row r="2367" spans="63:64" x14ac:dyDescent="0.25">
      <c r="BK2367" s="15"/>
      <c r="BL2367" s="5"/>
    </row>
    <row r="2368" spans="63:64" x14ac:dyDescent="0.25">
      <c r="BK2368" s="15"/>
      <c r="BL2368" s="5"/>
    </row>
    <row r="2369" spans="63:64" x14ac:dyDescent="0.25">
      <c r="BK2369" s="15"/>
      <c r="BL2369" s="5"/>
    </row>
    <row r="2370" spans="63:64" x14ac:dyDescent="0.25">
      <c r="BK2370" s="15"/>
      <c r="BL2370" s="5"/>
    </row>
    <row r="2371" spans="63:64" x14ac:dyDescent="0.25">
      <c r="BK2371" s="15"/>
      <c r="BL2371" s="5"/>
    </row>
    <row r="2372" spans="63:64" x14ac:dyDescent="0.25">
      <c r="BK2372" s="15"/>
      <c r="BL2372" s="5"/>
    </row>
    <row r="2373" spans="63:64" x14ac:dyDescent="0.25">
      <c r="BK2373" s="15"/>
      <c r="BL2373" s="5"/>
    </row>
    <row r="2374" spans="63:64" x14ac:dyDescent="0.25">
      <c r="BK2374" s="15"/>
      <c r="BL2374" s="5"/>
    </row>
    <row r="2375" spans="63:64" x14ac:dyDescent="0.25">
      <c r="BK2375" s="15"/>
      <c r="BL2375" s="5"/>
    </row>
    <row r="2376" spans="63:64" x14ac:dyDescent="0.25">
      <c r="BK2376" s="15"/>
      <c r="BL2376" s="5"/>
    </row>
    <row r="2377" spans="63:64" x14ac:dyDescent="0.25">
      <c r="BK2377" s="15"/>
      <c r="BL2377" s="5"/>
    </row>
    <row r="2378" spans="63:64" x14ac:dyDescent="0.25">
      <c r="BK2378" s="15"/>
      <c r="BL2378" s="5"/>
    </row>
    <row r="2379" spans="63:64" x14ac:dyDescent="0.25">
      <c r="BK2379" s="15"/>
      <c r="BL2379" s="5"/>
    </row>
    <row r="2380" spans="63:64" x14ac:dyDescent="0.25">
      <c r="BK2380" s="15"/>
      <c r="BL2380" s="5"/>
    </row>
    <row r="2381" spans="63:64" x14ac:dyDescent="0.25">
      <c r="BK2381" s="15"/>
      <c r="BL2381" s="5"/>
    </row>
    <row r="2382" spans="63:64" x14ac:dyDescent="0.25">
      <c r="BK2382" s="15"/>
      <c r="BL2382" s="5"/>
    </row>
    <row r="2383" spans="63:64" x14ac:dyDescent="0.25">
      <c r="BK2383" s="15"/>
      <c r="BL2383" s="5"/>
    </row>
    <row r="2384" spans="63:64" x14ac:dyDescent="0.25">
      <c r="BK2384" s="15"/>
      <c r="BL2384" s="5"/>
    </row>
    <row r="2385" spans="63:64" x14ac:dyDescent="0.25">
      <c r="BK2385" s="15"/>
      <c r="BL2385" s="5"/>
    </row>
    <row r="2386" spans="63:64" x14ac:dyDescent="0.25">
      <c r="BK2386" s="15"/>
      <c r="BL2386" s="5"/>
    </row>
    <row r="2387" spans="63:64" x14ac:dyDescent="0.25">
      <c r="BK2387" s="15"/>
      <c r="BL2387" s="5"/>
    </row>
    <row r="2388" spans="63:64" x14ac:dyDescent="0.25">
      <c r="BK2388" s="15"/>
      <c r="BL2388" s="5"/>
    </row>
    <row r="2389" spans="63:64" x14ac:dyDescent="0.25">
      <c r="BK2389" s="15"/>
      <c r="BL2389" s="5"/>
    </row>
    <row r="2390" spans="63:64" x14ac:dyDescent="0.25">
      <c r="BK2390" s="15"/>
      <c r="BL2390" s="5"/>
    </row>
    <row r="2391" spans="63:64" x14ac:dyDescent="0.25">
      <c r="BK2391" s="15"/>
      <c r="BL2391" s="5"/>
    </row>
    <row r="2392" spans="63:64" x14ac:dyDescent="0.25">
      <c r="BK2392" s="15"/>
      <c r="BL2392" s="5"/>
    </row>
    <row r="2393" spans="63:64" x14ac:dyDescent="0.25">
      <c r="BK2393" s="15"/>
      <c r="BL2393" s="5"/>
    </row>
    <row r="2394" spans="63:64" x14ac:dyDescent="0.25">
      <c r="BK2394" s="15"/>
      <c r="BL2394" s="5"/>
    </row>
    <row r="2395" spans="63:64" x14ac:dyDescent="0.25">
      <c r="BK2395" s="15"/>
      <c r="BL2395" s="5"/>
    </row>
    <row r="2396" spans="63:64" x14ac:dyDescent="0.25">
      <c r="BK2396" s="15"/>
      <c r="BL2396" s="5"/>
    </row>
    <row r="2397" spans="63:64" x14ac:dyDescent="0.25">
      <c r="BK2397" s="15"/>
      <c r="BL2397" s="5"/>
    </row>
    <row r="2398" spans="63:64" x14ac:dyDescent="0.25">
      <c r="BK2398" s="15"/>
      <c r="BL2398" s="5"/>
    </row>
    <row r="2399" spans="63:64" x14ac:dyDescent="0.25">
      <c r="BK2399" s="15"/>
      <c r="BL2399" s="5"/>
    </row>
    <row r="2400" spans="63:64" x14ac:dyDescent="0.25">
      <c r="BK2400" s="15"/>
      <c r="BL2400" s="5"/>
    </row>
    <row r="2401" spans="63:64" x14ac:dyDescent="0.25">
      <c r="BK2401" s="15"/>
      <c r="BL2401" s="5"/>
    </row>
    <row r="2402" spans="63:64" x14ac:dyDescent="0.25">
      <c r="BK2402" s="15"/>
      <c r="BL2402" s="5"/>
    </row>
    <row r="2403" spans="63:64" x14ac:dyDescent="0.25">
      <c r="BK2403" s="15"/>
      <c r="BL2403" s="5"/>
    </row>
    <row r="2404" spans="63:64" x14ac:dyDescent="0.25">
      <c r="BK2404" s="15"/>
      <c r="BL2404" s="5"/>
    </row>
    <row r="2405" spans="63:64" x14ac:dyDescent="0.25">
      <c r="BK2405" s="15"/>
      <c r="BL2405" s="5"/>
    </row>
    <row r="2406" spans="63:64" x14ac:dyDescent="0.25">
      <c r="BK2406" s="15"/>
      <c r="BL2406" s="5"/>
    </row>
    <row r="2407" spans="63:64" x14ac:dyDescent="0.25">
      <c r="BK2407" s="15"/>
      <c r="BL2407" s="5"/>
    </row>
    <row r="2408" spans="63:64" x14ac:dyDescent="0.25">
      <c r="BK2408" s="15"/>
      <c r="BL2408" s="5"/>
    </row>
    <row r="2409" spans="63:64" x14ac:dyDescent="0.25">
      <c r="BK2409" s="15"/>
      <c r="BL2409" s="5"/>
    </row>
    <row r="2410" spans="63:64" x14ac:dyDescent="0.25">
      <c r="BK2410" s="15"/>
      <c r="BL2410" s="5"/>
    </row>
    <row r="2411" spans="63:64" x14ac:dyDescent="0.25">
      <c r="BK2411" s="15"/>
      <c r="BL2411" s="5"/>
    </row>
    <row r="2412" spans="63:64" x14ac:dyDescent="0.25">
      <c r="BK2412" s="15"/>
      <c r="BL2412" s="5"/>
    </row>
    <row r="2413" spans="63:64" x14ac:dyDescent="0.25">
      <c r="BK2413" s="15"/>
      <c r="BL2413" s="5"/>
    </row>
    <row r="2414" spans="63:64" x14ac:dyDescent="0.25">
      <c r="BK2414" s="15"/>
      <c r="BL2414" s="5"/>
    </row>
    <row r="2415" spans="63:64" x14ac:dyDescent="0.25">
      <c r="BK2415" s="15"/>
      <c r="BL2415" s="5"/>
    </row>
    <row r="2416" spans="63:64" x14ac:dyDescent="0.25">
      <c r="BK2416" s="15"/>
      <c r="BL2416" s="5"/>
    </row>
    <row r="2417" spans="63:64" x14ac:dyDescent="0.25">
      <c r="BK2417" s="15"/>
      <c r="BL2417" s="5"/>
    </row>
    <row r="2418" spans="63:64" x14ac:dyDescent="0.25">
      <c r="BK2418" s="15"/>
      <c r="BL2418" s="5"/>
    </row>
    <row r="2419" spans="63:64" x14ac:dyDescent="0.25">
      <c r="BK2419" s="15"/>
      <c r="BL2419" s="5"/>
    </row>
    <row r="2420" spans="63:64" x14ac:dyDescent="0.25">
      <c r="BK2420" s="15"/>
      <c r="BL2420" s="5"/>
    </row>
    <row r="2421" spans="63:64" x14ac:dyDescent="0.25">
      <c r="BK2421" s="15"/>
      <c r="BL2421" s="5"/>
    </row>
    <row r="2422" spans="63:64" x14ac:dyDescent="0.25">
      <c r="BK2422" s="15"/>
      <c r="BL2422" s="5"/>
    </row>
    <row r="2423" spans="63:64" x14ac:dyDescent="0.25">
      <c r="BK2423" s="15"/>
      <c r="BL2423" s="5"/>
    </row>
    <row r="2424" spans="63:64" x14ac:dyDescent="0.25">
      <c r="BK2424" s="15"/>
      <c r="BL2424" s="5"/>
    </row>
    <row r="2425" spans="63:64" x14ac:dyDescent="0.25">
      <c r="BK2425" s="15"/>
      <c r="BL2425" s="5"/>
    </row>
    <row r="2426" spans="63:64" x14ac:dyDescent="0.25">
      <c r="BK2426" s="15"/>
      <c r="BL2426" s="5"/>
    </row>
    <row r="2427" spans="63:64" x14ac:dyDescent="0.25">
      <c r="BK2427" s="15"/>
      <c r="BL2427" s="5"/>
    </row>
    <row r="2428" spans="63:64" x14ac:dyDescent="0.25">
      <c r="BK2428" s="15"/>
      <c r="BL2428" s="5"/>
    </row>
    <row r="2429" spans="63:64" x14ac:dyDescent="0.25">
      <c r="BK2429" s="15"/>
      <c r="BL2429" s="5"/>
    </row>
    <row r="2430" spans="63:64" x14ac:dyDescent="0.25">
      <c r="BK2430" s="15"/>
      <c r="BL2430" s="5"/>
    </row>
    <row r="2431" spans="63:64" x14ac:dyDescent="0.25">
      <c r="BK2431" s="15"/>
      <c r="BL2431" s="5"/>
    </row>
    <row r="2432" spans="63:64" x14ac:dyDescent="0.25">
      <c r="BK2432" s="15"/>
      <c r="BL2432" s="5"/>
    </row>
    <row r="2433" spans="63:64" x14ac:dyDescent="0.25">
      <c r="BK2433" s="15"/>
      <c r="BL2433" s="5"/>
    </row>
    <row r="2434" spans="63:64" x14ac:dyDescent="0.25">
      <c r="BK2434" s="15"/>
      <c r="BL2434" s="5"/>
    </row>
    <row r="2435" spans="63:64" x14ac:dyDescent="0.25">
      <c r="BK2435" s="15"/>
      <c r="BL2435" s="5"/>
    </row>
    <row r="2436" spans="63:64" x14ac:dyDescent="0.25">
      <c r="BK2436" s="15"/>
      <c r="BL2436" s="5"/>
    </row>
    <row r="2437" spans="63:64" x14ac:dyDescent="0.25">
      <c r="BK2437" s="15"/>
      <c r="BL2437" s="5"/>
    </row>
    <row r="2438" spans="63:64" x14ac:dyDescent="0.25">
      <c r="BK2438" s="15"/>
      <c r="BL2438" s="5"/>
    </row>
    <row r="2439" spans="63:64" x14ac:dyDescent="0.25">
      <c r="BK2439" s="15"/>
      <c r="BL2439" s="5"/>
    </row>
    <row r="2440" spans="63:64" x14ac:dyDescent="0.25">
      <c r="BK2440" s="15"/>
      <c r="BL2440" s="5"/>
    </row>
    <row r="2441" spans="63:64" x14ac:dyDescent="0.25">
      <c r="BK2441" s="15"/>
      <c r="BL2441" s="5"/>
    </row>
    <row r="2442" spans="63:64" x14ac:dyDescent="0.25">
      <c r="BK2442" s="15"/>
      <c r="BL2442" s="5"/>
    </row>
    <row r="2443" spans="63:64" x14ac:dyDescent="0.25">
      <c r="BK2443" s="15"/>
      <c r="BL2443" s="5"/>
    </row>
    <row r="2444" spans="63:64" x14ac:dyDescent="0.25">
      <c r="BK2444" s="15"/>
      <c r="BL2444" s="5"/>
    </row>
    <row r="2445" spans="63:64" x14ac:dyDescent="0.25">
      <c r="BK2445" s="15"/>
      <c r="BL2445" s="5"/>
    </row>
    <row r="2446" spans="63:64" x14ac:dyDescent="0.25">
      <c r="BK2446" s="15"/>
      <c r="BL2446" s="5"/>
    </row>
    <row r="2447" spans="63:64" x14ac:dyDescent="0.25">
      <c r="BK2447" s="15"/>
      <c r="BL2447" s="5"/>
    </row>
    <row r="2448" spans="63:64" x14ac:dyDescent="0.25">
      <c r="BK2448" s="15"/>
      <c r="BL2448" s="5"/>
    </row>
    <row r="2449" spans="63:64" x14ac:dyDescent="0.25">
      <c r="BK2449" s="15"/>
      <c r="BL2449" s="5"/>
    </row>
    <row r="2450" spans="63:64" x14ac:dyDescent="0.25">
      <c r="BK2450" s="15"/>
      <c r="BL2450" s="5"/>
    </row>
    <row r="2451" spans="63:64" x14ac:dyDescent="0.25">
      <c r="BK2451" s="15"/>
      <c r="BL2451" s="5"/>
    </row>
    <row r="2452" spans="63:64" x14ac:dyDescent="0.25">
      <c r="BK2452" s="15"/>
      <c r="BL2452" s="5"/>
    </row>
    <row r="2453" spans="63:64" x14ac:dyDescent="0.25">
      <c r="BK2453" s="15"/>
      <c r="BL2453" s="5"/>
    </row>
    <row r="2454" spans="63:64" x14ac:dyDescent="0.25">
      <c r="BK2454" s="15"/>
      <c r="BL2454" s="5"/>
    </row>
    <row r="2455" spans="63:64" x14ac:dyDescent="0.25">
      <c r="BK2455" s="15"/>
      <c r="BL2455" s="5"/>
    </row>
    <row r="2456" spans="63:64" x14ac:dyDescent="0.25">
      <c r="BK2456" s="15"/>
      <c r="BL2456" s="5"/>
    </row>
    <row r="2457" spans="63:64" x14ac:dyDescent="0.25">
      <c r="BK2457" s="15"/>
      <c r="BL2457" s="5"/>
    </row>
    <row r="2458" spans="63:64" x14ac:dyDescent="0.25">
      <c r="BK2458" s="15"/>
      <c r="BL2458" s="5"/>
    </row>
    <row r="2459" spans="63:64" x14ac:dyDescent="0.25">
      <c r="BK2459" s="15"/>
      <c r="BL2459" s="5"/>
    </row>
    <row r="2460" spans="63:64" x14ac:dyDescent="0.25">
      <c r="BK2460" s="15"/>
      <c r="BL2460" s="5"/>
    </row>
    <row r="2461" spans="63:64" x14ac:dyDescent="0.25">
      <c r="BK2461" s="15"/>
      <c r="BL2461" s="5"/>
    </row>
    <row r="2462" spans="63:64" x14ac:dyDescent="0.25">
      <c r="BK2462" s="15"/>
      <c r="BL2462" s="5"/>
    </row>
    <row r="2463" spans="63:64" x14ac:dyDescent="0.25">
      <c r="BK2463" s="15"/>
      <c r="BL2463" s="5"/>
    </row>
    <row r="2464" spans="63:64" x14ac:dyDescent="0.25">
      <c r="BK2464" s="15"/>
      <c r="BL2464" s="5"/>
    </row>
    <row r="2465" spans="63:64" x14ac:dyDescent="0.25">
      <c r="BK2465" s="15"/>
      <c r="BL2465" s="5"/>
    </row>
    <row r="2466" spans="63:64" x14ac:dyDescent="0.25">
      <c r="BK2466" s="15"/>
      <c r="BL2466" s="5"/>
    </row>
    <row r="2467" spans="63:64" x14ac:dyDescent="0.25">
      <c r="BK2467" s="15"/>
      <c r="BL2467" s="5"/>
    </row>
    <row r="2468" spans="63:64" x14ac:dyDescent="0.25">
      <c r="BK2468" s="15"/>
      <c r="BL2468" s="5"/>
    </row>
    <row r="2469" spans="63:64" x14ac:dyDescent="0.25">
      <c r="BK2469" s="15"/>
      <c r="BL2469" s="5"/>
    </row>
    <row r="2470" spans="63:64" x14ac:dyDescent="0.25">
      <c r="BK2470" s="15"/>
      <c r="BL2470" s="5"/>
    </row>
    <row r="2471" spans="63:64" x14ac:dyDescent="0.25">
      <c r="BK2471" s="15"/>
      <c r="BL2471" s="5"/>
    </row>
    <row r="2472" spans="63:64" x14ac:dyDescent="0.25">
      <c r="BK2472" s="15"/>
      <c r="BL2472" s="5"/>
    </row>
    <row r="2473" spans="63:64" x14ac:dyDescent="0.25">
      <c r="BK2473" s="15"/>
      <c r="BL2473" s="5"/>
    </row>
    <row r="2474" spans="63:64" x14ac:dyDescent="0.25">
      <c r="BK2474" s="15"/>
      <c r="BL2474" s="5"/>
    </row>
    <row r="2475" spans="63:64" x14ac:dyDescent="0.25">
      <c r="BK2475" s="15"/>
      <c r="BL2475" s="5"/>
    </row>
    <row r="2476" spans="63:64" x14ac:dyDescent="0.25">
      <c r="BK2476" s="15"/>
      <c r="BL2476" s="5"/>
    </row>
    <row r="2477" spans="63:64" x14ac:dyDescent="0.25">
      <c r="BK2477" s="15"/>
      <c r="BL2477" s="5"/>
    </row>
    <row r="2478" spans="63:64" x14ac:dyDescent="0.25">
      <c r="BK2478" s="15"/>
      <c r="BL2478" s="5"/>
    </row>
    <row r="2479" spans="63:64" x14ac:dyDescent="0.25">
      <c r="BK2479" s="15"/>
      <c r="BL2479" s="5"/>
    </row>
    <row r="2480" spans="63:64" x14ac:dyDescent="0.25">
      <c r="BK2480" s="15"/>
      <c r="BL2480" s="5"/>
    </row>
    <row r="2481" spans="63:64" x14ac:dyDescent="0.25">
      <c r="BK2481" s="15"/>
      <c r="BL2481" s="5"/>
    </row>
    <row r="2482" spans="63:64" x14ac:dyDescent="0.25">
      <c r="BK2482" s="15"/>
      <c r="BL2482" s="5"/>
    </row>
    <row r="2483" spans="63:64" x14ac:dyDescent="0.25">
      <c r="BK2483" s="15"/>
      <c r="BL2483" s="5"/>
    </row>
    <row r="2484" spans="63:64" x14ac:dyDescent="0.25">
      <c r="BK2484" s="15"/>
      <c r="BL2484" s="5"/>
    </row>
    <row r="2485" spans="63:64" x14ac:dyDescent="0.25">
      <c r="BK2485" s="15"/>
      <c r="BL2485" s="5"/>
    </row>
    <row r="2486" spans="63:64" x14ac:dyDescent="0.25">
      <c r="BK2486" s="15"/>
      <c r="BL2486" s="5"/>
    </row>
    <row r="2487" spans="63:64" x14ac:dyDescent="0.25">
      <c r="BK2487" s="15"/>
      <c r="BL2487" s="5"/>
    </row>
    <row r="2488" spans="63:64" x14ac:dyDescent="0.25">
      <c r="BK2488" s="15"/>
      <c r="BL2488" s="5"/>
    </row>
    <row r="2489" spans="63:64" x14ac:dyDescent="0.25">
      <c r="BK2489" s="15"/>
      <c r="BL2489" s="5"/>
    </row>
    <row r="2490" spans="63:64" x14ac:dyDescent="0.25">
      <c r="BK2490" s="15"/>
      <c r="BL2490" s="5"/>
    </row>
    <row r="2491" spans="63:64" x14ac:dyDescent="0.25">
      <c r="BK2491" s="15"/>
      <c r="BL2491" s="5"/>
    </row>
    <row r="2492" spans="63:64" x14ac:dyDescent="0.25">
      <c r="BK2492" s="15"/>
      <c r="BL2492" s="5"/>
    </row>
    <row r="2493" spans="63:64" x14ac:dyDescent="0.25">
      <c r="BK2493" s="15"/>
      <c r="BL2493" s="5"/>
    </row>
    <row r="2494" spans="63:64" x14ac:dyDescent="0.25">
      <c r="BK2494" s="15"/>
      <c r="BL2494" s="5"/>
    </row>
    <row r="2495" spans="63:64" x14ac:dyDescent="0.25">
      <c r="BK2495" s="15"/>
      <c r="BL2495" s="5"/>
    </row>
    <row r="2496" spans="63:64" x14ac:dyDescent="0.25">
      <c r="BK2496" s="15"/>
      <c r="BL2496" s="5"/>
    </row>
    <row r="2497" spans="63:64" x14ac:dyDescent="0.25">
      <c r="BK2497" s="15"/>
      <c r="BL2497" s="5"/>
    </row>
    <row r="2498" spans="63:64" x14ac:dyDescent="0.25">
      <c r="BK2498" s="15"/>
      <c r="BL2498" s="5"/>
    </row>
    <row r="2499" spans="63:64" x14ac:dyDescent="0.25">
      <c r="BK2499" s="15"/>
      <c r="BL2499" s="5"/>
    </row>
    <row r="2500" spans="63:64" x14ac:dyDescent="0.25">
      <c r="BK2500" s="15"/>
      <c r="BL2500" s="5"/>
    </row>
    <row r="2501" spans="63:64" x14ac:dyDescent="0.25">
      <c r="BK2501" s="15"/>
      <c r="BL2501" s="5"/>
    </row>
    <row r="2502" spans="63:64" x14ac:dyDescent="0.25">
      <c r="BK2502" s="15"/>
      <c r="BL2502" s="5"/>
    </row>
    <row r="2503" spans="63:64" x14ac:dyDescent="0.25">
      <c r="BK2503" s="15"/>
      <c r="BL2503" s="5"/>
    </row>
    <row r="2504" spans="63:64" x14ac:dyDescent="0.25">
      <c r="BK2504" s="15"/>
      <c r="BL2504" s="5"/>
    </row>
    <row r="2505" spans="63:64" x14ac:dyDescent="0.25">
      <c r="BK2505" s="15"/>
      <c r="BL2505" s="5"/>
    </row>
    <row r="2506" spans="63:64" x14ac:dyDescent="0.25">
      <c r="BK2506" s="15"/>
      <c r="BL2506" s="5"/>
    </row>
    <row r="2507" spans="63:64" x14ac:dyDescent="0.25">
      <c r="BK2507" s="15"/>
      <c r="BL2507" s="5"/>
    </row>
    <row r="2508" spans="63:64" x14ac:dyDescent="0.25">
      <c r="BK2508" s="15"/>
      <c r="BL2508" s="5"/>
    </row>
    <row r="2509" spans="63:64" x14ac:dyDescent="0.25">
      <c r="BK2509" s="15"/>
      <c r="BL2509" s="5"/>
    </row>
    <row r="2510" spans="63:64" x14ac:dyDescent="0.25">
      <c r="BK2510" s="15"/>
      <c r="BL2510" s="5"/>
    </row>
    <row r="2511" spans="63:64" x14ac:dyDescent="0.25">
      <c r="BK2511" s="15"/>
      <c r="BL2511" s="5"/>
    </row>
    <row r="2512" spans="63:64" x14ac:dyDescent="0.25">
      <c r="BK2512" s="15"/>
      <c r="BL2512" s="5"/>
    </row>
    <row r="2513" spans="63:64" x14ac:dyDescent="0.25">
      <c r="BK2513" s="15"/>
      <c r="BL2513" s="5"/>
    </row>
    <row r="2514" spans="63:64" x14ac:dyDescent="0.25">
      <c r="BK2514" s="15"/>
      <c r="BL2514" s="5"/>
    </row>
    <row r="2515" spans="63:64" x14ac:dyDescent="0.25">
      <c r="BK2515" s="15"/>
      <c r="BL2515" s="5"/>
    </row>
    <row r="2516" spans="63:64" x14ac:dyDescent="0.25">
      <c r="BK2516" s="15"/>
      <c r="BL2516" s="5"/>
    </row>
    <row r="2517" spans="63:64" x14ac:dyDescent="0.25">
      <c r="BK2517" s="15"/>
      <c r="BL2517" s="5"/>
    </row>
    <row r="2518" spans="63:64" x14ac:dyDescent="0.25">
      <c r="BK2518" s="15"/>
      <c r="BL2518" s="5"/>
    </row>
    <row r="2519" spans="63:64" x14ac:dyDescent="0.25">
      <c r="BK2519" s="15"/>
      <c r="BL2519" s="5"/>
    </row>
    <row r="2520" spans="63:64" x14ac:dyDescent="0.25">
      <c r="BK2520" s="15"/>
      <c r="BL2520" s="5"/>
    </row>
    <row r="2521" spans="63:64" x14ac:dyDescent="0.25">
      <c r="BK2521" s="15"/>
      <c r="BL2521" s="5"/>
    </row>
    <row r="2522" spans="63:64" x14ac:dyDescent="0.25">
      <c r="BK2522" s="15"/>
      <c r="BL2522" s="5"/>
    </row>
    <row r="2523" spans="63:64" x14ac:dyDescent="0.25">
      <c r="BK2523" s="15"/>
      <c r="BL2523" s="5"/>
    </row>
    <row r="2524" spans="63:64" x14ac:dyDescent="0.25">
      <c r="BK2524" s="15"/>
      <c r="BL2524" s="5"/>
    </row>
    <row r="2525" spans="63:64" x14ac:dyDescent="0.25">
      <c r="BK2525" s="15"/>
      <c r="BL2525" s="5"/>
    </row>
    <row r="2526" spans="63:64" x14ac:dyDescent="0.25">
      <c r="BK2526" s="15"/>
      <c r="BL2526" s="5"/>
    </row>
    <row r="2527" spans="63:64" x14ac:dyDescent="0.25">
      <c r="BK2527" s="15"/>
      <c r="BL2527" s="5"/>
    </row>
    <row r="2528" spans="63:64" x14ac:dyDescent="0.25">
      <c r="BK2528" s="15"/>
      <c r="BL2528" s="5"/>
    </row>
    <row r="2529" spans="63:64" x14ac:dyDescent="0.25">
      <c r="BK2529" s="15"/>
      <c r="BL2529" s="5"/>
    </row>
    <row r="2530" spans="63:64" x14ac:dyDescent="0.25">
      <c r="BK2530" s="15"/>
      <c r="BL2530" s="5"/>
    </row>
    <row r="2531" spans="63:64" x14ac:dyDescent="0.25">
      <c r="BK2531" s="15"/>
      <c r="BL2531" s="5"/>
    </row>
    <row r="2532" spans="63:64" x14ac:dyDescent="0.25">
      <c r="BK2532" s="15"/>
      <c r="BL2532" s="5"/>
    </row>
    <row r="2533" spans="63:64" x14ac:dyDescent="0.25">
      <c r="BK2533" s="15"/>
      <c r="BL2533" s="5"/>
    </row>
    <row r="2534" spans="63:64" x14ac:dyDescent="0.25">
      <c r="BK2534" s="15"/>
      <c r="BL2534" s="5"/>
    </row>
    <row r="2535" spans="63:64" x14ac:dyDescent="0.25">
      <c r="BK2535" s="15"/>
      <c r="BL2535" s="5"/>
    </row>
    <row r="2536" spans="63:64" x14ac:dyDescent="0.25">
      <c r="BK2536" s="15"/>
      <c r="BL2536" s="5"/>
    </row>
    <row r="2537" spans="63:64" x14ac:dyDescent="0.25">
      <c r="BK2537" s="15"/>
      <c r="BL2537" s="5"/>
    </row>
    <row r="2538" spans="63:64" x14ac:dyDescent="0.25">
      <c r="BK2538" s="15"/>
      <c r="BL2538" s="5"/>
    </row>
    <row r="2539" spans="63:64" x14ac:dyDescent="0.25">
      <c r="BK2539" s="15"/>
      <c r="BL2539" s="5"/>
    </row>
    <row r="2540" spans="63:64" x14ac:dyDescent="0.25">
      <c r="BK2540" s="15"/>
      <c r="BL2540" s="5"/>
    </row>
    <row r="2541" spans="63:64" x14ac:dyDescent="0.25">
      <c r="BK2541" s="15"/>
      <c r="BL2541" s="5"/>
    </row>
    <row r="2542" spans="63:64" x14ac:dyDescent="0.25">
      <c r="BK2542" s="15"/>
      <c r="BL2542" s="5"/>
    </row>
    <row r="2543" spans="63:64" x14ac:dyDescent="0.25">
      <c r="BK2543" s="15"/>
      <c r="BL2543" s="5"/>
    </row>
    <row r="2544" spans="63:64" x14ac:dyDescent="0.25">
      <c r="BK2544" s="15"/>
      <c r="BL2544" s="5"/>
    </row>
    <row r="2545" spans="63:64" x14ac:dyDescent="0.25">
      <c r="BK2545" s="15"/>
      <c r="BL2545" s="5"/>
    </row>
    <row r="2546" spans="63:64" x14ac:dyDescent="0.25">
      <c r="BK2546" s="15"/>
      <c r="BL2546" s="5"/>
    </row>
    <row r="2547" spans="63:64" x14ac:dyDescent="0.25">
      <c r="BK2547" s="15"/>
      <c r="BL2547" s="5"/>
    </row>
    <row r="2548" spans="63:64" x14ac:dyDescent="0.25">
      <c r="BK2548" s="15"/>
      <c r="BL2548" s="5"/>
    </row>
    <row r="2549" spans="63:64" x14ac:dyDescent="0.25">
      <c r="BK2549" s="15"/>
      <c r="BL2549" s="5"/>
    </row>
    <row r="2550" spans="63:64" x14ac:dyDescent="0.25">
      <c r="BK2550" s="15"/>
      <c r="BL2550" s="5"/>
    </row>
    <row r="2551" spans="63:64" x14ac:dyDescent="0.25">
      <c r="BK2551" s="15"/>
      <c r="BL2551" s="5"/>
    </row>
    <row r="2552" spans="63:64" x14ac:dyDescent="0.25">
      <c r="BK2552" s="15"/>
      <c r="BL2552" s="5"/>
    </row>
    <row r="2553" spans="63:64" x14ac:dyDescent="0.25">
      <c r="BK2553" s="15"/>
      <c r="BL2553" s="5"/>
    </row>
    <row r="2554" spans="63:64" x14ac:dyDescent="0.25">
      <c r="BK2554" s="15"/>
      <c r="BL2554" s="5"/>
    </row>
    <row r="2555" spans="63:64" x14ac:dyDescent="0.25">
      <c r="BK2555" s="15"/>
      <c r="BL2555" s="5"/>
    </row>
    <row r="2556" spans="63:64" x14ac:dyDescent="0.25">
      <c r="BK2556" s="15"/>
      <c r="BL2556" s="5"/>
    </row>
    <row r="2557" spans="63:64" x14ac:dyDescent="0.25">
      <c r="BK2557" s="15"/>
      <c r="BL2557" s="5"/>
    </row>
    <row r="2558" spans="63:64" x14ac:dyDescent="0.25">
      <c r="BK2558" s="15"/>
      <c r="BL2558" s="5"/>
    </row>
    <row r="2559" spans="63:64" x14ac:dyDescent="0.25">
      <c r="BK2559" s="15"/>
      <c r="BL2559" s="5"/>
    </row>
    <row r="2560" spans="63:64" x14ac:dyDescent="0.25">
      <c r="BK2560" s="15"/>
      <c r="BL2560" s="5"/>
    </row>
    <row r="2561" spans="63:64" x14ac:dyDescent="0.25">
      <c r="BK2561" s="15"/>
      <c r="BL2561" s="5"/>
    </row>
    <row r="2562" spans="63:64" x14ac:dyDescent="0.25">
      <c r="BK2562" s="15"/>
      <c r="BL2562" s="5"/>
    </row>
    <row r="2563" spans="63:64" x14ac:dyDescent="0.25">
      <c r="BK2563" s="15"/>
      <c r="BL2563" s="5"/>
    </row>
    <row r="2564" spans="63:64" x14ac:dyDescent="0.25">
      <c r="BK2564" s="15"/>
      <c r="BL2564" s="5"/>
    </row>
    <row r="2565" spans="63:64" x14ac:dyDescent="0.25">
      <c r="BK2565" s="15"/>
      <c r="BL2565" s="5"/>
    </row>
    <row r="2566" spans="63:64" x14ac:dyDescent="0.25">
      <c r="BK2566" s="15"/>
      <c r="BL2566" s="5"/>
    </row>
    <row r="2567" spans="63:64" x14ac:dyDescent="0.25">
      <c r="BK2567" s="15"/>
      <c r="BL2567" s="5"/>
    </row>
    <row r="2568" spans="63:64" x14ac:dyDescent="0.25">
      <c r="BK2568" s="15"/>
      <c r="BL2568" s="5"/>
    </row>
    <row r="2569" spans="63:64" x14ac:dyDescent="0.25">
      <c r="BK2569" s="15"/>
      <c r="BL2569" s="5"/>
    </row>
    <row r="2570" spans="63:64" x14ac:dyDescent="0.25">
      <c r="BK2570" s="15"/>
      <c r="BL2570" s="5"/>
    </row>
    <row r="2571" spans="63:64" x14ac:dyDescent="0.25">
      <c r="BK2571" s="15"/>
      <c r="BL2571" s="5"/>
    </row>
    <row r="2572" spans="63:64" x14ac:dyDescent="0.25">
      <c r="BK2572" s="15"/>
      <c r="BL2572" s="5"/>
    </row>
    <row r="2573" spans="63:64" x14ac:dyDescent="0.25">
      <c r="BK2573" s="15"/>
      <c r="BL2573" s="5"/>
    </row>
    <row r="2574" spans="63:64" x14ac:dyDescent="0.25">
      <c r="BK2574" s="15"/>
      <c r="BL2574" s="5"/>
    </row>
    <row r="2575" spans="63:64" x14ac:dyDescent="0.25">
      <c r="BK2575" s="15"/>
      <c r="BL2575" s="5"/>
    </row>
    <row r="2576" spans="63:64" x14ac:dyDescent="0.25">
      <c r="BK2576" s="15"/>
      <c r="BL2576" s="5"/>
    </row>
    <row r="2577" spans="63:64" x14ac:dyDescent="0.25">
      <c r="BK2577" s="15"/>
      <c r="BL2577" s="5"/>
    </row>
    <row r="2578" spans="63:64" x14ac:dyDescent="0.25">
      <c r="BK2578" s="15"/>
      <c r="BL2578" s="5"/>
    </row>
    <row r="2579" spans="63:64" x14ac:dyDescent="0.25">
      <c r="BK2579" s="15"/>
      <c r="BL2579" s="5"/>
    </row>
    <row r="2580" spans="63:64" x14ac:dyDescent="0.25">
      <c r="BK2580" s="15"/>
      <c r="BL2580" s="5"/>
    </row>
    <row r="2581" spans="63:64" x14ac:dyDescent="0.25">
      <c r="BK2581" s="15"/>
      <c r="BL2581" s="5"/>
    </row>
    <row r="2582" spans="63:64" x14ac:dyDescent="0.25">
      <c r="BK2582" s="15"/>
      <c r="BL2582" s="5"/>
    </row>
    <row r="2583" spans="63:64" x14ac:dyDescent="0.25">
      <c r="BK2583" s="15"/>
      <c r="BL2583" s="5"/>
    </row>
    <row r="2584" spans="63:64" x14ac:dyDescent="0.25">
      <c r="BK2584" s="15"/>
      <c r="BL2584" s="5"/>
    </row>
    <row r="2585" spans="63:64" x14ac:dyDescent="0.25">
      <c r="BK2585" s="15"/>
      <c r="BL2585" s="5"/>
    </row>
    <row r="2586" spans="63:64" x14ac:dyDescent="0.25">
      <c r="BK2586" s="15"/>
      <c r="BL2586" s="5"/>
    </row>
    <row r="2587" spans="63:64" x14ac:dyDescent="0.25">
      <c r="BK2587" s="15"/>
      <c r="BL2587" s="5"/>
    </row>
    <row r="2588" spans="63:64" x14ac:dyDescent="0.25">
      <c r="BK2588" s="15"/>
      <c r="BL2588" s="5"/>
    </row>
    <row r="2589" spans="63:64" x14ac:dyDescent="0.25">
      <c r="BK2589" s="15"/>
      <c r="BL2589" s="5"/>
    </row>
    <row r="2590" spans="63:64" x14ac:dyDescent="0.25">
      <c r="BK2590" s="15"/>
      <c r="BL2590" s="5"/>
    </row>
    <row r="2591" spans="63:64" x14ac:dyDescent="0.25">
      <c r="BK2591" s="15"/>
      <c r="BL2591" s="5"/>
    </row>
    <row r="2592" spans="63:64" x14ac:dyDescent="0.25">
      <c r="BK2592" s="15"/>
      <c r="BL2592" s="5"/>
    </row>
    <row r="2593" spans="63:64" x14ac:dyDescent="0.25">
      <c r="BK2593" s="15"/>
      <c r="BL2593" s="5"/>
    </row>
    <row r="2594" spans="63:64" x14ac:dyDescent="0.25">
      <c r="BK2594" s="15"/>
      <c r="BL2594" s="5"/>
    </row>
    <row r="2595" spans="63:64" x14ac:dyDescent="0.25">
      <c r="BK2595" s="15"/>
      <c r="BL2595" s="5"/>
    </row>
    <row r="2596" spans="63:64" x14ac:dyDescent="0.25">
      <c r="BK2596" s="15"/>
      <c r="BL2596" s="5"/>
    </row>
    <row r="2597" spans="63:64" x14ac:dyDescent="0.25">
      <c r="BK2597" s="15"/>
      <c r="BL2597" s="5"/>
    </row>
    <row r="2598" spans="63:64" x14ac:dyDescent="0.25">
      <c r="BK2598" s="15"/>
      <c r="BL2598" s="5"/>
    </row>
    <row r="2599" spans="63:64" x14ac:dyDescent="0.25">
      <c r="BK2599" s="15"/>
      <c r="BL2599" s="5"/>
    </row>
    <row r="2600" spans="63:64" x14ac:dyDescent="0.25">
      <c r="BK2600" s="15"/>
      <c r="BL2600" s="5"/>
    </row>
    <row r="2601" spans="63:64" x14ac:dyDescent="0.25">
      <c r="BK2601" s="15"/>
      <c r="BL2601" s="5"/>
    </row>
    <row r="2602" spans="63:64" x14ac:dyDescent="0.25">
      <c r="BK2602" s="15"/>
      <c r="BL2602" s="5"/>
    </row>
    <row r="2603" spans="63:64" x14ac:dyDescent="0.25">
      <c r="BK2603" s="15"/>
      <c r="BL2603" s="5"/>
    </row>
    <row r="2604" spans="63:64" x14ac:dyDescent="0.25">
      <c r="BK2604" s="15"/>
      <c r="BL2604" s="5"/>
    </row>
    <row r="2605" spans="63:64" x14ac:dyDescent="0.25">
      <c r="BK2605" s="15"/>
      <c r="BL2605" s="5"/>
    </row>
    <row r="2606" spans="63:64" x14ac:dyDescent="0.25">
      <c r="BK2606" s="15"/>
      <c r="BL2606" s="5"/>
    </row>
    <row r="2607" spans="63:64" x14ac:dyDescent="0.25">
      <c r="BK2607" s="15"/>
      <c r="BL2607" s="5"/>
    </row>
    <row r="2608" spans="63:64" x14ac:dyDescent="0.25">
      <c r="BK2608" s="15"/>
      <c r="BL2608" s="5"/>
    </row>
    <row r="2609" spans="63:64" x14ac:dyDescent="0.25">
      <c r="BK2609" s="15"/>
      <c r="BL2609" s="5"/>
    </row>
    <row r="2610" spans="63:64" x14ac:dyDescent="0.25">
      <c r="BK2610" s="15"/>
      <c r="BL2610" s="5"/>
    </row>
    <row r="2611" spans="63:64" x14ac:dyDescent="0.25">
      <c r="BK2611" s="15"/>
      <c r="BL2611" s="5"/>
    </row>
    <row r="2612" spans="63:64" x14ac:dyDescent="0.25">
      <c r="BK2612" s="15"/>
      <c r="BL2612" s="5"/>
    </row>
    <row r="2613" spans="63:64" x14ac:dyDescent="0.25">
      <c r="BK2613" s="15"/>
      <c r="BL2613" s="5"/>
    </row>
    <row r="2614" spans="63:64" x14ac:dyDescent="0.25">
      <c r="BK2614" s="15"/>
      <c r="BL2614" s="5"/>
    </row>
    <row r="2615" spans="63:64" x14ac:dyDescent="0.25">
      <c r="BK2615" s="15"/>
      <c r="BL2615" s="5"/>
    </row>
    <row r="2616" spans="63:64" x14ac:dyDescent="0.25">
      <c r="BK2616" s="15"/>
      <c r="BL2616" s="5"/>
    </row>
    <row r="2617" spans="63:64" x14ac:dyDescent="0.25">
      <c r="BK2617" s="15"/>
      <c r="BL2617" s="5"/>
    </row>
    <row r="2618" spans="63:64" x14ac:dyDescent="0.25">
      <c r="BK2618" s="15"/>
      <c r="BL2618" s="5"/>
    </row>
    <row r="2619" spans="63:64" x14ac:dyDescent="0.25">
      <c r="BK2619" s="15"/>
      <c r="BL2619" s="5"/>
    </row>
    <row r="2620" spans="63:64" x14ac:dyDescent="0.25">
      <c r="BK2620" s="15"/>
      <c r="BL2620" s="5"/>
    </row>
    <row r="2621" spans="63:64" x14ac:dyDescent="0.25">
      <c r="BK2621" s="15"/>
      <c r="BL2621" s="5"/>
    </row>
    <row r="2622" spans="63:64" x14ac:dyDescent="0.25">
      <c r="BK2622" s="15"/>
      <c r="BL2622" s="5"/>
    </row>
    <row r="2623" spans="63:64" x14ac:dyDescent="0.25">
      <c r="BK2623" s="15"/>
      <c r="BL2623" s="5"/>
    </row>
    <row r="2624" spans="63:64" x14ac:dyDescent="0.25">
      <c r="BK2624" s="15"/>
      <c r="BL2624" s="5"/>
    </row>
    <row r="2625" spans="63:64" x14ac:dyDescent="0.25">
      <c r="BK2625" s="15"/>
      <c r="BL2625" s="5"/>
    </row>
    <row r="2626" spans="63:64" x14ac:dyDescent="0.25">
      <c r="BK2626" s="15"/>
      <c r="BL2626" s="5"/>
    </row>
    <row r="2627" spans="63:64" x14ac:dyDescent="0.25">
      <c r="BK2627" s="15"/>
      <c r="BL2627" s="5"/>
    </row>
    <row r="2628" spans="63:64" x14ac:dyDescent="0.25">
      <c r="BK2628" s="15"/>
      <c r="BL2628" s="5"/>
    </row>
    <row r="2629" spans="63:64" x14ac:dyDescent="0.25">
      <c r="BK2629" s="15"/>
      <c r="BL2629" s="5"/>
    </row>
    <row r="2630" spans="63:64" x14ac:dyDescent="0.25">
      <c r="BK2630" s="15"/>
      <c r="BL2630" s="5"/>
    </row>
    <row r="2631" spans="63:64" x14ac:dyDescent="0.25">
      <c r="BK2631" s="15"/>
      <c r="BL2631" s="5"/>
    </row>
    <row r="2632" spans="63:64" x14ac:dyDescent="0.25">
      <c r="BK2632" s="15"/>
      <c r="BL2632" s="5"/>
    </row>
    <row r="2633" spans="63:64" x14ac:dyDescent="0.25">
      <c r="BK2633" s="15"/>
      <c r="BL2633" s="5"/>
    </row>
    <row r="2634" spans="63:64" x14ac:dyDescent="0.25">
      <c r="BK2634" s="15"/>
      <c r="BL2634" s="5"/>
    </row>
    <row r="2635" spans="63:64" x14ac:dyDescent="0.25">
      <c r="BK2635" s="15"/>
      <c r="BL2635" s="5"/>
    </row>
    <row r="2636" spans="63:64" x14ac:dyDescent="0.25">
      <c r="BK2636" s="15"/>
      <c r="BL2636" s="5"/>
    </row>
    <row r="2637" spans="63:64" x14ac:dyDescent="0.25">
      <c r="BK2637" s="15"/>
      <c r="BL2637" s="5"/>
    </row>
    <row r="2638" spans="63:64" x14ac:dyDescent="0.25">
      <c r="BK2638" s="15"/>
      <c r="BL2638" s="5"/>
    </row>
    <row r="2639" spans="63:64" x14ac:dyDescent="0.25">
      <c r="BK2639" s="15"/>
      <c r="BL2639" s="5"/>
    </row>
    <row r="2640" spans="63:64" x14ac:dyDescent="0.25">
      <c r="BK2640" s="15"/>
      <c r="BL2640" s="5"/>
    </row>
    <row r="2641" spans="63:64" x14ac:dyDescent="0.25">
      <c r="BK2641" s="15"/>
      <c r="BL2641" s="5"/>
    </row>
    <row r="2642" spans="63:64" x14ac:dyDescent="0.25">
      <c r="BK2642" s="15"/>
      <c r="BL2642" s="5"/>
    </row>
    <row r="2643" spans="63:64" x14ac:dyDescent="0.25">
      <c r="BK2643" s="15"/>
      <c r="BL2643" s="5"/>
    </row>
    <row r="2644" spans="63:64" x14ac:dyDescent="0.25">
      <c r="BK2644" s="15"/>
      <c r="BL2644" s="5"/>
    </row>
    <row r="2645" spans="63:64" x14ac:dyDescent="0.25">
      <c r="BK2645" s="15"/>
      <c r="BL2645" s="5"/>
    </row>
    <row r="2646" spans="63:64" x14ac:dyDescent="0.25">
      <c r="BK2646" s="15"/>
      <c r="BL2646" s="5"/>
    </row>
    <row r="2647" spans="63:64" x14ac:dyDescent="0.25">
      <c r="BK2647" s="15"/>
      <c r="BL2647" s="5"/>
    </row>
    <row r="2648" spans="63:64" x14ac:dyDescent="0.25">
      <c r="BK2648" s="15"/>
      <c r="BL2648" s="5"/>
    </row>
    <row r="2649" spans="63:64" x14ac:dyDescent="0.25">
      <c r="BK2649" s="15"/>
      <c r="BL2649" s="5"/>
    </row>
    <row r="2650" spans="63:64" x14ac:dyDescent="0.25">
      <c r="BK2650" s="15"/>
      <c r="BL2650" s="5"/>
    </row>
    <row r="2651" spans="63:64" x14ac:dyDescent="0.25">
      <c r="BK2651" s="15"/>
      <c r="BL2651" s="5"/>
    </row>
    <row r="2652" spans="63:64" x14ac:dyDescent="0.25">
      <c r="BK2652" s="15"/>
      <c r="BL2652" s="5"/>
    </row>
    <row r="2653" spans="63:64" x14ac:dyDescent="0.25">
      <c r="BK2653" s="15"/>
      <c r="BL2653" s="5"/>
    </row>
    <row r="2654" spans="63:64" x14ac:dyDescent="0.25">
      <c r="BK2654" s="15"/>
      <c r="BL2654" s="5"/>
    </row>
    <row r="2655" spans="63:64" x14ac:dyDescent="0.25">
      <c r="BK2655" s="15"/>
      <c r="BL2655" s="5"/>
    </row>
    <row r="2656" spans="63:64" x14ac:dyDescent="0.25">
      <c r="BK2656" s="15"/>
      <c r="BL2656" s="5"/>
    </row>
    <row r="2657" spans="63:64" x14ac:dyDescent="0.25">
      <c r="BK2657" s="15"/>
      <c r="BL2657" s="5"/>
    </row>
    <row r="2658" spans="63:64" x14ac:dyDescent="0.25">
      <c r="BK2658" s="15"/>
      <c r="BL2658" s="5"/>
    </row>
    <row r="2659" spans="63:64" x14ac:dyDescent="0.25">
      <c r="BK2659" s="15"/>
      <c r="BL2659" s="5"/>
    </row>
    <row r="2660" spans="63:64" x14ac:dyDescent="0.25">
      <c r="BK2660" s="15"/>
      <c r="BL2660" s="5"/>
    </row>
    <row r="2661" spans="63:64" x14ac:dyDescent="0.25">
      <c r="BK2661" s="15"/>
      <c r="BL2661" s="5"/>
    </row>
    <row r="2662" spans="63:64" x14ac:dyDescent="0.25">
      <c r="BK2662" s="15"/>
      <c r="BL2662" s="5"/>
    </row>
    <row r="2663" spans="63:64" x14ac:dyDescent="0.25">
      <c r="BK2663" s="15"/>
      <c r="BL2663" s="5"/>
    </row>
    <row r="2664" spans="63:64" x14ac:dyDescent="0.25">
      <c r="BK2664" s="15"/>
      <c r="BL2664" s="5"/>
    </row>
    <row r="2665" spans="63:64" x14ac:dyDescent="0.25">
      <c r="BK2665" s="15"/>
      <c r="BL2665" s="5"/>
    </row>
    <row r="2666" spans="63:64" x14ac:dyDescent="0.25">
      <c r="BK2666" s="15"/>
      <c r="BL2666" s="5"/>
    </row>
    <row r="2667" spans="63:64" x14ac:dyDescent="0.25">
      <c r="BK2667" s="15"/>
      <c r="BL2667" s="5"/>
    </row>
    <row r="2668" spans="63:64" x14ac:dyDescent="0.25">
      <c r="BK2668" s="15"/>
      <c r="BL2668" s="5"/>
    </row>
    <row r="2669" spans="63:64" x14ac:dyDescent="0.25">
      <c r="BK2669" s="15"/>
      <c r="BL2669" s="5"/>
    </row>
    <row r="2670" spans="63:64" x14ac:dyDescent="0.25">
      <c r="BK2670" s="15"/>
      <c r="BL2670" s="5"/>
    </row>
    <row r="2671" spans="63:64" x14ac:dyDescent="0.25">
      <c r="BK2671" s="15"/>
      <c r="BL2671" s="5"/>
    </row>
    <row r="2672" spans="63:64" x14ac:dyDescent="0.25">
      <c r="BK2672" s="15"/>
      <c r="BL2672" s="5"/>
    </row>
    <row r="2673" spans="63:64" x14ac:dyDescent="0.25">
      <c r="BK2673" s="15"/>
      <c r="BL2673" s="5"/>
    </row>
    <row r="2674" spans="63:64" x14ac:dyDescent="0.25">
      <c r="BK2674" s="15"/>
      <c r="BL2674" s="5"/>
    </row>
    <row r="2675" spans="63:64" x14ac:dyDescent="0.25">
      <c r="BK2675" s="15"/>
      <c r="BL2675" s="5"/>
    </row>
    <row r="2676" spans="63:64" x14ac:dyDescent="0.25">
      <c r="BK2676" s="15"/>
      <c r="BL2676" s="5"/>
    </row>
    <row r="2677" spans="63:64" x14ac:dyDescent="0.25">
      <c r="BK2677" s="15"/>
      <c r="BL2677" s="5"/>
    </row>
    <row r="2678" spans="63:64" x14ac:dyDescent="0.25">
      <c r="BK2678" s="15"/>
      <c r="BL2678" s="5"/>
    </row>
    <row r="2679" spans="63:64" x14ac:dyDescent="0.25">
      <c r="BK2679" s="15"/>
      <c r="BL2679" s="5"/>
    </row>
    <row r="2680" spans="63:64" x14ac:dyDescent="0.25">
      <c r="BK2680" s="15"/>
      <c r="BL2680" s="5"/>
    </row>
    <row r="2681" spans="63:64" x14ac:dyDescent="0.25">
      <c r="BK2681" s="15"/>
      <c r="BL2681" s="5"/>
    </row>
    <row r="2682" spans="63:64" x14ac:dyDescent="0.25">
      <c r="BK2682" s="15"/>
      <c r="BL2682" s="5"/>
    </row>
    <row r="2683" spans="63:64" x14ac:dyDescent="0.25">
      <c r="BK2683" s="15"/>
      <c r="BL2683" s="5"/>
    </row>
    <row r="2684" spans="63:64" x14ac:dyDescent="0.25">
      <c r="BK2684" s="15"/>
      <c r="BL2684" s="5"/>
    </row>
    <row r="2685" spans="63:64" x14ac:dyDescent="0.25">
      <c r="BK2685" s="15"/>
      <c r="BL2685" s="5"/>
    </row>
    <row r="2686" spans="63:64" x14ac:dyDescent="0.25">
      <c r="BK2686" s="15"/>
      <c r="BL2686" s="5"/>
    </row>
    <row r="2687" spans="63:64" x14ac:dyDescent="0.25">
      <c r="BK2687" s="15"/>
      <c r="BL2687" s="5"/>
    </row>
    <row r="2688" spans="63:64" x14ac:dyDescent="0.25">
      <c r="BK2688" s="15"/>
      <c r="BL2688" s="5"/>
    </row>
    <row r="2689" spans="63:64" x14ac:dyDescent="0.25">
      <c r="BK2689" s="15"/>
      <c r="BL2689" s="5"/>
    </row>
    <row r="2690" spans="63:64" x14ac:dyDescent="0.25">
      <c r="BK2690" s="15"/>
      <c r="BL2690" s="5"/>
    </row>
    <row r="2691" spans="63:64" x14ac:dyDescent="0.25">
      <c r="BK2691" s="15"/>
      <c r="BL2691" s="5"/>
    </row>
    <row r="2692" spans="63:64" x14ac:dyDescent="0.25">
      <c r="BK2692" s="15"/>
      <c r="BL2692" s="5"/>
    </row>
    <row r="2693" spans="63:64" x14ac:dyDescent="0.25">
      <c r="BK2693" s="15"/>
      <c r="BL2693" s="5"/>
    </row>
    <row r="2694" spans="63:64" x14ac:dyDescent="0.25">
      <c r="BK2694" s="15"/>
      <c r="BL2694" s="5"/>
    </row>
    <row r="2695" spans="63:64" x14ac:dyDescent="0.25">
      <c r="BK2695" s="15"/>
      <c r="BL2695" s="5"/>
    </row>
    <row r="2696" spans="63:64" x14ac:dyDescent="0.25">
      <c r="BK2696" s="15"/>
      <c r="BL2696" s="5"/>
    </row>
    <row r="2697" spans="63:64" x14ac:dyDescent="0.25">
      <c r="BK2697" s="15"/>
      <c r="BL2697" s="5"/>
    </row>
    <row r="2698" spans="63:64" x14ac:dyDescent="0.25">
      <c r="BK2698" s="15"/>
      <c r="BL2698" s="5"/>
    </row>
    <row r="2699" spans="63:64" x14ac:dyDescent="0.25">
      <c r="BK2699" s="15"/>
      <c r="BL2699" s="5"/>
    </row>
    <row r="2700" spans="63:64" x14ac:dyDescent="0.25">
      <c r="BK2700" s="15"/>
      <c r="BL2700" s="5"/>
    </row>
    <row r="2701" spans="63:64" x14ac:dyDescent="0.25">
      <c r="BK2701" s="15"/>
      <c r="BL2701" s="5"/>
    </row>
    <row r="2702" spans="63:64" x14ac:dyDescent="0.25">
      <c r="BK2702" s="15"/>
      <c r="BL2702" s="5"/>
    </row>
    <row r="2703" spans="63:64" x14ac:dyDescent="0.25">
      <c r="BK2703" s="15"/>
      <c r="BL2703" s="5"/>
    </row>
    <row r="2704" spans="63:64" x14ac:dyDescent="0.25">
      <c r="BK2704" s="15"/>
      <c r="BL2704" s="5"/>
    </row>
    <row r="2705" spans="63:64" x14ac:dyDescent="0.25">
      <c r="BK2705" s="15"/>
      <c r="BL2705" s="5"/>
    </row>
    <row r="2706" spans="63:64" x14ac:dyDescent="0.25">
      <c r="BK2706" s="15"/>
      <c r="BL2706" s="5"/>
    </row>
    <row r="2707" spans="63:64" x14ac:dyDescent="0.25">
      <c r="BK2707" s="15"/>
      <c r="BL2707" s="5"/>
    </row>
    <row r="2708" spans="63:64" x14ac:dyDescent="0.25">
      <c r="BK2708" s="15"/>
      <c r="BL2708" s="5"/>
    </row>
    <row r="2709" spans="63:64" x14ac:dyDescent="0.25">
      <c r="BK2709" s="15"/>
      <c r="BL2709" s="5"/>
    </row>
    <row r="2710" spans="63:64" x14ac:dyDescent="0.25">
      <c r="BK2710" s="15"/>
      <c r="BL2710" s="5"/>
    </row>
    <row r="2711" spans="63:64" x14ac:dyDescent="0.25">
      <c r="BK2711" s="15"/>
      <c r="BL2711" s="5"/>
    </row>
    <row r="2712" spans="63:64" x14ac:dyDescent="0.25">
      <c r="BK2712" s="15"/>
      <c r="BL2712" s="5"/>
    </row>
    <row r="2713" spans="63:64" x14ac:dyDescent="0.25">
      <c r="BK2713" s="15"/>
      <c r="BL2713" s="5"/>
    </row>
    <row r="2714" spans="63:64" x14ac:dyDescent="0.25">
      <c r="BK2714" s="15"/>
      <c r="BL2714" s="5"/>
    </row>
    <row r="2715" spans="63:64" x14ac:dyDescent="0.25">
      <c r="BK2715" s="15"/>
      <c r="BL2715" s="5"/>
    </row>
    <row r="2716" spans="63:64" x14ac:dyDescent="0.25">
      <c r="BK2716" s="15"/>
      <c r="BL2716" s="5"/>
    </row>
    <row r="2717" spans="63:64" x14ac:dyDescent="0.25">
      <c r="BK2717" s="15"/>
      <c r="BL2717" s="5"/>
    </row>
    <row r="2718" spans="63:64" x14ac:dyDescent="0.25">
      <c r="BK2718" s="15"/>
      <c r="BL2718" s="5"/>
    </row>
    <row r="2719" spans="63:64" x14ac:dyDescent="0.25">
      <c r="BK2719" s="15"/>
      <c r="BL2719" s="5"/>
    </row>
    <row r="2720" spans="63:64" x14ac:dyDescent="0.25">
      <c r="BK2720" s="15"/>
      <c r="BL2720" s="5"/>
    </row>
    <row r="2721" spans="63:64" x14ac:dyDescent="0.25">
      <c r="BK2721" s="15"/>
      <c r="BL2721" s="5"/>
    </row>
    <row r="2722" spans="63:64" x14ac:dyDescent="0.25">
      <c r="BK2722" s="15"/>
      <c r="BL2722" s="5"/>
    </row>
    <row r="2723" spans="63:64" x14ac:dyDescent="0.25">
      <c r="BK2723" s="15"/>
      <c r="BL2723" s="5"/>
    </row>
    <row r="2724" spans="63:64" x14ac:dyDescent="0.25">
      <c r="BK2724" s="15"/>
      <c r="BL2724" s="5"/>
    </row>
    <row r="2725" spans="63:64" x14ac:dyDescent="0.25">
      <c r="BK2725" s="15"/>
      <c r="BL2725" s="5"/>
    </row>
    <row r="2726" spans="63:64" x14ac:dyDescent="0.25">
      <c r="BK2726" s="15"/>
      <c r="BL2726" s="5"/>
    </row>
    <row r="2727" spans="63:64" x14ac:dyDescent="0.25">
      <c r="BK2727" s="15"/>
      <c r="BL2727" s="5"/>
    </row>
    <row r="2728" spans="63:64" x14ac:dyDescent="0.25">
      <c r="BK2728" s="15"/>
      <c r="BL2728" s="5"/>
    </row>
    <row r="2729" spans="63:64" x14ac:dyDescent="0.25">
      <c r="BK2729" s="15"/>
      <c r="BL2729" s="5"/>
    </row>
    <row r="2730" spans="63:64" x14ac:dyDescent="0.25">
      <c r="BK2730" s="15"/>
      <c r="BL2730" s="5"/>
    </row>
    <row r="2731" spans="63:64" x14ac:dyDescent="0.25">
      <c r="BK2731" s="15"/>
      <c r="BL2731" s="5"/>
    </row>
    <row r="2732" spans="63:64" x14ac:dyDescent="0.25">
      <c r="BK2732" s="15"/>
      <c r="BL2732" s="5"/>
    </row>
    <row r="2733" spans="63:64" x14ac:dyDescent="0.25">
      <c r="BK2733" s="15"/>
      <c r="BL2733" s="5"/>
    </row>
    <row r="2734" spans="63:64" x14ac:dyDescent="0.25">
      <c r="BK2734" s="15"/>
      <c r="BL2734" s="5"/>
    </row>
    <row r="2735" spans="63:64" x14ac:dyDescent="0.25">
      <c r="BK2735" s="15"/>
      <c r="BL2735" s="5"/>
    </row>
    <row r="2736" spans="63:64" x14ac:dyDescent="0.25">
      <c r="BK2736" s="15"/>
      <c r="BL2736" s="5"/>
    </row>
    <row r="2737" spans="63:64" x14ac:dyDescent="0.25">
      <c r="BK2737" s="15"/>
      <c r="BL2737" s="5"/>
    </row>
    <row r="2738" spans="63:64" x14ac:dyDescent="0.25">
      <c r="BK2738" s="15"/>
      <c r="BL2738" s="5"/>
    </row>
    <row r="2739" spans="63:64" x14ac:dyDescent="0.25">
      <c r="BK2739" s="15"/>
      <c r="BL2739" s="5"/>
    </row>
    <row r="2740" spans="63:64" x14ac:dyDescent="0.25">
      <c r="BK2740" s="15"/>
      <c r="BL2740" s="5"/>
    </row>
    <row r="2741" spans="63:64" x14ac:dyDescent="0.25">
      <c r="BK2741" s="15"/>
      <c r="BL2741" s="5"/>
    </row>
    <row r="2742" spans="63:64" x14ac:dyDescent="0.25">
      <c r="BK2742" s="15"/>
      <c r="BL2742" s="5"/>
    </row>
    <row r="2743" spans="63:64" x14ac:dyDescent="0.25">
      <c r="BK2743" s="15"/>
      <c r="BL2743" s="5"/>
    </row>
    <row r="2744" spans="63:64" x14ac:dyDescent="0.25">
      <c r="BK2744" s="15"/>
      <c r="BL2744" s="5"/>
    </row>
    <row r="2745" spans="63:64" x14ac:dyDescent="0.25">
      <c r="BK2745" s="15"/>
      <c r="BL2745" s="5"/>
    </row>
    <row r="2746" spans="63:64" x14ac:dyDescent="0.25">
      <c r="BK2746" s="15"/>
      <c r="BL2746" s="5"/>
    </row>
    <row r="2747" spans="63:64" x14ac:dyDescent="0.25">
      <c r="BK2747" s="15"/>
      <c r="BL2747" s="5"/>
    </row>
    <row r="2748" spans="63:64" x14ac:dyDescent="0.25">
      <c r="BK2748" s="15"/>
      <c r="BL2748" s="5"/>
    </row>
    <row r="2749" spans="63:64" x14ac:dyDescent="0.25">
      <c r="BK2749" s="15"/>
      <c r="BL2749" s="5"/>
    </row>
    <row r="2750" spans="63:64" x14ac:dyDescent="0.25">
      <c r="BK2750" s="15"/>
      <c r="BL2750" s="5"/>
    </row>
    <row r="2751" spans="63:64" x14ac:dyDescent="0.25">
      <c r="BK2751" s="15"/>
      <c r="BL2751" s="5"/>
    </row>
    <row r="2752" spans="63:64" x14ac:dyDescent="0.25">
      <c r="BK2752" s="15"/>
      <c r="BL2752" s="5"/>
    </row>
    <row r="2753" spans="63:64" x14ac:dyDescent="0.25">
      <c r="BK2753" s="15"/>
      <c r="BL2753" s="5"/>
    </row>
    <row r="2754" spans="63:64" x14ac:dyDescent="0.25">
      <c r="BK2754" s="15"/>
      <c r="BL2754" s="5"/>
    </row>
    <row r="2755" spans="63:64" x14ac:dyDescent="0.25">
      <c r="BK2755" s="15"/>
      <c r="BL2755" s="5"/>
    </row>
    <row r="2756" spans="63:64" x14ac:dyDescent="0.25">
      <c r="BK2756" s="15"/>
      <c r="BL2756" s="5"/>
    </row>
    <row r="2757" spans="63:64" x14ac:dyDescent="0.25">
      <c r="BK2757" s="15"/>
      <c r="BL2757" s="5"/>
    </row>
    <row r="2758" spans="63:64" x14ac:dyDescent="0.25">
      <c r="BK2758" s="15"/>
      <c r="BL2758" s="5"/>
    </row>
    <row r="2759" spans="63:64" x14ac:dyDescent="0.25">
      <c r="BK2759" s="15"/>
      <c r="BL2759" s="5"/>
    </row>
    <row r="2760" spans="63:64" x14ac:dyDescent="0.25">
      <c r="BK2760" s="15"/>
      <c r="BL2760" s="5"/>
    </row>
    <row r="2761" spans="63:64" x14ac:dyDescent="0.25">
      <c r="BK2761" s="15"/>
      <c r="BL2761" s="5"/>
    </row>
    <row r="2762" spans="63:64" x14ac:dyDescent="0.25">
      <c r="BK2762" s="15"/>
      <c r="BL2762" s="5"/>
    </row>
    <row r="2763" spans="63:64" x14ac:dyDescent="0.25">
      <c r="BK2763" s="15"/>
      <c r="BL2763" s="5"/>
    </row>
    <row r="2764" spans="63:64" x14ac:dyDescent="0.25">
      <c r="BK2764" s="15"/>
      <c r="BL2764" s="5"/>
    </row>
    <row r="2765" spans="63:64" x14ac:dyDescent="0.25">
      <c r="BK2765" s="15"/>
      <c r="BL2765" s="5"/>
    </row>
    <row r="2766" spans="63:64" x14ac:dyDescent="0.25">
      <c r="BK2766" s="15"/>
      <c r="BL2766" s="5"/>
    </row>
    <row r="2767" spans="63:64" x14ac:dyDescent="0.25">
      <c r="BK2767" s="15"/>
      <c r="BL2767" s="5"/>
    </row>
    <row r="2768" spans="63:64" x14ac:dyDescent="0.25">
      <c r="BK2768" s="15"/>
      <c r="BL2768" s="5"/>
    </row>
    <row r="2769" spans="63:64" x14ac:dyDescent="0.25">
      <c r="BK2769" s="15"/>
      <c r="BL2769" s="5"/>
    </row>
    <row r="2770" spans="63:64" x14ac:dyDescent="0.25">
      <c r="BK2770" s="15"/>
      <c r="BL2770" s="5"/>
    </row>
    <row r="2771" spans="63:64" x14ac:dyDescent="0.25">
      <c r="BK2771" s="15"/>
      <c r="BL2771" s="5"/>
    </row>
    <row r="2772" spans="63:64" x14ac:dyDescent="0.25">
      <c r="BK2772" s="15"/>
      <c r="BL2772" s="5"/>
    </row>
    <row r="2773" spans="63:64" x14ac:dyDescent="0.25">
      <c r="BK2773" s="15"/>
      <c r="BL2773" s="5"/>
    </row>
    <row r="2774" spans="63:64" x14ac:dyDescent="0.25">
      <c r="BK2774" s="15"/>
      <c r="BL2774" s="5"/>
    </row>
    <row r="2775" spans="63:64" x14ac:dyDescent="0.25">
      <c r="BK2775" s="15"/>
      <c r="BL2775" s="5"/>
    </row>
    <row r="2776" spans="63:64" x14ac:dyDescent="0.25">
      <c r="BK2776" s="15"/>
      <c r="BL2776" s="5"/>
    </row>
    <row r="2777" spans="63:64" x14ac:dyDescent="0.25">
      <c r="BK2777" s="15"/>
      <c r="BL2777" s="5"/>
    </row>
    <row r="2778" spans="63:64" x14ac:dyDescent="0.25">
      <c r="BK2778" s="15"/>
      <c r="BL2778" s="5"/>
    </row>
    <row r="2779" spans="63:64" x14ac:dyDescent="0.25">
      <c r="BK2779" s="15"/>
      <c r="BL2779" s="5"/>
    </row>
    <row r="2780" spans="63:64" x14ac:dyDescent="0.25">
      <c r="BK2780" s="15"/>
      <c r="BL2780" s="5"/>
    </row>
    <row r="2781" spans="63:64" x14ac:dyDescent="0.25">
      <c r="BK2781" s="15"/>
      <c r="BL2781" s="5"/>
    </row>
    <row r="2782" spans="63:64" x14ac:dyDescent="0.25">
      <c r="BK2782" s="15"/>
      <c r="BL2782" s="5"/>
    </row>
    <row r="2783" spans="63:64" x14ac:dyDescent="0.25">
      <c r="BK2783" s="15"/>
      <c r="BL2783" s="5"/>
    </row>
    <row r="2784" spans="63:64" x14ac:dyDescent="0.25">
      <c r="BK2784" s="15"/>
      <c r="BL2784" s="5"/>
    </row>
    <row r="2785" spans="63:64" x14ac:dyDescent="0.25">
      <c r="BK2785" s="15"/>
      <c r="BL2785" s="5"/>
    </row>
    <row r="2786" spans="63:64" x14ac:dyDescent="0.25">
      <c r="BK2786" s="15"/>
      <c r="BL2786" s="5"/>
    </row>
    <row r="2787" spans="63:64" x14ac:dyDescent="0.25">
      <c r="BK2787" s="15"/>
      <c r="BL2787" s="5"/>
    </row>
    <row r="2788" spans="63:64" x14ac:dyDescent="0.25">
      <c r="BK2788" s="15"/>
      <c r="BL2788" s="5"/>
    </row>
    <row r="2789" spans="63:64" x14ac:dyDescent="0.25">
      <c r="BK2789" s="15"/>
      <c r="BL2789" s="5"/>
    </row>
    <row r="2790" spans="63:64" x14ac:dyDescent="0.25">
      <c r="BK2790" s="15"/>
      <c r="BL2790" s="5"/>
    </row>
    <row r="2791" spans="63:64" x14ac:dyDescent="0.25">
      <c r="BK2791" s="15"/>
      <c r="BL2791" s="5"/>
    </row>
    <row r="2792" spans="63:64" x14ac:dyDescent="0.25">
      <c r="BK2792" s="15"/>
      <c r="BL2792" s="5"/>
    </row>
    <row r="2793" spans="63:64" x14ac:dyDescent="0.25">
      <c r="BK2793" s="15"/>
      <c r="BL2793" s="5"/>
    </row>
    <row r="2794" spans="63:64" x14ac:dyDescent="0.25">
      <c r="BK2794" s="15"/>
      <c r="BL2794" s="5"/>
    </row>
    <row r="2795" spans="63:64" x14ac:dyDescent="0.25">
      <c r="BK2795" s="15"/>
      <c r="BL2795" s="5"/>
    </row>
    <row r="2796" spans="63:64" x14ac:dyDescent="0.25">
      <c r="BK2796" s="15"/>
      <c r="BL2796" s="5"/>
    </row>
    <row r="2797" spans="63:64" x14ac:dyDescent="0.25">
      <c r="BK2797" s="15"/>
      <c r="BL2797" s="5"/>
    </row>
    <row r="2798" spans="63:64" x14ac:dyDescent="0.25">
      <c r="BK2798" s="15"/>
      <c r="BL2798" s="5"/>
    </row>
    <row r="2799" spans="63:64" x14ac:dyDescent="0.25">
      <c r="BK2799" s="15"/>
      <c r="BL2799" s="5"/>
    </row>
    <row r="2800" spans="63:64" x14ac:dyDescent="0.25">
      <c r="BK2800" s="15"/>
      <c r="BL2800" s="5"/>
    </row>
    <row r="2801" spans="63:64" x14ac:dyDescent="0.25">
      <c r="BK2801" s="15"/>
      <c r="BL2801" s="5"/>
    </row>
    <row r="2802" spans="63:64" x14ac:dyDescent="0.25">
      <c r="BK2802" s="15"/>
      <c r="BL2802" s="5"/>
    </row>
    <row r="2803" spans="63:64" x14ac:dyDescent="0.25">
      <c r="BK2803" s="15"/>
      <c r="BL2803" s="5"/>
    </row>
    <row r="2804" spans="63:64" x14ac:dyDescent="0.25">
      <c r="BK2804" s="15"/>
      <c r="BL2804" s="5"/>
    </row>
    <row r="2805" spans="63:64" x14ac:dyDescent="0.25">
      <c r="BK2805" s="15"/>
      <c r="BL2805" s="5"/>
    </row>
    <row r="2806" spans="63:64" x14ac:dyDescent="0.25">
      <c r="BK2806" s="15"/>
      <c r="BL2806" s="5"/>
    </row>
    <row r="2807" spans="63:64" x14ac:dyDescent="0.25">
      <c r="BK2807" s="15"/>
      <c r="BL2807" s="5"/>
    </row>
    <row r="2808" spans="63:64" x14ac:dyDescent="0.25">
      <c r="BK2808" s="15"/>
      <c r="BL2808" s="5"/>
    </row>
    <row r="2809" spans="63:64" x14ac:dyDescent="0.25">
      <c r="BK2809" s="15"/>
      <c r="BL2809" s="5"/>
    </row>
    <row r="2810" spans="63:64" x14ac:dyDescent="0.25">
      <c r="BK2810" s="15"/>
      <c r="BL2810" s="5"/>
    </row>
    <row r="2811" spans="63:64" x14ac:dyDescent="0.25">
      <c r="BK2811" s="15"/>
      <c r="BL2811" s="5"/>
    </row>
    <row r="2812" spans="63:64" x14ac:dyDescent="0.25">
      <c r="BK2812" s="15"/>
      <c r="BL2812" s="5"/>
    </row>
    <row r="2813" spans="63:64" x14ac:dyDescent="0.25">
      <c r="BK2813" s="15"/>
      <c r="BL2813" s="5"/>
    </row>
    <row r="2814" spans="63:64" x14ac:dyDescent="0.25">
      <c r="BK2814" s="15"/>
      <c r="BL2814" s="5"/>
    </row>
    <row r="2815" spans="63:64" x14ac:dyDescent="0.25">
      <c r="BK2815" s="15"/>
      <c r="BL2815" s="5"/>
    </row>
    <row r="2816" spans="63:64" x14ac:dyDescent="0.25">
      <c r="BK2816" s="15"/>
      <c r="BL2816" s="5"/>
    </row>
    <row r="2817" spans="63:64" x14ac:dyDescent="0.25">
      <c r="BK2817" s="15"/>
      <c r="BL2817" s="5"/>
    </row>
    <row r="2818" spans="63:64" x14ac:dyDescent="0.25">
      <c r="BK2818" s="15"/>
      <c r="BL2818" s="5"/>
    </row>
    <row r="2819" spans="63:64" x14ac:dyDescent="0.25">
      <c r="BK2819" s="15"/>
      <c r="BL2819" s="5"/>
    </row>
    <row r="2820" spans="63:64" x14ac:dyDescent="0.25">
      <c r="BK2820" s="15"/>
      <c r="BL2820" s="5"/>
    </row>
    <row r="2821" spans="63:64" x14ac:dyDescent="0.25">
      <c r="BK2821" s="15"/>
      <c r="BL2821" s="5"/>
    </row>
    <row r="2822" spans="63:64" x14ac:dyDescent="0.25">
      <c r="BK2822" s="15"/>
      <c r="BL2822" s="5"/>
    </row>
    <row r="2823" spans="63:64" x14ac:dyDescent="0.25">
      <c r="BK2823" s="15"/>
      <c r="BL2823" s="5"/>
    </row>
    <row r="2824" spans="63:64" x14ac:dyDescent="0.25">
      <c r="BK2824" s="15"/>
      <c r="BL2824" s="5"/>
    </row>
    <row r="2825" spans="63:64" x14ac:dyDescent="0.25">
      <c r="BK2825" s="15"/>
      <c r="BL2825" s="5"/>
    </row>
    <row r="2826" spans="63:64" x14ac:dyDescent="0.25">
      <c r="BK2826" s="15"/>
      <c r="BL2826" s="5"/>
    </row>
    <row r="2827" spans="63:64" x14ac:dyDescent="0.25">
      <c r="BK2827" s="15"/>
      <c r="BL2827" s="5"/>
    </row>
    <row r="2828" spans="63:64" x14ac:dyDescent="0.25">
      <c r="BK2828" s="15"/>
      <c r="BL2828" s="5"/>
    </row>
    <row r="2829" spans="63:64" x14ac:dyDescent="0.25">
      <c r="BK2829" s="15"/>
      <c r="BL2829" s="5"/>
    </row>
    <row r="2830" spans="63:64" x14ac:dyDescent="0.25">
      <c r="BK2830" s="15"/>
      <c r="BL2830" s="5"/>
    </row>
    <row r="2831" spans="63:64" x14ac:dyDescent="0.25">
      <c r="BK2831" s="15"/>
      <c r="BL2831" s="5"/>
    </row>
    <row r="2832" spans="63:64" x14ac:dyDescent="0.25">
      <c r="BK2832" s="15"/>
      <c r="BL2832" s="5"/>
    </row>
    <row r="2833" spans="63:64" x14ac:dyDescent="0.25">
      <c r="BK2833" s="15"/>
      <c r="BL2833" s="5"/>
    </row>
    <row r="2834" spans="63:64" x14ac:dyDescent="0.25">
      <c r="BK2834" s="15"/>
      <c r="BL2834" s="5"/>
    </row>
    <row r="2835" spans="63:64" x14ac:dyDescent="0.25">
      <c r="BK2835" s="15"/>
      <c r="BL2835" s="5"/>
    </row>
    <row r="2836" spans="63:64" x14ac:dyDescent="0.25">
      <c r="BK2836" s="15"/>
      <c r="BL2836" s="5"/>
    </row>
    <row r="2837" spans="63:64" x14ac:dyDescent="0.25">
      <c r="BK2837" s="15"/>
      <c r="BL2837" s="5"/>
    </row>
    <row r="2838" spans="63:64" x14ac:dyDescent="0.25">
      <c r="BK2838" s="15"/>
      <c r="BL2838" s="5"/>
    </row>
    <row r="2839" spans="63:64" x14ac:dyDescent="0.25">
      <c r="BK2839" s="15"/>
      <c r="BL2839" s="5"/>
    </row>
    <row r="2840" spans="63:64" x14ac:dyDescent="0.25">
      <c r="BK2840" s="15"/>
      <c r="BL2840" s="5"/>
    </row>
    <row r="2841" spans="63:64" x14ac:dyDescent="0.25">
      <c r="BK2841" s="15"/>
      <c r="BL2841" s="5"/>
    </row>
    <row r="2842" spans="63:64" x14ac:dyDescent="0.25">
      <c r="BK2842" s="15"/>
      <c r="BL2842" s="5"/>
    </row>
    <row r="2843" spans="63:64" x14ac:dyDescent="0.25">
      <c r="BK2843" s="15"/>
      <c r="BL2843" s="5"/>
    </row>
    <row r="2844" spans="63:64" x14ac:dyDescent="0.25">
      <c r="BK2844" s="15"/>
      <c r="BL2844" s="5"/>
    </row>
    <row r="2845" spans="63:64" x14ac:dyDescent="0.25">
      <c r="BK2845" s="15"/>
      <c r="BL2845" s="5"/>
    </row>
    <row r="2846" spans="63:64" x14ac:dyDescent="0.25">
      <c r="BK2846" s="15"/>
      <c r="BL2846" s="5"/>
    </row>
    <row r="2847" spans="63:64" x14ac:dyDescent="0.25">
      <c r="BK2847" s="15"/>
      <c r="BL2847" s="5"/>
    </row>
    <row r="2848" spans="63:64" x14ac:dyDescent="0.25">
      <c r="BK2848" s="15"/>
      <c r="BL2848" s="5"/>
    </row>
    <row r="2849" spans="63:64" x14ac:dyDescent="0.25">
      <c r="BK2849" s="15"/>
      <c r="BL2849" s="5"/>
    </row>
    <row r="2850" spans="63:64" x14ac:dyDescent="0.25">
      <c r="BK2850" s="15"/>
      <c r="BL2850" s="5"/>
    </row>
    <row r="2851" spans="63:64" x14ac:dyDescent="0.25">
      <c r="BK2851" s="15"/>
      <c r="BL2851" s="5"/>
    </row>
    <row r="2852" spans="63:64" x14ac:dyDescent="0.25">
      <c r="BK2852" s="15"/>
      <c r="BL2852" s="5"/>
    </row>
    <row r="2853" spans="63:64" x14ac:dyDescent="0.25">
      <c r="BK2853" s="15"/>
      <c r="BL2853" s="5"/>
    </row>
    <row r="2854" spans="63:64" x14ac:dyDescent="0.25">
      <c r="BK2854" s="15"/>
      <c r="BL2854" s="5"/>
    </row>
    <row r="2855" spans="63:64" x14ac:dyDescent="0.25">
      <c r="BK2855" s="15"/>
      <c r="BL2855" s="5"/>
    </row>
    <row r="2856" spans="63:64" x14ac:dyDescent="0.25">
      <c r="BK2856" s="15"/>
      <c r="BL2856" s="5"/>
    </row>
    <row r="2857" spans="63:64" x14ac:dyDescent="0.25">
      <c r="BK2857" s="15"/>
      <c r="BL2857" s="5"/>
    </row>
    <row r="2858" spans="63:64" x14ac:dyDescent="0.25">
      <c r="BK2858" s="15"/>
      <c r="BL2858" s="5"/>
    </row>
    <row r="2859" spans="63:64" x14ac:dyDescent="0.25">
      <c r="BK2859" s="15"/>
      <c r="BL2859" s="5"/>
    </row>
    <row r="2860" spans="63:64" x14ac:dyDescent="0.25">
      <c r="BK2860" s="15"/>
      <c r="BL2860" s="5"/>
    </row>
    <row r="2861" spans="63:64" x14ac:dyDescent="0.25">
      <c r="BK2861" s="15"/>
      <c r="BL2861" s="5"/>
    </row>
    <row r="2862" spans="63:64" x14ac:dyDescent="0.25">
      <c r="BK2862" s="15"/>
      <c r="BL2862" s="5"/>
    </row>
    <row r="2863" spans="63:64" x14ac:dyDescent="0.25">
      <c r="BK2863" s="15"/>
      <c r="BL2863" s="5"/>
    </row>
    <row r="2864" spans="63:64" x14ac:dyDescent="0.25">
      <c r="BK2864" s="15"/>
      <c r="BL2864" s="5"/>
    </row>
    <row r="2865" spans="63:64" x14ac:dyDescent="0.25">
      <c r="BK2865" s="15"/>
      <c r="BL2865" s="5"/>
    </row>
    <row r="2866" spans="63:64" x14ac:dyDescent="0.25">
      <c r="BK2866" s="15"/>
      <c r="BL2866" s="5"/>
    </row>
    <row r="2867" spans="63:64" x14ac:dyDescent="0.25">
      <c r="BK2867" s="15"/>
      <c r="BL2867" s="5"/>
    </row>
    <row r="2868" spans="63:64" x14ac:dyDescent="0.25">
      <c r="BK2868" s="15"/>
      <c r="BL2868" s="5"/>
    </row>
    <row r="2869" spans="63:64" x14ac:dyDescent="0.25">
      <c r="BK2869" s="15"/>
      <c r="BL2869" s="5"/>
    </row>
    <row r="2870" spans="63:64" x14ac:dyDescent="0.25">
      <c r="BK2870" s="15"/>
      <c r="BL2870" s="5"/>
    </row>
    <row r="2871" spans="63:64" x14ac:dyDescent="0.25">
      <c r="BK2871" s="15"/>
      <c r="BL2871" s="5"/>
    </row>
    <row r="2872" spans="63:64" x14ac:dyDescent="0.25">
      <c r="BK2872" s="15"/>
      <c r="BL2872" s="5"/>
    </row>
    <row r="2873" spans="63:64" x14ac:dyDescent="0.25">
      <c r="BK2873" s="15"/>
      <c r="BL2873" s="5"/>
    </row>
    <row r="2874" spans="63:64" x14ac:dyDescent="0.25">
      <c r="BK2874" s="15"/>
      <c r="BL2874" s="5"/>
    </row>
    <row r="2875" spans="63:64" x14ac:dyDescent="0.25">
      <c r="BK2875" s="15"/>
      <c r="BL2875" s="5"/>
    </row>
    <row r="2876" spans="63:64" x14ac:dyDescent="0.25">
      <c r="BK2876" s="15"/>
      <c r="BL2876" s="5"/>
    </row>
    <row r="2877" spans="63:64" x14ac:dyDescent="0.25">
      <c r="BK2877" s="15"/>
      <c r="BL2877" s="5"/>
    </row>
    <row r="2878" spans="63:64" x14ac:dyDescent="0.25">
      <c r="BK2878" s="15"/>
      <c r="BL2878" s="5"/>
    </row>
    <row r="2879" spans="63:64" x14ac:dyDescent="0.25">
      <c r="BK2879" s="15"/>
      <c r="BL2879" s="5"/>
    </row>
    <row r="2880" spans="63:64" x14ac:dyDescent="0.25">
      <c r="BK2880" s="15"/>
      <c r="BL2880" s="5"/>
    </row>
    <row r="2881" spans="63:64" x14ac:dyDescent="0.25">
      <c r="BK2881" s="15"/>
      <c r="BL2881" s="5"/>
    </row>
    <row r="2882" spans="63:64" x14ac:dyDescent="0.25">
      <c r="BK2882" s="15"/>
      <c r="BL2882" s="5"/>
    </row>
    <row r="2883" spans="63:64" x14ac:dyDescent="0.25">
      <c r="BK2883" s="15"/>
      <c r="BL2883" s="5"/>
    </row>
    <row r="2884" spans="63:64" x14ac:dyDescent="0.25">
      <c r="BK2884" s="15"/>
      <c r="BL2884" s="5"/>
    </row>
    <row r="2885" spans="63:64" x14ac:dyDescent="0.25">
      <c r="BK2885" s="15"/>
      <c r="BL2885" s="5"/>
    </row>
    <row r="2886" spans="63:64" x14ac:dyDescent="0.25">
      <c r="BK2886" s="15"/>
      <c r="BL2886" s="5"/>
    </row>
    <row r="2887" spans="63:64" x14ac:dyDescent="0.25">
      <c r="BK2887" s="15"/>
      <c r="BL2887" s="5"/>
    </row>
    <row r="2888" spans="63:64" x14ac:dyDescent="0.25">
      <c r="BK2888" s="15"/>
      <c r="BL2888" s="5"/>
    </row>
    <row r="2889" spans="63:64" x14ac:dyDescent="0.25">
      <c r="BK2889" s="15"/>
      <c r="BL2889" s="5"/>
    </row>
    <row r="2890" spans="63:64" x14ac:dyDescent="0.25">
      <c r="BK2890" s="15"/>
      <c r="BL2890" s="5"/>
    </row>
    <row r="2891" spans="63:64" x14ac:dyDescent="0.25">
      <c r="BK2891" s="15"/>
      <c r="BL2891" s="5"/>
    </row>
    <row r="2892" spans="63:64" x14ac:dyDescent="0.25">
      <c r="BK2892" s="15"/>
      <c r="BL2892" s="5"/>
    </row>
    <row r="2893" spans="63:64" x14ac:dyDescent="0.25">
      <c r="BK2893" s="15"/>
      <c r="BL2893" s="5"/>
    </row>
    <row r="2894" spans="63:64" x14ac:dyDescent="0.25">
      <c r="BK2894" s="15"/>
      <c r="BL2894" s="5"/>
    </row>
    <row r="2895" spans="63:64" x14ac:dyDescent="0.25">
      <c r="BK2895" s="15"/>
      <c r="BL2895" s="5"/>
    </row>
    <row r="2896" spans="63:64" x14ac:dyDescent="0.25">
      <c r="BK2896" s="15"/>
      <c r="BL2896" s="5"/>
    </row>
    <row r="2897" spans="63:64" x14ac:dyDescent="0.25">
      <c r="BK2897" s="15"/>
      <c r="BL2897" s="5"/>
    </row>
    <row r="2898" spans="63:64" x14ac:dyDescent="0.25">
      <c r="BK2898" s="15"/>
      <c r="BL2898" s="5"/>
    </row>
    <row r="2899" spans="63:64" x14ac:dyDescent="0.25">
      <c r="BK2899" s="15"/>
      <c r="BL2899" s="5"/>
    </row>
    <row r="2900" spans="63:64" x14ac:dyDescent="0.25">
      <c r="BK2900" s="15"/>
      <c r="BL2900" s="5"/>
    </row>
    <row r="2901" spans="63:64" x14ac:dyDescent="0.25">
      <c r="BK2901" s="15"/>
      <c r="BL2901" s="5"/>
    </row>
    <row r="2902" spans="63:64" x14ac:dyDescent="0.25">
      <c r="BK2902" s="15"/>
      <c r="BL2902" s="5"/>
    </row>
    <row r="2903" spans="63:64" x14ac:dyDescent="0.25">
      <c r="BK2903" s="15"/>
      <c r="BL2903" s="5"/>
    </row>
    <row r="2904" spans="63:64" x14ac:dyDescent="0.25">
      <c r="BK2904" s="15"/>
      <c r="BL2904" s="5"/>
    </row>
    <row r="2905" spans="63:64" x14ac:dyDescent="0.25">
      <c r="BK2905" s="15"/>
      <c r="BL2905" s="5"/>
    </row>
    <row r="2906" spans="63:64" x14ac:dyDescent="0.25">
      <c r="BK2906" s="15"/>
      <c r="BL2906" s="5"/>
    </row>
    <row r="2907" spans="63:64" x14ac:dyDescent="0.25">
      <c r="BK2907" s="15"/>
      <c r="BL2907" s="5"/>
    </row>
    <row r="2908" spans="63:64" x14ac:dyDescent="0.25">
      <c r="BK2908" s="15"/>
      <c r="BL2908" s="5"/>
    </row>
    <row r="2909" spans="63:64" x14ac:dyDescent="0.25">
      <c r="BK2909" s="15"/>
      <c r="BL2909" s="5"/>
    </row>
    <row r="2910" spans="63:64" x14ac:dyDescent="0.25">
      <c r="BK2910" s="15"/>
      <c r="BL2910" s="5"/>
    </row>
    <row r="2911" spans="63:64" x14ac:dyDescent="0.25">
      <c r="BK2911" s="15"/>
      <c r="BL2911" s="5"/>
    </row>
    <row r="2912" spans="63:64" x14ac:dyDescent="0.25">
      <c r="BK2912" s="15"/>
      <c r="BL2912" s="5"/>
    </row>
    <row r="2913" spans="63:64" x14ac:dyDescent="0.25">
      <c r="BK2913" s="15"/>
      <c r="BL2913" s="5"/>
    </row>
    <row r="2914" spans="63:64" x14ac:dyDescent="0.25">
      <c r="BK2914" s="15"/>
      <c r="BL2914" s="5"/>
    </row>
    <row r="2915" spans="63:64" x14ac:dyDescent="0.25">
      <c r="BK2915" s="15"/>
      <c r="BL2915" s="5"/>
    </row>
    <row r="2916" spans="63:64" x14ac:dyDescent="0.25">
      <c r="BK2916" s="15"/>
      <c r="BL2916" s="5"/>
    </row>
    <row r="2917" spans="63:64" x14ac:dyDescent="0.25">
      <c r="BK2917" s="15"/>
      <c r="BL2917" s="5"/>
    </row>
    <row r="2918" spans="63:64" x14ac:dyDescent="0.25">
      <c r="BK2918" s="15"/>
      <c r="BL2918" s="5"/>
    </row>
    <row r="2919" spans="63:64" x14ac:dyDescent="0.25">
      <c r="BK2919" s="15"/>
      <c r="BL2919" s="5"/>
    </row>
    <row r="2920" spans="63:64" x14ac:dyDescent="0.25">
      <c r="BK2920" s="15"/>
      <c r="BL2920" s="5"/>
    </row>
    <row r="2921" spans="63:64" x14ac:dyDescent="0.25">
      <c r="BK2921" s="15"/>
      <c r="BL2921" s="5"/>
    </row>
    <row r="2922" spans="63:64" x14ac:dyDescent="0.25">
      <c r="BK2922" s="15"/>
      <c r="BL2922" s="5"/>
    </row>
    <row r="2923" spans="63:64" x14ac:dyDescent="0.25">
      <c r="BK2923" s="15"/>
      <c r="BL2923" s="5"/>
    </row>
    <row r="2924" spans="63:64" x14ac:dyDescent="0.25">
      <c r="BK2924" s="15"/>
      <c r="BL2924" s="5"/>
    </row>
    <row r="2925" spans="63:64" x14ac:dyDescent="0.25">
      <c r="BK2925" s="15"/>
      <c r="BL2925" s="5"/>
    </row>
    <row r="2926" spans="63:64" x14ac:dyDescent="0.25">
      <c r="BK2926" s="15"/>
      <c r="BL2926" s="5"/>
    </row>
    <row r="2927" spans="63:64" x14ac:dyDescent="0.25">
      <c r="BK2927" s="15"/>
      <c r="BL2927" s="5"/>
    </row>
    <row r="2928" spans="63:64" x14ac:dyDescent="0.25">
      <c r="BK2928" s="15"/>
      <c r="BL2928" s="5"/>
    </row>
    <row r="2929" spans="63:64" x14ac:dyDescent="0.25">
      <c r="BK2929" s="15"/>
      <c r="BL2929" s="5"/>
    </row>
    <row r="2930" spans="63:64" x14ac:dyDescent="0.25">
      <c r="BK2930" s="15"/>
      <c r="BL2930" s="5"/>
    </row>
    <row r="2931" spans="63:64" x14ac:dyDescent="0.25">
      <c r="BK2931" s="15"/>
      <c r="BL2931" s="5"/>
    </row>
    <row r="2932" spans="63:64" x14ac:dyDescent="0.25">
      <c r="BK2932" s="15"/>
      <c r="BL2932" s="5"/>
    </row>
    <row r="2933" spans="63:64" x14ac:dyDescent="0.25">
      <c r="BK2933" s="15"/>
      <c r="BL2933" s="5"/>
    </row>
    <row r="2934" spans="63:64" x14ac:dyDescent="0.25">
      <c r="BK2934" s="15"/>
      <c r="BL2934" s="5"/>
    </row>
    <row r="2935" spans="63:64" x14ac:dyDescent="0.25">
      <c r="BK2935" s="15"/>
      <c r="BL2935" s="5"/>
    </row>
    <row r="2936" spans="63:64" x14ac:dyDescent="0.25">
      <c r="BK2936" s="15"/>
      <c r="BL2936" s="5"/>
    </row>
    <row r="2937" spans="63:64" x14ac:dyDescent="0.25">
      <c r="BK2937" s="15"/>
      <c r="BL2937" s="5"/>
    </row>
    <row r="2938" spans="63:64" x14ac:dyDescent="0.25">
      <c r="BK2938" s="15"/>
      <c r="BL2938" s="5"/>
    </row>
    <row r="2939" spans="63:64" x14ac:dyDescent="0.25">
      <c r="BK2939" s="15"/>
      <c r="BL2939" s="5"/>
    </row>
    <row r="2940" spans="63:64" x14ac:dyDescent="0.25">
      <c r="BK2940" s="15"/>
      <c r="BL2940" s="5"/>
    </row>
    <row r="2941" spans="63:64" x14ac:dyDescent="0.25">
      <c r="BK2941" s="15"/>
      <c r="BL2941" s="5"/>
    </row>
    <row r="2942" spans="63:64" x14ac:dyDescent="0.25">
      <c r="BK2942" s="15"/>
      <c r="BL2942" s="5"/>
    </row>
    <row r="2943" spans="63:64" x14ac:dyDescent="0.25">
      <c r="BK2943" s="15"/>
      <c r="BL2943" s="5"/>
    </row>
    <row r="2944" spans="63:64" x14ac:dyDescent="0.25">
      <c r="BK2944" s="15"/>
      <c r="BL2944" s="5"/>
    </row>
    <row r="2945" spans="63:64" x14ac:dyDescent="0.25">
      <c r="BK2945" s="15"/>
      <c r="BL2945" s="5"/>
    </row>
    <row r="2946" spans="63:64" x14ac:dyDescent="0.25">
      <c r="BK2946" s="15"/>
      <c r="BL2946" s="5"/>
    </row>
    <row r="2947" spans="63:64" x14ac:dyDescent="0.25">
      <c r="BK2947" s="15"/>
      <c r="BL2947" s="5"/>
    </row>
    <row r="2948" spans="63:64" x14ac:dyDescent="0.25">
      <c r="BK2948" s="15"/>
      <c r="BL2948" s="5"/>
    </row>
    <row r="2949" spans="63:64" x14ac:dyDescent="0.25">
      <c r="BK2949" s="15"/>
      <c r="BL2949" s="5"/>
    </row>
    <row r="2950" spans="63:64" x14ac:dyDescent="0.25">
      <c r="BK2950" s="15"/>
      <c r="BL2950" s="5"/>
    </row>
    <row r="2951" spans="63:64" x14ac:dyDescent="0.25">
      <c r="BK2951" s="15"/>
      <c r="BL2951" s="5"/>
    </row>
    <row r="2952" spans="63:64" x14ac:dyDescent="0.25">
      <c r="BK2952" s="15"/>
      <c r="BL2952" s="5"/>
    </row>
    <row r="2953" spans="63:64" x14ac:dyDescent="0.25">
      <c r="BK2953" s="15"/>
      <c r="BL2953" s="5"/>
    </row>
    <row r="2954" spans="63:64" x14ac:dyDescent="0.25">
      <c r="BK2954" s="15"/>
      <c r="BL2954" s="5"/>
    </row>
    <row r="2955" spans="63:64" x14ac:dyDescent="0.25">
      <c r="BK2955" s="15"/>
      <c r="BL2955" s="5"/>
    </row>
    <row r="2956" spans="63:64" x14ac:dyDescent="0.25">
      <c r="BK2956" s="15"/>
      <c r="BL2956" s="5"/>
    </row>
    <row r="2957" spans="63:64" x14ac:dyDescent="0.25">
      <c r="BK2957" s="15"/>
      <c r="BL2957" s="5"/>
    </row>
    <row r="2958" spans="63:64" x14ac:dyDescent="0.25">
      <c r="BK2958" s="15"/>
      <c r="BL2958" s="5"/>
    </row>
    <row r="2959" spans="63:64" x14ac:dyDescent="0.25">
      <c r="BK2959" s="15"/>
      <c r="BL2959" s="5"/>
    </row>
    <row r="2960" spans="63:64" x14ac:dyDescent="0.25">
      <c r="BK2960" s="15"/>
      <c r="BL2960" s="5"/>
    </row>
    <row r="2961" spans="63:64" x14ac:dyDescent="0.25">
      <c r="BK2961" s="15"/>
      <c r="BL2961" s="5"/>
    </row>
    <row r="2962" spans="63:64" x14ac:dyDescent="0.25">
      <c r="BK2962" s="15"/>
      <c r="BL2962" s="5"/>
    </row>
    <row r="2963" spans="63:64" x14ac:dyDescent="0.25">
      <c r="BK2963" s="15"/>
      <c r="BL2963" s="5"/>
    </row>
    <row r="2964" spans="63:64" x14ac:dyDescent="0.25">
      <c r="BK2964" s="15"/>
      <c r="BL2964" s="5"/>
    </row>
    <row r="2965" spans="63:64" x14ac:dyDescent="0.25">
      <c r="BK2965" s="15"/>
      <c r="BL2965" s="5"/>
    </row>
    <row r="2966" spans="63:64" x14ac:dyDescent="0.25">
      <c r="BK2966" s="15"/>
      <c r="BL2966" s="5"/>
    </row>
    <row r="2967" spans="63:64" x14ac:dyDescent="0.25">
      <c r="BK2967" s="15"/>
      <c r="BL2967" s="5"/>
    </row>
    <row r="2968" spans="63:64" x14ac:dyDescent="0.25">
      <c r="BK2968" s="15"/>
      <c r="BL2968" s="5"/>
    </row>
    <row r="2969" spans="63:64" x14ac:dyDescent="0.25">
      <c r="BK2969" s="15"/>
      <c r="BL2969" s="5"/>
    </row>
    <row r="2970" spans="63:64" x14ac:dyDescent="0.25">
      <c r="BK2970" s="15"/>
      <c r="BL2970" s="5"/>
    </row>
    <row r="2971" spans="63:64" x14ac:dyDescent="0.25">
      <c r="BK2971" s="15"/>
      <c r="BL2971" s="5"/>
    </row>
    <row r="2972" spans="63:64" x14ac:dyDescent="0.25">
      <c r="BK2972" s="15"/>
      <c r="BL2972" s="5"/>
    </row>
    <row r="2973" spans="63:64" x14ac:dyDescent="0.25">
      <c r="BK2973" s="15"/>
      <c r="BL2973" s="5"/>
    </row>
    <row r="2974" spans="63:64" x14ac:dyDescent="0.25">
      <c r="BK2974" s="15"/>
      <c r="BL2974" s="5"/>
    </row>
    <row r="2975" spans="63:64" x14ac:dyDescent="0.25">
      <c r="BK2975" s="15"/>
      <c r="BL2975" s="5"/>
    </row>
    <row r="2976" spans="63:64" x14ac:dyDescent="0.25">
      <c r="BK2976" s="15"/>
      <c r="BL2976" s="5"/>
    </row>
    <row r="2977" spans="63:64" x14ac:dyDescent="0.25">
      <c r="BK2977" s="15"/>
      <c r="BL2977" s="5"/>
    </row>
    <row r="2978" spans="63:64" x14ac:dyDescent="0.25">
      <c r="BK2978" s="15"/>
      <c r="BL2978" s="5"/>
    </row>
    <row r="2979" spans="63:64" x14ac:dyDescent="0.25">
      <c r="BK2979" s="15"/>
      <c r="BL2979" s="5"/>
    </row>
    <row r="2980" spans="63:64" x14ac:dyDescent="0.25">
      <c r="BK2980" s="15"/>
      <c r="BL2980" s="5"/>
    </row>
    <row r="2981" spans="63:64" x14ac:dyDescent="0.25">
      <c r="BK2981" s="15"/>
      <c r="BL2981" s="5"/>
    </row>
    <row r="2982" spans="63:64" x14ac:dyDescent="0.25">
      <c r="BK2982" s="15"/>
      <c r="BL2982" s="5"/>
    </row>
    <row r="2983" spans="63:64" x14ac:dyDescent="0.25">
      <c r="BK2983" s="15"/>
      <c r="BL2983" s="5"/>
    </row>
    <row r="2984" spans="63:64" x14ac:dyDescent="0.25">
      <c r="BK2984" s="15"/>
      <c r="BL2984" s="5"/>
    </row>
    <row r="2985" spans="63:64" x14ac:dyDescent="0.25">
      <c r="BK2985" s="15"/>
      <c r="BL2985" s="5"/>
    </row>
    <row r="2986" spans="63:64" x14ac:dyDescent="0.25">
      <c r="BK2986" s="15"/>
      <c r="BL2986" s="5"/>
    </row>
    <row r="2987" spans="63:64" x14ac:dyDescent="0.25">
      <c r="BK2987" s="15"/>
      <c r="BL2987" s="5"/>
    </row>
    <row r="2988" spans="63:64" x14ac:dyDescent="0.25">
      <c r="BK2988" s="15"/>
      <c r="BL2988" s="5"/>
    </row>
    <row r="2989" spans="63:64" x14ac:dyDescent="0.25">
      <c r="BK2989" s="15"/>
      <c r="BL2989" s="5"/>
    </row>
    <row r="2990" spans="63:64" x14ac:dyDescent="0.25">
      <c r="BK2990" s="15"/>
      <c r="BL2990" s="5"/>
    </row>
    <row r="2991" spans="63:64" x14ac:dyDescent="0.25">
      <c r="BK2991" s="15"/>
      <c r="BL2991" s="5"/>
    </row>
    <row r="2992" spans="63:64" x14ac:dyDescent="0.25">
      <c r="BK2992" s="15"/>
      <c r="BL2992" s="5"/>
    </row>
    <row r="2993" spans="63:64" x14ac:dyDescent="0.25">
      <c r="BK2993" s="15"/>
      <c r="BL2993" s="5"/>
    </row>
    <row r="2994" spans="63:64" x14ac:dyDescent="0.25">
      <c r="BK2994" s="15"/>
      <c r="BL2994" s="5"/>
    </row>
    <row r="2995" spans="63:64" x14ac:dyDescent="0.25">
      <c r="BK2995" s="15"/>
      <c r="BL2995" s="5"/>
    </row>
    <row r="2996" spans="63:64" x14ac:dyDescent="0.25">
      <c r="BK2996" s="15"/>
      <c r="BL2996" s="5"/>
    </row>
    <row r="2997" spans="63:64" x14ac:dyDescent="0.25">
      <c r="BK2997" s="15"/>
      <c r="BL2997" s="5"/>
    </row>
    <row r="2998" spans="63:64" x14ac:dyDescent="0.25">
      <c r="BK2998" s="15"/>
      <c r="BL2998" s="5"/>
    </row>
    <row r="2999" spans="63:64" x14ac:dyDescent="0.25">
      <c r="BK2999" s="15"/>
      <c r="BL2999" s="5"/>
    </row>
    <row r="3000" spans="63:64" x14ac:dyDescent="0.25">
      <c r="BK3000" s="15"/>
      <c r="BL3000" s="5"/>
    </row>
    <row r="3001" spans="63:64" x14ac:dyDescent="0.25">
      <c r="BK3001" s="15"/>
      <c r="BL3001" s="5"/>
    </row>
    <row r="3002" spans="63:64" x14ac:dyDescent="0.25">
      <c r="BK3002" s="15"/>
      <c r="BL3002" s="5"/>
    </row>
    <row r="3003" spans="63:64" x14ac:dyDescent="0.25">
      <c r="BK3003" s="15"/>
      <c r="BL3003" s="5"/>
    </row>
    <row r="3004" spans="63:64" x14ac:dyDescent="0.25">
      <c r="BK3004" s="15"/>
      <c r="BL3004" s="5"/>
    </row>
    <row r="3005" spans="63:64" x14ac:dyDescent="0.25">
      <c r="BK3005" s="15"/>
      <c r="BL3005" s="5"/>
    </row>
    <row r="3006" spans="63:64" x14ac:dyDescent="0.25">
      <c r="BK3006" s="15"/>
      <c r="BL3006" s="5"/>
    </row>
    <row r="3007" spans="63:64" x14ac:dyDescent="0.25">
      <c r="BK3007" s="15"/>
      <c r="BL3007" s="5"/>
    </row>
    <row r="3008" spans="63:64" x14ac:dyDescent="0.25">
      <c r="BK3008" s="15"/>
      <c r="BL3008" s="5"/>
    </row>
    <row r="3009" spans="63:64" x14ac:dyDescent="0.25">
      <c r="BK3009" s="15"/>
      <c r="BL3009" s="5"/>
    </row>
    <row r="3010" spans="63:64" x14ac:dyDescent="0.25">
      <c r="BK3010" s="15"/>
      <c r="BL3010" s="5"/>
    </row>
    <row r="3011" spans="63:64" x14ac:dyDescent="0.25">
      <c r="BK3011" s="15"/>
      <c r="BL3011" s="5"/>
    </row>
    <row r="3012" spans="63:64" x14ac:dyDescent="0.25">
      <c r="BK3012" s="15"/>
      <c r="BL3012" s="5"/>
    </row>
    <row r="3013" spans="63:64" x14ac:dyDescent="0.25">
      <c r="BK3013" s="15"/>
      <c r="BL3013" s="5"/>
    </row>
    <row r="3014" spans="63:64" x14ac:dyDescent="0.25">
      <c r="BK3014" s="15"/>
      <c r="BL3014" s="5"/>
    </row>
    <row r="3015" spans="63:64" x14ac:dyDescent="0.25">
      <c r="BK3015" s="15"/>
      <c r="BL3015" s="5"/>
    </row>
    <row r="3016" spans="63:64" x14ac:dyDescent="0.25">
      <c r="BK3016" s="15"/>
      <c r="BL3016" s="5"/>
    </row>
    <row r="3017" spans="63:64" x14ac:dyDescent="0.25">
      <c r="BK3017" s="15"/>
      <c r="BL3017" s="5"/>
    </row>
    <row r="3018" spans="63:64" x14ac:dyDescent="0.25">
      <c r="BK3018" s="15"/>
      <c r="BL3018" s="5"/>
    </row>
    <row r="3019" spans="63:64" x14ac:dyDescent="0.25">
      <c r="BK3019" s="15"/>
      <c r="BL3019" s="5"/>
    </row>
    <row r="3020" spans="63:64" x14ac:dyDescent="0.25">
      <c r="BK3020" s="15"/>
      <c r="BL3020" s="5"/>
    </row>
    <row r="3021" spans="63:64" x14ac:dyDescent="0.25">
      <c r="BK3021" s="15"/>
      <c r="BL3021" s="5"/>
    </row>
    <row r="3022" spans="63:64" x14ac:dyDescent="0.25">
      <c r="BK3022" s="15"/>
      <c r="BL3022" s="5"/>
    </row>
    <row r="3023" spans="63:64" x14ac:dyDescent="0.25">
      <c r="BK3023" s="15"/>
      <c r="BL3023" s="5"/>
    </row>
    <row r="3024" spans="63:64" x14ac:dyDescent="0.25">
      <c r="BK3024" s="15"/>
      <c r="BL3024" s="5"/>
    </row>
    <row r="3025" spans="63:64" x14ac:dyDescent="0.25">
      <c r="BK3025" s="15"/>
      <c r="BL3025" s="5"/>
    </row>
    <row r="3026" spans="63:64" x14ac:dyDescent="0.25">
      <c r="BK3026" s="15"/>
      <c r="BL3026" s="5"/>
    </row>
    <row r="3027" spans="63:64" x14ac:dyDescent="0.25">
      <c r="BK3027" s="15"/>
      <c r="BL3027" s="5"/>
    </row>
    <row r="3028" spans="63:64" x14ac:dyDescent="0.25">
      <c r="BK3028" s="15"/>
      <c r="BL3028" s="5"/>
    </row>
    <row r="3029" spans="63:64" x14ac:dyDescent="0.25">
      <c r="BK3029" s="15"/>
      <c r="BL3029" s="5"/>
    </row>
    <row r="3030" spans="63:64" x14ac:dyDescent="0.25">
      <c r="BK3030" s="15"/>
      <c r="BL3030" s="5"/>
    </row>
    <row r="3031" spans="63:64" x14ac:dyDescent="0.25">
      <c r="BK3031" s="15"/>
      <c r="BL3031" s="5"/>
    </row>
    <row r="3032" spans="63:64" x14ac:dyDescent="0.25">
      <c r="BK3032" s="15"/>
      <c r="BL3032" s="5"/>
    </row>
    <row r="3033" spans="63:64" x14ac:dyDescent="0.25">
      <c r="BK3033" s="15"/>
      <c r="BL3033" s="5"/>
    </row>
    <row r="3034" spans="63:64" x14ac:dyDescent="0.25">
      <c r="BK3034" s="15"/>
      <c r="BL3034" s="5"/>
    </row>
    <row r="3035" spans="63:64" x14ac:dyDescent="0.25">
      <c r="BK3035" s="15"/>
      <c r="BL3035" s="5"/>
    </row>
    <row r="3036" spans="63:64" x14ac:dyDescent="0.25">
      <c r="BK3036" s="15"/>
      <c r="BL3036" s="5"/>
    </row>
    <row r="3037" spans="63:64" x14ac:dyDescent="0.25">
      <c r="BK3037" s="15"/>
      <c r="BL3037" s="5"/>
    </row>
    <row r="3038" spans="63:64" x14ac:dyDescent="0.25">
      <c r="BK3038" s="15"/>
      <c r="BL3038" s="5"/>
    </row>
    <row r="3039" spans="63:64" x14ac:dyDescent="0.25">
      <c r="BK3039" s="15"/>
      <c r="BL3039" s="5"/>
    </row>
    <row r="3040" spans="63:64" x14ac:dyDescent="0.25">
      <c r="BK3040" s="15"/>
      <c r="BL3040" s="5"/>
    </row>
    <row r="3041" spans="63:64" x14ac:dyDescent="0.25">
      <c r="BK3041" s="15"/>
      <c r="BL3041" s="5"/>
    </row>
    <row r="3042" spans="63:64" x14ac:dyDescent="0.25">
      <c r="BK3042" s="15"/>
      <c r="BL3042" s="5"/>
    </row>
    <row r="3043" spans="63:64" x14ac:dyDescent="0.25">
      <c r="BK3043" s="15"/>
      <c r="BL3043" s="5"/>
    </row>
    <row r="3044" spans="63:64" x14ac:dyDescent="0.25">
      <c r="BK3044" s="15"/>
      <c r="BL3044" s="5"/>
    </row>
    <row r="3045" spans="63:64" x14ac:dyDescent="0.25">
      <c r="BK3045" s="15"/>
      <c r="BL3045" s="5"/>
    </row>
    <row r="3046" spans="63:64" x14ac:dyDescent="0.25">
      <c r="BK3046" s="15"/>
      <c r="BL3046" s="5"/>
    </row>
    <row r="3047" spans="63:64" x14ac:dyDescent="0.25">
      <c r="BK3047" s="15"/>
      <c r="BL3047" s="5"/>
    </row>
    <row r="3048" spans="63:64" x14ac:dyDescent="0.25">
      <c r="BK3048" s="15"/>
      <c r="BL3048" s="5"/>
    </row>
    <row r="3049" spans="63:64" x14ac:dyDescent="0.25">
      <c r="BK3049" s="15"/>
      <c r="BL3049" s="5"/>
    </row>
    <row r="3050" spans="63:64" x14ac:dyDescent="0.25">
      <c r="BK3050" s="15"/>
      <c r="BL3050" s="5"/>
    </row>
    <row r="3051" spans="63:64" x14ac:dyDescent="0.25">
      <c r="BK3051" s="15"/>
      <c r="BL3051" s="5"/>
    </row>
    <row r="3052" spans="63:64" x14ac:dyDescent="0.25">
      <c r="BK3052" s="15"/>
      <c r="BL3052" s="5"/>
    </row>
    <row r="3053" spans="63:64" x14ac:dyDescent="0.25">
      <c r="BK3053" s="15"/>
      <c r="BL3053" s="5"/>
    </row>
    <row r="3054" spans="63:64" x14ac:dyDescent="0.25">
      <c r="BK3054" s="15"/>
      <c r="BL3054" s="5"/>
    </row>
    <row r="3055" spans="63:64" x14ac:dyDescent="0.25">
      <c r="BK3055" s="15"/>
      <c r="BL3055" s="5"/>
    </row>
    <row r="3056" spans="63:64" x14ac:dyDescent="0.25">
      <c r="BK3056" s="15"/>
      <c r="BL3056" s="5"/>
    </row>
    <row r="3057" spans="63:64" x14ac:dyDescent="0.25">
      <c r="BK3057" s="15"/>
      <c r="BL3057" s="5"/>
    </row>
    <row r="3058" spans="63:64" x14ac:dyDescent="0.25">
      <c r="BK3058" s="15"/>
      <c r="BL3058" s="5"/>
    </row>
    <row r="3059" spans="63:64" x14ac:dyDescent="0.25">
      <c r="BK3059" s="15"/>
      <c r="BL3059" s="5"/>
    </row>
    <row r="3060" spans="63:64" x14ac:dyDescent="0.25">
      <c r="BK3060" s="15"/>
      <c r="BL3060" s="5"/>
    </row>
    <row r="3061" spans="63:64" x14ac:dyDescent="0.25">
      <c r="BK3061" s="15"/>
      <c r="BL3061" s="5"/>
    </row>
    <row r="3062" spans="63:64" x14ac:dyDescent="0.25">
      <c r="BK3062" s="15"/>
      <c r="BL3062" s="5"/>
    </row>
    <row r="3063" spans="63:64" x14ac:dyDescent="0.25">
      <c r="BK3063" s="15"/>
      <c r="BL3063" s="5"/>
    </row>
    <row r="3064" spans="63:64" x14ac:dyDescent="0.25">
      <c r="BK3064" s="15"/>
      <c r="BL3064" s="5"/>
    </row>
    <row r="3065" spans="63:64" x14ac:dyDescent="0.25">
      <c r="BK3065" s="15"/>
      <c r="BL3065" s="5"/>
    </row>
    <row r="3066" spans="63:64" x14ac:dyDescent="0.25">
      <c r="BK3066" s="15"/>
      <c r="BL3066" s="5"/>
    </row>
    <row r="3067" spans="63:64" x14ac:dyDescent="0.25">
      <c r="BK3067" s="15"/>
      <c r="BL3067" s="5"/>
    </row>
    <row r="3068" spans="63:64" x14ac:dyDescent="0.25">
      <c r="BK3068" s="15"/>
      <c r="BL3068" s="5"/>
    </row>
    <row r="3069" spans="63:64" x14ac:dyDescent="0.25">
      <c r="BK3069" s="15"/>
      <c r="BL3069" s="5"/>
    </row>
    <row r="3070" spans="63:64" x14ac:dyDescent="0.25">
      <c r="BK3070" s="15"/>
      <c r="BL3070" s="5"/>
    </row>
    <row r="3071" spans="63:64" x14ac:dyDescent="0.25">
      <c r="BK3071" s="15"/>
      <c r="BL3071" s="5"/>
    </row>
    <row r="3072" spans="63:64" x14ac:dyDescent="0.25">
      <c r="BK3072" s="15"/>
      <c r="BL3072" s="5"/>
    </row>
    <row r="3073" spans="63:64" x14ac:dyDescent="0.25">
      <c r="BK3073" s="15"/>
      <c r="BL3073" s="5"/>
    </row>
    <row r="3074" spans="63:64" x14ac:dyDescent="0.25">
      <c r="BK3074" s="15"/>
      <c r="BL3074" s="5"/>
    </row>
    <row r="3075" spans="63:64" x14ac:dyDescent="0.25">
      <c r="BK3075" s="15"/>
      <c r="BL3075" s="5"/>
    </row>
    <row r="3076" spans="63:64" x14ac:dyDescent="0.25">
      <c r="BK3076" s="15"/>
      <c r="BL3076" s="5"/>
    </row>
    <row r="3077" spans="63:64" x14ac:dyDescent="0.25">
      <c r="BK3077" s="15"/>
      <c r="BL3077" s="5"/>
    </row>
    <row r="3078" spans="63:64" x14ac:dyDescent="0.25">
      <c r="BK3078" s="15"/>
      <c r="BL3078" s="5"/>
    </row>
    <row r="3079" spans="63:64" x14ac:dyDescent="0.25">
      <c r="BK3079" s="15"/>
      <c r="BL3079" s="5"/>
    </row>
    <row r="3080" spans="63:64" x14ac:dyDescent="0.25">
      <c r="BK3080" s="15"/>
      <c r="BL3080" s="5"/>
    </row>
    <row r="3081" spans="63:64" x14ac:dyDescent="0.25">
      <c r="BK3081" s="15"/>
      <c r="BL3081" s="5"/>
    </row>
    <row r="3082" spans="63:64" x14ac:dyDescent="0.25">
      <c r="BK3082" s="15"/>
      <c r="BL3082" s="5"/>
    </row>
    <row r="3083" spans="63:64" x14ac:dyDescent="0.25">
      <c r="BK3083" s="15"/>
      <c r="BL3083" s="5"/>
    </row>
    <row r="3084" spans="63:64" x14ac:dyDescent="0.25">
      <c r="BK3084" s="15"/>
      <c r="BL3084" s="5"/>
    </row>
    <row r="3085" spans="63:64" x14ac:dyDescent="0.25">
      <c r="BK3085" s="15"/>
      <c r="BL3085" s="5"/>
    </row>
    <row r="3086" spans="63:64" x14ac:dyDescent="0.25">
      <c r="BK3086" s="15"/>
      <c r="BL3086" s="5"/>
    </row>
    <row r="3087" spans="63:64" x14ac:dyDescent="0.25">
      <c r="BK3087" s="15"/>
      <c r="BL3087" s="5"/>
    </row>
    <row r="3088" spans="63:64" x14ac:dyDescent="0.25">
      <c r="BK3088" s="15"/>
      <c r="BL3088" s="5"/>
    </row>
    <row r="3089" spans="63:64" x14ac:dyDescent="0.25">
      <c r="BK3089" s="15"/>
      <c r="BL3089" s="5"/>
    </row>
    <row r="3090" spans="63:64" x14ac:dyDescent="0.25">
      <c r="BK3090" s="15"/>
      <c r="BL3090" s="5"/>
    </row>
    <row r="3091" spans="63:64" x14ac:dyDescent="0.25">
      <c r="BK3091" s="15"/>
      <c r="BL3091" s="5"/>
    </row>
    <row r="3092" spans="63:64" x14ac:dyDescent="0.25">
      <c r="BK3092" s="15"/>
      <c r="BL3092" s="5"/>
    </row>
    <row r="3093" spans="63:64" x14ac:dyDescent="0.25">
      <c r="BK3093" s="15"/>
      <c r="BL3093" s="5"/>
    </row>
    <row r="3094" spans="63:64" x14ac:dyDescent="0.25">
      <c r="BK3094" s="15"/>
      <c r="BL3094" s="5"/>
    </row>
    <row r="3095" spans="63:64" x14ac:dyDescent="0.25">
      <c r="BK3095" s="15"/>
      <c r="BL3095" s="5"/>
    </row>
    <row r="3096" spans="63:64" x14ac:dyDescent="0.25">
      <c r="BK3096" s="15"/>
      <c r="BL3096" s="5"/>
    </row>
    <row r="3097" spans="63:64" x14ac:dyDescent="0.25">
      <c r="BK3097" s="15"/>
      <c r="BL3097" s="5"/>
    </row>
    <row r="3098" spans="63:64" x14ac:dyDescent="0.25">
      <c r="BK3098" s="15"/>
      <c r="BL3098" s="5"/>
    </row>
    <row r="3099" spans="63:64" x14ac:dyDescent="0.25">
      <c r="BK3099" s="15"/>
      <c r="BL3099" s="5"/>
    </row>
    <row r="3100" spans="63:64" x14ac:dyDescent="0.25">
      <c r="BK3100" s="15"/>
      <c r="BL3100" s="5"/>
    </row>
    <row r="3101" spans="63:64" x14ac:dyDescent="0.25">
      <c r="BK3101" s="15"/>
      <c r="BL3101" s="5"/>
    </row>
    <row r="3102" spans="63:64" x14ac:dyDescent="0.25">
      <c r="BK3102" s="15"/>
      <c r="BL3102" s="5"/>
    </row>
    <row r="3103" spans="63:64" x14ac:dyDescent="0.25">
      <c r="BK3103" s="15"/>
      <c r="BL3103" s="5"/>
    </row>
    <row r="3104" spans="63:64" x14ac:dyDescent="0.25">
      <c r="BK3104" s="15"/>
      <c r="BL3104" s="5"/>
    </row>
    <row r="3105" spans="63:64" x14ac:dyDescent="0.25">
      <c r="BK3105" s="15"/>
      <c r="BL3105" s="5"/>
    </row>
    <row r="3106" spans="63:64" x14ac:dyDescent="0.25">
      <c r="BK3106" s="15"/>
      <c r="BL3106" s="5"/>
    </row>
    <row r="3107" spans="63:64" x14ac:dyDescent="0.25">
      <c r="BK3107" s="15"/>
      <c r="BL3107" s="5"/>
    </row>
    <row r="3108" spans="63:64" x14ac:dyDescent="0.25">
      <c r="BK3108" s="15"/>
      <c r="BL3108" s="5"/>
    </row>
    <row r="3109" spans="63:64" x14ac:dyDescent="0.25">
      <c r="BK3109" s="15"/>
      <c r="BL3109" s="5"/>
    </row>
    <row r="3110" spans="63:64" x14ac:dyDescent="0.25">
      <c r="BK3110" s="15"/>
      <c r="BL3110" s="5"/>
    </row>
    <row r="3111" spans="63:64" x14ac:dyDescent="0.25">
      <c r="BK3111" s="15"/>
      <c r="BL3111" s="5"/>
    </row>
    <row r="3112" spans="63:64" x14ac:dyDescent="0.25">
      <c r="BK3112" s="15"/>
      <c r="BL3112" s="5"/>
    </row>
    <row r="3113" spans="63:64" x14ac:dyDescent="0.25">
      <c r="BK3113" s="15"/>
      <c r="BL3113" s="5"/>
    </row>
    <row r="3114" spans="63:64" x14ac:dyDescent="0.25">
      <c r="BK3114" s="15"/>
      <c r="BL3114" s="5"/>
    </row>
    <row r="3115" spans="63:64" x14ac:dyDescent="0.25">
      <c r="BK3115" s="15"/>
      <c r="BL3115" s="5"/>
    </row>
    <row r="3116" spans="63:64" x14ac:dyDescent="0.25">
      <c r="BK3116" s="15"/>
      <c r="BL3116" s="5"/>
    </row>
    <row r="3117" spans="63:64" x14ac:dyDescent="0.25">
      <c r="BK3117" s="15"/>
      <c r="BL3117" s="5"/>
    </row>
    <row r="3118" spans="63:64" x14ac:dyDescent="0.25">
      <c r="BK3118" s="15"/>
      <c r="BL3118" s="5"/>
    </row>
    <row r="3119" spans="63:64" x14ac:dyDescent="0.25">
      <c r="BK3119" s="15"/>
      <c r="BL3119" s="5"/>
    </row>
    <row r="3120" spans="63:64" x14ac:dyDescent="0.25">
      <c r="BK3120" s="15"/>
      <c r="BL3120" s="5"/>
    </row>
    <row r="3121" spans="63:64" x14ac:dyDescent="0.25">
      <c r="BK3121" s="15"/>
      <c r="BL3121" s="5"/>
    </row>
    <row r="3122" spans="63:64" x14ac:dyDescent="0.25">
      <c r="BK3122" s="15"/>
      <c r="BL3122" s="5"/>
    </row>
    <row r="3123" spans="63:64" x14ac:dyDescent="0.25">
      <c r="BK3123" s="15"/>
      <c r="BL3123" s="5"/>
    </row>
    <row r="3124" spans="63:64" x14ac:dyDescent="0.25">
      <c r="BK3124" s="15"/>
      <c r="BL3124" s="5"/>
    </row>
    <row r="3125" spans="63:64" x14ac:dyDescent="0.25">
      <c r="BK3125" s="15"/>
      <c r="BL3125" s="5"/>
    </row>
    <row r="3126" spans="63:64" x14ac:dyDescent="0.25">
      <c r="BK3126" s="15"/>
      <c r="BL3126" s="5"/>
    </row>
    <row r="3127" spans="63:64" x14ac:dyDescent="0.25">
      <c r="BK3127" s="15"/>
      <c r="BL3127" s="5"/>
    </row>
    <row r="3128" spans="63:64" x14ac:dyDescent="0.25">
      <c r="BK3128" s="15"/>
      <c r="BL3128" s="5"/>
    </row>
    <row r="3129" spans="63:64" x14ac:dyDescent="0.25">
      <c r="BK3129" s="15"/>
      <c r="BL3129" s="5"/>
    </row>
    <row r="3130" spans="63:64" x14ac:dyDescent="0.25">
      <c r="BK3130" s="15"/>
      <c r="BL3130" s="5"/>
    </row>
    <row r="3131" spans="63:64" x14ac:dyDescent="0.25">
      <c r="BK3131" s="15"/>
      <c r="BL3131" s="5"/>
    </row>
    <row r="3132" spans="63:64" x14ac:dyDescent="0.25">
      <c r="BK3132" s="15"/>
      <c r="BL3132" s="5"/>
    </row>
    <row r="3133" spans="63:64" x14ac:dyDescent="0.25">
      <c r="BK3133" s="15"/>
      <c r="BL3133" s="5"/>
    </row>
    <row r="3134" spans="63:64" x14ac:dyDescent="0.25">
      <c r="BK3134" s="15"/>
      <c r="BL3134" s="5"/>
    </row>
    <row r="3135" spans="63:64" x14ac:dyDescent="0.25">
      <c r="BK3135" s="15"/>
      <c r="BL3135" s="5"/>
    </row>
    <row r="3136" spans="63:64" x14ac:dyDescent="0.25">
      <c r="BK3136" s="15"/>
      <c r="BL3136" s="5"/>
    </row>
    <row r="3137" spans="63:64" x14ac:dyDescent="0.25">
      <c r="BK3137" s="15"/>
      <c r="BL3137" s="5"/>
    </row>
    <row r="3138" spans="63:64" x14ac:dyDescent="0.25">
      <c r="BK3138" s="15"/>
      <c r="BL3138" s="5"/>
    </row>
    <row r="3139" spans="63:64" x14ac:dyDescent="0.25">
      <c r="BK3139" s="15"/>
      <c r="BL3139" s="5"/>
    </row>
    <row r="3140" spans="63:64" x14ac:dyDescent="0.25">
      <c r="BK3140" s="15"/>
      <c r="BL3140" s="5"/>
    </row>
    <row r="3141" spans="63:64" x14ac:dyDescent="0.25">
      <c r="BK3141" s="15"/>
      <c r="BL3141" s="5"/>
    </row>
    <row r="3142" spans="63:64" x14ac:dyDescent="0.25">
      <c r="BK3142" s="15"/>
      <c r="BL3142" s="5"/>
    </row>
    <row r="3143" spans="63:64" x14ac:dyDescent="0.25">
      <c r="BK3143" s="15"/>
      <c r="BL3143" s="5"/>
    </row>
    <row r="3144" spans="63:64" x14ac:dyDescent="0.25">
      <c r="BK3144" s="15"/>
      <c r="BL3144" s="5"/>
    </row>
    <row r="3145" spans="63:64" x14ac:dyDescent="0.25">
      <c r="BK3145" s="15"/>
      <c r="BL3145" s="5"/>
    </row>
    <row r="3146" spans="63:64" x14ac:dyDescent="0.25">
      <c r="BK3146" s="15"/>
      <c r="BL3146" s="5"/>
    </row>
    <row r="3147" spans="63:64" x14ac:dyDescent="0.25">
      <c r="BK3147" s="15"/>
      <c r="BL3147" s="5"/>
    </row>
    <row r="3148" spans="63:64" x14ac:dyDescent="0.25">
      <c r="BK3148" s="15"/>
      <c r="BL3148" s="5"/>
    </row>
    <row r="3149" spans="63:64" x14ac:dyDescent="0.25">
      <c r="BK3149" s="15"/>
      <c r="BL3149" s="5"/>
    </row>
    <row r="3150" spans="63:64" x14ac:dyDescent="0.25">
      <c r="BK3150" s="15"/>
      <c r="BL3150" s="5"/>
    </row>
    <row r="3151" spans="63:64" x14ac:dyDescent="0.25">
      <c r="BK3151" s="15"/>
      <c r="BL3151" s="5"/>
    </row>
    <row r="3152" spans="63:64" x14ac:dyDescent="0.25">
      <c r="BK3152" s="15"/>
      <c r="BL3152" s="5"/>
    </row>
    <row r="3153" spans="63:64" x14ac:dyDescent="0.25">
      <c r="BK3153" s="15"/>
      <c r="BL3153" s="5"/>
    </row>
    <row r="3154" spans="63:64" x14ac:dyDescent="0.25">
      <c r="BK3154" s="15"/>
      <c r="BL3154" s="5"/>
    </row>
    <row r="3155" spans="63:64" x14ac:dyDescent="0.25">
      <c r="BK3155" s="15"/>
      <c r="BL3155" s="5"/>
    </row>
    <row r="3156" spans="63:64" x14ac:dyDescent="0.25">
      <c r="BK3156" s="15"/>
      <c r="BL3156" s="5"/>
    </row>
    <row r="3157" spans="63:64" x14ac:dyDescent="0.25">
      <c r="BK3157" s="15"/>
      <c r="BL3157" s="5"/>
    </row>
    <row r="3158" spans="63:64" x14ac:dyDescent="0.25">
      <c r="BK3158" s="15"/>
      <c r="BL3158" s="5"/>
    </row>
    <row r="3159" spans="63:64" x14ac:dyDescent="0.25">
      <c r="BK3159" s="15"/>
      <c r="BL3159" s="5"/>
    </row>
    <row r="3160" spans="63:64" x14ac:dyDescent="0.25">
      <c r="BK3160" s="15"/>
      <c r="BL3160" s="5"/>
    </row>
    <row r="3161" spans="63:64" x14ac:dyDescent="0.25">
      <c r="BK3161" s="15"/>
      <c r="BL3161" s="5"/>
    </row>
    <row r="3162" spans="63:64" x14ac:dyDescent="0.25">
      <c r="BK3162" s="15"/>
      <c r="BL3162" s="5"/>
    </row>
    <row r="3163" spans="63:64" x14ac:dyDescent="0.25">
      <c r="BK3163" s="15"/>
      <c r="BL3163" s="5"/>
    </row>
    <row r="3164" spans="63:64" x14ac:dyDescent="0.25">
      <c r="BK3164" s="15"/>
      <c r="BL3164" s="5"/>
    </row>
    <row r="3165" spans="63:64" x14ac:dyDescent="0.25">
      <c r="BK3165" s="15"/>
      <c r="BL3165" s="5"/>
    </row>
    <row r="3166" spans="63:64" x14ac:dyDescent="0.25">
      <c r="BK3166" s="15"/>
      <c r="BL3166" s="5"/>
    </row>
    <row r="3167" spans="63:64" x14ac:dyDescent="0.25">
      <c r="BK3167" s="15"/>
      <c r="BL3167" s="5"/>
    </row>
    <row r="3168" spans="63:64" x14ac:dyDescent="0.25">
      <c r="BK3168" s="15"/>
      <c r="BL3168" s="5"/>
    </row>
    <row r="3169" spans="63:64" x14ac:dyDescent="0.25">
      <c r="BK3169" s="15"/>
      <c r="BL3169" s="5"/>
    </row>
    <row r="3170" spans="63:64" x14ac:dyDescent="0.25">
      <c r="BK3170" s="15"/>
      <c r="BL3170" s="5"/>
    </row>
    <row r="3171" spans="63:64" x14ac:dyDescent="0.25">
      <c r="BK3171" s="15"/>
      <c r="BL3171" s="5"/>
    </row>
    <row r="3172" spans="63:64" x14ac:dyDescent="0.25">
      <c r="BK3172" s="15"/>
      <c r="BL3172" s="5"/>
    </row>
    <row r="3173" spans="63:64" x14ac:dyDescent="0.25">
      <c r="BK3173" s="15"/>
      <c r="BL3173" s="5"/>
    </row>
    <row r="3174" spans="63:64" x14ac:dyDescent="0.25">
      <c r="BK3174" s="15"/>
      <c r="BL3174" s="5"/>
    </row>
    <row r="3175" spans="63:64" x14ac:dyDescent="0.25">
      <c r="BK3175" s="15"/>
      <c r="BL3175" s="5"/>
    </row>
    <row r="3176" spans="63:64" x14ac:dyDescent="0.25">
      <c r="BK3176" s="15"/>
      <c r="BL3176" s="5"/>
    </row>
    <row r="3177" spans="63:64" x14ac:dyDescent="0.25">
      <c r="BK3177" s="15"/>
      <c r="BL3177" s="5"/>
    </row>
    <row r="3178" spans="63:64" x14ac:dyDescent="0.25">
      <c r="BK3178" s="15"/>
      <c r="BL3178" s="5"/>
    </row>
    <row r="3179" spans="63:64" x14ac:dyDescent="0.25">
      <c r="BK3179" s="15"/>
      <c r="BL3179" s="5"/>
    </row>
    <row r="3180" spans="63:64" x14ac:dyDescent="0.25">
      <c r="BK3180" s="15"/>
      <c r="BL3180" s="5"/>
    </row>
    <row r="3181" spans="63:64" x14ac:dyDescent="0.25">
      <c r="BK3181" s="15"/>
      <c r="BL3181" s="5"/>
    </row>
    <row r="3182" spans="63:64" x14ac:dyDescent="0.25">
      <c r="BK3182" s="15"/>
      <c r="BL3182" s="5"/>
    </row>
    <row r="3183" spans="63:64" x14ac:dyDescent="0.25">
      <c r="BK3183" s="15"/>
      <c r="BL3183" s="5"/>
    </row>
    <row r="3184" spans="63:64" x14ac:dyDescent="0.25">
      <c r="BK3184" s="15"/>
      <c r="BL3184" s="5"/>
    </row>
    <row r="3185" spans="63:64" x14ac:dyDescent="0.25">
      <c r="BK3185" s="15"/>
      <c r="BL3185" s="5"/>
    </row>
    <row r="3186" spans="63:64" x14ac:dyDescent="0.25">
      <c r="BK3186" s="15"/>
      <c r="BL3186" s="5"/>
    </row>
    <row r="3187" spans="63:64" x14ac:dyDescent="0.25">
      <c r="BK3187" s="15"/>
      <c r="BL3187" s="5"/>
    </row>
    <row r="3188" spans="63:64" x14ac:dyDescent="0.25">
      <c r="BK3188" s="15"/>
      <c r="BL3188" s="5"/>
    </row>
    <row r="3189" spans="63:64" x14ac:dyDescent="0.25">
      <c r="BK3189" s="15"/>
      <c r="BL3189" s="5"/>
    </row>
    <row r="3190" spans="63:64" x14ac:dyDescent="0.25">
      <c r="BK3190" s="15"/>
      <c r="BL3190" s="5"/>
    </row>
    <row r="3191" spans="63:64" x14ac:dyDescent="0.25">
      <c r="BK3191" s="15"/>
      <c r="BL3191" s="5"/>
    </row>
    <row r="3192" spans="63:64" x14ac:dyDescent="0.25">
      <c r="BK3192" s="15"/>
      <c r="BL3192" s="5"/>
    </row>
    <row r="3193" spans="63:64" x14ac:dyDescent="0.25">
      <c r="BK3193" s="15"/>
      <c r="BL3193" s="5"/>
    </row>
    <row r="3194" spans="63:64" x14ac:dyDescent="0.25">
      <c r="BK3194" s="15"/>
      <c r="BL3194" s="5"/>
    </row>
    <row r="3195" spans="63:64" x14ac:dyDescent="0.25">
      <c r="BK3195" s="15"/>
      <c r="BL3195" s="5"/>
    </row>
    <row r="3196" spans="63:64" x14ac:dyDescent="0.25">
      <c r="BK3196" s="15"/>
      <c r="BL3196" s="5"/>
    </row>
    <row r="3197" spans="63:64" x14ac:dyDescent="0.25">
      <c r="BK3197" s="15"/>
      <c r="BL3197" s="5"/>
    </row>
    <row r="3198" spans="63:64" x14ac:dyDescent="0.25">
      <c r="BK3198" s="15"/>
      <c r="BL3198" s="5"/>
    </row>
    <row r="3199" spans="63:64" x14ac:dyDescent="0.25">
      <c r="BK3199" s="15"/>
      <c r="BL3199" s="5"/>
    </row>
    <row r="3200" spans="63:64" x14ac:dyDescent="0.25">
      <c r="BK3200" s="15"/>
      <c r="BL3200" s="5"/>
    </row>
    <row r="3201" spans="63:64" x14ac:dyDescent="0.25">
      <c r="BK3201" s="15"/>
      <c r="BL3201" s="5"/>
    </row>
    <row r="3202" spans="63:64" x14ac:dyDescent="0.25">
      <c r="BK3202" s="15"/>
      <c r="BL3202" s="5"/>
    </row>
    <row r="3203" spans="63:64" x14ac:dyDescent="0.25">
      <c r="BK3203" s="15"/>
      <c r="BL3203" s="5"/>
    </row>
    <row r="3204" spans="63:64" x14ac:dyDescent="0.25">
      <c r="BK3204" s="15"/>
      <c r="BL3204" s="5"/>
    </row>
    <row r="3205" spans="63:64" x14ac:dyDescent="0.25">
      <c r="BK3205" s="15"/>
      <c r="BL3205" s="5"/>
    </row>
    <row r="3206" spans="63:64" x14ac:dyDescent="0.25">
      <c r="BK3206" s="15"/>
      <c r="BL3206" s="5"/>
    </row>
    <row r="3207" spans="63:64" x14ac:dyDescent="0.25">
      <c r="BK3207" s="15"/>
      <c r="BL3207" s="5"/>
    </row>
    <row r="3208" spans="63:64" x14ac:dyDescent="0.25">
      <c r="BK3208" s="15"/>
      <c r="BL3208" s="5"/>
    </row>
    <row r="3209" spans="63:64" x14ac:dyDescent="0.25">
      <c r="BK3209" s="15"/>
      <c r="BL3209" s="5"/>
    </row>
    <row r="3210" spans="63:64" x14ac:dyDescent="0.25">
      <c r="BK3210" s="15"/>
      <c r="BL3210" s="5"/>
    </row>
    <row r="3211" spans="63:64" x14ac:dyDescent="0.25">
      <c r="BK3211" s="15"/>
      <c r="BL3211" s="5"/>
    </row>
    <row r="3212" spans="63:64" x14ac:dyDescent="0.25">
      <c r="BK3212" s="15"/>
      <c r="BL3212" s="5"/>
    </row>
    <row r="3213" spans="63:64" x14ac:dyDescent="0.25">
      <c r="BK3213" s="15"/>
      <c r="BL3213" s="5"/>
    </row>
    <row r="3214" spans="63:64" x14ac:dyDescent="0.25">
      <c r="BK3214" s="15"/>
      <c r="BL3214" s="5"/>
    </row>
    <row r="3215" spans="63:64" x14ac:dyDescent="0.25">
      <c r="BK3215" s="15"/>
      <c r="BL3215" s="5"/>
    </row>
    <row r="3216" spans="63:64" x14ac:dyDescent="0.25">
      <c r="BK3216" s="15"/>
      <c r="BL3216" s="5"/>
    </row>
    <row r="3217" spans="63:64" x14ac:dyDescent="0.25">
      <c r="BK3217" s="15"/>
      <c r="BL3217" s="5"/>
    </row>
    <row r="3218" spans="63:64" x14ac:dyDescent="0.25">
      <c r="BK3218" s="15"/>
      <c r="BL3218" s="5"/>
    </row>
    <row r="3219" spans="63:64" x14ac:dyDescent="0.25">
      <c r="BK3219" s="15"/>
      <c r="BL3219" s="5"/>
    </row>
    <row r="3220" spans="63:64" x14ac:dyDescent="0.25">
      <c r="BK3220" s="15"/>
      <c r="BL3220" s="5"/>
    </row>
    <row r="3221" spans="63:64" x14ac:dyDescent="0.25">
      <c r="BK3221" s="15"/>
      <c r="BL3221" s="5"/>
    </row>
    <row r="3222" spans="63:64" x14ac:dyDescent="0.25">
      <c r="BK3222" s="15"/>
      <c r="BL3222" s="5"/>
    </row>
    <row r="3223" spans="63:64" x14ac:dyDescent="0.25">
      <c r="BK3223" s="15"/>
      <c r="BL3223" s="5"/>
    </row>
    <row r="3224" spans="63:64" x14ac:dyDescent="0.25">
      <c r="BK3224" s="15"/>
      <c r="BL3224" s="5"/>
    </row>
    <row r="3225" spans="63:64" x14ac:dyDescent="0.25">
      <c r="BK3225" s="15"/>
      <c r="BL3225" s="5"/>
    </row>
    <row r="3226" spans="63:64" x14ac:dyDescent="0.25">
      <c r="BK3226" s="15"/>
      <c r="BL3226" s="5"/>
    </row>
    <row r="3227" spans="63:64" x14ac:dyDescent="0.25">
      <c r="BK3227" s="15"/>
      <c r="BL3227" s="5"/>
    </row>
    <row r="3228" spans="63:64" x14ac:dyDescent="0.25">
      <c r="BK3228" s="15"/>
      <c r="BL3228" s="5"/>
    </row>
    <row r="3229" spans="63:64" x14ac:dyDescent="0.25">
      <c r="BK3229" s="15"/>
      <c r="BL3229" s="5"/>
    </row>
    <row r="3230" spans="63:64" x14ac:dyDescent="0.25">
      <c r="BK3230" s="15"/>
      <c r="BL3230" s="5"/>
    </row>
    <row r="3231" spans="63:64" x14ac:dyDescent="0.25">
      <c r="BK3231" s="15"/>
      <c r="BL3231" s="5"/>
    </row>
    <row r="3232" spans="63:64" x14ac:dyDescent="0.25">
      <c r="BK3232" s="15"/>
      <c r="BL3232" s="5"/>
    </row>
    <row r="3233" spans="63:64" x14ac:dyDescent="0.25">
      <c r="BK3233" s="15"/>
      <c r="BL3233" s="5"/>
    </row>
    <row r="3234" spans="63:64" x14ac:dyDescent="0.25">
      <c r="BK3234" s="15"/>
      <c r="BL3234" s="5"/>
    </row>
    <row r="3235" spans="63:64" x14ac:dyDescent="0.25">
      <c r="BK3235" s="15"/>
      <c r="BL3235" s="5"/>
    </row>
    <row r="3236" spans="63:64" x14ac:dyDescent="0.25">
      <c r="BK3236" s="15"/>
      <c r="BL3236" s="5"/>
    </row>
    <row r="3237" spans="63:64" x14ac:dyDescent="0.25">
      <c r="BK3237" s="15"/>
      <c r="BL3237" s="5"/>
    </row>
    <row r="3238" spans="63:64" x14ac:dyDescent="0.25">
      <c r="BK3238" s="15"/>
      <c r="BL3238" s="5"/>
    </row>
    <row r="3239" spans="63:64" x14ac:dyDescent="0.25">
      <c r="BK3239" s="15"/>
      <c r="BL3239" s="5"/>
    </row>
    <row r="3240" spans="63:64" x14ac:dyDescent="0.25">
      <c r="BK3240" s="15"/>
      <c r="BL3240" s="5"/>
    </row>
    <row r="3241" spans="63:64" x14ac:dyDescent="0.25">
      <c r="BK3241" s="15"/>
      <c r="BL3241" s="5"/>
    </row>
    <row r="3242" spans="63:64" x14ac:dyDescent="0.25">
      <c r="BK3242" s="15"/>
      <c r="BL3242" s="5"/>
    </row>
    <row r="3243" spans="63:64" x14ac:dyDescent="0.25">
      <c r="BK3243" s="15"/>
      <c r="BL3243" s="5"/>
    </row>
    <row r="3244" spans="63:64" x14ac:dyDescent="0.25">
      <c r="BK3244" s="15"/>
      <c r="BL3244" s="5"/>
    </row>
    <row r="3245" spans="63:64" x14ac:dyDescent="0.25">
      <c r="BK3245" s="15"/>
      <c r="BL3245" s="5"/>
    </row>
    <row r="3246" spans="63:64" x14ac:dyDescent="0.25">
      <c r="BK3246" s="15"/>
      <c r="BL3246" s="5"/>
    </row>
    <row r="3247" spans="63:64" x14ac:dyDescent="0.25">
      <c r="BK3247" s="15"/>
      <c r="BL3247" s="5"/>
    </row>
    <row r="3248" spans="63:64" x14ac:dyDescent="0.25">
      <c r="BK3248" s="15"/>
      <c r="BL3248" s="5"/>
    </row>
    <row r="3249" spans="63:64" x14ac:dyDescent="0.25">
      <c r="BK3249" s="15"/>
      <c r="BL3249" s="5"/>
    </row>
    <row r="3250" spans="63:64" x14ac:dyDescent="0.25">
      <c r="BK3250" s="15"/>
      <c r="BL3250" s="5"/>
    </row>
    <row r="3251" spans="63:64" x14ac:dyDescent="0.25">
      <c r="BK3251" s="15"/>
      <c r="BL3251" s="5"/>
    </row>
    <row r="3252" spans="63:64" x14ac:dyDescent="0.25">
      <c r="BK3252" s="15"/>
      <c r="BL3252" s="5"/>
    </row>
    <row r="3253" spans="63:64" x14ac:dyDescent="0.25">
      <c r="BK3253" s="15"/>
      <c r="BL3253" s="5"/>
    </row>
    <row r="3254" spans="63:64" x14ac:dyDescent="0.25">
      <c r="BK3254" s="15"/>
      <c r="BL3254" s="5"/>
    </row>
    <row r="3255" spans="63:64" x14ac:dyDescent="0.25">
      <c r="BK3255" s="15"/>
      <c r="BL3255" s="5"/>
    </row>
    <row r="3256" spans="63:64" x14ac:dyDescent="0.25">
      <c r="BK3256" s="15"/>
      <c r="BL3256" s="5"/>
    </row>
    <row r="3257" spans="63:64" x14ac:dyDescent="0.25">
      <c r="BK3257" s="15"/>
      <c r="BL3257" s="5"/>
    </row>
    <row r="3258" spans="63:64" x14ac:dyDescent="0.25">
      <c r="BK3258" s="15"/>
      <c r="BL3258" s="5"/>
    </row>
    <row r="3259" spans="63:64" x14ac:dyDescent="0.25">
      <c r="BK3259" s="15"/>
      <c r="BL3259" s="5"/>
    </row>
    <row r="3260" spans="63:64" x14ac:dyDescent="0.25">
      <c r="BK3260" s="15"/>
      <c r="BL3260" s="5"/>
    </row>
    <row r="3261" spans="63:64" x14ac:dyDescent="0.25">
      <c r="BK3261" s="15"/>
      <c r="BL3261" s="5"/>
    </row>
    <row r="3262" spans="63:64" x14ac:dyDescent="0.25">
      <c r="BK3262" s="15"/>
      <c r="BL3262" s="5"/>
    </row>
    <row r="3263" spans="63:64" x14ac:dyDescent="0.25">
      <c r="BK3263" s="15"/>
      <c r="BL3263" s="5"/>
    </row>
    <row r="3264" spans="63:64" x14ac:dyDescent="0.25">
      <c r="BK3264" s="15"/>
      <c r="BL3264" s="5"/>
    </row>
    <row r="3265" spans="63:64" x14ac:dyDescent="0.25">
      <c r="BK3265" s="15"/>
      <c r="BL3265" s="5"/>
    </row>
    <row r="3266" spans="63:64" x14ac:dyDescent="0.25">
      <c r="BK3266" s="15"/>
      <c r="BL3266" s="5"/>
    </row>
    <row r="3267" spans="63:64" x14ac:dyDescent="0.25">
      <c r="BK3267" s="15"/>
      <c r="BL3267" s="5"/>
    </row>
    <row r="3268" spans="63:64" x14ac:dyDescent="0.25">
      <c r="BK3268" s="15"/>
      <c r="BL3268" s="5"/>
    </row>
    <row r="3269" spans="63:64" x14ac:dyDescent="0.25">
      <c r="BK3269" s="15"/>
      <c r="BL3269" s="5"/>
    </row>
    <row r="3270" spans="63:64" x14ac:dyDescent="0.25">
      <c r="BK3270" s="15"/>
      <c r="BL3270" s="5"/>
    </row>
    <row r="3271" spans="63:64" x14ac:dyDescent="0.25">
      <c r="BK3271" s="15"/>
      <c r="BL3271" s="5"/>
    </row>
    <row r="3272" spans="63:64" x14ac:dyDescent="0.25">
      <c r="BK3272" s="15"/>
      <c r="BL3272" s="5"/>
    </row>
    <row r="3273" spans="63:64" x14ac:dyDescent="0.25">
      <c r="BK3273" s="15"/>
      <c r="BL3273" s="5"/>
    </row>
    <row r="3274" spans="63:64" x14ac:dyDescent="0.25">
      <c r="BK3274" s="15"/>
      <c r="BL3274" s="5"/>
    </row>
    <row r="3275" spans="63:64" x14ac:dyDescent="0.25">
      <c r="BK3275" s="15"/>
      <c r="BL3275" s="5"/>
    </row>
    <row r="3276" spans="63:64" x14ac:dyDescent="0.25">
      <c r="BK3276" s="15"/>
      <c r="BL3276" s="5"/>
    </row>
    <row r="3277" spans="63:64" x14ac:dyDescent="0.25">
      <c r="BK3277" s="15"/>
      <c r="BL3277" s="5"/>
    </row>
    <row r="3278" spans="63:64" x14ac:dyDescent="0.25">
      <c r="BK3278" s="15"/>
      <c r="BL3278" s="5"/>
    </row>
    <row r="3279" spans="63:64" x14ac:dyDescent="0.25">
      <c r="BK3279" s="15"/>
      <c r="BL3279" s="5"/>
    </row>
    <row r="3280" spans="63:64" x14ac:dyDescent="0.25">
      <c r="BK3280" s="15"/>
      <c r="BL3280" s="5"/>
    </row>
    <row r="3281" spans="63:64" x14ac:dyDescent="0.25">
      <c r="BK3281" s="15"/>
      <c r="BL3281" s="5"/>
    </row>
    <row r="3282" spans="63:64" x14ac:dyDescent="0.25">
      <c r="BK3282" s="15"/>
      <c r="BL3282" s="5"/>
    </row>
    <row r="3283" spans="63:64" x14ac:dyDescent="0.25">
      <c r="BK3283" s="15"/>
      <c r="BL3283" s="5"/>
    </row>
    <row r="3284" spans="63:64" x14ac:dyDescent="0.25">
      <c r="BK3284" s="15"/>
      <c r="BL3284" s="5"/>
    </row>
    <row r="3285" spans="63:64" x14ac:dyDescent="0.25">
      <c r="BK3285" s="15"/>
      <c r="BL3285" s="5"/>
    </row>
    <row r="3286" spans="63:64" x14ac:dyDescent="0.25">
      <c r="BK3286" s="15"/>
      <c r="BL3286" s="5"/>
    </row>
    <row r="3287" spans="63:64" x14ac:dyDescent="0.25">
      <c r="BK3287" s="15"/>
      <c r="BL3287" s="5"/>
    </row>
    <row r="3288" spans="63:64" x14ac:dyDescent="0.25">
      <c r="BK3288" s="15"/>
      <c r="BL3288" s="5"/>
    </row>
    <row r="3289" spans="63:64" x14ac:dyDescent="0.25">
      <c r="BK3289" s="15"/>
      <c r="BL3289" s="5"/>
    </row>
    <row r="3290" spans="63:64" x14ac:dyDescent="0.25">
      <c r="BK3290" s="15"/>
      <c r="BL3290" s="5"/>
    </row>
    <row r="3291" spans="63:64" x14ac:dyDescent="0.25">
      <c r="BK3291" s="15"/>
      <c r="BL3291" s="5"/>
    </row>
    <row r="3292" spans="63:64" x14ac:dyDescent="0.25">
      <c r="BK3292" s="15"/>
      <c r="BL3292" s="5"/>
    </row>
    <row r="3293" spans="63:64" x14ac:dyDescent="0.25">
      <c r="BK3293" s="15"/>
      <c r="BL3293" s="5"/>
    </row>
    <row r="3294" spans="63:64" x14ac:dyDescent="0.25">
      <c r="BK3294" s="15"/>
      <c r="BL3294" s="5"/>
    </row>
    <row r="3295" spans="63:64" x14ac:dyDescent="0.25">
      <c r="BK3295" s="15"/>
      <c r="BL3295" s="5"/>
    </row>
    <row r="3296" spans="63:64" x14ac:dyDescent="0.25">
      <c r="BK3296" s="15"/>
      <c r="BL3296" s="5"/>
    </row>
    <row r="3297" spans="63:64" x14ac:dyDescent="0.25">
      <c r="BK3297" s="15"/>
      <c r="BL3297" s="5"/>
    </row>
    <row r="3298" spans="63:64" x14ac:dyDescent="0.25">
      <c r="BK3298" s="15"/>
      <c r="BL3298" s="5"/>
    </row>
    <row r="3299" spans="63:64" x14ac:dyDescent="0.25">
      <c r="BK3299" s="15"/>
      <c r="BL3299" s="5"/>
    </row>
    <row r="3300" spans="63:64" x14ac:dyDescent="0.25">
      <c r="BK3300" s="15"/>
      <c r="BL3300" s="5"/>
    </row>
    <row r="3301" spans="63:64" x14ac:dyDescent="0.25">
      <c r="BK3301" s="15"/>
      <c r="BL3301" s="5"/>
    </row>
    <row r="3302" spans="63:64" x14ac:dyDescent="0.25">
      <c r="BK3302" s="15"/>
      <c r="BL3302" s="5"/>
    </row>
    <row r="3303" spans="63:64" x14ac:dyDescent="0.25">
      <c r="BK3303" s="15"/>
      <c r="BL3303" s="5"/>
    </row>
    <row r="3304" spans="63:64" x14ac:dyDescent="0.25">
      <c r="BK3304" s="15"/>
      <c r="BL3304" s="5"/>
    </row>
    <row r="3305" spans="63:64" x14ac:dyDescent="0.25">
      <c r="BK3305" s="15"/>
      <c r="BL3305" s="5"/>
    </row>
    <row r="3306" spans="63:64" x14ac:dyDescent="0.25">
      <c r="BK3306" s="15"/>
      <c r="BL3306" s="5"/>
    </row>
    <row r="3307" spans="63:64" x14ac:dyDescent="0.25">
      <c r="BK3307" s="15"/>
      <c r="BL3307" s="5"/>
    </row>
    <row r="3308" spans="63:64" x14ac:dyDescent="0.25">
      <c r="BK3308" s="15"/>
      <c r="BL3308" s="5"/>
    </row>
    <row r="3309" spans="63:64" x14ac:dyDescent="0.25">
      <c r="BK3309" s="15"/>
      <c r="BL3309" s="5"/>
    </row>
    <row r="3310" spans="63:64" x14ac:dyDescent="0.25">
      <c r="BK3310" s="15"/>
      <c r="BL3310" s="5"/>
    </row>
    <row r="3311" spans="63:64" x14ac:dyDescent="0.25">
      <c r="BK3311" s="15"/>
      <c r="BL3311" s="5"/>
    </row>
    <row r="3312" spans="63:64" x14ac:dyDescent="0.25">
      <c r="BK3312" s="15"/>
      <c r="BL3312" s="5"/>
    </row>
    <row r="3313" spans="63:64" x14ac:dyDescent="0.25">
      <c r="BK3313" s="15"/>
      <c r="BL3313" s="5"/>
    </row>
    <row r="3314" spans="63:64" x14ac:dyDescent="0.25">
      <c r="BK3314" s="15"/>
      <c r="BL3314" s="5"/>
    </row>
    <row r="3315" spans="63:64" x14ac:dyDescent="0.25">
      <c r="BK3315" s="15"/>
      <c r="BL3315" s="5"/>
    </row>
    <row r="3316" spans="63:64" x14ac:dyDescent="0.25">
      <c r="BK3316" s="15"/>
      <c r="BL3316" s="5"/>
    </row>
    <row r="3317" spans="63:64" x14ac:dyDescent="0.25">
      <c r="BK3317" s="15"/>
      <c r="BL3317" s="5"/>
    </row>
    <row r="3318" spans="63:64" x14ac:dyDescent="0.25">
      <c r="BK3318" s="15"/>
      <c r="BL3318" s="5"/>
    </row>
    <row r="3319" spans="63:64" x14ac:dyDescent="0.25">
      <c r="BK3319" s="15"/>
      <c r="BL3319" s="5"/>
    </row>
    <row r="3320" spans="63:64" x14ac:dyDescent="0.25">
      <c r="BK3320" s="15"/>
      <c r="BL3320" s="5"/>
    </row>
    <row r="3321" spans="63:64" x14ac:dyDescent="0.25">
      <c r="BK3321" s="15"/>
      <c r="BL3321" s="5"/>
    </row>
    <row r="3322" spans="63:64" x14ac:dyDescent="0.25">
      <c r="BK3322" s="15"/>
      <c r="BL3322" s="5"/>
    </row>
    <row r="3323" spans="63:64" x14ac:dyDescent="0.25">
      <c r="BK3323" s="15"/>
      <c r="BL3323" s="5"/>
    </row>
    <row r="3324" spans="63:64" x14ac:dyDescent="0.25">
      <c r="BK3324" s="15"/>
      <c r="BL3324" s="5"/>
    </row>
    <row r="3325" spans="63:64" x14ac:dyDescent="0.25">
      <c r="BK3325" s="15"/>
      <c r="BL3325" s="5"/>
    </row>
    <row r="3326" spans="63:64" x14ac:dyDescent="0.25">
      <c r="BK3326" s="15"/>
      <c r="BL3326" s="5"/>
    </row>
    <row r="3327" spans="63:64" x14ac:dyDescent="0.25">
      <c r="BK3327" s="15"/>
      <c r="BL3327" s="5"/>
    </row>
    <row r="3328" spans="63:64" x14ac:dyDescent="0.25">
      <c r="BK3328" s="15"/>
      <c r="BL3328" s="5"/>
    </row>
    <row r="3329" spans="63:64" x14ac:dyDescent="0.25">
      <c r="BK3329" s="15"/>
      <c r="BL3329" s="5"/>
    </row>
    <row r="3330" spans="63:64" x14ac:dyDescent="0.25">
      <c r="BK3330" s="15"/>
      <c r="BL3330" s="5"/>
    </row>
    <row r="3331" spans="63:64" x14ac:dyDescent="0.25">
      <c r="BK3331" s="15"/>
      <c r="BL3331" s="5"/>
    </row>
    <row r="3332" spans="63:64" x14ac:dyDescent="0.25">
      <c r="BK3332" s="15"/>
      <c r="BL3332" s="5"/>
    </row>
    <row r="3333" spans="63:64" x14ac:dyDescent="0.25">
      <c r="BK3333" s="15"/>
      <c r="BL3333" s="5"/>
    </row>
    <row r="3334" spans="63:64" x14ac:dyDescent="0.25">
      <c r="BK3334" s="15"/>
      <c r="BL3334" s="5"/>
    </row>
    <row r="3335" spans="63:64" x14ac:dyDescent="0.25">
      <c r="BK3335" s="15"/>
      <c r="BL3335" s="5"/>
    </row>
    <row r="3336" spans="63:64" x14ac:dyDescent="0.25">
      <c r="BK3336" s="15"/>
      <c r="BL3336" s="5"/>
    </row>
    <row r="3337" spans="63:64" x14ac:dyDescent="0.25">
      <c r="BK3337" s="15"/>
      <c r="BL3337" s="5"/>
    </row>
    <row r="3338" spans="63:64" x14ac:dyDescent="0.25">
      <c r="BK3338" s="15"/>
      <c r="BL3338" s="5"/>
    </row>
    <row r="3339" spans="63:64" x14ac:dyDescent="0.25">
      <c r="BK3339" s="15"/>
      <c r="BL3339" s="5"/>
    </row>
    <row r="3340" spans="63:64" x14ac:dyDescent="0.25">
      <c r="BK3340" s="15"/>
      <c r="BL3340" s="5"/>
    </row>
    <row r="3341" spans="63:64" x14ac:dyDescent="0.25">
      <c r="BK3341" s="15"/>
      <c r="BL3341" s="5"/>
    </row>
    <row r="3342" spans="63:64" x14ac:dyDescent="0.25">
      <c r="BK3342" s="15"/>
      <c r="BL3342" s="5"/>
    </row>
    <row r="3343" spans="63:64" x14ac:dyDescent="0.25">
      <c r="BK3343" s="15"/>
      <c r="BL3343" s="5"/>
    </row>
    <row r="3344" spans="63:64" x14ac:dyDescent="0.25">
      <c r="BK3344" s="15"/>
      <c r="BL3344" s="5"/>
    </row>
    <row r="3345" spans="63:64" x14ac:dyDescent="0.25">
      <c r="BK3345" s="15"/>
      <c r="BL3345" s="5"/>
    </row>
    <row r="3346" spans="63:64" x14ac:dyDescent="0.25">
      <c r="BK3346" s="15"/>
      <c r="BL3346" s="5"/>
    </row>
    <row r="3347" spans="63:64" x14ac:dyDescent="0.25">
      <c r="BK3347" s="15"/>
      <c r="BL3347" s="5"/>
    </row>
    <row r="3348" spans="63:64" x14ac:dyDescent="0.25">
      <c r="BK3348" s="15"/>
      <c r="BL3348" s="5"/>
    </row>
    <row r="3349" spans="63:64" x14ac:dyDescent="0.25">
      <c r="BK3349" s="15"/>
      <c r="BL3349" s="5"/>
    </row>
    <row r="3350" spans="63:64" x14ac:dyDescent="0.25">
      <c r="BK3350" s="15"/>
      <c r="BL3350" s="5"/>
    </row>
    <row r="3351" spans="63:64" x14ac:dyDescent="0.25">
      <c r="BK3351" s="15"/>
      <c r="BL3351" s="5"/>
    </row>
    <row r="3352" spans="63:64" x14ac:dyDescent="0.25">
      <c r="BK3352" s="15"/>
      <c r="BL3352" s="5"/>
    </row>
    <row r="3353" spans="63:64" x14ac:dyDescent="0.25">
      <c r="BK3353" s="15"/>
      <c r="BL3353" s="5"/>
    </row>
    <row r="3354" spans="63:64" x14ac:dyDescent="0.25">
      <c r="BK3354" s="15"/>
      <c r="BL3354" s="5"/>
    </row>
    <row r="3355" spans="63:64" x14ac:dyDescent="0.25">
      <c r="BK3355" s="15"/>
      <c r="BL3355" s="5"/>
    </row>
    <row r="3356" spans="63:64" x14ac:dyDescent="0.25">
      <c r="BK3356" s="15"/>
      <c r="BL3356" s="5"/>
    </row>
    <row r="3357" spans="63:64" x14ac:dyDescent="0.25">
      <c r="BK3357" s="15"/>
      <c r="BL3357" s="5"/>
    </row>
    <row r="3358" spans="63:64" x14ac:dyDescent="0.25">
      <c r="BK3358" s="15"/>
      <c r="BL3358" s="5"/>
    </row>
    <row r="3359" spans="63:64" x14ac:dyDescent="0.25">
      <c r="BK3359" s="15"/>
      <c r="BL3359" s="5"/>
    </row>
    <row r="3360" spans="63:64" x14ac:dyDescent="0.25">
      <c r="BK3360" s="15"/>
      <c r="BL3360" s="5"/>
    </row>
    <row r="3361" spans="63:64" x14ac:dyDescent="0.25">
      <c r="BK3361" s="15"/>
      <c r="BL3361" s="5"/>
    </row>
    <row r="3362" spans="63:64" x14ac:dyDescent="0.25">
      <c r="BK3362" s="15"/>
      <c r="BL3362" s="5"/>
    </row>
    <row r="3363" spans="63:64" x14ac:dyDescent="0.25">
      <c r="BK3363" s="15"/>
      <c r="BL3363" s="5"/>
    </row>
    <row r="3364" spans="63:64" x14ac:dyDescent="0.25">
      <c r="BK3364" s="15"/>
      <c r="BL3364" s="5"/>
    </row>
    <row r="3365" spans="63:64" x14ac:dyDescent="0.25">
      <c r="BK3365" s="15"/>
      <c r="BL3365" s="5"/>
    </row>
    <row r="3366" spans="63:64" x14ac:dyDescent="0.25">
      <c r="BK3366" s="15"/>
      <c r="BL3366" s="5"/>
    </row>
    <row r="3367" spans="63:64" x14ac:dyDescent="0.25">
      <c r="BK3367" s="15"/>
      <c r="BL3367" s="5"/>
    </row>
    <row r="3368" spans="63:64" x14ac:dyDescent="0.25">
      <c r="BK3368" s="15"/>
      <c r="BL3368" s="5"/>
    </row>
    <row r="3369" spans="63:64" x14ac:dyDescent="0.25">
      <c r="BK3369" s="15"/>
      <c r="BL3369" s="5"/>
    </row>
    <row r="3370" spans="63:64" x14ac:dyDescent="0.25">
      <c r="BK3370" s="15"/>
      <c r="BL3370" s="5"/>
    </row>
    <row r="3371" spans="63:64" x14ac:dyDescent="0.25">
      <c r="BK3371" s="15"/>
      <c r="BL3371" s="5"/>
    </row>
    <row r="3372" spans="63:64" x14ac:dyDescent="0.25">
      <c r="BK3372" s="15"/>
      <c r="BL3372" s="5"/>
    </row>
    <row r="3373" spans="63:64" x14ac:dyDescent="0.25">
      <c r="BK3373" s="15"/>
      <c r="BL3373" s="5"/>
    </row>
    <row r="3374" spans="63:64" x14ac:dyDescent="0.25">
      <c r="BK3374" s="15"/>
      <c r="BL3374" s="5"/>
    </row>
    <row r="3375" spans="63:64" x14ac:dyDescent="0.25">
      <c r="BK3375" s="15"/>
      <c r="BL3375" s="5"/>
    </row>
    <row r="3376" spans="63:64" x14ac:dyDescent="0.25">
      <c r="BK3376" s="15"/>
      <c r="BL3376" s="5"/>
    </row>
    <row r="3377" spans="63:64" x14ac:dyDescent="0.25">
      <c r="BK3377" s="15"/>
      <c r="BL3377" s="5"/>
    </row>
    <row r="3378" spans="63:64" x14ac:dyDescent="0.25">
      <c r="BK3378" s="15"/>
      <c r="BL3378" s="5"/>
    </row>
    <row r="3379" spans="63:64" x14ac:dyDescent="0.25">
      <c r="BK3379" s="15"/>
      <c r="BL3379" s="5"/>
    </row>
    <row r="3380" spans="63:64" x14ac:dyDescent="0.25">
      <c r="BK3380" s="15"/>
      <c r="BL3380" s="5"/>
    </row>
    <row r="3381" spans="63:64" x14ac:dyDescent="0.25">
      <c r="BK3381" s="15"/>
      <c r="BL3381" s="5"/>
    </row>
    <row r="3382" spans="63:64" x14ac:dyDescent="0.25">
      <c r="BK3382" s="15"/>
      <c r="BL3382" s="5"/>
    </row>
    <row r="3383" spans="63:64" x14ac:dyDescent="0.25">
      <c r="BK3383" s="15"/>
      <c r="BL3383" s="5"/>
    </row>
    <row r="3384" spans="63:64" x14ac:dyDescent="0.25">
      <c r="BK3384" s="15"/>
      <c r="BL3384" s="5"/>
    </row>
    <row r="3385" spans="63:64" x14ac:dyDescent="0.25">
      <c r="BK3385" s="15"/>
      <c r="BL3385" s="5"/>
    </row>
    <row r="3386" spans="63:64" x14ac:dyDescent="0.25">
      <c r="BK3386" s="15"/>
      <c r="BL3386" s="5"/>
    </row>
    <row r="3387" spans="63:64" x14ac:dyDescent="0.25">
      <c r="BK3387" s="15"/>
      <c r="BL3387" s="5"/>
    </row>
    <row r="3388" spans="63:64" x14ac:dyDescent="0.25">
      <c r="BK3388" s="15"/>
      <c r="BL3388" s="5"/>
    </row>
    <row r="3389" spans="63:64" x14ac:dyDescent="0.25">
      <c r="BK3389" s="15"/>
      <c r="BL3389" s="5"/>
    </row>
    <row r="3390" spans="63:64" x14ac:dyDescent="0.25">
      <c r="BK3390" s="15"/>
      <c r="BL3390" s="5"/>
    </row>
    <row r="3391" spans="63:64" x14ac:dyDescent="0.25">
      <c r="BK3391" s="15"/>
      <c r="BL3391" s="5"/>
    </row>
    <row r="3392" spans="63:64" x14ac:dyDescent="0.25">
      <c r="BK3392" s="15"/>
      <c r="BL3392" s="5"/>
    </row>
    <row r="3393" spans="63:64" x14ac:dyDescent="0.25">
      <c r="BK3393" s="15"/>
      <c r="BL3393" s="5"/>
    </row>
    <row r="3394" spans="63:64" x14ac:dyDescent="0.25">
      <c r="BK3394" s="15"/>
      <c r="BL3394" s="5"/>
    </row>
    <row r="3395" spans="63:64" x14ac:dyDescent="0.25">
      <c r="BK3395" s="15"/>
      <c r="BL3395" s="5"/>
    </row>
    <row r="3396" spans="63:64" x14ac:dyDescent="0.25">
      <c r="BK3396" s="15"/>
      <c r="BL3396" s="5"/>
    </row>
    <row r="3397" spans="63:64" x14ac:dyDescent="0.25">
      <c r="BK3397" s="15"/>
      <c r="BL3397" s="5"/>
    </row>
    <row r="3398" spans="63:64" x14ac:dyDescent="0.25">
      <c r="BK3398" s="15"/>
      <c r="BL3398" s="5"/>
    </row>
    <row r="3399" spans="63:64" x14ac:dyDescent="0.25">
      <c r="BK3399" s="15"/>
      <c r="BL3399" s="5"/>
    </row>
    <row r="3400" spans="63:64" x14ac:dyDescent="0.25">
      <c r="BK3400" s="15"/>
      <c r="BL3400" s="5"/>
    </row>
    <row r="3401" spans="63:64" x14ac:dyDescent="0.25">
      <c r="BK3401" s="15"/>
      <c r="BL3401" s="5"/>
    </row>
    <row r="3402" spans="63:64" x14ac:dyDescent="0.25">
      <c r="BK3402" s="15"/>
      <c r="BL3402" s="5"/>
    </row>
    <row r="3403" spans="63:64" x14ac:dyDescent="0.25">
      <c r="BK3403" s="15"/>
      <c r="BL3403" s="5"/>
    </row>
    <row r="3404" spans="63:64" x14ac:dyDescent="0.25">
      <c r="BK3404" s="15"/>
      <c r="BL3404" s="5"/>
    </row>
    <row r="3405" spans="63:64" x14ac:dyDescent="0.25">
      <c r="BK3405" s="15"/>
      <c r="BL3405" s="5"/>
    </row>
    <row r="3406" spans="63:64" x14ac:dyDescent="0.25">
      <c r="BK3406" s="15"/>
      <c r="BL3406" s="5"/>
    </row>
    <row r="3407" spans="63:64" x14ac:dyDescent="0.25">
      <c r="BK3407" s="15"/>
      <c r="BL3407" s="5"/>
    </row>
    <row r="3408" spans="63:64" x14ac:dyDescent="0.25">
      <c r="BK3408" s="15"/>
      <c r="BL3408" s="5"/>
    </row>
    <row r="3409" spans="63:64" x14ac:dyDescent="0.25">
      <c r="BK3409" s="15"/>
      <c r="BL3409" s="5"/>
    </row>
    <row r="3410" spans="63:64" x14ac:dyDescent="0.25">
      <c r="BK3410" s="15"/>
      <c r="BL3410" s="5"/>
    </row>
    <row r="3411" spans="63:64" x14ac:dyDescent="0.25">
      <c r="BK3411" s="15"/>
      <c r="BL3411" s="5"/>
    </row>
    <row r="3412" spans="63:64" x14ac:dyDescent="0.25">
      <c r="BK3412" s="15"/>
      <c r="BL3412" s="5"/>
    </row>
    <row r="3413" spans="63:64" x14ac:dyDescent="0.25">
      <c r="BK3413" s="15"/>
      <c r="BL3413" s="5"/>
    </row>
    <row r="3414" spans="63:64" x14ac:dyDescent="0.25">
      <c r="BK3414" s="15"/>
      <c r="BL3414" s="5"/>
    </row>
    <row r="3415" spans="63:64" x14ac:dyDescent="0.25">
      <c r="BK3415" s="15"/>
      <c r="BL3415" s="5"/>
    </row>
    <row r="3416" spans="63:64" x14ac:dyDescent="0.25">
      <c r="BK3416" s="15"/>
      <c r="BL3416" s="5"/>
    </row>
    <row r="3417" spans="63:64" x14ac:dyDescent="0.25">
      <c r="BK3417" s="15"/>
      <c r="BL3417" s="5"/>
    </row>
    <row r="3418" spans="63:64" x14ac:dyDescent="0.25">
      <c r="BK3418" s="15"/>
      <c r="BL3418" s="5"/>
    </row>
    <row r="3419" spans="63:64" x14ac:dyDescent="0.25">
      <c r="BK3419" s="15"/>
      <c r="BL3419" s="5"/>
    </row>
    <row r="3420" spans="63:64" x14ac:dyDescent="0.25">
      <c r="BK3420" s="15"/>
      <c r="BL3420" s="5"/>
    </row>
    <row r="3421" spans="63:64" x14ac:dyDescent="0.25">
      <c r="BK3421" s="15"/>
      <c r="BL3421" s="5"/>
    </row>
    <row r="3422" spans="63:64" x14ac:dyDescent="0.25">
      <c r="BK3422" s="15"/>
      <c r="BL3422" s="5"/>
    </row>
    <row r="3423" spans="63:64" x14ac:dyDescent="0.25">
      <c r="BK3423" s="15"/>
      <c r="BL3423" s="5"/>
    </row>
    <row r="3424" spans="63:64" x14ac:dyDescent="0.25">
      <c r="BK3424" s="15"/>
      <c r="BL3424" s="5"/>
    </row>
    <row r="3425" spans="63:64" x14ac:dyDescent="0.25">
      <c r="BK3425" s="15"/>
      <c r="BL3425" s="5"/>
    </row>
    <row r="3426" spans="63:64" x14ac:dyDescent="0.25">
      <c r="BK3426" s="15"/>
      <c r="BL3426" s="5"/>
    </row>
    <row r="3427" spans="63:64" x14ac:dyDescent="0.25">
      <c r="BK3427" s="15"/>
      <c r="BL3427" s="5"/>
    </row>
    <row r="3428" spans="63:64" x14ac:dyDescent="0.25">
      <c r="BK3428" s="15"/>
      <c r="BL3428" s="5"/>
    </row>
    <row r="3429" spans="63:64" x14ac:dyDescent="0.25">
      <c r="BK3429" s="15"/>
      <c r="BL3429" s="5"/>
    </row>
    <row r="3430" spans="63:64" x14ac:dyDescent="0.25">
      <c r="BK3430" s="15"/>
      <c r="BL3430" s="5"/>
    </row>
    <row r="3431" spans="63:64" x14ac:dyDescent="0.25">
      <c r="BK3431" s="15"/>
      <c r="BL3431" s="5"/>
    </row>
    <row r="3432" spans="63:64" x14ac:dyDescent="0.25">
      <c r="BK3432" s="15"/>
      <c r="BL3432" s="5"/>
    </row>
    <row r="3433" spans="63:64" x14ac:dyDescent="0.25">
      <c r="BK3433" s="15"/>
      <c r="BL3433" s="5"/>
    </row>
    <row r="3434" spans="63:64" x14ac:dyDescent="0.25">
      <c r="BK3434" s="15"/>
      <c r="BL3434" s="5"/>
    </row>
    <row r="3435" spans="63:64" x14ac:dyDescent="0.25">
      <c r="BK3435" s="15"/>
      <c r="BL3435" s="5"/>
    </row>
    <row r="3436" spans="63:64" x14ac:dyDescent="0.25">
      <c r="BK3436" s="15"/>
      <c r="BL3436" s="5"/>
    </row>
    <row r="3437" spans="63:64" x14ac:dyDescent="0.25">
      <c r="BK3437" s="15"/>
      <c r="BL3437" s="5"/>
    </row>
    <row r="3438" spans="63:64" x14ac:dyDescent="0.25">
      <c r="BK3438" s="15"/>
      <c r="BL3438" s="5"/>
    </row>
    <row r="3439" spans="63:64" x14ac:dyDescent="0.25">
      <c r="BK3439" s="15"/>
      <c r="BL3439" s="5"/>
    </row>
    <row r="3440" spans="63:64" x14ac:dyDescent="0.25">
      <c r="BK3440" s="15"/>
      <c r="BL3440" s="5"/>
    </row>
    <row r="3441" spans="63:64" x14ac:dyDescent="0.25">
      <c r="BK3441" s="15"/>
      <c r="BL3441" s="5"/>
    </row>
    <row r="3442" spans="63:64" x14ac:dyDescent="0.25">
      <c r="BK3442" s="15"/>
      <c r="BL3442" s="5"/>
    </row>
    <row r="3443" spans="63:64" x14ac:dyDescent="0.25">
      <c r="BK3443" s="15"/>
      <c r="BL3443" s="5"/>
    </row>
    <row r="3444" spans="63:64" x14ac:dyDescent="0.25">
      <c r="BK3444" s="15"/>
      <c r="BL3444" s="5"/>
    </row>
    <row r="3445" spans="63:64" x14ac:dyDescent="0.25">
      <c r="BK3445" s="15"/>
      <c r="BL3445" s="5"/>
    </row>
    <row r="3446" spans="63:64" x14ac:dyDescent="0.25">
      <c r="BK3446" s="15"/>
      <c r="BL3446" s="5"/>
    </row>
    <row r="3447" spans="63:64" x14ac:dyDescent="0.25">
      <c r="BK3447" s="15"/>
      <c r="BL3447" s="5"/>
    </row>
    <row r="3448" spans="63:64" x14ac:dyDescent="0.25">
      <c r="BK3448" s="15"/>
      <c r="BL3448" s="5"/>
    </row>
    <row r="3449" spans="63:64" x14ac:dyDescent="0.25">
      <c r="BK3449" s="15"/>
      <c r="BL3449" s="5"/>
    </row>
    <row r="3450" spans="63:64" x14ac:dyDescent="0.25">
      <c r="BK3450" s="15"/>
      <c r="BL3450" s="5"/>
    </row>
    <row r="3451" spans="63:64" x14ac:dyDescent="0.25">
      <c r="BK3451" s="15"/>
      <c r="BL3451" s="5"/>
    </row>
    <row r="3452" spans="63:64" x14ac:dyDescent="0.25">
      <c r="BK3452" s="15"/>
      <c r="BL3452" s="5"/>
    </row>
    <row r="3453" spans="63:64" x14ac:dyDescent="0.25">
      <c r="BK3453" s="15"/>
      <c r="BL3453" s="5"/>
    </row>
    <row r="3454" spans="63:64" x14ac:dyDescent="0.25">
      <c r="BK3454" s="15"/>
      <c r="BL3454" s="5"/>
    </row>
    <row r="3455" spans="63:64" x14ac:dyDescent="0.25">
      <c r="BK3455" s="15"/>
      <c r="BL3455" s="5"/>
    </row>
    <row r="3456" spans="63:64" x14ac:dyDescent="0.25">
      <c r="BK3456" s="15"/>
      <c r="BL3456" s="5"/>
    </row>
    <row r="3457" spans="63:64" x14ac:dyDescent="0.25">
      <c r="BK3457" s="15"/>
      <c r="BL3457" s="5"/>
    </row>
    <row r="3458" spans="63:64" x14ac:dyDescent="0.25">
      <c r="BK3458" s="15"/>
      <c r="BL3458" s="5"/>
    </row>
    <row r="3459" spans="63:64" x14ac:dyDescent="0.25">
      <c r="BK3459" s="15"/>
      <c r="BL3459" s="5"/>
    </row>
    <row r="3460" spans="63:64" x14ac:dyDescent="0.25">
      <c r="BK3460" s="15"/>
      <c r="BL3460" s="5"/>
    </row>
    <row r="3461" spans="63:64" x14ac:dyDescent="0.25">
      <c r="BK3461" s="15"/>
      <c r="BL3461" s="5"/>
    </row>
    <row r="3462" spans="63:64" x14ac:dyDescent="0.25">
      <c r="BK3462" s="15"/>
      <c r="BL3462" s="5"/>
    </row>
    <row r="3463" spans="63:64" x14ac:dyDescent="0.25">
      <c r="BK3463" s="15"/>
      <c r="BL3463" s="5"/>
    </row>
    <row r="3464" spans="63:64" x14ac:dyDescent="0.25">
      <c r="BK3464" s="15"/>
      <c r="BL3464" s="5"/>
    </row>
    <row r="3465" spans="63:64" x14ac:dyDescent="0.25">
      <c r="BK3465" s="15"/>
      <c r="BL3465" s="5"/>
    </row>
    <row r="3466" spans="63:64" x14ac:dyDescent="0.25">
      <c r="BK3466" s="15"/>
      <c r="BL3466" s="5"/>
    </row>
    <row r="3467" spans="63:64" x14ac:dyDescent="0.25">
      <c r="BK3467" s="15"/>
      <c r="BL3467" s="5"/>
    </row>
    <row r="3468" spans="63:64" x14ac:dyDescent="0.25">
      <c r="BK3468" s="15"/>
      <c r="BL3468" s="5"/>
    </row>
    <row r="3469" spans="63:64" x14ac:dyDescent="0.25">
      <c r="BK3469" s="15"/>
      <c r="BL3469" s="5"/>
    </row>
    <row r="3470" spans="63:64" x14ac:dyDescent="0.25">
      <c r="BK3470" s="15"/>
      <c r="BL3470" s="5"/>
    </row>
    <row r="3471" spans="63:64" x14ac:dyDescent="0.25">
      <c r="BK3471" s="15"/>
      <c r="BL3471" s="5"/>
    </row>
    <row r="3472" spans="63:64" x14ac:dyDescent="0.25">
      <c r="BK3472" s="15"/>
      <c r="BL3472" s="5"/>
    </row>
    <row r="3473" spans="63:64" x14ac:dyDescent="0.25">
      <c r="BK3473" s="15"/>
      <c r="BL3473" s="5"/>
    </row>
    <row r="3474" spans="63:64" x14ac:dyDescent="0.25">
      <c r="BK3474" s="15"/>
      <c r="BL3474" s="5"/>
    </row>
    <row r="3475" spans="63:64" x14ac:dyDescent="0.25">
      <c r="BK3475" s="15"/>
      <c r="BL3475" s="5"/>
    </row>
    <row r="3476" spans="63:64" x14ac:dyDescent="0.25">
      <c r="BK3476" s="15"/>
      <c r="BL3476" s="5"/>
    </row>
    <row r="3477" spans="63:64" x14ac:dyDescent="0.25">
      <c r="BK3477" s="15"/>
      <c r="BL3477" s="5"/>
    </row>
    <row r="3478" spans="63:64" x14ac:dyDescent="0.25">
      <c r="BK3478" s="15"/>
      <c r="BL3478" s="5"/>
    </row>
    <row r="3479" spans="63:64" x14ac:dyDescent="0.25">
      <c r="BK3479" s="15"/>
      <c r="BL3479" s="5"/>
    </row>
    <row r="3480" spans="63:64" x14ac:dyDescent="0.25">
      <c r="BK3480" s="15"/>
      <c r="BL3480" s="5"/>
    </row>
    <row r="3481" spans="63:64" x14ac:dyDescent="0.25">
      <c r="BK3481" s="15"/>
      <c r="BL3481" s="5"/>
    </row>
    <row r="3482" spans="63:64" x14ac:dyDescent="0.25">
      <c r="BK3482" s="15"/>
      <c r="BL3482" s="5"/>
    </row>
    <row r="3483" spans="63:64" x14ac:dyDescent="0.25">
      <c r="BK3483" s="15"/>
      <c r="BL3483" s="5"/>
    </row>
    <row r="3484" spans="63:64" x14ac:dyDescent="0.25">
      <c r="BK3484" s="15"/>
      <c r="BL3484" s="5"/>
    </row>
    <row r="3485" spans="63:64" x14ac:dyDescent="0.25">
      <c r="BK3485" s="15"/>
      <c r="BL3485" s="5"/>
    </row>
    <row r="3486" spans="63:64" x14ac:dyDescent="0.25">
      <c r="BK3486" s="15"/>
      <c r="BL3486" s="5"/>
    </row>
    <row r="3487" spans="63:64" x14ac:dyDescent="0.25">
      <c r="BK3487" s="15"/>
      <c r="BL3487" s="5"/>
    </row>
    <row r="3488" spans="63:64" x14ac:dyDescent="0.25">
      <c r="BK3488" s="15"/>
      <c r="BL3488" s="5"/>
    </row>
    <row r="3489" spans="63:64" x14ac:dyDescent="0.25">
      <c r="BK3489" s="15"/>
      <c r="BL3489" s="5"/>
    </row>
    <row r="3490" spans="63:64" x14ac:dyDescent="0.25">
      <c r="BK3490" s="15"/>
      <c r="BL3490" s="5"/>
    </row>
    <row r="3491" spans="63:64" x14ac:dyDescent="0.25">
      <c r="BK3491" s="15"/>
      <c r="BL3491" s="5"/>
    </row>
    <row r="3492" spans="63:64" x14ac:dyDescent="0.25">
      <c r="BK3492" s="15"/>
      <c r="BL3492" s="5"/>
    </row>
    <row r="3493" spans="63:64" x14ac:dyDescent="0.25">
      <c r="BK3493" s="15"/>
      <c r="BL3493" s="5"/>
    </row>
    <row r="3494" spans="63:64" x14ac:dyDescent="0.25">
      <c r="BK3494" s="15"/>
      <c r="BL3494" s="5"/>
    </row>
    <row r="3495" spans="63:64" x14ac:dyDescent="0.25">
      <c r="BK3495" s="15"/>
      <c r="BL3495" s="5"/>
    </row>
    <row r="3496" spans="63:64" x14ac:dyDescent="0.25">
      <c r="BK3496" s="15"/>
      <c r="BL3496" s="5"/>
    </row>
    <row r="3497" spans="63:64" x14ac:dyDescent="0.25">
      <c r="BK3497" s="15"/>
      <c r="BL3497" s="5"/>
    </row>
    <row r="3498" spans="63:64" x14ac:dyDescent="0.25">
      <c r="BK3498" s="15"/>
      <c r="BL3498" s="5"/>
    </row>
    <row r="3499" spans="63:64" x14ac:dyDescent="0.25">
      <c r="BK3499" s="15"/>
      <c r="BL3499" s="5"/>
    </row>
    <row r="3500" spans="63:64" x14ac:dyDescent="0.25">
      <c r="BK3500" s="15"/>
      <c r="BL3500" s="5"/>
    </row>
    <row r="3501" spans="63:64" x14ac:dyDescent="0.25">
      <c r="BK3501" s="15"/>
      <c r="BL3501" s="5"/>
    </row>
    <row r="3502" spans="63:64" x14ac:dyDescent="0.25">
      <c r="BK3502" s="15"/>
      <c r="BL3502" s="5"/>
    </row>
    <row r="3503" spans="63:64" x14ac:dyDescent="0.25">
      <c r="BK3503" s="15"/>
      <c r="BL3503" s="5"/>
    </row>
    <row r="3504" spans="63:64" x14ac:dyDescent="0.25">
      <c r="BK3504" s="15"/>
      <c r="BL3504" s="5"/>
    </row>
    <row r="3505" spans="63:64" x14ac:dyDescent="0.25">
      <c r="BK3505" s="15"/>
      <c r="BL3505" s="5"/>
    </row>
    <row r="3506" spans="63:64" x14ac:dyDescent="0.25">
      <c r="BK3506" s="15"/>
      <c r="BL3506" s="5"/>
    </row>
    <row r="3507" spans="63:64" x14ac:dyDescent="0.25">
      <c r="BK3507" s="15"/>
      <c r="BL3507" s="5"/>
    </row>
    <row r="3508" spans="63:64" x14ac:dyDescent="0.25">
      <c r="BK3508" s="15"/>
      <c r="BL3508" s="5"/>
    </row>
    <row r="3509" spans="63:64" x14ac:dyDescent="0.25">
      <c r="BK3509" s="15"/>
      <c r="BL3509" s="5"/>
    </row>
    <row r="3510" spans="63:64" x14ac:dyDescent="0.25">
      <c r="BK3510" s="15"/>
      <c r="BL3510" s="5"/>
    </row>
    <row r="3511" spans="63:64" x14ac:dyDescent="0.25">
      <c r="BK3511" s="15"/>
      <c r="BL3511" s="5"/>
    </row>
    <row r="3512" spans="63:64" x14ac:dyDescent="0.25">
      <c r="BK3512" s="15"/>
      <c r="BL3512" s="5"/>
    </row>
    <row r="3513" spans="63:64" x14ac:dyDescent="0.25">
      <c r="BK3513" s="15"/>
      <c r="BL3513" s="5"/>
    </row>
    <row r="3514" spans="63:64" x14ac:dyDescent="0.25">
      <c r="BK3514" s="15"/>
      <c r="BL3514" s="5"/>
    </row>
    <row r="3515" spans="63:64" x14ac:dyDescent="0.25">
      <c r="BK3515" s="15"/>
      <c r="BL3515" s="5"/>
    </row>
    <row r="3516" spans="63:64" x14ac:dyDescent="0.25">
      <c r="BK3516" s="15"/>
      <c r="BL3516" s="5"/>
    </row>
    <row r="3517" spans="63:64" x14ac:dyDescent="0.25">
      <c r="BK3517" s="15"/>
      <c r="BL3517" s="5"/>
    </row>
    <row r="3518" spans="63:64" x14ac:dyDescent="0.25">
      <c r="BK3518" s="15"/>
      <c r="BL3518" s="5"/>
    </row>
    <row r="3519" spans="63:64" x14ac:dyDescent="0.25">
      <c r="BK3519" s="15"/>
      <c r="BL3519" s="5"/>
    </row>
    <row r="3520" spans="63:64" x14ac:dyDescent="0.25">
      <c r="BK3520" s="15"/>
      <c r="BL3520" s="5"/>
    </row>
    <row r="3521" spans="63:64" x14ac:dyDescent="0.25">
      <c r="BK3521" s="15"/>
      <c r="BL3521" s="5"/>
    </row>
    <row r="3522" spans="63:64" x14ac:dyDescent="0.25">
      <c r="BK3522" s="15"/>
      <c r="BL3522" s="5"/>
    </row>
    <row r="3523" spans="63:64" x14ac:dyDescent="0.25">
      <c r="BK3523" s="15"/>
      <c r="BL3523" s="5"/>
    </row>
    <row r="3524" spans="63:64" x14ac:dyDescent="0.25">
      <c r="BK3524" s="15"/>
      <c r="BL3524" s="5"/>
    </row>
    <row r="3525" spans="63:64" x14ac:dyDescent="0.25">
      <c r="BK3525" s="15"/>
      <c r="BL3525" s="5"/>
    </row>
    <row r="3526" spans="63:64" x14ac:dyDescent="0.25">
      <c r="BK3526" s="15"/>
      <c r="BL3526" s="5"/>
    </row>
    <row r="3527" spans="63:64" x14ac:dyDescent="0.25">
      <c r="BK3527" s="15"/>
      <c r="BL3527" s="5"/>
    </row>
    <row r="3528" spans="63:64" x14ac:dyDescent="0.25">
      <c r="BK3528" s="15"/>
      <c r="BL3528" s="5"/>
    </row>
    <row r="3529" spans="63:64" x14ac:dyDescent="0.25">
      <c r="BK3529" s="15"/>
      <c r="BL3529" s="5"/>
    </row>
    <row r="3530" spans="63:64" x14ac:dyDescent="0.25">
      <c r="BK3530" s="15"/>
      <c r="BL3530" s="5"/>
    </row>
    <row r="3531" spans="63:64" x14ac:dyDescent="0.25">
      <c r="BK3531" s="15"/>
      <c r="BL3531" s="5"/>
    </row>
    <row r="3532" spans="63:64" x14ac:dyDescent="0.25">
      <c r="BK3532" s="15"/>
      <c r="BL3532" s="5"/>
    </row>
    <row r="3533" spans="63:64" x14ac:dyDescent="0.25">
      <c r="BK3533" s="15"/>
      <c r="BL3533" s="5"/>
    </row>
    <row r="3534" spans="63:64" x14ac:dyDescent="0.25">
      <c r="BK3534" s="15"/>
      <c r="BL3534" s="5"/>
    </row>
    <row r="3535" spans="63:64" x14ac:dyDescent="0.25">
      <c r="BK3535" s="15"/>
      <c r="BL3535" s="5"/>
    </row>
    <row r="3536" spans="63:64" x14ac:dyDescent="0.25">
      <c r="BK3536" s="15"/>
      <c r="BL3536" s="5"/>
    </row>
    <row r="3537" spans="63:64" x14ac:dyDescent="0.25">
      <c r="BK3537" s="15"/>
      <c r="BL3537" s="5"/>
    </row>
    <row r="3538" spans="63:64" x14ac:dyDescent="0.25">
      <c r="BK3538" s="15"/>
      <c r="BL3538" s="5"/>
    </row>
    <row r="3539" spans="63:64" x14ac:dyDescent="0.25">
      <c r="BK3539" s="15"/>
      <c r="BL3539" s="5"/>
    </row>
    <row r="3540" spans="63:64" x14ac:dyDescent="0.25">
      <c r="BK3540" s="15"/>
      <c r="BL3540" s="5"/>
    </row>
    <row r="3541" spans="63:64" x14ac:dyDescent="0.25">
      <c r="BK3541" s="15"/>
      <c r="BL3541" s="5"/>
    </row>
    <row r="3542" spans="63:64" x14ac:dyDescent="0.25">
      <c r="BK3542" s="15"/>
      <c r="BL3542" s="5"/>
    </row>
    <row r="3543" spans="63:64" x14ac:dyDescent="0.25">
      <c r="BK3543" s="15"/>
      <c r="BL3543" s="5"/>
    </row>
    <row r="3544" spans="63:64" x14ac:dyDescent="0.25">
      <c r="BK3544" s="15"/>
      <c r="BL3544" s="5"/>
    </row>
    <row r="3545" spans="63:64" x14ac:dyDescent="0.25">
      <c r="BK3545" s="15"/>
      <c r="BL3545" s="5"/>
    </row>
    <row r="3546" spans="63:64" x14ac:dyDescent="0.25">
      <c r="BK3546" s="15"/>
      <c r="BL3546" s="5"/>
    </row>
    <row r="3547" spans="63:64" x14ac:dyDescent="0.25">
      <c r="BK3547" s="15"/>
      <c r="BL3547" s="5"/>
    </row>
    <row r="3548" spans="63:64" x14ac:dyDescent="0.25">
      <c r="BK3548" s="15"/>
      <c r="BL3548" s="5"/>
    </row>
    <row r="3549" spans="63:64" x14ac:dyDescent="0.25">
      <c r="BK3549" s="15"/>
      <c r="BL3549" s="5"/>
    </row>
    <row r="3550" spans="63:64" x14ac:dyDescent="0.25">
      <c r="BK3550" s="15"/>
      <c r="BL3550" s="5"/>
    </row>
    <row r="3551" spans="63:64" x14ac:dyDescent="0.25">
      <c r="BK3551" s="15"/>
      <c r="BL3551" s="5"/>
    </row>
    <row r="3552" spans="63:64" x14ac:dyDescent="0.25">
      <c r="BK3552" s="15"/>
      <c r="BL3552" s="5"/>
    </row>
    <row r="3553" spans="63:64" x14ac:dyDescent="0.25">
      <c r="BK3553" s="15"/>
      <c r="BL3553" s="5"/>
    </row>
    <row r="3554" spans="63:64" x14ac:dyDescent="0.25">
      <c r="BK3554" s="15"/>
      <c r="BL3554" s="5"/>
    </row>
    <row r="3555" spans="63:64" x14ac:dyDescent="0.25">
      <c r="BK3555" s="15"/>
      <c r="BL3555" s="5"/>
    </row>
    <row r="3556" spans="63:64" x14ac:dyDescent="0.25">
      <c r="BK3556" s="15"/>
      <c r="BL3556" s="5"/>
    </row>
    <row r="3557" spans="63:64" x14ac:dyDescent="0.25">
      <c r="BK3557" s="15"/>
      <c r="BL3557" s="5"/>
    </row>
    <row r="3558" spans="63:64" x14ac:dyDescent="0.25">
      <c r="BK3558" s="15"/>
      <c r="BL3558" s="5"/>
    </row>
    <row r="3559" spans="63:64" x14ac:dyDescent="0.25">
      <c r="BK3559" s="15"/>
      <c r="BL3559" s="5"/>
    </row>
    <row r="3560" spans="63:64" x14ac:dyDescent="0.25">
      <c r="BK3560" s="15"/>
      <c r="BL3560" s="5"/>
    </row>
    <row r="3561" spans="63:64" x14ac:dyDescent="0.25">
      <c r="BK3561" s="15"/>
      <c r="BL3561" s="5"/>
    </row>
    <row r="3562" spans="63:64" x14ac:dyDescent="0.25">
      <c r="BK3562" s="15"/>
      <c r="BL3562" s="5"/>
    </row>
    <row r="3563" spans="63:64" x14ac:dyDescent="0.25">
      <c r="BK3563" s="15"/>
      <c r="BL3563" s="5"/>
    </row>
    <row r="3564" spans="63:64" x14ac:dyDescent="0.25">
      <c r="BK3564" s="15"/>
      <c r="BL3564" s="5"/>
    </row>
    <row r="3565" spans="63:64" x14ac:dyDescent="0.25">
      <c r="BK3565" s="15"/>
      <c r="BL3565" s="5"/>
    </row>
    <row r="3566" spans="63:64" x14ac:dyDescent="0.25">
      <c r="BK3566" s="15"/>
      <c r="BL3566" s="5"/>
    </row>
    <row r="3567" spans="63:64" x14ac:dyDescent="0.25">
      <c r="BK3567" s="15"/>
      <c r="BL3567" s="5"/>
    </row>
    <row r="3568" spans="63:64" x14ac:dyDescent="0.25">
      <c r="BK3568" s="15"/>
      <c r="BL3568" s="5"/>
    </row>
    <row r="3569" spans="63:64" x14ac:dyDescent="0.25">
      <c r="BK3569" s="15"/>
      <c r="BL3569" s="5"/>
    </row>
    <row r="3570" spans="63:64" x14ac:dyDescent="0.25">
      <c r="BK3570" s="15"/>
      <c r="BL3570" s="5"/>
    </row>
    <row r="3571" spans="63:64" x14ac:dyDescent="0.25">
      <c r="BK3571" s="15"/>
      <c r="BL3571" s="5"/>
    </row>
    <row r="3572" spans="63:64" x14ac:dyDescent="0.25">
      <c r="BK3572" s="15"/>
      <c r="BL3572" s="5"/>
    </row>
    <row r="3573" spans="63:64" x14ac:dyDescent="0.25">
      <c r="BK3573" s="15"/>
      <c r="BL3573" s="5"/>
    </row>
    <row r="3574" spans="63:64" x14ac:dyDescent="0.25">
      <c r="BK3574" s="15"/>
      <c r="BL3574" s="5"/>
    </row>
    <row r="3575" spans="63:64" x14ac:dyDescent="0.25">
      <c r="BK3575" s="15"/>
      <c r="BL3575" s="5"/>
    </row>
    <row r="3576" spans="63:64" x14ac:dyDescent="0.25">
      <c r="BK3576" s="15"/>
      <c r="BL3576" s="5"/>
    </row>
    <row r="3577" spans="63:64" x14ac:dyDescent="0.25">
      <c r="BK3577" s="15"/>
      <c r="BL3577" s="5"/>
    </row>
    <row r="3578" spans="63:64" x14ac:dyDescent="0.25">
      <c r="BK3578" s="15"/>
      <c r="BL3578" s="5"/>
    </row>
    <row r="3579" spans="63:64" x14ac:dyDescent="0.25">
      <c r="BK3579" s="15"/>
      <c r="BL3579" s="5"/>
    </row>
    <row r="3580" spans="63:64" x14ac:dyDescent="0.25">
      <c r="BK3580" s="15"/>
      <c r="BL3580" s="5"/>
    </row>
    <row r="3581" spans="63:64" x14ac:dyDescent="0.25">
      <c r="BK3581" s="15"/>
      <c r="BL3581" s="5"/>
    </row>
    <row r="3582" spans="63:64" x14ac:dyDescent="0.25">
      <c r="BK3582" s="15"/>
      <c r="BL3582" s="5"/>
    </row>
    <row r="3583" spans="63:64" x14ac:dyDescent="0.25">
      <c r="BK3583" s="15"/>
      <c r="BL3583" s="5"/>
    </row>
    <row r="3584" spans="63:64" x14ac:dyDescent="0.25">
      <c r="BK3584" s="15"/>
      <c r="BL3584" s="5"/>
    </row>
    <row r="3585" spans="63:64" x14ac:dyDescent="0.25">
      <c r="BK3585" s="15"/>
      <c r="BL3585" s="5"/>
    </row>
    <row r="3586" spans="63:64" x14ac:dyDescent="0.25">
      <c r="BK3586" s="15"/>
      <c r="BL3586" s="5"/>
    </row>
    <row r="3587" spans="63:64" x14ac:dyDescent="0.25">
      <c r="BK3587" s="15"/>
      <c r="BL3587" s="5"/>
    </row>
    <row r="3588" spans="63:64" x14ac:dyDescent="0.25">
      <c r="BK3588" s="15"/>
      <c r="BL3588" s="5"/>
    </row>
    <row r="3589" spans="63:64" x14ac:dyDescent="0.25">
      <c r="BK3589" s="15"/>
      <c r="BL3589" s="5"/>
    </row>
    <row r="3590" spans="63:64" x14ac:dyDescent="0.25">
      <c r="BK3590" s="15"/>
      <c r="BL3590" s="5"/>
    </row>
    <row r="3591" spans="63:64" x14ac:dyDescent="0.25">
      <c r="BK3591" s="15"/>
      <c r="BL3591" s="5"/>
    </row>
    <row r="3592" spans="63:64" x14ac:dyDescent="0.25">
      <c r="BK3592" s="15"/>
      <c r="BL3592" s="5"/>
    </row>
    <row r="3593" spans="63:64" x14ac:dyDescent="0.25">
      <c r="BK3593" s="15"/>
      <c r="BL3593" s="5"/>
    </row>
    <row r="3594" spans="63:64" x14ac:dyDescent="0.25">
      <c r="BK3594" s="15"/>
      <c r="BL3594" s="5"/>
    </row>
    <row r="3595" spans="63:64" x14ac:dyDescent="0.25">
      <c r="BK3595" s="15"/>
      <c r="BL3595" s="5"/>
    </row>
    <row r="3596" spans="63:64" x14ac:dyDescent="0.25">
      <c r="BK3596" s="15"/>
      <c r="BL3596" s="5"/>
    </row>
    <row r="3597" spans="63:64" x14ac:dyDescent="0.25">
      <c r="BK3597" s="15"/>
      <c r="BL3597" s="5"/>
    </row>
    <row r="3598" spans="63:64" x14ac:dyDescent="0.25">
      <c r="BK3598" s="15"/>
      <c r="BL3598" s="5"/>
    </row>
    <row r="3599" spans="63:64" x14ac:dyDescent="0.25">
      <c r="BK3599" s="15"/>
      <c r="BL3599" s="5"/>
    </row>
    <row r="3600" spans="63:64" x14ac:dyDescent="0.25">
      <c r="BK3600" s="15"/>
      <c r="BL3600" s="5"/>
    </row>
    <row r="3601" spans="63:64" x14ac:dyDescent="0.25">
      <c r="BK3601" s="15"/>
      <c r="BL3601" s="5"/>
    </row>
    <row r="3602" spans="63:64" x14ac:dyDescent="0.25">
      <c r="BK3602" s="15"/>
      <c r="BL3602" s="5"/>
    </row>
    <row r="3603" spans="63:64" x14ac:dyDescent="0.25">
      <c r="BK3603" s="15"/>
      <c r="BL3603" s="5"/>
    </row>
    <row r="3604" spans="63:64" x14ac:dyDescent="0.25">
      <c r="BK3604" s="15"/>
      <c r="BL3604" s="5"/>
    </row>
    <row r="3605" spans="63:64" x14ac:dyDescent="0.25">
      <c r="BK3605" s="15"/>
      <c r="BL3605" s="5"/>
    </row>
    <row r="3606" spans="63:64" x14ac:dyDescent="0.25">
      <c r="BK3606" s="15"/>
      <c r="BL3606" s="5"/>
    </row>
    <row r="3607" spans="63:64" x14ac:dyDescent="0.25">
      <c r="BK3607" s="15"/>
      <c r="BL3607" s="5"/>
    </row>
    <row r="3608" spans="63:64" x14ac:dyDescent="0.25">
      <c r="BK3608" s="15"/>
      <c r="BL3608" s="5"/>
    </row>
    <row r="3609" spans="63:64" x14ac:dyDescent="0.25">
      <c r="BK3609" s="15"/>
      <c r="BL3609" s="5"/>
    </row>
    <row r="3610" spans="63:64" x14ac:dyDescent="0.25">
      <c r="BK3610" s="15"/>
      <c r="BL3610" s="5"/>
    </row>
    <row r="3611" spans="63:64" x14ac:dyDescent="0.25">
      <c r="BK3611" s="15"/>
      <c r="BL3611" s="5"/>
    </row>
    <row r="3612" spans="63:64" x14ac:dyDescent="0.25">
      <c r="BK3612" s="15"/>
      <c r="BL3612" s="5"/>
    </row>
    <row r="3613" spans="63:64" x14ac:dyDescent="0.25">
      <c r="BK3613" s="15"/>
      <c r="BL3613" s="5"/>
    </row>
    <row r="3614" spans="63:64" x14ac:dyDescent="0.25">
      <c r="BK3614" s="15"/>
      <c r="BL3614" s="5"/>
    </row>
    <row r="3615" spans="63:64" x14ac:dyDescent="0.25">
      <c r="BK3615" s="15"/>
      <c r="BL3615" s="5"/>
    </row>
    <row r="3616" spans="63:64" x14ac:dyDescent="0.25">
      <c r="BK3616" s="15"/>
      <c r="BL3616" s="5"/>
    </row>
    <row r="3617" spans="63:64" x14ac:dyDescent="0.25">
      <c r="BK3617" s="15"/>
      <c r="BL3617" s="5"/>
    </row>
    <row r="3618" spans="63:64" x14ac:dyDescent="0.25">
      <c r="BK3618" s="15"/>
      <c r="BL3618" s="5"/>
    </row>
    <row r="3619" spans="63:64" x14ac:dyDescent="0.25">
      <c r="BK3619" s="15"/>
      <c r="BL3619" s="5"/>
    </row>
    <row r="3620" spans="63:64" x14ac:dyDescent="0.25">
      <c r="BK3620" s="15"/>
      <c r="BL3620" s="5"/>
    </row>
    <row r="3621" spans="63:64" x14ac:dyDescent="0.25">
      <c r="BK3621" s="15"/>
      <c r="BL3621" s="5"/>
    </row>
    <row r="3622" spans="63:64" x14ac:dyDescent="0.25">
      <c r="BK3622" s="15"/>
      <c r="BL3622" s="5"/>
    </row>
    <row r="3623" spans="63:64" x14ac:dyDescent="0.25">
      <c r="BK3623" s="15"/>
      <c r="BL3623" s="5"/>
    </row>
    <row r="3624" spans="63:64" x14ac:dyDescent="0.25">
      <c r="BK3624" s="15"/>
      <c r="BL3624" s="5"/>
    </row>
    <row r="3625" spans="63:64" x14ac:dyDescent="0.25">
      <c r="BK3625" s="15"/>
      <c r="BL3625" s="5"/>
    </row>
    <row r="3626" spans="63:64" x14ac:dyDescent="0.25">
      <c r="BK3626" s="15"/>
      <c r="BL3626" s="5"/>
    </row>
    <row r="3627" spans="63:64" x14ac:dyDescent="0.25">
      <c r="BK3627" s="15"/>
      <c r="BL3627" s="5"/>
    </row>
    <row r="3628" spans="63:64" x14ac:dyDescent="0.25">
      <c r="BK3628" s="15"/>
      <c r="BL3628" s="5"/>
    </row>
    <row r="3629" spans="63:64" x14ac:dyDescent="0.25">
      <c r="BK3629" s="15"/>
      <c r="BL3629" s="5"/>
    </row>
    <row r="3630" spans="63:64" x14ac:dyDescent="0.25">
      <c r="BK3630" s="15"/>
      <c r="BL3630" s="5"/>
    </row>
    <row r="3631" spans="63:64" x14ac:dyDescent="0.25">
      <c r="BK3631" s="15"/>
      <c r="BL3631" s="5"/>
    </row>
    <row r="3632" spans="63:64" x14ac:dyDescent="0.25">
      <c r="BK3632" s="15"/>
      <c r="BL3632" s="5"/>
    </row>
    <row r="3633" spans="63:64" x14ac:dyDescent="0.25">
      <c r="BK3633" s="15"/>
      <c r="BL3633" s="5"/>
    </row>
    <row r="3634" spans="63:64" x14ac:dyDescent="0.25">
      <c r="BK3634" s="15"/>
      <c r="BL3634" s="5"/>
    </row>
    <row r="3635" spans="63:64" x14ac:dyDescent="0.25">
      <c r="BK3635" s="15"/>
      <c r="BL3635" s="5"/>
    </row>
    <row r="3636" spans="63:64" x14ac:dyDescent="0.25">
      <c r="BK3636" s="15"/>
      <c r="BL3636" s="5"/>
    </row>
    <row r="3637" spans="63:64" x14ac:dyDescent="0.25">
      <c r="BK3637" s="15"/>
      <c r="BL3637" s="5"/>
    </row>
    <row r="3638" spans="63:64" x14ac:dyDescent="0.25">
      <c r="BK3638" s="15"/>
      <c r="BL3638" s="5"/>
    </row>
    <row r="3639" spans="63:64" x14ac:dyDescent="0.25">
      <c r="BK3639" s="15"/>
      <c r="BL3639" s="5"/>
    </row>
    <row r="3640" spans="63:64" x14ac:dyDescent="0.25">
      <c r="BK3640" s="15"/>
      <c r="BL3640" s="5"/>
    </row>
    <row r="3641" spans="63:64" x14ac:dyDescent="0.25">
      <c r="BK3641" s="15"/>
      <c r="BL3641" s="5"/>
    </row>
    <row r="3642" spans="63:64" x14ac:dyDescent="0.25">
      <c r="BK3642" s="15"/>
      <c r="BL3642" s="5"/>
    </row>
    <row r="3643" spans="63:64" x14ac:dyDescent="0.25">
      <c r="BK3643" s="15"/>
      <c r="BL3643" s="5"/>
    </row>
    <row r="3644" spans="63:64" x14ac:dyDescent="0.25">
      <c r="BK3644" s="15"/>
      <c r="BL3644" s="5"/>
    </row>
    <row r="3645" spans="63:64" x14ac:dyDescent="0.25">
      <c r="BK3645" s="15"/>
      <c r="BL3645" s="5"/>
    </row>
    <row r="3646" spans="63:64" x14ac:dyDescent="0.25">
      <c r="BK3646" s="15"/>
      <c r="BL3646" s="5"/>
    </row>
    <row r="3647" spans="63:64" x14ac:dyDescent="0.25">
      <c r="BK3647" s="15"/>
      <c r="BL3647" s="5"/>
    </row>
    <row r="3648" spans="63:64" x14ac:dyDescent="0.25">
      <c r="BK3648" s="15"/>
      <c r="BL3648" s="5"/>
    </row>
    <row r="3649" spans="63:64" x14ac:dyDescent="0.25">
      <c r="BK3649" s="15"/>
      <c r="BL3649" s="5"/>
    </row>
    <row r="3650" spans="63:64" x14ac:dyDescent="0.25">
      <c r="BK3650" s="15"/>
      <c r="BL3650" s="5"/>
    </row>
    <row r="3651" spans="63:64" x14ac:dyDescent="0.25">
      <c r="BK3651" s="15"/>
      <c r="BL3651" s="5"/>
    </row>
    <row r="3652" spans="63:64" x14ac:dyDescent="0.25">
      <c r="BK3652" s="15"/>
      <c r="BL3652" s="5"/>
    </row>
    <row r="3653" spans="63:64" x14ac:dyDescent="0.25">
      <c r="BK3653" s="15"/>
      <c r="BL3653" s="5"/>
    </row>
    <row r="3654" spans="63:64" x14ac:dyDescent="0.25">
      <c r="BK3654" s="15"/>
      <c r="BL3654" s="5"/>
    </row>
    <row r="3655" spans="63:64" x14ac:dyDescent="0.25">
      <c r="BK3655" s="15"/>
      <c r="BL3655" s="5"/>
    </row>
    <row r="3656" spans="63:64" x14ac:dyDescent="0.25">
      <c r="BK3656" s="15"/>
      <c r="BL3656" s="5"/>
    </row>
    <row r="3657" spans="63:64" x14ac:dyDescent="0.25">
      <c r="BK3657" s="15"/>
      <c r="BL3657" s="5"/>
    </row>
    <row r="3658" spans="63:64" x14ac:dyDescent="0.25">
      <c r="BK3658" s="15"/>
      <c r="BL3658" s="5"/>
    </row>
    <row r="3659" spans="63:64" x14ac:dyDescent="0.25">
      <c r="BK3659" s="15"/>
      <c r="BL3659" s="5"/>
    </row>
    <row r="3660" spans="63:64" x14ac:dyDescent="0.25">
      <c r="BK3660" s="15"/>
      <c r="BL3660" s="5"/>
    </row>
    <row r="3661" spans="63:64" x14ac:dyDescent="0.25">
      <c r="BK3661" s="15"/>
      <c r="BL3661" s="5"/>
    </row>
    <row r="3662" spans="63:64" x14ac:dyDescent="0.25">
      <c r="BK3662" s="15"/>
      <c r="BL3662" s="5"/>
    </row>
    <row r="3663" spans="63:64" x14ac:dyDescent="0.25">
      <c r="BK3663" s="15"/>
      <c r="BL3663" s="5"/>
    </row>
    <row r="3664" spans="63:64" x14ac:dyDescent="0.25">
      <c r="BK3664" s="15"/>
      <c r="BL3664" s="5"/>
    </row>
    <row r="3665" spans="63:64" x14ac:dyDescent="0.25">
      <c r="BK3665" s="15"/>
      <c r="BL3665" s="5"/>
    </row>
    <row r="3666" spans="63:64" x14ac:dyDescent="0.25">
      <c r="BK3666" s="15"/>
      <c r="BL3666" s="5"/>
    </row>
    <row r="3667" spans="63:64" x14ac:dyDescent="0.25">
      <c r="BK3667" s="15"/>
      <c r="BL3667" s="5"/>
    </row>
    <row r="3668" spans="63:64" x14ac:dyDescent="0.25">
      <c r="BK3668" s="15"/>
      <c r="BL3668" s="5"/>
    </row>
    <row r="3669" spans="63:64" x14ac:dyDescent="0.25">
      <c r="BK3669" s="15"/>
      <c r="BL3669" s="5"/>
    </row>
    <row r="3670" spans="63:64" x14ac:dyDescent="0.25">
      <c r="BK3670" s="15"/>
      <c r="BL3670" s="5"/>
    </row>
    <row r="3671" spans="63:64" x14ac:dyDescent="0.25">
      <c r="BK3671" s="15"/>
      <c r="BL3671" s="5"/>
    </row>
    <row r="3672" spans="63:64" x14ac:dyDescent="0.25">
      <c r="BK3672" s="15"/>
      <c r="BL3672" s="5"/>
    </row>
    <row r="3673" spans="63:64" x14ac:dyDescent="0.25">
      <c r="BK3673" s="15"/>
      <c r="BL3673" s="5"/>
    </row>
    <row r="3674" spans="63:64" x14ac:dyDescent="0.25">
      <c r="BK3674" s="15"/>
      <c r="BL3674" s="5"/>
    </row>
    <row r="3675" spans="63:64" x14ac:dyDescent="0.25">
      <c r="BK3675" s="15"/>
      <c r="BL3675" s="5"/>
    </row>
    <row r="3676" spans="63:64" x14ac:dyDescent="0.25">
      <c r="BK3676" s="15"/>
      <c r="BL3676" s="5"/>
    </row>
    <row r="3677" spans="63:64" x14ac:dyDescent="0.25">
      <c r="BK3677" s="15"/>
      <c r="BL3677" s="5"/>
    </row>
    <row r="3678" spans="63:64" x14ac:dyDescent="0.25">
      <c r="BK3678" s="15"/>
      <c r="BL3678" s="5"/>
    </row>
    <row r="3679" spans="63:64" x14ac:dyDescent="0.25">
      <c r="BK3679" s="15"/>
      <c r="BL3679" s="5"/>
    </row>
    <row r="3680" spans="63:64" x14ac:dyDescent="0.25">
      <c r="BK3680" s="15"/>
      <c r="BL3680" s="5"/>
    </row>
    <row r="3681" spans="63:64" x14ac:dyDescent="0.25">
      <c r="BK3681" s="15"/>
      <c r="BL3681" s="5"/>
    </row>
    <row r="3682" spans="63:64" x14ac:dyDescent="0.25">
      <c r="BK3682" s="15"/>
      <c r="BL3682" s="5"/>
    </row>
    <row r="3683" spans="63:64" x14ac:dyDescent="0.25">
      <c r="BK3683" s="15"/>
      <c r="BL3683" s="5"/>
    </row>
    <row r="3684" spans="63:64" x14ac:dyDescent="0.25">
      <c r="BK3684" s="15"/>
      <c r="BL3684" s="5"/>
    </row>
    <row r="3685" spans="63:64" x14ac:dyDescent="0.25">
      <c r="BK3685" s="15"/>
      <c r="BL3685" s="5"/>
    </row>
    <row r="3686" spans="63:64" x14ac:dyDescent="0.25">
      <c r="BK3686" s="15"/>
      <c r="BL3686" s="5"/>
    </row>
    <row r="3687" spans="63:64" x14ac:dyDescent="0.25">
      <c r="BK3687" s="15"/>
      <c r="BL3687" s="5"/>
    </row>
    <row r="3688" spans="63:64" x14ac:dyDescent="0.25">
      <c r="BK3688" s="15"/>
      <c r="BL3688" s="5"/>
    </row>
    <row r="3689" spans="63:64" x14ac:dyDescent="0.25">
      <c r="BK3689" s="15"/>
      <c r="BL3689" s="5"/>
    </row>
    <row r="3690" spans="63:64" x14ac:dyDescent="0.25">
      <c r="BK3690" s="15"/>
      <c r="BL3690" s="5"/>
    </row>
    <row r="3691" spans="63:64" x14ac:dyDescent="0.25">
      <c r="BK3691" s="15"/>
      <c r="BL3691" s="5"/>
    </row>
    <row r="3692" spans="63:64" x14ac:dyDescent="0.25">
      <c r="BK3692" s="15"/>
      <c r="BL3692" s="5"/>
    </row>
    <row r="3693" spans="63:64" x14ac:dyDescent="0.25">
      <c r="BK3693" s="15"/>
      <c r="BL3693" s="5"/>
    </row>
    <row r="3694" spans="63:64" x14ac:dyDescent="0.25">
      <c r="BK3694" s="15"/>
      <c r="BL3694" s="5"/>
    </row>
    <row r="3695" spans="63:64" x14ac:dyDescent="0.25">
      <c r="BK3695" s="15"/>
      <c r="BL3695" s="5"/>
    </row>
    <row r="3696" spans="63:64" x14ac:dyDescent="0.25">
      <c r="BK3696" s="15"/>
      <c r="BL3696" s="5"/>
    </row>
    <row r="3697" spans="63:64" x14ac:dyDescent="0.25">
      <c r="BK3697" s="15"/>
      <c r="BL3697" s="5"/>
    </row>
    <row r="3698" spans="63:64" x14ac:dyDescent="0.25">
      <c r="BK3698" s="15"/>
      <c r="BL3698" s="5"/>
    </row>
    <row r="3699" spans="63:64" x14ac:dyDescent="0.25">
      <c r="BK3699" s="15"/>
      <c r="BL3699" s="5"/>
    </row>
    <row r="3700" spans="63:64" x14ac:dyDescent="0.25">
      <c r="BK3700" s="15"/>
      <c r="BL3700" s="5"/>
    </row>
    <row r="3701" spans="63:64" x14ac:dyDescent="0.25">
      <c r="BK3701" s="15"/>
      <c r="BL3701" s="5"/>
    </row>
    <row r="3702" spans="63:64" x14ac:dyDescent="0.25">
      <c r="BK3702" s="15"/>
      <c r="BL3702" s="5"/>
    </row>
    <row r="3703" spans="63:64" x14ac:dyDescent="0.25">
      <c r="BK3703" s="15"/>
      <c r="BL3703" s="5"/>
    </row>
    <row r="3704" spans="63:64" x14ac:dyDescent="0.25">
      <c r="BK3704" s="15"/>
      <c r="BL3704" s="5"/>
    </row>
    <row r="3705" spans="63:64" x14ac:dyDescent="0.25">
      <c r="BK3705" s="15"/>
      <c r="BL3705" s="5"/>
    </row>
    <row r="3706" spans="63:64" x14ac:dyDescent="0.25">
      <c r="BK3706" s="15"/>
      <c r="BL3706" s="5"/>
    </row>
    <row r="3707" spans="63:64" x14ac:dyDescent="0.25">
      <c r="BK3707" s="15"/>
      <c r="BL3707" s="5"/>
    </row>
    <row r="3708" spans="63:64" x14ac:dyDescent="0.25">
      <c r="BK3708" s="15"/>
      <c r="BL3708" s="5"/>
    </row>
    <row r="3709" spans="63:64" x14ac:dyDescent="0.25">
      <c r="BK3709" s="15"/>
      <c r="BL3709" s="5"/>
    </row>
    <row r="3710" spans="63:64" x14ac:dyDescent="0.25">
      <c r="BK3710" s="15"/>
      <c r="BL3710" s="5"/>
    </row>
    <row r="3711" spans="63:64" x14ac:dyDescent="0.25">
      <c r="BK3711" s="15"/>
      <c r="BL3711" s="5"/>
    </row>
    <row r="3712" spans="63:64" x14ac:dyDescent="0.25">
      <c r="BK3712" s="15"/>
      <c r="BL3712" s="5"/>
    </row>
    <row r="3713" spans="63:64" x14ac:dyDescent="0.25">
      <c r="BK3713" s="15"/>
      <c r="BL3713" s="5"/>
    </row>
    <row r="3714" spans="63:64" x14ac:dyDescent="0.25">
      <c r="BK3714" s="15"/>
      <c r="BL3714" s="5"/>
    </row>
    <row r="3715" spans="63:64" x14ac:dyDescent="0.25">
      <c r="BK3715" s="15"/>
      <c r="BL3715" s="5"/>
    </row>
    <row r="3716" spans="63:64" x14ac:dyDescent="0.25">
      <c r="BK3716" s="15"/>
      <c r="BL3716" s="5"/>
    </row>
    <row r="3717" spans="63:64" x14ac:dyDescent="0.25">
      <c r="BK3717" s="15"/>
      <c r="BL3717" s="5"/>
    </row>
    <row r="3718" spans="63:64" x14ac:dyDescent="0.25">
      <c r="BK3718" s="15"/>
      <c r="BL3718" s="5"/>
    </row>
    <row r="3719" spans="63:64" x14ac:dyDescent="0.25">
      <c r="BK3719" s="15"/>
      <c r="BL3719" s="5"/>
    </row>
    <row r="3720" spans="63:64" x14ac:dyDescent="0.25">
      <c r="BK3720" s="15"/>
      <c r="BL3720" s="5"/>
    </row>
    <row r="3721" spans="63:64" x14ac:dyDescent="0.25">
      <c r="BK3721" s="15"/>
      <c r="BL3721" s="5"/>
    </row>
    <row r="3722" spans="63:64" x14ac:dyDescent="0.25">
      <c r="BK3722" s="15"/>
      <c r="BL3722" s="5"/>
    </row>
    <row r="3723" spans="63:64" x14ac:dyDescent="0.25">
      <c r="BK3723" s="15"/>
      <c r="BL3723" s="5"/>
    </row>
    <row r="3724" spans="63:64" x14ac:dyDescent="0.25">
      <c r="BK3724" s="15"/>
      <c r="BL3724" s="5"/>
    </row>
    <row r="3725" spans="63:64" x14ac:dyDescent="0.25">
      <c r="BK3725" s="15"/>
      <c r="BL3725" s="5"/>
    </row>
    <row r="3726" spans="63:64" x14ac:dyDescent="0.25">
      <c r="BK3726" s="15"/>
      <c r="BL3726" s="5"/>
    </row>
    <row r="3727" spans="63:64" x14ac:dyDescent="0.25">
      <c r="BK3727" s="15"/>
      <c r="BL3727" s="5"/>
    </row>
    <row r="3728" spans="63:64" x14ac:dyDescent="0.25">
      <c r="BK3728" s="15"/>
      <c r="BL3728" s="5"/>
    </row>
    <row r="3729" spans="63:64" x14ac:dyDescent="0.25">
      <c r="BK3729" s="15"/>
      <c r="BL3729" s="5"/>
    </row>
    <row r="3730" spans="63:64" x14ac:dyDescent="0.25">
      <c r="BK3730" s="15"/>
      <c r="BL3730" s="5"/>
    </row>
    <row r="3731" spans="63:64" x14ac:dyDescent="0.25">
      <c r="BK3731" s="15"/>
      <c r="BL3731" s="5"/>
    </row>
    <row r="3732" spans="63:64" x14ac:dyDescent="0.25">
      <c r="BK3732" s="15"/>
      <c r="BL3732" s="5"/>
    </row>
    <row r="3733" spans="63:64" x14ac:dyDescent="0.25">
      <c r="BK3733" s="15"/>
      <c r="BL3733" s="5"/>
    </row>
    <row r="3734" spans="63:64" x14ac:dyDescent="0.25">
      <c r="BK3734" s="15"/>
      <c r="BL3734" s="5"/>
    </row>
    <row r="3735" spans="63:64" x14ac:dyDescent="0.25">
      <c r="BK3735" s="15"/>
      <c r="BL3735" s="5"/>
    </row>
    <row r="3736" spans="63:64" x14ac:dyDescent="0.25">
      <c r="BK3736" s="15"/>
      <c r="BL3736" s="5"/>
    </row>
    <row r="3737" spans="63:64" x14ac:dyDescent="0.25">
      <c r="BK3737" s="15"/>
      <c r="BL3737" s="5"/>
    </row>
    <row r="3738" spans="63:64" x14ac:dyDescent="0.25">
      <c r="BK3738" s="15"/>
      <c r="BL3738" s="5"/>
    </row>
    <row r="3739" spans="63:64" x14ac:dyDescent="0.25">
      <c r="BK3739" s="15"/>
      <c r="BL3739" s="5"/>
    </row>
    <row r="3740" spans="63:64" x14ac:dyDescent="0.25">
      <c r="BK3740" s="15"/>
      <c r="BL3740" s="5"/>
    </row>
    <row r="3741" spans="63:64" x14ac:dyDescent="0.25">
      <c r="BK3741" s="15"/>
      <c r="BL3741" s="5"/>
    </row>
    <row r="3742" spans="63:64" x14ac:dyDescent="0.25">
      <c r="BK3742" s="15"/>
      <c r="BL3742" s="5"/>
    </row>
    <row r="3743" spans="63:64" x14ac:dyDescent="0.25">
      <c r="BK3743" s="15"/>
      <c r="BL3743" s="5"/>
    </row>
    <row r="3744" spans="63:64" x14ac:dyDescent="0.25">
      <c r="BK3744" s="15"/>
      <c r="BL3744" s="5"/>
    </row>
    <row r="3745" spans="63:64" x14ac:dyDescent="0.25">
      <c r="BK3745" s="15"/>
      <c r="BL3745" s="5"/>
    </row>
    <row r="3746" spans="63:64" x14ac:dyDescent="0.25">
      <c r="BK3746" s="15"/>
      <c r="BL3746" s="5"/>
    </row>
    <row r="3747" spans="63:64" x14ac:dyDescent="0.25">
      <c r="BK3747" s="15"/>
      <c r="BL3747" s="5"/>
    </row>
    <row r="3748" spans="63:64" x14ac:dyDescent="0.25">
      <c r="BK3748" s="15"/>
      <c r="BL3748" s="5"/>
    </row>
    <row r="3749" spans="63:64" x14ac:dyDescent="0.25">
      <c r="BK3749" s="15"/>
      <c r="BL3749" s="5"/>
    </row>
    <row r="3750" spans="63:64" x14ac:dyDescent="0.25">
      <c r="BK3750" s="15"/>
      <c r="BL3750" s="5"/>
    </row>
    <row r="3751" spans="63:64" x14ac:dyDescent="0.25">
      <c r="BK3751" s="15"/>
      <c r="BL3751" s="5"/>
    </row>
    <row r="3752" spans="63:64" x14ac:dyDescent="0.25">
      <c r="BK3752" s="15"/>
      <c r="BL3752" s="5"/>
    </row>
    <row r="3753" spans="63:64" x14ac:dyDescent="0.25">
      <c r="BK3753" s="15"/>
      <c r="BL3753" s="5"/>
    </row>
    <row r="3754" spans="63:64" x14ac:dyDescent="0.25">
      <c r="BK3754" s="15"/>
      <c r="BL3754" s="5"/>
    </row>
    <row r="3755" spans="63:64" x14ac:dyDescent="0.25">
      <c r="BK3755" s="15"/>
      <c r="BL3755" s="5"/>
    </row>
    <row r="3756" spans="63:64" x14ac:dyDescent="0.25">
      <c r="BK3756" s="15"/>
      <c r="BL3756" s="5"/>
    </row>
    <row r="3757" spans="63:64" x14ac:dyDescent="0.25">
      <c r="BK3757" s="15"/>
      <c r="BL3757" s="5"/>
    </row>
    <row r="3758" spans="63:64" x14ac:dyDescent="0.25">
      <c r="BK3758" s="15"/>
      <c r="BL3758" s="5"/>
    </row>
    <row r="3759" spans="63:64" x14ac:dyDescent="0.25">
      <c r="BK3759" s="15"/>
      <c r="BL3759" s="5"/>
    </row>
    <row r="3760" spans="63:64" x14ac:dyDescent="0.25">
      <c r="BK3760" s="15"/>
      <c r="BL3760" s="5"/>
    </row>
    <row r="3761" spans="63:64" x14ac:dyDescent="0.25">
      <c r="BK3761" s="15"/>
      <c r="BL3761" s="5"/>
    </row>
    <row r="3762" spans="63:64" x14ac:dyDescent="0.25">
      <c r="BK3762" s="15"/>
      <c r="BL3762" s="5"/>
    </row>
    <row r="3763" spans="63:64" x14ac:dyDescent="0.25">
      <c r="BK3763" s="15"/>
      <c r="BL3763" s="5"/>
    </row>
    <row r="3764" spans="63:64" x14ac:dyDescent="0.25">
      <c r="BK3764" s="15"/>
      <c r="BL3764" s="5"/>
    </row>
    <row r="3765" spans="63:64" x14ac:dyDescent="0.25">
      <c r="BK3765" s="15"/>
      <c r="BL3765" s="5"/>
    </row>
    <row r="3766" spans="63:64" x14ac:dyDescent="0.25">
      <c r="BK3766" s="15"/>
      <c r="BL3766" s="5"/>
    </row>
    <row r="3767" spans="63:64" x14ac:dyDescent="0.25">
      <c r="BK3767" s="15"/>
      <c r="BL3767" s="5"/>
    </row>
    <row r="3768" spans="63:64" x14ac:dyDescent="0.25">
      <c r="BK3768" s="15"/>
      <c r="BL3768" s="5"/>
    </row>
    <row r="3769" spans="63:64" x14ac:dyDescent="0.25">
      <c r="BK3769" s="15"/>
      <c r="BL3769" s="5"/>
    </row>
    <row r="3770" spans="63:64" x14ac:dyDescent="0.25">
      <c r="BK3770" s="15"/>
      <c r="BL3770" s="5"/>
    </row>
    <row r="3771" spans="63:64" x14ac:dyDescent="0.25">
      <c r="BK3771" s="15"/>
      <c r="BL3771" s="5"/>
    </row>
    <row r="3772" spans="63:64" x14ac:dyDescent="0.25">
      <c r="BK3772" s="15"/>
      <c r="BL3772" s="5"/>
    </row>
    <row r="3773" spans="63:64" x14ac:dyDescent="0.25">
      <c r="BK3773" s="15"/>
      <c r="BL3773" s="5"/>
    </row>
    <row r="3774" spans="63:64" x14ac:dyDescent="0.25">
      <c r="BK3774" s="15"/>
      <c r="BL3774" s="5"/>
    </row>
    <row r="3775" spans="63:64" x14ac:dyDescent="0.25">
      <c r="BK3775" s="15"/>
      <c r="BL3775" s="5"/>
    </row>
    <row r="3776" spans="63:64" x14ac:dyDescent="0.25">
      <c r="BK3776" s="15"/>
      <c r="BL3776" s="5"/>
    </row>
    <row r="3777" spans="63:64" x14ac:dyDescent="0.25">
      <c r="BK3777" s="15"/>
      <c r="BL3777" s="5"/>
    </row>
    <row r="3778" spans="63:64" x14ac:dyDescent="0.25">
      <c r="BK3778" s="15"/>
      <c r="BL3778" s="5"/>
    </row>
    <row r="3779" spans="63:64" x14ac:dyDescent="0.25">
      <c r="BK3779" s="15"/>
      <c r="BL3779" s="5"/>
    </row>
    <row r="3780" spans="63:64" x14ac:dyDescent="0.25">
      <c r="BK3780" s="15"/>
      <c r="BL3780" s="5"/>
    </row>
    <row r="3781" spans="63:64" x14ac:dyDescent="0.25">
      <c r="BK3781" s="15"/>
      <c r="BL3781" s="5"/>
    </row>
    <row r="3782" spans="63:64" x14ac:dyDescent="0.25">
      <c r="BK3782" s="15"/>
      <c r="BL3782" s="5"/>
    </row>
    <row r="3783" spans="63:64" x14ac:dyDescent="0.25">
      <c r="BK3783" s="15"/>
      <c r="BL3783" s="5"/>
    </row>
    <row r="3784" spans="63:64" x14ac:dyDescent="0.25">
      <c r="BK3784" s="15"/>
      <c r="BL3784" s="5"/>
    </row>
    <row r="3785" spans="63:64" x14ac:dyDescent="0.25">
      <c r="BK3785" s="15"/>
      <c r="BL3785" s="5"/>
    </row>
    <row r="3786" spans="63:64" x14ac:dyDescent="0.25">
      <c r="BK3786" s="15"/>
      <c r="BL3786" s="5"/>
    </row>
    <row r="3787" spans="63:64" x14ac:dyDescent="0.25">
      <c r="BK3787" s="15"/>
      <c r="BL3787" s="5"/>
    </row>
    <row r="3788" spans="63:64" x14ac:dyDescent="0.25">
      <c r="BK3788" s="15"/>
      <c r="BL3788" s="5"/>
    </row>
    <row r="3789" spans="63:64" x14ac:dyDescent="0.25">
      <c r="BK3789" s="15"/>
      <c r="BL3789" s="5"/>
    </row>
    <row r="3790" spans="63:64" x14ac:dyDescent="0.25">
      <c r="BK3790" s="15"/>
      <c r="BL3790" s="5"/>
    </row>
    <row r="3791" spans="63:64" x14ac:dyDescent="0.25">
      <c r="BK3791" s="15"/>
      <c r="BL3791" s="5"/>
    </row>
    <row r="3792" spans="63:64" x14ac:dyDescent="0.25">
      <c r="BK3792" s="15"/>
      <c r="BL3792" s="5"/>
    </row>
    <row r="3793" spans="63:64" x14ac:dyDescent="0.25">
      <c r="BK3793" s="15"/>
      <c r="BL3793" s="5"/>
    </row>
    <row r="3794" spans="63:64" x14ac:dyDescent="0.25">
      <c r="BK3794" s="15"/>
      <c r="BL3794" s="5"/>
    </row>
    <row r="3795" spans="63:64" x14ac:dyDescent="0.25">
      <c r="BK3795" s="15"/>
      <c r="BL3795" s="5"/>
    </row>
    <row r="3796" spans="63:64" x14ac:dyDescent="0.25">
      <c r="BK3796" s="15"/>
      <c r="BL3796" s="5"/>
    </row>
    <row r="3797" spans="63:64" x14ac:dyDescent="0.25">
      <c r="BK3797" s="15"/>
      <c r="BL3797" s="5"/>
    </row>
    <row r="3798" spans="63:64" x14ac:dyDescent="0.25">
      <c r="BK3798" s="15"/>
      <c r="BL3798" s="5"/>
    </row>
    <row r="3799" spans="63:64" x14ac:dyDescent="0.25">
      <c r="BK3799" s="15"/>
      <c r="BL3799" s="5"/>
    </row>
    <row r="3800" spans="63:64" x14ac:dyDescent="0.25">
      <c r="BK3800" s="15"/>
      <c r="BL3800" s="5"/>
    </row>
    <row r="3801" spans="63:64" x14ac:dyDescent="0.25">
      <c r="BK3801" s="15"/>
      <c r="BL3801" s="5"/>
    </row>
    <row r="3802" spans="63:64" x14ac:dyDescent="0.25">
      <c r="BK3802" s="15"/>
      <c r="BL3802" s="5"/>
    </row>
    <row r="3803" spans="63:64" x14ac:dyDescent="0.25">
      <c r="BK3803" s="15"/>
      <c r="BL3803" s="5"/>
    </row>
    <row r="3804" spans="63:64" x14ac:dyDescent="0.25">
      <c r="BK3804" s="15"/>
      <c r="BL3804" s="5"/>
    </row>
    <row r="3805" spans="63:64" x14ac:dyDescent="0.25">
      <c r="BK3805" s="15"/>
      <c r="BL3805" s="5"/>
    </row>
    <row r="3806" spans="63:64" x14ac:dyDescent="0.25">
      <c r="BK3806" s="15"/>
      <c r="BL3806" s="5"/>
    </row>
    <row r="3807" spans="63:64" x14ac:dyDescent="0.25">
      <c r="BK3807" s="15"/>
      <c r="BL3807" s="5"/>
    </row>
    <row r="3808" spans="63:64" x14ac:dyDescent="0.25">
      <c r="BK3808" s="15"/>
      <c r="BL3808" s="5"/>
    </row>
    <row r="3809" spans="63:64" x14ac:dyDescent="0.25">
      <c r="BK3809" s="15"/>
      <c r="BL3809" s="5"/>
    </row>
    <row r="3810" spans="63:64" x14ac:dyDescent="0.25">
      <c r="BK3810" s="15"/>
      <c r="BL3810" s="5"/>
    </row>
    <row r="3811" spans="63:64" x14ac:dyDescent="0.25">
      <c r="BK3811" s="15"/>
      <c r="BL3811" s="5"/>
    </row>
    <row r="3812" spans="63:64" x14ac:dyDescent="0.25">
      <c r="BK3812" s="15"/>
      <c r="BL3812" s="5"/>
    </row>
    <row r="3813" spans="63:64" x14ac:dyDescent="0.25">
      <c r="BK3813" s="15"/>
      <c r="BL3813" s="5"/>
    </row>
    <row r="3814" spans="63:64" x14ac:dyDescent="0.25">
      <c r="BK3814" s="15"/>
      <c r="BL3814" s="5"/>
    </row>
    <row r="3815" spans="63:64" x14ac:dyDescent="0.25">
      <c r="BK3815" s="15"/>
      <c r="BL3815" s="5"/>
    </row>
    <row r="3816" spans="63:64" x14ac:dyDescent="0.25">
      <c r="BK3816" s="15"/>
      <c r="BL3816" s="5"/>
    </row>
    <row r="3817" spans="63:64" x14ac:dyDescent="0.25">
      <c r="BK3817" s="15"/>
      <c r="BL3817" s="5"/>
    </row>
    <row r="3818" spans="63:64" x14ac:dyDescent="0.25">
      <c r="BK3818" s="15"/>
      <c r="BL3818" s="5"/>
    </row>
    <row r="3819" spans="63:64" x14ac:dyDescent="0.25">
      <c r="BK3819" s="15"/>
      <c r="BL3819" s="5"/>
    </row>
    <row r="3820" spans="63:64" x14ac:dyDescent="0.25">
      <c r="BK3820" s="15"/>
      <c r="BL3820" s="5"/>
    </row>
    <row r="3821" spans="63:64" x14ac:dyDescent="0.25">
      <c r="BK3821" s="15"/>
      <c r="BL3821" s="5"/>
    </row>
    <row r="3822" spans="63:64" x14ac:dyDescent="0.25">
      <c r="BK3822" s="15"/>
      <c r="BL3822" s="5"/>
    </row>
    <row r="3823" spans="63:64" x14ac:dyDescent="0.25">
      <c r="BK3823" s="15"/>
      <c r="BL3823" s="5"/>
    </row>
    <row r="3824" spans="63:64" x14ac:dyDescent="0.25">
      <c r="BK3824" s="15"/>
      <c r="BL3824" s="5"/>
    </row>
    <row r="3825" spans="63:64" x14ac:dyDescent="0.25">
      <c r="BK3825" s="15"/>
      <c r="BL3825" s="5"/>
    </row>
    <row r="3826" spans="63:64" x14ac:dyDescent="0.25">
      <c r="BK3826" s="15"/>
      <c r="BL3826" s="5"/>
    </row>
    <row r="3827" spans="63:64" x14ac:dyDescent="0.25">
      <c r="BK3827" s="15"/>
      <c r="BL3827" s="5"/>
    </row>
    <row r="3828" spans="63:64" x14ac:dyDescent="0.25">
      <c r="BK3828" s="15"/>
      <c r="BL3828" s="5"/>
    </row>
    <row r="3829" spans="63:64" x14ac:dyDescent="0.25">
      <c r="BK3829" s="15"/>
      <c r="BL3829" s="5"/>
    </row>
    <row r="3830" spans="63:64" x14ac:dyDescent="0.25">
      <c r="BK3830" s="15"/>
      <c r="BL3830" s="5"/>
    </row>
    <row r="3831" spans="63:64" x14ac:dyDescent="0.25">
      <c r="BK3831" s="15"/>
      <c r="BL3831" s="5"/>
    </row>
    <row r="3832" spans="63:64" x14ac:dyDescent="0.25">
      <c r="BK3832" s="15"/>
      <c r="BL3832" s="5"/>
    </row>
    <row r="3833" spans="63:64" x14ac:dyDescent="0.25">
      <c r="BK3833" s="15"/>
      <c r="BL3833" s="5"/>
    </row>
    <row r="3834" spans="63:64" x14ac:dyDescent="0.25">
      <c r="BK3834" s="15"/>
      <c r="BL3834" s="5"/>
    </row>
    <row r="3835" spans="63:64" x14ac:dyDescent="0.25">
      <c r="BK3835" s="15"/>
      <c r="BL3835" s="5"/>
    </row>
    <row r="3836" spans="63:64" x14ac:dyDescent="0.25">
      <c r="BK3836" s="15"/>
      <c r="BL3836" s="5"/>
    </row>
    <row r="3837" spans="63:64" x14ac:dyDescent="0.25">
      <c r="BK3837" s="15"/>
      <c r="BL3837" s="5"/>
    </row>
    <row r="3838" spans="63:64" x14ac:dyDescent="0.25">
      <c r="BK3838" s="15"/>
      <c r="BL3838" s="5"/>
    </row>
    <row r="3839" spans="63:64" x14ac:dyDescent="0.25">
      <c r="BK3839" s="15"/>
      <c r="BL3839" s="5"/>
    </row>
    <row r="3840" spans="63:64" x14ac:dyDescent="0.25">
      <c r="BK3840" s="15"/>
      <c r="BL3840" s="5"/>
    </row>
    <row r="3841" spans="63:64" x14ac:dyDescent="0.25">
      <c r="BK3841" s="15"/>
      <c r="BL3841" s="5"/>
    </row>
    <row r="3842" spans="63:64" x14ac:dyDescent="0.25">
      <c r="BK3842" s="15"/>
      <c r="BL3842" s="5"/>
    </row>
    <row r="3843" spans="63:64" x14ac:dyDescent="0.25">
      <c r="BK3843" s="15"/>
      <c r="BL3843" s="5"/>
    </row>
    <row r="3844" spans="63:64" x14ac:dyDescent="0.25">
      <c r="BK3844" s="15"/>
      <c r="BL3844" s="5"/>
    </row>
    <row r="3845" spans="63:64" x14ac:dyDescent="0.25">
      <c r="BK3845" s="15"/>
      <c r="BL3845" s="5"/>
    </row>
    <row r="3846" spans="63:64" x14ac:dyDescent="0.25">
      <c r="BK3846" s="15"/>
      <c r="BL3846" s="5"/>
    </row>
    <row r="3847" spans="63:64" x14ac:dyDescent="0.25">
      <c r="BK3847" s="15"/>
      <c r="BL3847" s="5"/>
    </row>
    <row r="3848" spans="63:64" x14ac:dyDescent="0.25">
      <c r="BK3848" s="15"/>
      <c r="BL3848" s="5"/>
    </row>
    <row r="3849" spans="63:64" x14ac:dyDescent="0.25">
      <c r="BK3849" s="15"/>
      <c r="BL3849" s="5"/>
    </row>
    <row r="3850" spans="63:64" x14ac:dyDescent="0.25">
      <c r="BK3850" s="15"/>
      <c r="BL3850" s="5"/>
    </row>
    <row r="3851" spans="63:64" x14ac:dyDescent="0.25">
      <c r="BK3851" s="15"/>
      <c r="BL3851" s="5"/>
    </row>
    <row r="3852" spans="63:64" x14ac:dyDescent="0.25">
      <c r="BK3852" s="15"/>
      <c r="BL3852" s="5"/>
    </row>
    <row r="3853" spans="63:64" x14ac:dyDescent="0.25">
      <c r="BK3853" s="15"/>
      <c r="BL3853" s="5"/>
    </row>
    <row r="3854" spans="63:64" x14ac:dyDescent="0.25">
      <c r="BK3854" s="15"/>
      <c r="BL3854" s="5"/>
    </row>
    <row r="3855" spans="63:64" x14ac:dyDescent="0.25">
      <c r="BK3855" s="15"/>
      <c r="BL3855" s="5"/>
    </row>
    <row r="3856" spans="63:64" x14ac:dyDescent="0.25">
      <c r="BK3856" s="15"/>
      <c r="BL3856" s="5"/>
    </row>
    <row r="3857" spans="63:64" x14ac:dyDescent="0.25">
      <c r="BK3857" s="15"/>
      <c r="BL3857" s="5"/>
    </row>
    <row r="3858" spans="63:64" x14ac:dyDescent="0.25">
      <c r="BK3858" s="15"/>
      <c r="BL3858" s="5"/>
    </row>
    <row r="3859" spans="63:64" x14ac:dyDescent="0.25">
      <c r="BK3859" s="15"/>
      <c r="BL3859" s="5"/>
    </row>
    <row r="3860" spans="63:64" x14ac:dyDescent="0.25">
      <c r="BK3860" s="15"/>
      <c r="BL3860" s="5"/>
    </row>
    <row r="3861" spans="63:64" x14ac:dyDescent="0.25">
      <c r="BK3861" s="15"/>
      <c r="BL3861" s="5"/>
    </row>
    <row r="3862" spans="63:64" x14ac:dyDescent="0.25">
      <c r="BK3862" s="15"/>
      <c r="BL3862" s="5"/>
    </row>
    <row r="3863" spans="63:64" x14ac:dyDescent="0.25">
      <c r="BK3863" s="15"/>
      <c r="BL3863" s="5"/>
    </row>
    <row r="3864" spans="63:64" x14ac:dyDescent="0.25">
      <c r="BK3864" s="15"/>
      <c r="BL3864" s="5"/>
    </row>
    <row r="3865" spans="63:64" x14ac:dyDescent="0.25">
      <c r="BK3865" s="15"/>
      <c r="BL3865" s="5"/>
    </row>
    <row r="3866" spans="63:64" x14ac:dyDescent="0.25">
      <c r="BK3866" s="15"/>
      <c r="BL3866" s="5"/>
    </row>
    <row r="3867" spans="63:64" x14ac:dyDescent="0.25">
      <c r="BK3867" s="15"/>
      <c r="BL3867" s="5"/>
    </row>
    <row r="3868" spans="63:64" x14ac:dyDescent="0.25">
      <c r="BK3868" s="15"/>
      <c r="BL3868" s="5"/>
    </row>
    <row r="3869" spans="63:64" x14ac:dyDescent="0.25">
      <c r="BK3869" s="15"/>
      <c r="BL3869" s="5"/>
    </row>
    <row r="3870" spans="63:64" x14ac:dyDescent="0.25">
      <c r="BK3870" s="15"/>
      <c r="BL3870" s="5"/>
    </row>
    <row r="3871" spans="63:64" x14ac:dyDescent="0.25">
      <c r="BK3871" s="15"/>
      <c r="BL3871" s="5"/>
    </row>
    <row r="3872" spans="63:64" x14ac:dyDescent="0.25">
      <c r="BK3872" s="15"/>
      <c r="BL3872" s="5"/>
    </row>
    <row r="3873" spans="63:64" x14ac:dyDescent="0.25">
      <c r="BK3873" s="15"/>
      <c r="BL3873" s="5"/>
    </row>
    <row r="3874" spans="63:64" x14ac:dyDescent="0.25">
      <c r="BK3874" s="15"/>
      <c r="BL3874" s="5"/>
    </row>
    <row r="3875" spans="63:64" x14ac:dyDescent="0.25">
      <c r="BK3875" s="15"/>
      <c r="BL3875" s="5"/>
    </row>
    <row r="3876" spans="63:64" x14ac:dyDescent="0.25">
      <c r="BK3876" s="15"/>
      <c r="BL3876" s="5"/>
    </row>
    <row r="3877" spans="63:64" x14ac:dyDescent="0.25">
      <c r="BK3877" s="15"/>
      <c r="BL3877" s="5"/>
    </row>
    <row r="3878" spans="63:64" x14ac:dyDescent="0.25">
      <c r="BK3878" s="15"/>
      <c r="BL3878" s="5"/>
    </row>
    <row r="3879" spans="63:64" x14ac:dyDescent="0.25">
      <c r="BK3879" s="15"/>
      <c r="BL3879" s="5"/>
    </row>
    <row r="3880" spans="63:64" x14ac:dyDescent="0.25">
      <c r="BK3880" s="15"/>
      <c r="BL3880" s="5"/>
    </row>
    <row r="3881" spans="63:64" x14ac:dyDescent="0.25">
      <c r="BK3881" s="15"/>
      <c r="BL3881" s="5"/>
    </row>
    <row r="3882" spans="63:64" x14ac:dyDescent="0.25">
      <c r="BK3882" s="15"/>
      <c r="BL3882" s="5"/>
    </row>
    <row r="3883" spans="63:64" x14ac:dyDescent="0.25">
      <c r="BK3883" s="15"/>
      <c r="BL3883" s="5"/>
    </row>
    <row r="3884" spans="63:64" x14ac:dyDescent="0.25">
      <c r="BK3884" s="15"/>
      <c r="BL3884" s="5"/>
    </row>
    <row r="3885" spans="63:64" x14ac:dyDescent="0.25">
      <c r="BK3885" s="15"/>
      <c r="BL3885" s="5"/>
    </row>
    <row r="3886" spans="63:64" x14ac:dyDescent="0.25">
      <c r="BK3886" s="15"/>
      <c r="BL3886" s="5"/>
    </row>
    <row r="3887" spans="63:64" x14ac:dyDescent="0.25">
      <c r="BK3887" s="15"/>
      <c r="BL3887" s="5"/>
    </row>
    <row r="3888" spans="63:64" x14ac:dyDescent="0.25">
      <c r="BK3888" s="15"/>
      <c r="BL3888" s="5"/>
    </row>
    <row r="3889" spans="63:64" x14ac:dyDescent="0.25">
      <c r="BK3889" s="15"/>
      <c r="BL3889" s="5"/>
    </row>
    <row r="3890" spans="63:64" x14ac:dyDescent="0.25">
      <c r="BK3890" s="15"/>
      <c r="BL3890" s="5"/>
    </row>
    <row r="3891" spans="63:64" x14ac:dyDescent="0.25">
      <c r="BK3891" s="15"/>
      <c r="BL3891" s="5"/>
    </row>
    <row r="3892" spans="63:64" x14ac:dyDescent="0.25">
      <c r="BK3892" s="15"/>
      <c r="BL3892" s="5"/>
    </row>
    <row r="3893" spans="63:64" x14ac:dyDescent="0.25">
      <c r="BK3893" s="15"/>
      <c r="BL3893" s="5"/>
    </row>
    <row r="3894" spans="63:64" x14ac:dyDescent="0.25">
      <c r="BK3894" s="15"/>
      <c r="BL3894" s="5"/>
    </row>
    <row r="3895" spans="63:64" x14ac:dyDescent="0.25">
      <c r="BK3895" s="15"/>
      <c r="BL3895" s="5"/>
    </row>
    <row r="3896" spans="63:64" x14ac:dyDescent="0.25">
      <c r="BK3896" s="15"/>
      <c r="BL3896" s="5"/>
    </row>
    <row r="3897" spans="63:64" x14ac:dyDescent="0.25">
      <c r="BK3897" s="15"/>
      <c r="BL3897" s="5"/>
    </row>
    <row r="3898" spans="63:64" x14ac:dyDescent="0.25">
      <c r="BK3898" s="15"/>
      <c r="BL3898" s="5"/>
    </row>
    <row r="3899" spans="63:64" x14ac:dyDescent="0.25">
      <c r="BK3899" s="15"/>
      <c r="BL3899" s="5"/>
    </row>
    <row r="3900" spans="63:64" x14ac:dyDescent="0.25">
      <c r="BK3900" s="15"/>
      <c r="BL3900" s="5"/>
    </row>
    <row r="3901" spans="63:64" x14ac:dyDescent="0.25">
      <c r="BK3901" s="15"/>
      <c r="BL3901" s="5"/>
    </row>
    <row r="3902" spans="63:64" x14ac:dyDescent="0.25">
      <c r="BK3902" s="15"/>
      <c r="BL3902" s="5"/>
    </row>
    <row r="3903" spans="63:64" x14ac:dyDescent="0.25">
      <c r="BK3903" s="15"/>
      <c r="BL3903" s="5"/>
    </row>
    <row r="3904" spans="63:64" x14ac:dyDescent="0.25">
      <c r="BK3904" s="15"/>
      <c r="BL3904" s="5"/>
    </row>
    <row r="3905" spans="63:64" x14ac:dyDescent="0.25">
      <c r="BK3905" s="15"/>
      <c r="BL3905" s="5"/>
    </row>
    <row r="3906" spans="63:64" x14ac:dyDescent="0.25">
      <c r="BK3906" s="15"/>
      <c r="BL3906" s="5"/>
    </row>
    <row r="3907" spans="63:64" x14ac:dyDescent="0.25">
      <c r="BK3907" s="15"/>
      <c r="BL3907" s="5"/>
    </row>
    <row r="3908" spans="63:64" x14ac:dyDescent="0.25">
      <c r="BK3908" s="15"/>
      <c r="BL3908" s="5"/>
    </row>
    <row r="3909" spans="63:64" x14ac:dyDescent="0.25">
      <c r="BK3909" s="15"/>
      <c r="BL3909" s="5"/>
    </row>
    <row r="3910" spans="63:64" x14ac:dyDescent="0.25">
      <c r="BK3910" s="15"/>
      <c r="BL3910" s="5"/>
    </row>
    <row r="3911" spans="63:64" x14ac:dyDescent="0.25">
      <c r="BK3911" s="15"/>
      <c r="BL3911" s="5"/>
    </row>
    <row r="3912" spans="63:64" x14ac:dyDescent="0.25">
      <c r="BK3912" s="15"/>
      <c r="BL3912" s="5"/>
    </row>
    <row r="3913" spans="63:64" x14ac:dyDescent="0.25">
      <c r="BK3913" s="15"/>
      <c r="BL3913" s="5"/>
    </row>
    <row r="3914" spans="63:64" x14ac:dyDescent="0.25">
      <c r="BK3914" s="15"/>
      <c r="BL3914" s="5"/>
    </row>
    <row r="3915" spans="63:64" x14ac:dyDescent="0.25">
      <c r="BK3915" s="15"/>
      <c r="BL3915" s="5"/>
    </row>
    <row r="3916" spans="63:64" x14ac:dyDescent="0.25">
      <c r="BK3916" s="15"/>
      <c r="BL3916" s="5"/>
    </row>
    <row r="3917" spans="63:64" x14ac:dyDescent="0.25">
      <c r="BK3917" s="15"/>
      <c r="BL3917" s="5"/>
    </row>
    <row r="3918" spans="63:64" x14ac:dyDescent="0.25">
      <c r="BK3918" s="15"/>
      <c r="BL3918" s="5"/>
    </row>
    <row r="3919" spans="63:64" x14ac:dyDescent="0.25">
      <c r="BK3919" s="15"/>
      <c r="BL3919" s="5"/>
    </row>
    <row r="3920" spans="63:64" x14ac:dyDescent="0.25">
      <c r="BK3920" s="15"/>
      <c r="BL3920" s="5"/>
    </row>
    <row r="3921" spans="63:64" x14ac:dyDescent="0.25">
      <c r="BK3921" s="15"/>
      <c r="BL3921" s="5"/>
    </row>
    <row r="3922" spans="63:64" x14ac:dyDescent="0.25">
      <c r="BK3922" s="15"/>
      <c r="BL3922" s="5"/>
    </row>
    <row r="3923" spans="63:64" x14ac:dyDescent="0.25">
      <c r="BK3923" s="15"/>
      <c r="BL3923" s="5"/>
    </row>
    <row r="3924" spans="63:64" x14ac:dyDescent="0.25">
      <c r="BK3924" s="15"/>
      <c r="BL3924" s="5"/>
    </row>
    <row r="3925" spans="63:64" x14ac:dyDescent="0.25">
      <c r="BK3925" s="15"/>
      <c r="BL3925" s="5"/>
    </row>
    <row r="3926" spans="63:64" x14ac:dyDescent="0.25">
      <c r="BK3926" s="15"/>
      <c r="BL3926" s="5"/>
    </row>
    <row r="3927" spans="63:64" x14ac:dyDescent="0.25">
      <c r="BK3927" s="15"/>
      <c r="BL3927" s="5"/>
    </row>
    <row r="3928" spans="63:64" x14ac:dyDescent="0.25">
      <c r="BK3928" s="15"/>
      <c r="BL3928" s="5"/>
    </row>
    <row r="3929" spans="63:64" x14ac:dyDescent="0.25">
      <c r="BK3929" s="15"/>
      <c r="BL3929" s="5"/>
    </row>
    <row r="3930" spans="63:64" x14ac:dyDescent="0.25">
      <c r="BK3930" s="15"/>
      <c r="BL3930" s="5"/>
    </row>
    <row r="3931" spans="63:64" x14ac:dyDescent="0.25">
      <c r="BK3931" s="15"/>
      <c r="BL3931" s="5"/>
    </row>
    <row r="3932" spans="63:64" x14ac:dyDescent="0.25">
      <c r="BK3932" s="15"/>
      <c r="BL3932" s="5"/>
    </row>
    <row r="3933" spans="63:64" x14ac:dyDescent="0.25">
      <c r="BK3933" s="15"/>
      <c r="BL3933" s="5"/>
    </row>
    <row r="3934" spans="63:64" x14ac:dyDescent="0.25">
      <c r="BK3934" s="15"/>
      <c r="BL3934" s="5"/>
    </row>
    <row r="3935" spans="63:64" x14ac:dyDescent="0.25">
      <c r="BK3935" s="15"/>
      <c r="BL3935" s="5"/>
    </row>
    <row r="3936" spans="63:64" x14ac:dyDescent="0.25">
      <c r="BK3936" s="15"/>
      <c r="BL3936" s="5"/>
    </row>
    <row r="3937" spans="63:64" x14ac:dyDescent="0.25">
      <c r="BK3937" s="15"/>
      <c r="BL3937" s="5"/>
    </row>
    <row r="3938" spans="63:64" x14ac:dyDescent="0.25">
      <c r="BK3938" s="15"/>
      <c r="BL3938" s="5"/>
    </row>
    <row r="3939" spans="63:64" x14ac:dyDescent="0.25">
      <c r="BK3939" s="15"/>
      <c r="BL3939" s="5"/>
    </row>
    <row r="3940" spans="63:64" x14ac:dyDescent="0.25">
      <c r="BK3940" s="15"/>
      <c r="BL3940" s="5"/>
    </row>
    <row r="3941" spans="63:64" x14ac:dyDescent="0.25">
      <c r="BK3941" s="15"/>
      <c r="BL3941" s="5"/>
    </row>
    <row r="3942" spans="63:64" x14ac:dyDescent="0.25">
      <c r="BK3942" s="15"/>
      <c r="BL3942" s="5"/>
    </row>
    <row r="3943" spans="63:64" x14ac:dyDescent="0.25">
      <c r="BK3943" s="15"/>
      <c r="BL3943" s="5"/>
    </row>
    <row r="3944" spans="63:64" x14ac:dyDescent="0.25">
      <c r="BK3944" s="15"/>
      <c r="BL3944" s="5"/>
    </row>
    <row r="3945" spans="63:64" x14ac:dyDescent="0.25">
      <c r="BK3945" s="15"/>
      <c r="BL3945" s="5"/>
    </row>
    <row r="3946" spans="63:64" x14ac:dyDescent="0.25">
      <c r="BK3946" s="15"/>
      <c r="BL3946" s="5"/>
    </row>
    <row r="3947" spans="63:64" x14ac:dyDescent="0.25">
      <c r="BK3947" s="15"/>
      <c r="BL3947" s="5"/>
    </row>
    <row r="3948" spans="63:64" x14ac:dyDescent="0.25">
      <c r="BK3948" s="15"/>
      <c r="BL3948" s="5"/>
    </row>
    <row r="3949" spans="63:64" x14ac:dyDescent="0.25">
      <c r="BK3949" s="15"/>
      <c r="BL3949" s="5"/>
    </row>
    <row r="3950" spans="63:64" x14ac:dyDescent="0.25">
      <c r="BK3950" s="15"/>
      <c r="BL3950" s="5"/>
    </row>
    <row r="3951" spans="63:64" x14ac:dyDescent="0.25">
      <c r="BK3951" s="15"/>
      <c r="BL3951" s="5"/>
    </row>
    <row r="3952" spans="63:64" x14ac:dyDescent="0.25">
      <c r="BK3952" s="15"/>
      <c r="BL3952" s="5"/>
    </row>
    <row r="3953" spans="63:64" x14ac:dyDescent="0.25">
      <c r="BK3953" s="15"/>
      <c r="BL3953" s="5"/>
    </row>
    <row r="3954" spans="63:64" x14ac:dyDescent="0.25">
      <c r="BK3954" s="15"/>
      <c r="BL3954" s="5"/>
    </row>
    <row r="3955" spans="63:64" x14ac:dyDescent="0.25">
      <c r="BK3955" s="15"/>
      <c r="BL3955" s="5"/>
    </row>
    <row r="3956" spans="63:64" x14ac:dyDescent="0.25">
      <c r="BK3956" s="15"/>
      <c r="BL3956" s="5"/>
    </row>
    <row r="3957" spans="63:64" x14ac:dyDescent="0.25">
      <c r="BK3957" s="15"/>
      <c r="BL3957" s="5"/>
    </row>
    <row r="3958" spans="63:64" x14ac:dyDescent="0.25">
      <c r="BK3958" s="15"/>
      <c r="BL3958" s="5"/>
    </row>
    <row r="3959" spans="63:64" x14ac:dyDescent="0.25">
      <c r="BK3959" s="15"/>
      <c r="BL3959" s="5"/>
    </row>
    <row r="3960" spans="63:64" x14ac:dyDescent="0.25">
      <c r="BK3960" s="15"/>
      <c r="BL3960" s="5"/>
    </row>
    <row r="3961" spans="63:64" x14ac:dyDescent="0.25">
      <c r="BK3961" s="15"/>
      <c r="BL3961" s="5"/>
    </row>
    <row r="3962" spans="63:64" x14ac:dyDescent="0.25">
      <c r="BK3962" s="15"/>
      <c r="BL3962" s="5"/>
    </row>
    <row r="3963" spans="63:64" x14ac:dyDescent="0.25">
      <c r="BK3963" s="15"/>
      <c r="BL3963" s="5"/>
    </row>
    <row r="3964" spans="63:64" x14ac:dyDescent="0.25">
      <c r="BK3964" s="15"/>
      <c r="BL3964" s="5"/>
    </row>
    <row r="3965" spans="63:64" x14ac:dyDescent="0.25">
      <c r="BK3965" s="15"/>
      <c r="BL3965" s="5"/>
    </row>
    <row r="3966" spans="63:64" x14ac:dyDescent="0.25">
      <c r="BK3966" s="15"/>
      <c r="BL3966" s="5"/>
    </row>
    <row r="3967" spans="63:64" x14ac:dyDescent="0.25">
      <c r="BK3967" s="15"/>
      <c r="BL3967" s="5"/>
    </row>
    <row r="3968" spans="63:64" x14ac:dyDescent="0.25">
      <c r="BK3968" s="15"/>
      <c r="BL3968" s="5"/>
    </row>
    <row r="3969" spans="63:64" x14ac:dyDescent="0.25">
      <c r="BK3969" s="15"/>
      <c r="BL3969" s="5"/>
    </row>
    <row r="3970" spans="63:64" x14ac:dyDescent="0.25">
      <c r="BK3970" s="15"/>
      <c r="BL3970" s="5"/>
    </row>
    <row r="3971" spans="63:64" x14ac:dyDescent="0.25">
      <c r="BK3971" s="15"/>
      <c r="BL3971" s="5"/>
    </row>
    <row r="3972" spans="63:64" x14ac:dyDescent="0.25">
      <c r="BK3972" s="15"/>
      <c r="BL3972" s="5"/>
    </row>
    <row r="3973" spans="63:64" x14ac:dyDescent="0.25">
      <c r="BK3973" s="15"/>
      <c r="BL3973" s="5"/>
    </row>
    <row r="3974" spans="63:64" x14ac:dyDescent="0.25">
      <c r="BK3974" s="15"/>
      <c r="BL3974" s="5"/>
    </row>
    <row r="3975" spans="63:64" x14ac:dyDescent="0.25">
      <c r="BK3975" s="15"/>
      <c r="BL3975" s="5"/>
    </row>
    <row r="3976" spans="63:64" x14ac:dyDescent="0.25">
      <c r="BK3976" s="15"/>
      <c r="BL3976" s="5"/>
    </row>
    <row r="3977" spans="63:64" x14ac:dyDescent="0.25">
      <c r="BK3977" s="15"/>
      <c r="BL3977" s="5"/>
    </row>
    <row r="3978" spans="63:64" x14ac:dyDescent="0.25">
      <c r="BK3978" s="15"/>
      <c r="BL3978" s="5"/>
    </row>
    <row r="3979" spans="63:64" x14ac:dyDescent="0.25">
      <c r="BK3979" s="15"/>
      <c r="BL3979" s="5"/>
    </row>
    <row r="3980" spans="63:64" x14ac:dyDescent="0.25">
      <c r="BK3980" s="15"/>
      <c r="BL3980" s="5"/>
    </row>
    <row r="3981" spans="63:64" x14ac:dyDescent="0.25">
      <c r="BK3981" s="15"/>
      <c r="BL3981" s="5"/>
    </row>
    <row r="3982" spans="63:64" x14ac:dyDescent="0.25">
      <c r="BK3982" s="15"/>
      <c r="BL3982" s="5"/>
    </row>
    <row r="3983" spans="63:64" x14ac:dyDescent="0.25">
      <c r="BK3983" s="15"/>
      <c r="BL3983" s="5"/>
    </row>
    <row r="3984" spans="63:64" x14ac:dyDescent="0.25">
      <c r="BK3984" s="15"/>
      <c r="BL3984" s="5"/>
    </row>
    <row r="3985" spans="63:64" x14ac:dyDescent="0.25">
      <c r="BK3985" s="15"/>
      <c r="BL3985" s="5"/>
    </row>
    <row r="3986" spans="63:64" x14ac:dyDescent="0.25">
      <c r="BK3986" s="15"/>
      <c r="BL3986" s="5"/>
    </row>
    <row r="3987" spans="63:64" x14ac:dyDescent="0.25">
      <c r="BK3987" s="15"/>
      <c r="BL3987" s="5"/>
    </row>
    <row r="3988" spans="63:64" x14ac:dyDescent="0.25">
      <c r="BK3988" s="15"/>
      <c r="BL3988" s="5"/>
    </row>
    <row r="3989" spans="63:64" x14ac:dyDescent="0.25">
      <c r="BK3989" s="15"/>
      <c r="BL3989" s="5"/>
    </row>
    <row r="3990" spans="63:64" x14ac:dyDescent="0.25">
      <c r="BK3990" s="15"/>
      <c r="BL3990" s="5"/>
    </row>
    <row r="3991" spans="63:64" x14ac:dyDescent="0.25">
      <c r="BK3991" s="15"/>
      <c r="BL3991" s="5"/>
    </row>
    <row r="3992" spans="63:64" x14ac:dyDescent="0.25">
      <c r="BK3992" s="15"/>
      <c r="BL3992" s="5"/>
    </row>
    <row r="3993" spans="63:64" x14ac:dyDescent="0.25">
      <c r="BK3993" s="15"/>
      <c r="BL3993" s="5"/>
    </row>
    <row r="3994" spans="63:64" x14ac:dyDescent="0.25">
      <c r="BK3994" s="15"/>
      <c r="BL3994" s="5"/>
    </row>
    <row r="3995" spans="63:64" x14ac:dyDescent="0.25">
      <c r="BK3995" s="15"/>
      <c r="BL3995" s="5"/>
    </row>
    <row r="3996" spans="63:64" x14ac:dyDescent="0.25">
      <c r="BK3996" s="15"/>
      <c r="BL3996" s="5"/>
    </row>
    <row r="3997" spans="63:64" x14ac:dyDescent="0.25">
      <c r="BK3997" s="15"/>
      <c r="BL3997" s="5"/>
    </row>
    <row r="3998" spans="63:64" x14ac:dyDescent="0.25">
      <c r="BK3998" s="15"/>
      <c r="BL3998" s="5"/>
    </row>
    <row r="3999" spans="63:64" x14ac:dyDescent="0.25">
      <c r="BK3999" s="15"/>
      <c r="BL3999" s="5"/>
    </row>
    <row r="4000" spans="63:64" x14ac:dyDescent="0.25">
      <c r="BK4000" s="15"/>
      <c r="BL4000" s="5"/>
    </row>
    <row r="4001" spans="63:64" x14ac:dyDescent="0.25">
      <c r="BK4001" s="15"/>
      <c r="BL4001" s="5"/>
    </row>
    <row r="4002" spans="63:64" x14ac:dyDescent="0.25">
      <c r="BK4002" s="15"/>
      <c r="BL4002" s="5"/>
    </row>
    <row r="4003" spans="63:64" x14ac:dyDescent="0.25">
      <c r="BK4003" s="15"/>
      <c r="BL4003" s="5"/>
    </row>
    <row r="4004" spans="63:64" x14ac:dyDescent="0.25">
      <c r="BK4004" s="15"/>
      <c r="BL4004" s="5"/>
    </row>
    <row r="4005" spans="63:64" x14ac:dyDescent="0.25">
      <c r="BK4005" s="15"/>
      <c r="BL4005" s="5"/>
    </row>
    <row r="4006" spans="63:64" x14ac:dyDescent="0.25">
      <c r="BK4006" s="15"/>
      <c r="BL4006" s="5"/>
    </row>
    <row r="4007" spans="63:64" x14ac:dyDescent="0.25">
      <c r="BK4007" s="15"/>
      <c r="BL4007" s="5"/>
    </row>
    <row r="4008" spans="63:64" x14ac:dyDescent="0.25">
      <c r="BK4008" s="15"/>
      <c r="BL4008" s="5"/>
    </row>
    <row r="4009" spans="63:64" x14ac:dyDescent="0.25">
      <c r="BK4009" s="15"/>
      <c r="BL4009" s="5"/>
    </row>
    <row r="4010" spans="63:64" x14ac:dyDescent="0.25">
      <c r="BK4010" s="15"/>
      <c r="BL4010" s="5"/>
    </row>
    <row r="4011" spans="63:64" x14ac:dyDescent="0.25">
      <c r="BK4011" s="15"/>
      <c r="BL4011" s="5"/>
    </row>
    <row r="4012" spans="63:64" x14ac:dyDescent="0.25">
      <c r="BK4012" s="15"/>
      <c r="BL4012" s="5"/>
    </row>
    <row r="4013" spans="63:64" x14ac:dyDescent="0.25">
      <c r="BK4013" s="15"/>
      <c r="BL4013" s="5"/>
    </row>
    <row r="4014" spans="63:64" x14ac:dyDescent="0.25">
      <c r="BK4014" s="15"/>
      <c r="BL4014" s="5"/>
    </row>
    <row r="4015" spans="63:64" x14ac:dyDescent="0.25">
      <c r="BK4015" s="15"/>
      <c r="BL4015" s="5"/>
    </row>
    <row r="4016" spans="63:64" x14ac:dyDescent="0.25">
      <c r="BK4016" s="15"/>
      <c r="BL4016" s="5"/>
    </row>
    <row r="4017" spans="63:64" x14ac:dyDescent="0.25">
      <c r="BK4017" s="15"/>
      <c r="BL4017" s="5"/>
    </row>
    <row r="4018" spans="63:64" x14ac:dyDescent="0.25">
      <c r="BK4018" s="15"/>
      <c r="BL4018" s="5"/>
    </row>
    <row r="4019" spans="63:64" x14ac:dyDescent="0.25">
      <c r="BK4019" s="15"/>
      <c r="BL4019" s="5"/>
    </row>
    <row r="4020" spans="63:64" x14ac:dyDescent="0.25">
      <c r="BK4020" s="15"/>
      <c r="BL4020" s="5"/>
    </row>
    <row r="4021" spans="63:64" x14ac:dyDescent="0.25">
      <c r="BK4021" s="15"/>
      <c r="BL4021" s="5"/>
    </row>
    <row r="4022" spans="63:64" x14ac:dyDescent="0.25">
      <c r="BK4022" s="15"/>
      <c r="BL4022" s="5"/>
    </row>
    <row r="4023" spans="63:64" x14ac:dyDescent="0.25">
      <c r="BK4023" s="15"/>
      <c r="BL4023" s="5"/>
    </row>
    <row r="4024" spans="63:64" x14ac:dyDescent="0.25">
      <c r="BK4024" s="15"/>
      <c r="BL4024" s="5"/>
    </row>
    <row r="4025" spans="63:64" x14ac:dyDescent="0.25">
      <c r="BK4025" s="15"/>
      <c r="BL4025" s="5"/>
    </row>
    <row r="4026" spans="63:64" x14ac:dyDescent="0.25">
      <c r="BK4026" s="15"/>
      <c r="BL4026" s="5"/>
    </row>
    <row r="4027" spans="63:64" x14ac:dyDescent="0.25">
      <c r="BK4027" s="15"/>
      <c r="BL4027" s="5"/>
    </row>
    <row r="4028" spans="63:64" x14ac:dyDescent="0.25">
      <c r="BK4028" s="15"/>
      <c r="BL4028" s="5"/>
    </row>
    <row r="4029" spans="63:64" x14ac:dyDescent="0.25">
      <c r="BK4029" s="15"/>
      <c r="BL4029" s="5"/>
    </row>
    <row r="4030" spans="63:64" x14ac:dyDescent="0.25">
      <c r="BK4030" s="15"/>
      <c r="BL4030" s="5"/>
    </row>
    <row r="4031" spans="63:64" x14ac:dyDescent="0.25">
      <c r="BK4031" s="15"/>
      <c r="BL4031" s="5"/>
    </row>
    <row r="4032" spans="63:64" x14ac:dyDescent="0.25">
      <c r="BK4032" s="15"/>
      <c r="BL4032" s="5"/>
    </row>
    <row r="4033" spans="63:64" x14ac:dyDescent="0.25">
      <c r="BK4033" s="15"/>
      <c r="BL4033" s="5"/>
    </row>
    <row r="4034" spans="63:64" x14ac:dyDescent="0.25">
      <c r="BK4034" s="15"/>
      <c r="BL4034" s="5"/>
    </row>
    <row r="4035" spans="63:64" x14ac:dyDescent="0.25">
      <c r="BK4035" s="15"/>
      <c r="BL4035" s="5"/>
    </row>
    <row r="4036" spans="63:64" x14ac:dyDescent="0.25">
      <c r="BK4036" s="15"/>
      <c r="BL4036" s="5"/>
    </row>
    <row r="4037" spans="63:64" x14ac:dyDescent="0.25">
      <c r="BK4037" s="15"/>
      <c r="BL4037" s="5"/>
    </row>
    <row r="4038" spans="63:64" x14ac:dyDescent="0.25">
      <c r="BK4038" s="15"/>
      <c r="BL4038" s="5"/>
    </row>
    <row r="4039" spans="63:64" x14ac:dyDescent="0.25">
      <c r="BK4039" s="15"/>
      <c r="BL4039" s="5"/>
    </row>
    <row r="4040" spans="63:64" x14ac:dyDescent="0.25">
      <c r="BK4040" s="15"/>
      <c r="BL4040" s="5"/>
    </row>
    <row r="4041" spans="63:64" x14ac:dyDescent="0.25">
      <c r="BK4041" s="15"/>
      <c r="BL4041" s="5"/>
    </row>
    <row r="4042" spans="63:64" x14ac:dyDescent="0.25">
      <c r="BK4042" s="15"/>
      <c r="BL4042" s="5"/>
    </row>
    <row r="4043" spans="63:64" x14ac:dyDescent="0.25">
      <c r="BK4043" s="15"/>
      <c r="BL4043" s="5"/>
    </row>
    <row r="4044" spans="63:64" x14ac:dyDescent="0.25">
      <c r="BK4044" s="15"/>
      <c r="BL4044" s="5"/>
    </row>
    <row r="4045" spans="63:64" x14ac:dyDescent="0.25">
      <c r="BK4045" s="15"/>
      <c r="BL4045" s="5"/>
    </row>
    <row r="4046" spans="63:64" x14ac:dyDescent="0.25">
      <c r="BK4046" s="15"/>
      <c r="BL4046" s="5"/>
    </row>
    <row r="4047" spans="63:64" x14ac:dyDescent="0.25">
      <c r="BK4047" s="15"/>
      <c r="BL4047" s="5"/>
    </row>
    <row r="4048" spans="63:64" x14ac:dyDescent="0.25">
      <c r="BK4048" s="15"/>
      <c r="BL4048" s="5"/>
    </row>
    <row r="4049" spans="63:64" x14ac:dyDescent="0.25">
      <c r="BK4049" s="15"/>
      <c r="BL4049" s="5"/>
    </row>
    <row r="4050" spans="63:64" x14ac:dyDescent="0.25">
      <c r="BK4050" s="15"/>
      <c r="BL4050" s="5"/>
    </row>
    <row r="4051" spans="63:64" x14ac:dyDescent="0.25">
      <c r="BK4051" s="15"/>
      <c r="BL4051" s="5"/>
    </row>
    <row r="4052" spans="63:64" x14ac:dyDescent="0.25">
      <c r="BK4052" s="15"/>
      <c r="BL4052" s="5"/>
    </row>
    <row r="4053" spans="63:64" x14ac:dyDescent="0.25">
      <c r="BK4053" s="15"/>
      <c r="BL4053" s="5"/>
    </row>
    <row r="4054" spans="63:64" x14ac:dyDescent="0.25">
      <c r="BK4054" s="15"/>
      <c r="BL4054" s="5"/>
    </row>
    <row r="4055" spans="63:64" x14ac:dyDescent="0.25">
      <c r="BK4055" s="15"/>
      <c r="BL4055" s="5"/>
    </row>
    <row r="4056" spans="63:64" x14ac:dyDescent="0.25">
      <c r="BK4056" s="15"/>
      <c r="BL4056" s="5"/>
    </row>
    <row r="4057" spans="63:64" x14ac:dyDescent="0.25">
      <c r="BK4057" s="15"/>
      <c r="BL4057" s="5"/>
    </row>
    <row r="4058" spans="63:64" x14ac:dyDescent="0.25">
      <c r="BK4058" s="15"/>
      <c r="BL4058" s="5"/>
    </row>
    <row r="4059" spans="63:64" x14ac:dyDescent="0.25">
      <c r="BK4059" s="15"/>
      <c r="BL4059" s="5"/>
    </row>
    <row r="4060" spans="63:64" x14ac:dyDescent="0.25">
      <c r="BK4060" s="15"/>
      <c r="BL4060" s="5"/>
    </row>
    <row r="4061" spans="63:64" x14ac:dyDescent="0.25">
      <c r="BK4061" s="15"/>
      <c r="BL4061" s="5"/>
    </row>
    <row r="4062" spans="63:64" x14ac:dyDescent="0.25">
      <c r="BK4062" s="15"/>
      <c r="BL4062" s="5"/>
    </row>
    <row r="4063" spans="63:64" x14ac:dyDescent="0.25">
      <c r="BK4063" s="15"/>
      <c r="BL4063" s="5"/>
    </row>
    <row r="4064" spans="63:64" x14ac:dyDescent="0.25">
      <c r="BK4064" s="15"/>
      <c r="BL4064" s="5"/>
    </row>
    <row r="4065" spans="63:64" x14ac:dyDescent="0.25">
      <c r="BK4065" s="15"/>
      <c r="BL4065" s="5"/>
    </row>
    <row r="4066" spans="63:64" x14ac:dyDescent="0.25">
      <c r="BK4066" s="15"/>
      <c r="BL4066" s="5"/>
    </row>
    <row r="4067" spans="63:64" x14ac:dyDescent="0.25">
      <c r="BK4067" s="15"/>
      <c r="BL4067" s="5"/>
    </row>
    <row r="4068" spans="63:64" x14ac:dyDescent="0.25">
      <c r="BK4068" s="15"/>
      <c r="BL4068" s="5"/>
    </row>
    <row r="4069" spans="63:64" x14ac:dyDescent="0.25">
      <c r="BK4069" s="15"/>
      <c r="BL4069" s="5"/>
    </row>
    <row r="4070" spans="63:64" x14ac:dyDescent="0.25">
      <c r="BK4070" s="15"/>
      <c r="BL4070" s="5"/>
    </row>
    <row r="4071" spans="63:64" x14ac:dyDescent="0.25">
      <c r="BK4071" s="15"/>
      <c r="BL4071" s="5"/>
    </row>
    <row r="4072" spans="63:64" x14ac:dyDescent="0.25">
      <c r="BK4072" s="15"/>
      <c r="BL4072" s="5"/>
    </row>
    <row r="4073" spans="63:64" x14ac:dyDescent="0.25">
      <c r="BK4073" s="15"/>
      <c r="BL4073" s="5"/>
    </row>
    <row r="4074" spans="63:64" x14ac:dyDescent="0.25">
      <c r="BK4074" s="15"/>
      <c r="BL4074" s="5"/>
    </row>
    <row r="4075" spans="63:64" x14ac:dyDescent="0.25">
      <c r="BK4075" s="15"/>
      <c r="BL4075" s="5"/>
    </row>
    <row r="4076" spans="63:64" x14ac:dyDescent="0.25">
      <c r="BK4076" s="15"/>
      <c r="BL4076" s="5"/>
    </row>
    <row r="4077" spans="63:64" x14ac:dyDescent="0.25">
      <c r="BK4077" s="15"/>
      <c r="BL4077" s="5"/>
    </row>
    <row r="4078" spans="63:64" x14ac:dyDescent="0.25">
      <c r="BK4078" s="15"/>
      <c r="BL4078" s="5"/>
    </row>
    <row r="4079" spans="63:64" x14ac:dyDescent="0.25">
      <c r="BK4079" s="15"/>
      <c r="BL4079" s="5"/>
    </row>
    <row r="4080" spans="63:64" x14ac:dyDescent="0.25">
      <c r="BK4080" s="15"/>
      <c r="BL4080" s="5"/>
    </row>
    <row r="4081" spans="63:64" x14ac:dyDescent="0.25">
      <c r="BK4081" s="15"/>
      <c r="BL4081" s="5"/>
    </row>
    <row r="4082" spans="63:64" x14ac:dyDescent="0.25">
      <c r="BK4082" s="15"/>
      <c r="BL4082" s="5"/>
    </row>
    <row r="4083" spans="63:64" x14ac:dyDescent="0.25">
      <c r="BK4083" s="15"/>
      <c r="BL4083" s="5"/>
    </row>
    <row r="4084" spans="63:64" x14ac:dyDescent="0.25">
      <c r="BK4084" s="15"/>
      <c r="BL4084" s="5"/>
    </row>
    <row r="4085" spans="63:64" x14ac:dyDescent="0.25">
      <c r="BK4085" s="15"/>
      <c r="BL4085" s="5"/>
    </row>
    <row r="4086" spans="63:64" x14ac:dyDescent="0.25">
      <c r="BK4086" s="15"/>
      <c r="BL4086" s="5"/>
    </row>
    <row r="4087" spans="63:64" x14ac:dyDescent="0.25">
      <c r="BK4087" s="15"/>
      <c r="BL4087" s="5"/>
    </row>
    <row r="4088" spans="63:64" x14ac:dyDescent="0.25">
      <c r="BK4088" s="15"/>
      <c r="BL4088" s="5"/>
    </row>
    <row r="4089" spans="63:64" x14ac:dyDescent="0.25">
      <c r="BK4089" s="15"/>
      <c r="BL4089" s="5"/>
    </row>
    <row r="4090" spans="63:64" x14ac:dyDescent="0.25">
      <c r="BK4090" s="15"/>
      <c r="BL4090" s="5"/>
    </row>
    <row r="4091" spans="63:64" x14ac:dyDescent="0.25">
      <c r="BK4091" s="15"/>
      <c r="BL4091" s="5"/>
    </row>
    <row r="4092" spans="63:64" x14ac:dyDescent="0.25">
      <c r="BK4092" s="15"/>
      <c r="BL4092" s="5"/>
    </row>
    <row r="4093" spans="63:64" x14ac:dyDescent="0.25">
      <c r="BK4093" s="15"/>
      <c r="BL4093" s="5"/>
    </row>
    <row r="4094" spans="63:64" x14ac:dyDescent="0.25">
      <c r="BK4094" s="15"/>
      <c r="BL4094" s="5"/>
    </row>
    <row r="4095" spans="63:64" x14ac:dyDescent="0.25">
      <c r="BK4095" s="15"/>
      <c r="BL4095" s="5"/>
    </row>
    <row r="4096" spans="63:64" x14ac:dyDescent="0.25">
      <c r="BK4096" s="15"/>
      <c r="BL4096" s="5"/>
    </row>
    <row r="4097" spans="63:64" x14ac:dyDescent="0.25">
      <c r="BK4097" s="15"/>
      <c r="BL4097" s="5"/>
    </row>
    <row r="4098" spans="63:64" x14ac:dyDescent="0.25">
      <c r="BK4098" s="15"/>
      <c r="BL4098" s="5"/>
    </row>
    <row r="4099" spans="63:64" x14ac:dyDescent="0.25">
      <c r="BK4099" s="15"/>
      <c r="BL4099" s="5"/>
    </row>
    <row r="4100" spans="63:64" x14ac:dyDescent="0.25">
      <c r="BK4100" s="15"/>
      <c r="BL4100" s="5"/>
    </row>
    <row r="4101" spans="63:64" x14ac:dyDescent="0.25">
      <c r="BK4101" s="15"/>
      <c r="BL4101" s="5"/>
    </row>
    <row r="4102" spans="63:64" x14ac:dyDescent="0.25">
      <c r="BK4102" s="15"/>
      <c r="BL4102" s="5"/>
    </row>
    <row r="4103" spans="63:64" x14ac:dyDescent="0.25">
      <c r="BK4103" s="15"/>
      <c r="BL4103" s="5"/>
    </row>
    <row r="4104" spans="63:64" x14ac:dyDescent="0.25">
      <c r="BK4104" s="15"/>
      <c r="BL4104" s="5"/>
    </row>
    <row r="4105" spans="63:64" x14ac:dyDescent="0.25">
      <c r="BK4105" s="15"/>
      <c r="BL4105" s="5"/>
    </row>
    <row r="4106" spans="63:64" x14ac:dyDescent="0.25">
      <c r="BK4106" s="15"/>
      <c r="BL4106" s="5"/>
    </row>
    <row r="4107" spans="63:64" x14ac:dyDescent="0.25">
      <c r="BK4107" s="15"/>
      <c r="BL4107" s="5"/>
    </row>
    <row r="4108" spans="63:64" x14ac:dyDescent="0.25">
      <c r="BK4108" s="15"/>
      <c r="BL4108" s="5"/>
    </row>
    <row r="4109" spans="63:64" x14ac:dyDescent="0.25">
      <c r="BK4109" s="15"/>
      <c r="BL4109" s="5"/>
    </row>
    <row r="4110" spans="63:64" x14ac:dyDescent="0.25">
      <c r="BK4110" s="15"/>
      <c r="BL4110" s="5"/>
    </row>
    <row r="4111" spans="63:64" x14ac:dyDescent="0.25">
      <c r="BK4111" s="15"/>
      <c r="BL4111" s="5"/>
    </row>
    <row r="4112" spans="63:64" x14ac:dyDescent="0.25">
      <c r="BK4112" s="15"/>
      <c r="BL4112" s="5"/>
    </row>
    <row r="4113" spans="63:64" x14ac:dyDescent="0.25">
      <c r="BK4113" s="15"/>
      <c r="BL4113" s="5"/>
    </row>
    <row r="4114" spans="63:64" x14ac:dyDescent="0.25">
      <c r="BK4114" s="15"/>
      <c r="BL4114" s="5"/>
    </row>
    <row r="4115" spans="63:64" x14ac:dyDescent="0.25">
      <c r="BK4115" s="15"/>
      <c r="BL4115" s="5"/>
    </row>
    <row r="4116" spans="63:64" x14ac:dyDescent="0.25">
      <c r="BK4116" s="15"/>
      <c r="BL4116" s="5"/>
    </row>
    <row r="4117" spans="63:64" x14ac:dyDescent="0.25">
      <c r="BK4117" s="15"/>
      <c r="BL4117" s="5"/>
    </row>
    <row r="4118" spans="63:64" x14ac:dyDescent="0.25">
      <c r="BK4118" s="15"/>
      <c r="BL4118" s="5"/>
    </row>
    <row r="4119" spans="63:64" x14ac:dyDescent="0.25">
      <c r="BK4119" s="15"/>
      <c r="BL4119" s="5"/>
    </row>
    <row r="4120" spans="63:64" x14ac:dyDescent="0.25">
      <c r="BK4120" s="15"/>
      <c r="BL4120" s="5"/>
    </row>
    <row r="4121" spans="63:64" x14ac:dyDescent="0.25">
      <c r="BK4121" s="15"/>
      <c r="BL4121" s="5"/>
    </row>
    <row r="4122" spans="63:64" x14ac:dyDescent="0.25">
      <c r="BK4122" s="15"/>
      <c r="BL4122" s="5"/>
    </row>
    <row r="4123" spans="63:64" x14ac:dyDescent="0.25">
      <c r="BK4123" s="15"/>
      <c r="BL4123" s="5"/>
    </row>
    <row r="4124" spans="63:64" x14ac:dyDescent="0.25">
      <c r="BK4124" s="15"/>
      <c r="BL4124" s="5"/>
    </row>
    <row r="4125" spans="63:64" x14ac:dyDescent="0.25">
      <c r="BK4125" s="15"/>
      <c r="BL4125" s="5"/>
    </row>
    <row r="4126" spans="63:64" x14ac:dyDescent="0.25">
      <c r="BK4126" s="15"/>
      <c r="BL4126" s="5"/>
    </row>
    <row r="4127" spans="63:64" x14ac:dyDescent="0.25">
      <c r="BK4127" s="15"/>
      <c r="BL4127" s="5"/>
    </row>
    <row r="4128" spans="63:64" x14ac:dyDescent="0.25">
      <c r="BK4128" s="15"/>
      <c r="BL4128" s="5"/>
    </row>
    <row r="4129" spans="63:64" x14ac:dyDescent="0.25">
      <c r="BK4129" s="15"/>
      <c r="BL4129" s="5"/>
    </row>
    <row r="4130" spans="63:64" x14ac:dyDescent="0.25">
      <c r="BK4130" s="15"/>
      <c r="BL4130" s="5"/>
    </row>
    <row r="4131" spans="63:64" x14ac:dyDescent="0.25">
      <c r="BK4131" s="15"/>
      <c r="BL4131" s="5"/>
    </row>
    <row r="4132" spans="63:64" x14ac:dyDescent="0.25">
      <c r="BK4132" s="15"/>
      <c r="BL4132" s="5"/>
    </row>
    <row r="4133" spans="63:64" x14ac:dyDescent="0.25">
      <c r="BK4133" s="15"/>
      <c r="BL4133" s="5"/>
    </row>
    <row r="4134" spans="63:64" x14ac:dyDescent="0.25">
      <c r="BK4134" s="15"/>
      <c r="BL4134" s="5"/>
    </row>
    <row r="4135" spans="63:64" x14ac:dyDescent="0.25">
      <c r="BK4135" s="15"/>
      <c r="BL4135" s="5"/>
    </row>
    <row r="4136" spans="63:64" x14ac:dyDescent="0.25">
      <c r="BK4136" s="15"/>
      <c r="BL4136" s="5"/>
    </row>
    <row r="4137" spans="63:64" x14ac:dyDescent="0.25">
      <c r="BK4137" s="15"/>
      <c r="BL4137" s="5"/>
    </row>
    <row r="4138" spans="63:64" x14ac:dyDescent="0.25">
      <c r="BK4138" s="15"/>
      <c r="BL4138" s="5"/>
    </row>
    <row r="4139" spans="63:64" x14ac:dyDescent="0.25">
      <c r="BK4139" s="15"/>
      <c r="BL4139" s="5"/>
    </row>
    <row r="4140" spans="63:64" x14ac:dyDescent="0.25">
      <c r="BK4140" s="15"/>
      <c r="BL4140" s="5"/>
    </row>
    <row r="4141" spans="63:64" x14ac:dyDescent="0.25">
      <c r="BK4141" s="15"/>
      <c r="BL4141" s="5"/>
    </row>
    <row r="4142" spans="63:64" x14ac:dyDescent="0.25">
      <c r="BK4142" s="15"/>
      <c r="BL4142" s="5"/>
    </row>
    <row r="4143" spans="63:64" x14ac:dyDescent="0.25">
      <c r="BK4143" s="15"/>
      <c r="BL4143" s="5"/>
    </row>
    <row r="4144" spans="63:64" x14ac:dyDescent="0.25">
      <c r="BK4144" s="15"/>
      <c r="BL4144" s="5"/>
    </row>
    <row r="4145" spans="63:64" x14ac:dyDescent="0.25">
      <c r="BK4145" s="15"/>
      <c r="BL4145" s="5"/>
    </row>
    <row r="4146" spans="63:64" x14ac:dyDescent="0.25">
      <c r="BK4146" s="15"/>
      <c r="BL4146" s="5"/>
    </row>
    <row r="4147" spans="63:64" x14ac:dyDescent="0.25">
      <c r="BK4147" s="15"/>
      <c r="BL4147" s="5"/>
    </row>
    <row r="4148" spans="63:64" x14ac:dyDescent="0.25">
      <c r="BK4148" s="15"/>
      <c r="BL4148" s="5"/>
    </row>
    <row r="4149" spans="63:64" x14ac:dyDescent="0.25">
      <c r="BK4149" s="15"/>
      <c r="BL4149" s="5"/>
    </row>
    <row r="4150" spans="63:64" x14ac:dyDescent="0.25">
      <c r="BK4150" s="15"/>
      <c r="BL4150" s="5"/>
    </row>
    <row r="4151" spans="63:64" x14ac:dyDescent="0.25">
      <c r="BK4151" s="15"/>
      <c r="BL4151" s="5"/>
    </row>
    <row r="4152" spans="63:64" x14ac:dyDescent="0.25">
      <c r="BK4152" s="15"/>
      <c r="BL4152" s="5"/>
    </row>
    <row r="4153" spans="63:64" x14ac:dyDescent="0.25">
      <c r="BK4153" s="15"/>
      <c r="BL4153" s="5"/>
    </row>
    <row r="4154" spans="63:64" x14ac:dyDescent="0.25">
      <c r="BK4154" s="15"/>
      <c r="BL4154" s="5"/>
    </row>
    <row r="4155" spans="63:64" x14ac:dyDescent="0.25">
      <c r="BK4155" s="15"/>
      <c r="BL4155" s="5"/>
    </row>
    <row r="4156" spans="63:64" x14ac:dyDescent="0.25">
      <c r="BK4156" s="15"/>
      <c r="BL4156" s="5"/>
    </row>
    <row r="4157" spans="63:64" x14ac:dyDescent="0.25">
      <c r="BK4157" s="15"/>
      <c r="BL4157" s="5"/>
    </row>
    <row r="4158" spans="63:64" x14ac:dyDescent="0.25">
      <c r="BK4158" s="15"/>
      <c r="BL4158" s="5"/>
    </row>
    <row r="4159" spans="63:64" x14ac:dyDescent="0.25">
      <c r="BK4159" s="15"/>
      <c r="BL4159" s="5"/>
    </row>
    <row r="4160" spans="63:64" x14ac:dyDescent="0.25">
      <c r="BK4160" s="15"/>
      <c r="BL4160" s="5"/>
    </row>
    <row r="4161" spans="63:64" x14ac:dyDescent="0.25">
      <c r="BK4161" s="15"/>
      <c r="BL4161" s="5"/>
    </row>
    <row r="4162" spans="63:64" x14ac:dyDescent="0.25">
      <c r="BK4162" s="15"/>
      <c r="BL4162" s="5"/>
    </row>
    <row r="4163" spans="63:64" x14ac:dyDescent="0.25">
      <c r="BK4163" s="15"/>
      <c r="BL4163" s="5"/>
    </row>
    <row r="4164" spans="63:64" x14ac:dyDescent="0.25">
      <c r="BK4164" s="15"/>
      <c r="BL4164" s="5"/>
    </row>
    <row r="4165" spans="63:64" x14ac:dyDescent="0.25">
      <c r="BK4165" s="15"/>
      <c r="BL4165" s="5"/>
    </row>
    <row r="4166" spans="63:64" x14ac:dyDescent="0.25">
      <c r="BK4166" s="15"/>
      <c r="BL4166" s="5"/>
    </row>
    <row r="4167" spans="63:64" x14ac:dyDescent="0.25">
      <c r="BK4167" s="15"/>
      <c r="BL4167" s="5"/>
    </row>
    <row r="4168" spans="63:64" x14ac:dyDescent="0.25">
      <c r="BK4168" s="15"/>
      <c r="BL4168" s="5"/>
    </row>
    <row r="4169" spans="63:64" x14ac:dyDescent="0.25">
      <c r="BK4169" s="15"/>
      <c r="BL4169" s="5"/>
    </row>
    <row r="4170" spans="63:64" x14ac:dyDescent="0.25">
      <c r="BK4170" s="15"/>
      <c r="BL4170" s="5"/>
    </row>
    <row r="4171" spans="63:64" x14ac:dyDescent="0.25">
      <c r="BK4171" s="15"/>
      <c r="BL4171" s="5"/>
    </row>
    <row r="4172" spans="63:64" x14ac:dyDescent="0.25">
      <c r="BK4172" s="15"/>
      <c r="BL4172" s="5"/>
    </row>
    <row r="4173" spans="63:64" x14ac:dyDescent="0.25">
      <c r="BK4173" s="15"/>
      <c r="BL4173" s="5"/>
    </row>
    <row r="4174" spans="63:64" x14ac:dyDescent="0.25">
      <c r="BK4174" s="15"/>
      <c r="BL4174" s="5"/>
    </row>
    <row r="4175" spans="63:64" x14ac:dyDescent="0.25">
      <c r="BK4175" s="15"/>
      <c r="BL4175" s="5"/>
    </row>
    <row r="4176" spans="63:64" x14ac:dyDescent="0.25">
      <c r="BK4176" s="15"/>
      <c r="BL4176" s="5"/>
    </row>
    <row r="4177" spans="63:64" x14ac:dyDescent="0.25">
      <c r="BK4177" s="15"/>
      <c r="BL4177" s="5"/>
    </row>
    <row r="4178" spans="63:64" x14ac:dyDescent="0.25">
      <c r="BK4178" s="15"/>
      <c r="BL4178" s="5"/>
    </row>
    <row r="4179" spans="63:64" x14ac:dyDescent="0.25">
      <c r="BK4179" s="15"/>
      <c r="BL4179" s="5"/>
    </row>
    <row r="4180" spans="63:64" x14ac:dyDescent="0.25">
      <c r="BK4180" s="15"/>
      <c r="BL4180" s="5"/>
    </row>
    <row r="4181" spans="63:64" x14ac:dyDescent="0.25">
      <c r="BK4181" s="15"/>
      <c r="BL4181" s="5"/>
    </row>
    <row r="4182" spans="63:64" x14ac:dyDescent="0.25">
      <c r="BK4182" s="15"/>
      <c r="BL4182" s="5"/>
    </row>
    <row r="4183" spans="63:64" x14ac:dyDescent="0.25">
      <c r="BK4183" s="15"/>
      <c r="BL4183" s="5"/>
    </row>
    <row r="4184" spans="63:64" x14ac:dyDescent="0.25">
      <c r="BK4184" s="15"/>
      <c r="BL4184" s="5"/>
    </row>
    <row r="4185" spans="63:64" x14ac:dyDescent="0.25">
      <c r="BK4185" s="15"/>
      <c r="BL4185" s="5"/>
    </row>
    <row r="4186" spans="63:64" x14ac:dyDescent="0.25">
      <c r="BK4186" s="15"/>
      <c r="BL4186" s="5"/>
    </row>
    <row r="4187" spans="63:64" x14ac:dyDescent="0.25">
      <c r="BK4187" s="15"/>
      <c r="BL4187" s="5"/>
    </row>
    <row r="4188" spans="63:64" x14ac:dyDescent="0.25">
      <c r="BK4188" s="15"/>
      <c r="BL4188" s="5"/>
    </row>
    <row r="4189" spans="63:64" x14ac:dyDescent="0.25">
      <c r="BK4189" s="15"/>
      <c r="BL4189" s="5"/>
    </row>
    <row r="4190" spans="63:64" x14ac:dyDescent="0.25">
      <c r="BK4190" s="15"/>
      <c r="BL4190" s="5"/>
    </row>
    <row r="4191" spans="63:64" x14ac:dyDescent="0.25">
      <c r="BK4191" s="15"/>
      <c r="BL4191" s="5"/>
    </row>
    <row r="4192" spans="63:64" x14ac:dyDescent="0.25">
      <c r="BK4192" s="15"/>
      <c r="BL4192" s="5"/>
    </row>
    <row r="4193" spans="63:64" x14ac:dyDescent="0.25">
      <c r="BK4193" s="15"/>
      <c r="BL4193" s="5"/>
    </row>
    <row r="4194" spans="63:64" x14ac:dyDescent="0.25">
      <c r="BK4194" s="15"/>
      <c r="BL4194" s="5"/>
    </row>
    <row r="4195" spans="63:64" x14ac:dyDescent="0.25">
      <c r="BK4195" s="15"/>
      <c r="BL4195" s="5"/>
    </row>
    <row r="4196" spans="63:64" x14ac:dyDescent="0.25">
      <c r="BK4196" s="15"/>
      <c r="BL4196" s="5"/>
    </row>
    <row r="4197" spans="63:64" x14ac:dyDescent="0.25">
      <c r="BK4197" s="15"/>
      <c r="BL4197" s="5"/>
    </row>
    <row r="4198" spans="63:64" x14ac:dyDescent="0.25">
      <c r="BK4198" s="15"/>
      <c r="BL4198" s="5"/>
    </row>
    <row r="4199" spans="63:64" x14ac:dyDescent="0.25">
      <c r="BK4199" s="15"/>
      <c r="BL4199" s="5"/>
    </row>
    <row r="4200" spans="63:64" x14ac:dyDescent="0.25">
      <c r="BK4200" s="15"/>
      <c r="BL4200" s="5"/>
    </row>
    <row r="4201" spans="63:64" x14ac:dyDescent="0.25">
      <c r="BK4201" s="15"/>
      <c r="BL4201" s="5"/>
    </row>
    <row r="4202" spans="63:64" x14ac:dyDescent="0.25">
      <c r="BK4202" s="15"/>
      <c r="BL4202" s="5"/>
    </row>
    <row r="4203" spans="63:64" x14ac:dyDescent="0.25">
      <c r="BK4203" s="15"/>
      <c r="BL4203" s="5"/>
    </row>
    <row r="4204" spans="63:64" x14ac:dyDescent="0.25">
      <c r="BK4204" s="15"/>
      <c r="BL4204" s="5"/>
    </row>
    <row r="4205" spans="63:64" x14ac:dyDescent="0.25">
      <c r="BK4205" s="15"/>
      <c r="BL4205" s="5"/>
    </row>
    <row r="4206" spans="63:64" x14ac:dyDescent="0.25">
      <c r="BK4206" s="15"/>
      <c r="BL4206" s="5"/>
    </row>
    <row r="4207" spans="63:64" x14ac:dyDescent="0.25">
      <c r="BK4207" s="15"/>
      <c r="BL4207" s="5"/>
    </row>
    <row r="4208" spans="63:64" x14ac:dyDescent="0.25">
      <c r="BK4208" s="15"/>
      <c r="BL4208" s="5"/>
    </row>
    <row r="4209" spans="63:64" x14ac:dyDescent="0.25">
      <c r="BK4209" s="15"/>
      <c r="BL4209" s="5"/>
    </row>
    <row r="4210" spans="63:64" x14ac:dyDescent="0.25">
      <c r="BK4210" s="15"/>
      <c r="BL4210" s="5"/>
    </row>
    <row r="4211" spans="63:64" x14ac:dyDescent="0.25">
      <c r="BK4211" s="15"/>
      <c r="BL4211" s="5"/>
    </row>
    <row r="4212" spans="63:64" x14ac:dyDescent="0.25">
      <c r="BK4212" s="15"/>
      <c r="BL4212" s="5"/>
    </row>
    <row r="4213" spans="63:64" x14ac:dyDescent="0.25">
      <c r="BK4213" s="15"/>
      <c r="BL4213" s="5"/>
    </row>
    <row r="4214" spans="63:64" x14ac:dyDescent="0.25">
      <c r="BK4214" s="15"/>
      <c r="BL4214" s="5"/>
    </row>
    <row r="4215" spans="63:64" x14ac:dyDescent="0.25">
      <c r="BK4215" s="15"/>
      <c r="BL4215" s="5"/>
    </row>
    <row r="4216" spans="63:64" x14ac:dyDescent="0.25">
      <c r="BK4216" s="15"/>
      <c r="BL4216" s="5"/>
    </row>
    <row r="4217" spans="63:64" x14ac:dyDescent="0.25">
      <c r="BK4217" s="15"/>
      <c r="BL4217" s="5"/>
    </row>
    <row r="4218" spans="63:64" x14ac:dyDescent="0.25">
      <c r="BK4218" s="15"/>
      <c r="BL4218" s="5"/>
    </row>
    <row r="4219" spans="63:64" x14ac:dyDescent="0.25">
      <c r="BK4219" s="15"/>
      <c r="BL4219" s="5"/>
    </row>
    <row r="4220" spans="63:64" x14ac:dyDescent="0.25">
      <c r="BK4220" s="15"/>
      <c r="BL4220" s="5"/>
    </row>
    <row r="4221" spans="63:64" x14ac:dyDescent="0.25">
      <c r="BK4221" s="15"/>
      <c r="BL4221" s="5"/>
    </row>
    <row r="4222" spans="63:64" x14ac:dyDescent="0.25">
      <c r="BK4222" s="15"/>
      <c r="BL4222" s="5"/>
    </row>
    <row r="4223" spans="63:64" x14ac:dyDescent="0.25">
      <c r="BK4223" s="15"/>
      <c r="BL4223" s="5"/>
    </row>
    <row r="4224" spans="63:64" x14ac:dyDescent="0.25">
      <c r="BK4224" s="15"/>
      <c r="BL4224" s="5"/>
    </row>
    <row r="4225" spans="63:64" x14ac:dyDescent="0.25">
      <c r="BK4225" s="15"/>
      <c r="BL4225" s="5"/>
    </row>
    <row r="4226" spans="63:64" x14ac:dyDescent="0.25">
      <c r="BK4226" s="15"/>
      <c r="BL4226" s="5"/>
    </row>
    <row r="4227" spans="63:64" x14ac:dyDescent="0.25">
      <c r="BK4227" s="15"/>
      <c r="BL4227" s="5"/>
    </row>
    <row r="4228" spans="63:64" x14ac:dyDescent="0.25">
      <c r="BK4228" s="15"/>
      <c r="BL4228" s="5"/>
    </row>
    <row r="4229" spans="63:64" x14ac:dyDescent="0.25">
      <c r="BK4229" s="15"/>
      <c r="BL4229" s="5"/>
    </row>
    <row r="4230" spans="63:64" x14ac:dyDescent="0.25">
      <c r="BK4230" s="15"/>
      <c r="BL4230" s="5"/>
    </row>
    <row r="4231" spans="63:64" x14ac:dyDescent="0.25">
      <c r="BK4231" s="15"/>
      <c r="BL4231" s="5"/>
    </row>
    <row r="4232" spans="63:64" x14ac:dyDescent="0.25">
      <c r="BK4232" s="15"/>
      <c r="BL4232" s="5"/>
    </row>
    <row r="4233" spans="63:64" x14ac:dyDescent="0.25">
      <c r="BK4233" s="15"/>
      <c r="BL4233" s="5"/>
    </row>
    <row r="4234" spans="63:64" x14ac:dyDescent="0.25">
      <c r="BK4234" s="15"/>
      <c r="BL4234" s="5"/>
    </row>
    <row r="4235" spans="63:64" x14ac:dyDescent="0.25">
      <c r="BK4235" s="15"/>
      <c r="BL4235" s="5"/>
    </row>
    <row r="4236" spans="63:64" x14ac:dyDescent="0.25">
      <c r="BK4236" s="15"/>
      <c r="BL4236" s="5"/>
    </row>
    <row r="4237" spans="63:64" x14ac:dyDescent="0.25">
      <c r="BK4237" s="15"/>
      <c r="BL4237" s="5"/>
    </row>
    <row r="4238" spans="63:64" x14ac:dyDescent="0.25">
      <c r="BK4238" s="15"/>
      <c r="BL4238" s="5"/>
    </row>
    <row r="4239" spans="63:64" x14ac:dyDescent="0.25">
      <c r="BK4239" s="15"/>
      <c r="BL4239" s="5"/>
    </row>
    <row r="4240" spans="63:64" x14ac:dyDescent="0.25">
      <c r="BK4240" s="15"/>
      <c r="BL4240" s="5"/>
    </row>
    <row r="4241" spans="63:64" x14ac:dyDescent="0.25">
      <c r="BK4241" s="15"/>
      <c r="BL4241" s="5"/>
    </row>
    <row r="4242" spans="63:64" x14ac:dyDescent="0.25">
      <c r="BK4242" s="15"/>
      <c r="BL4242" s="5"/>
    </row>
    <row r="4243" spans="63:64" x14ac:dyDescent="0.25">
      <c r="BK4243" s="15"/>
      <c r="BL4243" s="5"/>
    </row>
    <row r="4244" spans="63:64" x14ac:dyDescent="0.25">
      <c r="BK4244" s="15"/>
      <c r="BL4244" s="5"/>
    </row>
    <row r="4245" spans="63:64" x14ac:dyDescent="0.25">
      <c r="BK4245" s="15"/>
      <c r="BL4245" s="5"/>
    </row>
    <row r="4246" spans="63:64" x14ac:dyDescent="0.25">
      <c r="BK4246" s="15"/>
      <c r="BL4246" s="5"/>
    </row>
    <row r="4247" spans="63:64" x14ac:dyDescent="0.25">
      <c r="BK4247" s="15"/>
      <c r="BL4247" s="5"/>
    </row>
    <row r="4248" spans="63:64" x14ac:dyDescent="0.25">
      <c r="BK4248" s="15"/>
      <c r="BL4248" s="5"/>
    </row>
    <row r="4249" spans="63:64" x14ac:dyDescent="0.25">
      <c r="BK4249" s="15"/>
      <c r="BL4249" s="5"/>
    </row>
    <row r="4250" spans="63:64" x14ac:dyDescent="0.25">
      <c r="BK4250" s="15"/>
      <c r="BL4250" s="5"/>
    </row>
    <row r="4251" spans="63:64" x14ac:dyDescent="0.25">
      <c r="BK4251" s="15"/>
      <c r="BL4251" s="5"/>
    </row>
    <row r="4252" spans="63:64" x14ac:dyDescent="0.25">
      <c r="BK4252" s="15"/>
      <c r="BL4252" s="5"/>
    </row>
    <row r="4253" spans="63:64" x14ac:dyDescent="0.25">
      <c r="BK4253" s="15"/>
      <c r="BL4253" s="5"/>
    </row>
    <row r="4254" spans="63:64" x14ac:dyDescent="0.25">
      <c r="BK4254" s="15"/>
      <c r="BL4254" s="5"/>
    </row>
    <row r="4255" spans="63:64" x14ac:dyDescent="0.25">
      <c r="BK4255" s="15"/>
      <c r="BL4255" s="5"/>
    </row>
    <row r="4256" spans="63:64" x14ac:dyDescent="0.25">
      <c r="BK4256" s="15"/>
      <c r="BL4256" s="5"/>
    </row>
    <row r="4257" spans="63:64" x14ac:dyDescent="0.25">
      <c r="BK4257" s="15"/>
      <c r="BL4257" s="5"/>
    </row>
    <row r="4258" spans="63:64" x14ac:dyDescent="0.25">
      <c r="BK4258" s="15"/>
      <c r="BL4258" s="5"/>
    </row>
    <row r="4259" spans="63:64" x14ac:dyDescent="0.25">
      <c r="BK4259" s="15"/>
      <c r="BL4259" s="5"/>
    </row>
    <row r="4260" spans="63:64" x14ac:dyDescent="0.25">
      <c r="BK4260" s="15"/>
      <c r="BL4260" s="5"/>
    </row>
    <row r="4261" spans="63:64" x14ac:dyDescent="0.25">
      <c r="BK4261" s="15"/>
      <c r="BL4261" s="5"/>
    </row>
    <row r="4262" spans="63:64" x14ac:dyDescent="0.25">
      <c r="BK4262" s="15"/>
      <c r="BL4262" s="5"/>
    </row>
    <row r="4263" spans="63:64" x14ac:dyDescent="0.25">
      <c r="BK4263" s="15"/>
      <c r="BL4263" s="5"/>
    </row>
    <row r="4264" spans="63:64" x14ac:dyDescent="0.25">
      <c r="BK4264" s="15"/>
      <c r="BL4264" s="5"/>
    </row>
    <row r="4265" spans="63:64" x14ac:dyDescent="0.25">
      <c r="BK4265" s="15"/>
      <c r="BL4265" s="5"/>
    </row>
    <row r="4266" spans="63:64" x14ac:dyDescent="0.25">
      <c r="BK4266" s="15"/>
      <c r="BL4266" s="5"/>
    </row>
    <row r="4267" spans="63:64" x14ac:dyDescent="0.25">
      <c r="BK4267" s="15"/>
      <c r="BL4267" s="5"/>
    </row>
    <row r="4268" spans="63:64" x14ac:dyDescent="0.25">
      <c r="BK4268" s="15"/>
      <c r="BL4268" s="5"/>
    </row>
    <row r="4269" spans="63:64" x14ac:dyDescent="0.25">
      <c r="BK4269" s="15"/>
      <c r="BL4269" s="5"/>
    </row>
    <row r="4270" spans="63:64" x14ac:dyDescent="0.25">
      <c r="BK4270" s="15"/>
      <c r="BL4270" s="5"/>
    </row>
    <row r="4271" spans="63:64" x14ac:dyDescent="0.25">
      <c r="BK4271" s="15"/>
      <c r="BL4271" s="5"/>
    </row>
    <row r="4272" spans="63:64" x14ac:dyDescent="0.25">
      <c r="BK4272" s="15"/>
      <c r="BL4272" s="5"/>
    </row>
    <row r="4273" spans="63:64" x14ac:dyDescent="0.25">
      <c r="BK4273" s="15"/>
      <c r="BL4273" s="5"/>
    </row>
    <row r="4274" spans="63:64" x14ac:dyDescent="0.25">
      <c r="BK4274" s="15"/>
      <c r="BL4274" s="5"/>
    </row>
    <row r="4275" spans="63:64" x14ac:dyDescent="0.25">
      <c r="BK4275" s="15"/>
      <c r="BL4275" s="5"/>
    </row>
    <row r="4276" spans="63:64" x14ac:dyDescent="0.25">
      <c r="BK4276" s="15"/>
      <c r="BL4276" s="5"/>
    </row>
    <row r="4277" spans="63:64" x14ac:dyDescent="0.25">
      <c r="BK4277" s="15"/>
      <c r="BL4277" s="5"/>
    </row>
    <row r="4278" spans="63:64" x14ac:dyDescent="0.25">
      <c r="BK4278" s="15"/>
      <c r="BL4278" s="5"/>
    </row>
    <row r="4279" spans="63:64" x14ac:dyDescent="0.25">
      <c r="BK4279" s="15"/>
      <c r="BL4279" s="5"/>
    </row>
    <row r="4280" spans="63:64" x14ac:dyDescent="0.25">
      <c r="BK4280" s="15"/>
      <c r="BL4280" s="5"/>
    </row>
    <row r="4281" spans="63:64" x14ac:dyDescent="0.25">
      <c r="BK4281" s="15"/>
      <c r="BL4281" s="5"/>
    </row>
    <row r="4282" spans="63:64" x14ac:dyDescent="0.25">
      <c r="BK4282" s="15"/>
      <c r="BL4282" s="5"/>
    </row>
    <row r="4283" spans="63:64" x14ac:dyDescent="0.25">
      <c r="BK4283" s="15"/>
      <c r="BL4283" s="5"/>
    </row>
    <row r="4284" spans="63:64" x14ac:dyDescent="0.25">
      <c r="BK4284" s="15"/>
      <c r="BL4284" s="5"/>
    </row>
    <row r="4285" spans="63:64" x14ac:dyDescent="0.25">
      <c r="BK4285" s="15"/>
      <c r="BL4285" s="5"/>
    </row>
    <row r="4286" spans="63:64" x14ac:dyDescent="0.25">
      <c r="BK4286" s="15"/>
      <c r="BL4286" s="5"/>
    </row>
    <row r="4287" spans="63:64" x14ac:dyDescent="0.25">
      <c r="BK4287" s="15"/>
      <c r="BL4287" s="5"/>
    </row>
    <row r="4288" spans="63:64" x14ac:dyDescent="0.25">
      <c r="BK4288" s="15"/>
      <c r="BL4288" s="5"/>
    </row>
    <row r="4289" spans="63:64" x14ac:dyDescent="0.25">
      <c r="BK4289" s="15"/>
      <c r="BL4289" s="5"/>
    </row>
    <row r="4290" spans="63:64" x14ac:dyDescent="0.25">
      <c r="BK4290" s="15"/>
      <c r="BL4290" s="5"/>
    </row>
    <row r="4291" spans="63:64" x14ac:dyDescent="0.25">
      <c r="BK4291" s="15"/>
      <c r="BL4291" s="5"/>
    </row>
    <row r="4292" spans="63:64" x14ac:dyDescent="0.25">
      <c r="BK4292" s="15"/>
      <c r="BL4292" s="5"/>
    </row>
    <row r="4293" spans="63:64" x14ac:dyDescent="0.25">
      <c r="BK4293" s="15"/>
      <c r="BL4293" s="5"/>
    </row>
    <row r="4294" spans="63:64" x14ac:dyDescent="0.25">
      <c r="BK4294" s="15"/>
      <c r="BL4294" s="5"/>
    </row>
    <row r="4295" spans="63:64" x14ac:dyDescent="0.25">
      <c r="BK4295" s="15"/>
      <c r="BL4295" s="5"/>
    </row>
    <row r="4296" spans="63:64" x14ac:dyDescent="0.25">
      <c r="BK4296" s="15"/>
      <c r="BL4296" s="5"/>
    </row>
    <row r="4297" spans="63:64" x14ac:dyDescent="0.25">
      <c r="BK4297" s="15"/>
      <c r="BL4297" s="5"/>
    </row>
    <row r="4298" spans="63:64" x14ac:dyDescent="0.25">
      <c r="BK4298" s="15"/>
      <c r="BL4298" s="5"/>
    </row>
    <row r="4299" spans="63:64" x14ac:dyDescent="0.25">
      <c r="BK4299" s="15"/>
      <c r="BL4299" s="5"/>
    </row>
    <row r="4300" spans="63:64" x14ac:dyDescent="0.25">
      <c r="BK4300" s="15"/>
      <c r="BL4300" s="5"/>
    </row>
    <row r="4301" spans="63:64" x14ac:dyDescent="0.25">
      <c r="BK4301" s="15"/>
      <c r="BL4301" s="5"/>
    </row>
    <row r="4302" spans="63:64" x14ac:dyDescent="0.25">
      <c r="BK4302" s="15"/>
      <c r="BL4302" s="5"/>
    </row>
    <row r="4303" spans="63:64" x14ac:dyDescent="0.25">
      <c r="BK4303" s="15"/>
      <c r="BL4303" s="5"/>
    </row>
    <row r="4304" spans="63:64" x14ac:dyDescent="0.25">
      <c r="BK4304" s="15"/>
      <c r="BL4304" s="5"/>
    </row>
    <row r="4305" spans="63:64" x14ac:dyDescent="0.25">
      <c r="BK4305" s="15"/>
      <c r="BL4305" s="5"/>
    </row>
    <row r="4306" spans="63:64" x14ac:dyDescent="0.25">
      <c r="BK4306" s="15"/>
      <c r="BL4306" s="5"/>
    </row>
    <row r="4307" spans="63:64" x14ac:dyDescent="0.25">
      <c r="BK4307" s="15"/>
      <c r="BL4307" s="5"/>
    </row>
    <row r="4308" spans="63:64" x14ac:dyDescent="0.25">
      <c r="BK4308" s="15"/>
      <c r="BL4308" s="5"/>
    </row>
    <row r="4309" spans="63:64" x14ac:dyDescent="0.25">
      <c r="BK4309" s="15"/>
      <c r="BL4309" s="5"/>
    </row>
    <row r="4310" spans="63:64" x14ac:dyDescent="0.25">
      <c r="BK4310" s="15"/>
      <c r="BL4310" s="5"/>
    </row>
    <row r="4311" spans="63:64" x14ac:dyDescent="0.25">
      <c r="BK4311" s="15"/>
      <c r="BL4311" s="5"/>
    </row>
    <row r="4312" spans="63:64" x14ac:dyDescent="0.25">
      <c r="BK4312" s="15"/>
      <c r="BL4312" s="5"/>
    </row>
    <row r="4313" spans="63:64" x14ac:dyDescent="0.25">
      <c r="BK4313" s="15"/>
      <c r="BL4313" s="5"/>
    </row>
    <row r="4314" spans="63:64" x14ac:dyDescent="0.25">
      <c r="BK4314" s="15"/>
      <c r="BL4314" s="5"/>
    </row>
    <row r="4315" spans="63:64" x14ac:dyDescent="0.25">
      <c r="BK4315" s="15"/>
      <c r="BL4315" s="5"/>
    </row>
    <row r="4316" spans="63:64" x14ac:dyDescent="0.25">
      <c r="BK4316" s="15"/>
      <c r="BL4316" s="5"/>
    </row>
    <row r="4317" spans="63:64" x14ac:dyDescent="0.25">
      <c r="BK4317" s="15"/>
      <c r="BL4317" s="5"/>
    </row>
    <row r="4318" spans="63:64" x14ac:dyDescent="0.25">
      <c r="BK4318" s="15"/>
      <c r="BL4318" s="5"/>
    </row>
    <row r="4319" spans="63:64" x14ac:dyDescent="0.25">
      <c r="BK4319" s="15"/>
      <c r="BL4319" s="5"/>
    </row>
    <row r="4320" spans="63:64" x14ac:dyDescent="0.25">
      <c r="BK4320" s="15"/>
      <c r="BL4320" s="5"/>
    </row>
    <row r="4321" spans="63:64" x14ac:dyDescent="0.25">
      <c r="BK4321" s="15"/>
      <c r="BL4321" s="5"/>
    </row>
    <row r="4322" spans="63:64" x14ac:dyDescent="0.25">
      <c r="BK4322" s="15"/>
      <c r="BL4322" s="5"/>
    </row>
    <row r="4323" spans="63:64" x14ac:dyDescent="0.25">
      <c r="BK4323" s="15"/>
      <c r="BL4323" s="5"/>
    </row>
    <row r="4324" spans="63:64" x14ac:dyDescent="0.25">
      <c r="BK4324" s="15"/>
      <c r="BL4324" s="5"/>
    </row>
    <row r="4325" spans="63:64" x14ac:dyDescent="0.25">
      <c r="BK4325" s="15"/>
      <c r="BL4325" s="5"/>
    </row>
    <row r="4326" spans="63:64" x14ac:dyDescent="0.25">
      <c r="BK4326" s="15"/>
      <c r="BL4326" s="5"/>
    </row>
    <row r="4327" spans="63:64" x14ac:dyDescent="0.25">
      <c r="BK4327" s="15"/>
      <c r="BL4327" s="5"/>
    </row>
    <row r="4328" spans="63:64" x14ac:dyDescent="0.25">
      <c r="BK4328" s="15"/>
      <c r="BL4328" s="5"/>
    </row>
    <row r="4329" spans="63:64" x14ac:dyDescent="0.25">
      <c r="BK4329" s="15"/>
      <c r="BL4329" s="5"/>
    </row>
    <row r="4330" spans="63:64" x14ac:dyDescent="0.25">
      <c r="BK4330" s="15"/>
      <c r="BL4330" s="5"/>
    </row>
    <row r="4331" spans="63:64" x14ac:dyDescent="0.25">
      <c r="BK4331" s="15"/>
      <c r="BL4331" s="5"/>
    </row>
    <row r="4332" spans="63:64" x14ac:dyDescent="0.25">
      <c r="BK4332" s="15"/>
      <c r="BL4332" s="5"/>
    </row>
    <row r="4333" spans="63:64" x14ac:dyDescent="0.25">
      <c r="BK4333" s="15"/>
      <c r="BL4333" s="5"/>
    </row>
    <row r="4334" spans="63:64" x14ac:dyDescent="0.25">
      <c r="BK4334" s="15"/>
      <c r="BL4334" s="5"/>
    </row>
    <row r="4335" spans="63:64" x14ac:dyDescent="0.25">
      <c r="BK4335" s="15"/>
      <c r="BL4335" s="5"/>
    </row>
    <row r="4336" spans="63:64" x14ac:dyDescent="0.25">
      <c r="BK4336" s="15"/>
      <c r="BL4336" s="5"/>
    </row>
    <row r="4337" spans="63:64" x14ac:dyDescent="0.25">
      <c r="BK4337" s="15"/>
      <c r="BL4337" s="5"/>
    </row>
    <row r="4338" spans="63:64" x14ac:dyDescent="0.25">
      <c r="BK4338" s="15"/>
      <c r="BL4338" s="5"/>
    </row>
    <row r="4339" spans="63:64" x14ac:dyDescent="0.25">
      <c r="BK4339" s="15"/>
      <c r="BL4339" s="5"/>
    </row>
    <row r="4340" spans="63:64" x14ac:dyDescent="0.25">
      <c r="BK4340" s="15"/>
      <c r="BL4340" s="5"/>
    </row>
    <row r="4341" spans="63:64" x14ac:dyDescent="0.25">
      <c r="BK4341" s="15"/>
      <c r="BL4341" s="5"/>
    </row>
    <row r="4342" spans="63:64" x14ac:dyDescent="0.25">
      <c r="BK4342" s="15"/>
      <c r="BL4342" s="5"/>
    </row>
    <row r="4343" spans="63:64" x14ac:dyDescent="0.25">
      <c r="BK4343" s="15"/>
      <c r="BL4343" s="5"/>
    </row>
    <row r="4344" spans="63:64" x14ac:dyDescent="0.25">
      <c r="BK4344" s="15"/>
      <c r="BL4344" s="5"/>
    </row>
    <row r="4345" spans="63:64" x14ac:dyDescent="0.25">
      <c r="BK4345" s="15"/>
      <c r="BL4345" s="5"/>
    </row>
    <row r="4346" spans="63:64" x14ac:dyDescent="0.25">
      <c r="BK4346" s="15"/>
      <c r="BL4346" s="5"/>
    </row>
    <row r="4347" spans="63:64" x14ac:dyDescent="0.25">
      <c r="BK4347" s="15"/>
      <c r="BL4347" s="5"/>
    </row>
    <row r="4348" spans="63:64" x14ac:dyDescent="0.25">
      <c r="BK4348" s="15"/>
      <c r="BL4348" s="5"/>
    </row>
    <row r="4349" spans="63:64" x14ac:dyDescent="0.25">
      <c r="BK4349" s="15"/>
      <c r="BL4349" s="5"/>
    </row>
    <row r="4350" spans="63:64" x14ac:dyDescent="0.25">
      <c r="BK4350" s="15"/>
      <c r="BL4350" s="5"/>
    </row>
    <row r="4351" spans="63:64" x14ac:dyDescent="0.25">
      <c r="BK4351" s="15"/>
      <c r="BL4351" s="5"/>
    </row>
    <row r="4352" spans="63:64" x14ac:dyDescent="0.25">
      <c r="BK4352" s="15"/>
      <c r="BL4352" s="5"/>
    </row>
    <row r="4353" spans="63:64" x14ac:dyDescent="0.25">
      <c r="BK4353" s="15"/>
      <c r="BL4353" s="5"/>
    </row>
    <row r="4354" spans="63:64" x14ac:dyDescent="0.25">
      <c r="BK4354" s="15"/>
      <c r="BL4354" s="5"/>
    </row>
    <row r="4355" spans="63:64" x14ac:dyDescent="0.25">
      <c r="BK4355" s="15"/>
      <c r="BL4355" s="5"/>
    </row>
    <row r="4356" spans="63:64" x14ac:dyDescent="0.25">
      <c r="BK4356" s="15"/>
      <c r="BL4356" s="5"/>
    </row>
    <row r="4357" spans="63:64" x14ac:dyDescent="0.25">
      <c r="BK4357" s="15"/>
      <c r="BL4357" s="5"/>
    </row>
    <row r="4358" spans="63:64" x14ac:dyDescent="0.25">
      <c r="BK4358" s="15"/>
      <c r="BL4358" s="5"/>
    </row>
    <row r="4359" spans="63:64" x14ac:dyDescent="0.25">
      <c r="BK4359" s="15"/>
      <c r="BL4359" s="5"/>
    </row>
    <row r="4360" spans="63:64" x14ac:dyDescent="0.25">
      <c r="BK4360" s="15"/>
      <c r="BL4360" s="5"/>
    </row>
    <row r="4361" spans="63:64" x14ac:dyDescent="0.25">
      <c r="BK4361" s="15"/>
      <c r="BL4361" s="5"/>
    </row>
    <row r="4362" spans="63:64" x14ac:dyDescent="0.25">
      <c r="BK4362" s="15"/>
      <c r="BL4362" s="5"/>
    </row>
    <row r="4363" spans="63:64" x14ac:dyDescent="0.25">
      <c r="BK4363" s="15"/>
      <c r="BL4363" s="5"/>
    </row>
    <row r="4364" spans="63:64" x14ac:dyDescent="0.25">
      <c r="BK4364" s="15"/>
      <c r="BL4364" s="5"/>
    </row>
    <row r="4365" spans="63:64" x14ac:dyDescent="0.25">
      <c r="BK4365" s="15"/>
      <c r="BL4365" s="5"/>
    </row>
    <row r="4366" spans="63:64" x14ac:dyDescent="0.25">
      <c r="BK4366" s="15"/>
      <c r="BL4366" s="5"/>
    </row>
    <row r="4367" spans="63:64" x14ac:dyDescent="0.25">
      <c r="BK4367" s="15"/>
      <c r="BL4367" s="5"/>
    </row>
    <row r="4368" spans="63:64" x14ac:dyDescent="0.25">
      <c r="BK4368" s="15"/>
      <c r="BL4368" s="5"/>
    </row>
    <row r="4369" spans="63:64" x14ac:dyDescent="0.25">
      <c r="BK4369" s="15"/>
      <c r="BL4369" s="5"/>
    </row>
    <row r="4370" spans="63:64" x14ac:dyDescent="0.25">
      <c r="BK4370" s="15"/>
      <c r="BL4370" s="5"/>
    </row>
    <row r="4371" spans="63:64" x14ac:dyDescent="0.25">
      <c r="BK4371" s="15"/>
      <c r="BL4371" s="5"/>
    </row>
    <row r="4372" spans="63:64" x14ac:dyDescent="0.25">
      <c r="BK4372" s="15"/>
      <c r="BL4372" s="5"/>
    </row>
    <row r="4373" spans="63:64" x14ac:dyDescent="0.25">
      <c r="BK4373" s="15"/>
      <c r="BL4373" s="5"/>
    </row>
    <row r="4374" spans="63:64" x14ac:dyDescent="0.25">
      <c r="BK4374" s="15"/>
      <c r="BL4374" s="5"/>
    </row>
    <row r="4375" spans="63:64" x14ac:dyDescent="0.25">
      <c r="BK4375" s="15"/>
      <c r="BL4375" s="5"/>
    </row>
    <row r="4376" spans="63:64" x14ac:dyDescent="0.25">
      <c r="BK4376" s="15"/>
      <c r="BL4376" s="5"/>
    </row>
    <row r="4377" spans="63:64" x14ac:dyDescent="0.25">
      <c r="BK4377" s="15"/>
      <c r="BL4377" s="5"/>
    </row>
    <row r="4378" spans="63:64" x14ac:dyDescent="0.25">
      <c r="BK4378" s="15"/>
      <c r="BL4378" s="5"/>
    </row>
    <row r="4379" spans="63:64" x14ac:dyDescent="0.25">
      <c r="BK4379" s="15"/>
      <c r="BL4379" s="5"/>
    </row>
    <row r="4380" spans="63:64" x14ac:dyDescent="0.25">
      <c r="BK4380" s="15"/>
      <c r="BL4380" s="5"/>
    </row>
    <row r="4381" spans="63:64" x14ac:dyDescent="0.25">
      <c r="BK4381" s="15"/>
      <c r="BL4381" s="5"/>
    </row>
    <row r="4382" spans="63:64" x14ac:dyDescent="0.25">
      <c r="BK4382" s="15"/>
      <c r="BL4382" s="5"/>
    </row>
    <row r="4383" spans="63:64" x14ac:dyDescent="0.25">
      <c r="BK4383" s="15"/>
      <c r="BL4383" s="5"/>
    </row>
    <row r="4384" spans="63:64" x14ac:dyDescent="0.25">
      <c r="BK4384" s="15"/>
      <c r="BL4384" s="5"/>
    </row>
    <row r="4385" spans="63:64" x14ac:dyDescent="0.25">
      <c r="BK4385" s="15"/>
      <c r="BL4385" s="5"/>
    </row>
    <row r="4386" spans="63:64" x14ac:dyDescent="0.25">
      <c r="BK4386" s="15"/>
      <c r="BL4386" s="5"/>
    </row>
    <row r="4387" spans="63:64" x14ac:dyDescent="0.25">
      <c r="BK4387" s="15"/>
      <c r="BL4387" s="5"/>
    </row>
    <row r="4388" spans="63:64" x14ac:dyDescent="0.25">
      <c r="BK4388" s="15"/>
      <c r="BL4388" s="5"/>
    </row>
    <row r="4389" spans="63:64" x14ac:dyDescent="0.25">
      <c r="BK4389" s="15"/>
      <c r="BL4389" s="5"/>
    </row>
    <row r="4390" spans="63:64" x14ac:dyDescent="0.25">
      <c r="BK4390" s="15"/>
      <c r="BL4390" s="5"/>
    </row>
    <row r="4391" spans="63:64" x14ac:dyDescent="0.25">
      <c r="BK4391" s="15"/>
      <c r="BL4391" s="5"/>
    </row>
    <row r="4392" spans="63:64" x14ac:dyDescent="0.25">
      <c r="BK4392" s="15"/>
      <c r="BL4392" s="5"/>
    </row>
    <row r="4393" spans="63:64" x14ac:dyDescent="0.25">
      <c r="BK4393" s="15"/>
      <c r="BL4393" s="5"/>
    </row>
    <row r="4394" spans="63:64" x14ac:dyDescent="0.25">
      <c r="BK4394" s="15"/>
      <c r="BL4394" s="5"/>
    </row>
    <row r="4395" spans="63:64" x14ac:dyDescent="0.25">
      <c r="BK4395" s="15"/>
      <c r="BL4395" s="5"/>
    </row>
    <row r="4396" spans="63:64" x14ac:dyDescent="0.25">
      <c r="BK4396" s="15"/>
      <c r="BL4396" s="5"/>
    </row>
    <row r="4397" spans="63:64" x14ac:dyDescent="0.25">
      <c r="BK4397" s="15"/>
      <c r="BL4397" s="5"/>
    </row>
    <row r="4398" spans="63:64" x14ac:dyDescent="0.25">
      <c r="BK4398" s="15"/>
      <c r="BL4398" s="5"/>
    </row>
    <row r="4399" spans="63:64" x14ac:dyDescent="0.25">
      <c r="BK4399" s="15"/>
      <c r="BL4399" s="5"/>
    </row>
    <row r="4400" spans="63:64" x14ac:dyDescent="0.25">
      <c r="BK4400" s="15"/>
      <c r="BL4400" s="5"/>
    </row>
    <row r="4401" spans="63:64" x14ac:dyDescent="0.25">
      <c r="BK4401" s="15"/>
      <c r="BL4401" s="5"/>
    </row>
    <row r="4402" spans="63:64" x14ac:dyDescent="0.25">
      <c r="BK4402" s="15"/>
      <c r="BL4402" s="5"/>
    </row>
    <row r="4403" spans="63:64" x14ac:dyDescent="0.25">
      <c r="BK4403" s="15"/>
      <c r="BL4403" s="5"/>
    </row>
    <row r="4404" spans="63:64" x14ac:dyDescent="0.25">
      <c r="BK4404" s="15"/>
      <c r="BL4404" s="5"/>
    </row>
    <row r="4405" spans="63:64" x14ac:dyDescent="0.25">
      <c r="BK4405" s="15"/>
      <c r="BL4405" s="5"/>
    </row>
    <row r="4406" spans="63:64" x14ac:dyDescent="0.25">
      <c r="BK4406" s="15"/>
      <c r="BL4406" s="5"/>
    </row>
    <row r="4407" spans="63:64" x14ac:dyDescent="0.25">
      <c r="BK4407" s="15"/>
      <c r="BL4407" s="5"/>
    </row>
    <row r="4408" spans="63:64" x14ac:dyDescent="0.25">
      <c r="BK4408" s="15"/>
      <c r="BL4408" s="5"/>
    </row>
    <row r="4409" spans="63:64" x14ac:dyDescent="0.25">
      <c r="BK4409" s="15"/>
      <c r="BL4409" s="5"/>
    </row>
    <row r="4410" spans="63:64" x14ac:dyDescent="0.25">
      <c r="BK4410" s="15"/>
      <c r="BL4410" s="5"/>
    </row>
    <row r="4411" spans="63:64" x14ac:dyDescent="0.25">
      <c r="BK4411" s="15"/>
      <c r="BL4411" s="5"/>
    </row>
    <row r="4412" spans="63:64" x14ac:dyDescent="0.25">
      <c r="BK4412" s="15"/>
      <c r="BL4412" s="5"/>
    </row>
    <row r="4413" spans="63:64" x14ac:dyDescent="0.25">
      <c r="BK4413" s="15"/>
      <c r="BL4413" s="5"/>
    </row>
    <row r="4414" spans="63:64" x14ac:dyDescent="0.25">
      <c r="BK4414" s="15"/>
      <c r="BL4414" s="5"/>
    </row>
    <row r="4415" spans="63:64" x14ac:dyDescent="0.25">
      <c r="BK4415" s="15"/>
      <c r="BL4415" s="5"/>
    </row>
    <row r="4416" spans="63:64" x14ac:dyDescent="0.25">
      <c r="BK4416" s="15"/>
      <c r="BL4416" s="5"/>
    </row>
    <row r="4417" spans="63:64" x14ac:dyDescent="0.25">
      <c r="BK4417" s="15"/>
      <c r="BL4417" s="5"/>
    </row>
    <row r="4418" spans="63:64" x14ac:dyDescent="0.25">
      <c r="BK4418" s="15"/>
      <c r="BL4418" s="5"/>
    </row>
    <row r="4419" spans="63:64" x14ac:dyDescent="0.25">
      <c r="BK4419" s="15"/>
      <c r="BL4419" s="5"/>
    </row>
    <row r="4420" spans="63:64" x14ac:dyDescent="0.25">
      <c r="BK4420" s="15"/>
      <c r="BL4420" s="5"/>
    </row>
    <row r="4421" spans="63:64" x14ac:dyDescent="0.25">
      <c r="BK4421" s="15"/>
      <c r="BL4421" s="5"/>
    </row>
    <row r="4422" spans="63:64" x14ac:dyDescent="0.25">
      <c r="BK4422" s="15"/>
      <c r="BL4422" s="5"/>
    </row>
    <row r="4423" spans="63:64" x14ac:dyDescent="0.25">
      <c r="BK4423" s="15"/>
      <c r="BL4423" s="5"/>
    </row>
    <row r="4424" spans="63:64" x14ac:dyDescent="0.25">
      <c r="BK4424" s="15"/>
      <c r="BL4424" s="5"/>
    </row>
    <row r="4425" spans="63:64" x14ac:dyDescent="0.25">
      <c r="BK4425" s="15"/>
      <c r="BL4425" s="5"/>
    </row>
    <row r="4426" spans="63:64" x14ac:dyDescent="0.25">
      <c r="BK4426" s="15"/>
      <c r="BL4426" s="5"/>
    </row>
    <row r="4427" spans="63:64" x14ac:dyDescent="0.25">
      <c r="BK4427" s="15"/>
      <c r="BL4427" s="5"/>
    </row>
    <row r="4428" spans="63:64" x14ac:dyDescent="0.25">
      <c r="BK4428" s="15"/>
      <c r="BL4428" s="5"/>
    </row>
    <row r="4429" spans="63:64" x14ac:dyDescent="0.25">
      <c r="BK4429" s="15"/>
      <c r="BL4429" s="5"/>
    </row>
    <row r="4430" spans="63:64" x14ac:dyDescent="0.25">
      <c r="BK4430" s="15"/>
      <c r="BL4430" s="5"/>
    </row>
    <row r="4431" spans="63:64" x14ac:dyDescent="0.25">
      <c r="BK4431" s="15"/>
      <c r="BL4431" s="5"/>
    </row>
    <row r="4432" spans="63:64" x14ac:dyDescent="0.25">
      <c r="BK4432" s="15"/>
      <c r="BL4432" s="5"/>
    </row>
    <row r="4433" spans="63:64" x14ac:dyDescent="0.25">
      <c r="BK4433" s="15"/>
      <c r="BL4433" s="5"/>
    </row>
    <row r="4434" spans="63:64" x14ac:dyDescent="0.25">
      <c r="BK4434" s="15"/>
      <c r="BL4434" s="5"/>
    </row>
    <row r="4435" spans="63:64" x14ac:dyDescent="0.25">
      <c r="BK4435" s="15"/>
      <c r="BL4435" s="5"/>
    </row>
    <row r="4436" spans="63:64" x14ac:dyDescent="0.25">
      <c r="BK4436" s="15"/>
      <c r="BL4436" s="5"/>
    </row>
    <row r="4437" spans="63:64" x14ac:dyDescent="0.25">
      <c r="BK4437" s="15"/>
      <c r="BL4437" s="5"/>
    </row>
    <row r="4438" spans="63:64" x14ac:dyDescent="0.25">
      <c r="BK4438" s="15"/>
      <c r="BL4438" s="5"/>
    </row>
    <row r="4439" spans="63:64" x14ac:dyDescent="0.25">
      <c r="BK4439" s="15"/>
      <c r="BL4439" s="5"/>
    </row>
    <row r="4440" spans="63:64" x14ac:dyDescent="0.25">
      <c r="BK4440" s="15"/>
      <c r="BL4440" s="5"/>
    </row>
    <row r="4441" spans="63:64" x14ac:dyDescent="0.25">
      <c r="BK4441" s="15"/>
      <c r="BL4441" s="5"/>
    </row>
    <row r="4442" spans="63:64" x14ac:dyDescent="0.25">
      <c r="BK4442" s="15"/>
      <c r="BL4442" s="5"/>
    </row>
    <row r="4443" spans="63:64" x14ac:dyDescent="0.25">
      <c r="BK4443" s="15"/>
      <c r="BL4443" s="5"/>
    </row>
    <row r="4444" spans="63:64" x14ac:dyDescent="0.25">
      <c r="BK4444" s="15"/>
      <c r="BL4444" s="5"/>
    </row>
    <row r="4445" spans="63:64" x14ac:dyDescent="0.25">
      <c r="BK4445" s="15"/>
      <c r="BL4445" s="5"/>
    </row>
    <row r="4446" spans="63:64" x14ac:dyDescent="0.25">
      <c r="BK4446" s="15"/>
      <c r="BL4446" s="5"/>
    </row>
    <row r="4447" spans="63:64" x14ac:dyDescent="0.25">
      <c r="BK4447" s="15"/>
      <c r="BL4447" s="5"/>
    </row>
    <row r="4448" spans="63:64" x14ac:dyDescent="0.25">
      <c r="BK4448" s="15"/>
      <c r="BL4448" s="5"/>
    </row>
    <row r="4449" spans="63:64" x14ac:dyDescent="0.25">
      <c r="BK4449" s="15"/>
      <c r="BL4449" s="5"/>
    </row>
    <row r="4450" spans="63:64" x14ac:dyDescent="0.25">
      <c r="BK4450" s="15"/>
      <c r="BL4450" s="5"/>
    </row>
    <row r="4451" spans="63:64" x14ac:dyDescent="0.25">
      <c r="BK4451" s="15"/>
      <c r="BL4451" s="5"/>
    </row>
    <row r="4452" spans="63:64" x14ac:dyDescent="0.25">
      <c r="BK4452" s="15"/>
      <c r="BL4452" s="5"/>
    </row>
    <row r="4453" spans="63:64" x14ac:dyDescent="0.25">
      <c r="BK4453" s="15"/>
      <c r="BL4453" s="5"/>
    </row>
    <row r="4454" spans="63:64" x14ac:dyDescent="0.25">
      <c r="BK4454" s="15"/>
      <c r="BL4454" s="5"/>
    </row>
    <row r="4455" spans="63:64" x14ac:dyDescent="0.25">
      <c r="BK4455" s="15"/>
      <c r="BL4455" s="5"/>
    </row>
    <row r="4456" spans="63:64" x14ac:dyDescent="0.25">
      <c r="BK4456" s="15"/>
      <c r="BL4456" s="5"/>
    </row>
    <row r="4457" spans="63:64" x14ac:dyDescent="0.25">
      <c r="BK4457" s="15"/>
      <c r="BL4457" s="5"/>
    </row>
    <row r="4458" spans="63:64" x14ac:dyDescent="0.25">
      <c r="BK4458" s="15"/>
      <c r="BL4458" s="5"/>
    </row>
    <row r="4459" spans="63:64" x14ac:dyDescent="0.25">
      <c r="BK4459" s="15"/>
      <c r="BL4459" s="5"/>
    </row>
    <row r="4460" spans="63:64" x14ac:dyDescent="0.25">
      <c r="BK4460" s="15"/>
      <c r="BL4460" s="5"/>
    </row>
    <row r="4461" spans="63:64" x14ac:dyDescent="0.25">
      <c r="BK4461" s="15"/>
      <c r="BL4461" s="5"/>
    </row>
    <row r="4462" spans="63:64" x14ac:dyDescent="0.25">
      <c r="BK4462" s="15"/>
      <c r="BL4462" s="5"/>
    </row>
    <row r="4463" spans="63:64" x14ac:dyDescent="0.25">
      <c r="BK4463" s="15"/>
      <c r="BL4463" s="5"/>
    </row>
    <row r="4464" spans="63:64" x14ac:dyDescent="0.25">
      <c r="BK4464" s="15"/>
      <c r="BL4464" s="5"/>
    </row>
    <row r="4465" spans="63:64" x14ac:dyDescent="0.25">
      <c r="BK4465" s="15"/>
      <c r="BL4465" s="5"/>
    </row>
    <row r="4466" spans="63:64" x14ac:dyDescent="0.25">
      <c r="BK4466" s="15"/>
      <c r="BL4466" s="5"/>
    </row>
    <row r="4467" spans="63:64" x14ac:dyDescent="0.25">
      <c r="BK4467" s="15"/>
      <c r="BL4467" s="5"/>
    </row>
    <row r="4468" spans="63:64" x14ac:dyDescent="0.25">
      <c r="BK4468" s="15"/>
      <c r="BL4468" s="5"/>
    </row>
    <row r="4469" spans="63:64" x14ac:dyDescent="0.25">
      <c r="BK4469" s="15"/>
      <c r="BL4469" s="5"/>
    </row>
    <row r="4470" spans="63:64" x14ac:dyDescent="0.25">
      <c r="BK4470" s="15"/>
      <c r="BL4470" s="5"/>
    </row>
    <row r="4471" spans="63:64" x14ac:dyDescent="0.25">
      <c r="BK4471" s="15"/>
      <c r="BL4471" s="5"/>
    </row>
    <row r="4472" spans="63:64" x14ac:dyDescent="0.25">
      <c r="BK4472" s="15"/>
      <c r="BL4472" s="5"/>
    </row>
    <row r="4473" spans="63:64" x14ac:dyDescent="0.25">
      <c r="BK4473" s="15"/>
      <c r="BL4473" s="5"/>
    </row>
    <row r="4474" spans="63:64" x14ac:dyDescent="0.25">
      <c r="BK4474" s="15"/>
      <c r="BL4474" s="5"/>
    </row>
    <row r="4475" spans="63:64" x14ac:dyDescent="0.25">
      <c r="BK4475" s="15"/>
      <c r="BL4475" s="5"/>
    </row>
    <row r="4476" spans="63:64" x14ac:dyDescent="0.25">
      <c r="BK4476" s="15"/>
      <c r="BL4476" s="5"/>
    </row>
    <row r="4477" spans="63:64" x14ac:dyDescent="0.25">
      <c r="BK4477" s="15"/>
      <c r="BL4477" s="5"/>
    </row>
    <row r="4478" spans="63:64" x14ac:dyDescent="0.25">
      <c r="BK4478" s="15"/>
      <c r="BL4478" s="5"/>
    </row>
    <row r="4479" spans="63:64" x14ac:dyDescent="0.25">
      <c r="BK4479" s="15"/>
      <c r="BL4479" s="5"/>
    </row>
    <row r="4480" spans="63:64" x14ac:dyDescent="0.25">
      <c r="BK4480" s="15"/>
      <c r="BL4480" s="5"/>
    </row>
    <row r="4481" spans="63:64" x14ac:dyDescent="0.25">
      <c r="BK4481" s="15"/>
      <c r="BL4481" s="5"/>
    </row>
    <row r="4482" spans="63:64" x14ac:dyDescent="0.25">
      <c r="BK4482" s="15"/>
      <c r="BL4482" s="5"/>
    </row>
    <row r="4483" spans="63:64" x14ac:dyDescent="0.25">
      <c r="BK4483" s="15"/>
      <c r="BL4483" s="5"/>
    </row>
    <row r="4484" spans="63:64" x14ac:dyDescent="0.25">
      <c r="BK4484" s="15"/>
      <c r="BL4484" s="5"/>
    </row>
    <row r="4485" spans="63:64" x14ac:dyDescent="0.25">
      <c r="BK4485" s="15"/>
      <c r="BL4485" s="5"/>
    </row>
    <row r="4486" spans="63:64" x14ac:dyDescent="0.25">
      <c r="BK4486" s="15"/>
      <c r="BL4486" s="5"/>
    </row>
    <row r="4487" spans="63:64" x14ac:dyDescent="0.25">
      <c r="BK4487" s="15"/>
      <c r="BL4487" s="5"/>
    </row>
    <row r="4488" spans="63:64" x14ac:dyDescent="0.25">
      <c r="BK4488" s="15"/>
      <c r="BL4488" s="5"/>
    </row>
    <row r="4489" spans="63:64" x14ac:dyDescent="0.25">
      <c r="BK4489" s="15"/>
      <c r="BL4489" s="5"/>
    </row>
    <row r="4490" spans="63:64" x14ac:dyDescent="0.25">
      <c r="BK4490" s="15"/>
      <c r="BL4490" s="5"/>
    </row>
    <row r="4491" spans="63:64" x14ac:dyDescent="0.25">
      <c r="BK4491" s="15"/>
      <c r="BL4491" s="5"/>
    </row>
    <row r="4492" spans="63:64" x14ac:dyDescent="0.25">
      <c r="BK4492" s="15"/>
      <c r="BL4492" s="5"/>
    </row>
    <row r="4493" spans="63:64" x14ac:dyDescent="0.25">
      <c r="BK4493" s="15"/>
      <c r="BL4493" s="5"/>
    </row>
    <row r="4494" spans="63:64" x14ac:dyDescent="0.25">
      <c r="BK4494" s="15"/>
      <c r="BL4494" s="5"/>
    </row>
    <row r="4495" spans="63:64" x14ac:dyDescent="0.25">
      <c r="BK4495" s="15"/>
      <c r="BL4495" s="5"/>
    </row>
    <row r="4496" spans="63:64" x14ac:dyDescent="0.25">
      <c r="BK4496" s="15"/>
      <c r="BL4496" s="5"/>
    </row>
    <row r="4497" spans="63:64" x14ac:dyDescent="0.25">
      <c r="BK4497" s="15"/>
      <c r="BL4497" s="5"/>
    </row>
    <row r="4498" spans="63:64" x14ac:dyDescent="0.25">
      <c r="BK4498" s="15"/>
      <c r="BL4498" s="5"/>
    </row>
    <row r="4499" spans="63:64" x14ac:dyDescent="0.25">
      <c r="BK4499" s="15"/>
      <c r="BL4499" s="5"/>
    </row>
    <row r="4500" spans="63:64" x14ac:dyDescent="0.25">
      <c r="BK4500" s="15"/>
      <c r="BL4500" s="5"/>
    </row>
    <row r="4501" spans="63:64" x14ac:dyDescent="0.25">
      <c r="BK4501" s="15"/>
      <c r="BL4501" s="5"/>
    </row>
    <row r="4502" spans="63:64" x14ac:dyDescent="0.25">
      <c r="BK4502" s="15"/>
      <c r="BL4502" s="5"/>
    </row>
    <row r="4503" spans="63:64" x14ac:dyDescent="0.25">
      <c r="BK4503" s="15"/>
      <c r="BL4503" s="5"/>
    </row>
    <row r="4504" spans="63:64" x14ac:dyDescent="0.25">
      <c r="BK4504" s="15"/>
      <c r="BL4504" s="5"/>
    </row>
    <row r="4505" spans="63:64" x14ac:dyDescent="0.25">
      <c r="BK4505" s="15"/>
      <c r="BL4505" s="5"/>
    </row>
    <row r="4506" spans="63:64" x14ac:dyDescent="0.25">
      <c r="BK4506" s="15"/>
      <c r="BL4506" s="5"/>
    </row>
    <row r="4507" spans="63:64" x14ac:dyDescent="0.25">
      <c r="BK4507" s="15"/>
      <c r="BL4507" s="5"/>
    </row>
    <row r="4508" spans="63:64" x14ac:dyDescent="0.25">
      <c r="BK4508" s="15"/>
      <c r="BL4508" s="5"/>
    </row>
    <row r="4509" spans="63:64" x14ac:dyDescent="0.25">
      <c r="BK4509" s="15"/>
      <c r="BL4509" s="5"/>
    </row>
    <row r="4510" spans="63:64" x14ac:dyDescent="0.25">
      <c r="BK4510" s="15"/>
      <c r="BL4510" s="5"/>
    </row>
    <row r="4511" spans="63:64" x14ac:dyDescent="0.25">
      <c r="BK4511" s="15"/>
      <c r="BL4511" s="5"/>
    </row>
    <row r="4512" spans="63:64" x14ac:dyDescent="0.25">
      <c r="BK4512" s="15"/>
      <c r="BL4512" s="5"/>
    </row>
    <row r="4513" spans="63:64" x14ac:dyDescent="0.25">
      <c r="BK4513" s="15"/>
      <c r="BL4513" s="5"/>
    </row>
    <row r="4514" spans="63:64" x14ac:dyDescent="0.25">
      <c r="BK4514" s="15"/>
      <c r="BL4514" s="5"/>
    </row>
    <row r="4515" spans="63:64" x14ac:dyDescent="0.25">
      <c r="BK4515" s="15"/>
      <c r="BL4515" s="5"/>
    </row>
    <row r="4516" spans="63:64" x14ac:dyDescent="0.25">
      <c r="BK4516" s="15"/>
      <c r="BL4516" s="5"/>
    </row>
    <row r="4517" spans="63:64" x14ac:dyDescent="0.25">
      <c r="BK4517" s="15"/>
      <c r="BL4517" s="5"/>
    </row>
    <row r="4518" spans="63:64" x14ac:dyDescent="0.25">
      <c r="BK4518" s="15"/>
      <c r="BL4518" s="5"/>
    </row>
    <row r="4519" spans="63:64" x14ac:dyDescent="0.25">
      <c r="BK4519" s="15"/>
      <c r="BL4519" s="5"/>
    </row>
    <row r="4520" spans="63:64" x14ac:dyDescent="0.25">
      <c r="BK4520" s="15"/>
      <c r="BL4520" s="5"/>
    </row>
    <row r="4521" spans="63:64" x14ac:dyDescent="0.25">
      <c r="BK4521" s="15"/>
      <c r="BL4521" s="5"/>
    </row>
    <row r="4522" spans="63:64" x14ac:dyDescent="0.25">
      <c r="BK4522" s="15"/>
      <c r="BL4522" s="5"/>
    </row>
    <row r="4523" spans="63:64" x14ac:dyDescent="0.25">
      <c r="BK4523" s="15"/>
      <c r="BL4523" s="5"/>
    </row>
    <row r="4524" spans="63:64" x14ac:dyDescent="0.25">
      <c r="BK4524" s="15"/>
      <c r="BL4524" s="5"/>
    </row>
    <row r="4525" spans="63:64" x14ac:dyDescent="0.25">
      <c r="BK4525" s="15"/>
      <c r="BL4525" s="5"/>
    </row>
    <row r="4526" spans="63:64" x14ac:dyDescent="0.25">
      <c r="BK4526" s="15"/>
      <c r="BL4526" s="5"/>
    </row>
    <row r="4527" spans="63:64" x14ac:dyDescent="0.25">
      <c r="BK4527" s="15"/>
      <c r="BL4527" s="5"/>
    </row>
    <row r="4528" spans="63:64" x14ac:dyDescent="0.25">
      <c r="BK4528" s="15"/>
      <c r="BL4528" s="5"/>
    </row>
    <row r="4529" spans="63:64" x14ac:dyDescent="0.25">
      <c r="BK4529" s="15"/>
      <c r="BL4529" s="5"/>
    </row>
    <row r="4530" spans="63:64" x14ac:dyDescent="0.25">
      <c r="BK4530" s="15"/>
      <c r="BL4530" s="5"/>
    </row>
    <row r="4531" spans="63:64" x14ac:dyDescent="0.25">
      <c r="BK4531" s="15"/>
      <c r="BL4531" s="5"/>
    </row>
    <row r="4532" spans="63:64" x14ac:dyDescent="0.25">
      <c r="BK4532" s="15"/>
      <c r="BL4532" s="5"/>
    </row>
    <row r="4533" spans="63:64" x14ac:dyDescent="0.25">
      <c r="BK4533" s="15"/>
      <c r="BL4533" s="5"/>
    </row>
    <row r="4534" spans="63:64" x14ac:dyDescent="0.25">
      <c r="BK4534" s="15"/>
      <c r="BL4534" s="5"/>
    </row>
    <row r="4535" spans="63:64" x14ac:dyDescent="0.25">
      <c r="BK4535" s="15"/>
      <c r="BL4535" s="5"/>
    </row>
    <row r="4536" spans="63:64" x14ac:dyDescent="0.25">
      <c r="BK4536" s="15"/>
      <c r="BL4536" s="5"/>
    </row>
    <row r="4537" spans="63:64" x14ac:dyDescent="0.25">
      <c r="BK4537" s="15"/>
      <c r="BL4537" s="5"/>
    </row>
    <row r="4538" spans="63:64" x14ac:dyDescent="0.25">
      <c r="BK4538" s="15"/>
      <c r="BL4538" s="5"/>
    </row>
    <row r="4539" spans="63:64" x14ac:dyDescent="0.25">
      <c r="BK4539" s="15"/>
      <c r="BL4539" s="5"/>
    </row>
    <row r="4540" spans="63:64" x14ac:dyDescent="0.25">
      <c r="BK4540" s="15"/>
      <c r="BL4540" s="5"/>
    </row>
    <row r="4541" spans="63:64" x14ac:dyDescent="0.25">
      <c r="BK4541" s="15"/>
      <c r="BL4541" s="5"/>
    </row>
    <row r="4542" spans="63:64" x14ac:dyDescent="0.25">
      <c r="BK4542" s="15"/>
      <c r="BL4542" s="5"/>
    </row>
    <row r="4543" spans="63:64" x14ac:dyDescent="0.25">
      <c r="BK4543" s="15"/>
      <c r="BL4543" s="5"/>
    </row>
    <row r="4544" spans="63:64" x14ac:dyDescent="0.25">
      <c r="BK4544" s="15"/>
      <c r="BL4544" s="5"/>
    </row>
    <row r="4545" spans="63:64" x14ac:dyDescent="0.25">
      <c r="BK4545" s="15"/>
      <c r="BL4545" s="5"/>
    </row>
    <row r="4546" spans="63:64" x14ac:dyDescent="0.25">
      <c r="BK4546" s="15"/>
      <c r="BL4546" s="5"/>
    </row>
    <row r="4547" spans="63:64" x14ac:dyDescent="0.25">
      <c r="BK4547" s="15"/>
      <c r="BL4547" s="5"/>
    </row>
    <row r="4548" spans="63:64" x14ac:dyDescent="0.25">
      <c r="BK4548" s="15"/>
      <c r="BL4548" s="5"/>
    </row>
    <row r="4549" spans="63:64" x14ac:dyDescent="0.25">
      <c r="BK4549" s="15"/>
      <c r="BL4549" s="5"/>
    </row>
    <row r="4550" spans="63:64" x14ac:dyDescent="0.25">
      <c r="BK4550" s="15"/>
      <c r="BL4550" s="5"/>
    </row>
    <row r="4551" spans="63:64" x14ac:dyDescent="0.25">
      <c r="BK4551" s="15"/>
      <c r="BL4551" s="5"/>
    </row>
    <row r="4552" spans="63:64" x14ac:dyDescent="0.25">
      <c r="BK4552" s="15"/>
      <c r="BL4552" s="5"/>
    </row>
    <row r="4553" spans="63:64" x14ac:dyDescent="0.25">
      <c r="BK4553" s="15"/>
      <c r="BL4553" s="5"/>
    </row>
    <row r="4554" spans="63:64" x14ac:dyDescent="0.25">
      <c r="BK4554" s="15"/>
      <c r="BL4554" s="5"/>
    </row>
    <row r="4555" spans="63:64" x14ac:dyDescent="0.25">
      <c r="BK4555" s="15"/>
      <c r="BL4555" s="5"/>
    </row>
    <row r="4556" spans="63:64" x14ac:dyDescent="0.25">
      <c r="BK4556" s="15"/>
      <c r="BL4556" s="5"/>
    </row>
    <row r="4557" spans="63:64" x14ac:dyDescent="0.25">
      <c r="BK4557" s="15"/>
      <c r="BL4557" s="5"/>
    </row>
    <row r="4558" spans="63:64" x14ac:dyDescent="0.25">
      <c r="BK4558" s="15"/>
      <c r="BL4558" s="5"/>
    </row>
    <row r="4559" spans="63:64" x14ac:dyDescent="0.25">
      <c r="BK4559" s="15"/>
      <c r="BL4559" s="5"/>
    </row>
    <row r="4560" spans="63:64" x14ac:dyDescent="0.25">
      <c r="BK4560" s="15"/>
      <c r="BL4560" s="5"/>
    </row>
    <row r="4561" spans="63:64" x14ac:dyDescent="0.25">
      <c r="BK4561" s="15"/>
      <c r="BL4561" s="5"/>
    </row>
    <row r="4562" spans="63:64" x14ac:dyDescent="0.25">
      <c r="BK4562" s="15"/>
      <c r="BL4562" s="5"/>
    </row>
    <row r="4563" spans="63:64" x14ac:dyDescent="0.25">
      <c r="BK4563" s="15"/>
      <c r="BL4563" s="5"/>
    </row>
    <row r="4564" spans="63:64" x14ac:dyDescent="0.25">
      <c r="BK4564" s="15"/>
      <c r="BL4564" s="5"/>
    </row>
    <row r="4565" spans="63:64" x14ac:dyDescent="0.25">
      <c r="BK4565" s="15"/>
      <c r="BL4565" s="5"/>
    </row>
    <row r="4566" spans="63:64" x14ac:dyDescent="0.25">
      <c r="BK4566" s="15"/>
      <c r="BL4566" s="5"/>
    </row>
    <row r="4567" spans="63:64" x14ac:dyDescent="0.25">
      <c r="BK4567" s="15"/>
      <c r="BL4567" s="5"/>
    </row>
    <row r="4568" spans="63:64" x14ac:dyDescent="0.25">
      <c r="BK4568" s="15"/>
      <c r="BL4568" s="5"/>
    </row>
    <row r="4569" spans="63:64" x14ac:dyDescent="0.25">
      <c r="BK4569" s="15"/>
      <c r="BL4569" s="5"/>
    </row>
    <row r="4570" spans="63:64" x14ac:dyDescent="0.25">
      <c r="BK4570" s="15"/>
      <c r="BL4570" s="5"/>
    </row>
    <row r="4571" spans="63:64" x14ac:dyDescent="0.25">
      <c r="BK4571" s="15"/>
      <c r="BL4571" s="5"/>
    </row>
    <row r="4572" spans="63:64" x14ac:dyDescent="0.25">
      <c r="BK4572" s="15"/>
      <c r="BL4572" s="5"/>
    </row>
    <row r="4573" spans="63:64" x14ac:dyDescent="0.25">
      <c r="BK4573" s="15"/>
      <c r="BL4573" s="5"/>
    </row>
    <row r="4574" spans="63:64" x14ac:dyDescent="0.25">
      <c r="BK4574" s="15"/>
      <c r="BL4574" s="5"/>
    </row>
    <row r="4575" spans="63:64" x14ac:dyDescent="0.25">
      <c r="BK4575" s="15"/>
      <c r="BL4575" s="5"/>
    </row>
    <row r="4576" spans="63:64" x14ac:dyDescent="0.25">
      <c r="BK4576" s="15"/>
      <c r="BL4576" s="5"/>
    </row>
    <row r="4577" spans="63:64" x14ac:dyDescent="0.25">
      <c r="BK4577" s="15"/>
      <c r="BL4577" s="5"/>
    </row>
    <row r="4578" spans="63:64" x14ac:dyDescent="0.25">
      <c r="BK4578" s="15"/>
      <c r="BL4578" s="5"/>
    </row>
    <row r="4579" spans="63:64" x14ac:dyDescent="0.25">
      <c r="BK4579" s="15"/>
      <c r="BL4579" s="5"/>
    </row>
    <row r="4580" spans="63:64" x14ac:dyDescent="0.25">
      <c r="BK4580" s="15"/>
      <c r="BL4580" s="5"/>
    </row>
    <row r="4581" spans="63:64" x14ac:dyDescent="0.25">
      <c r="BK4581" s="15"/>
      <c r="BL4581" s="5"/>
    </row>
    <row r="4582" spans="63:64" x14ac:dyDescent="0.25">
      <c r="BK4582" s="15"/>
      <c r="BL4582" s="5"/>
    </row>
    <row r="4583" spans="63:64" x14ac:dyDescent="0.25">
      <c r="BK4583" s="15"/>
      <c r="BL4583" s="5"/>
    </row>
    <row r="4584" spans="63:64" x14ac:dyDescent="0.25">
      <c r="BK4584" s="15"/>
      <c r="BL4584" s="5"/>
    </row>
    <row r="4585" spans="63:64" x14ac:dyDescent="0.25">
      <c r="BK4585" s="15"/>
      <c r="BL4585" s="5"/>
    </row>
    <row r="4586" spans="63:64" x14ac:dyDescent="0.25">
      <c r="BK4586" s="15"/>
      <c r="BL4586" s="5"/>
    </row>
    <row r="4587" spans="63:64" x14ac:dyDescent="0.25">
      <c r="BK4587" s="15"/>
      <c r="BL4587" s="5"/>
    </row>
    <row r="4588" spans="63:64" x14ac:dyDescent="0.25">
      <c r="BK4588" s="15"/>
      <c r="BL4588" s="5"/>
    </row>
    <row r="4589" spans="63:64" x14ac:dyDescent="0.25">
      <c r="BK4589" s="15"/>
      <c r="BL4589" s="5"/>
    </row>
    <row r="4590" spans="63:64" x14ac:dyDescent="0.25">
      <c r="BK4590" s="15"/>
      <c r="BL4590" s="5"/>
    </row>
    <row r="4591" spans="63:64" x14ac:dyDescent="0.25">
      <c r="BK4591" s="15"/>
      <c r="BL4591" s="5"/>
    </row>
    <row r="4592" spans="63:64" x14ac:dyDescent="0.25">
      <c r="BK4592" s="15"/>
      <c r="BL4592" s="5"/>
    </row>
    <row r="4593" spans="63:64" x14ac:dyDescent="0.25">
      <c r="BK4593" s="15"/>
      <c r="BL4593" s="5"/>
    </row>
    <row r="4594" spans="63:64" x14ac:dyDescent="0.25">
      <c r="BK4594" s="15"/>
      <c r="BL4594" s="5"/>
    </row>
    <row r="4595" spans="63:64" x14ac:dyDescent="0.25">
      <c r="BK4595" s="15"/>
      <c r="BL4595" s="5"/>
    </row>
    <row r="4596" spans="63:64" x14ac:dyDescent="0.25">
      <c r="BK4596" s="15"/>
      <c r="BL4596" s="5"/>
    </row>
    <row r="4597" spans="63:64" x14ac:dyDescent="0.25">
      <c r="BK4597" s="15"/>
      <c r="BL4597" s="5"/>
    </row>
    <row r="4598" spans="63:64" x14ac:dyDescent="0.25">
      <c r="BK4598" s="15"/>
      <c r="BL4598" s="5"/>
    </row>
    <row r="4599" spans="63:64" x14ac:dyDescent="0.25">
      <c r="BK4599" s="15"/>
      <c r="BL4599" s="5"/>
    </row>
    <row r="4600" spans="63:64" x14ac:dyDescent="0.25">
      <c r="BK4600" s="15"/>
      <c r="BL4600" s="5"/>
    </row>
    <row r="4601" spans="63:64" x14ac:dyDescent="0.25">
      <c r="BK4601" s="15"/>
      <c r="BL4601" s="5"/>
    </row>
    <row r="4602" spans="63:64" x14ac:dyDescent="0.25">
      <c r="BK4602" s="15"/>
      <c r="BL4602" s="5"/>
    </row>
    <row r="4603" spans="63:64" x14ac:dyDescent="0.25">
      <c r="BK4603" s="15"/>
      <c r="BL4603" s="5"/>
    </row>
    <row r="4604" spans="63:64" x14ac:dyDescent="0.25">
      <c r="BK4604" s="15"/>
      <c r="BL4604" s="5"/>
    </row>
    <row r="4605" spans="63:64" x14ac:dyDescent="0.25">
      <c r="BK4605" s="15"/>
      <c r="BL4605" s="5"/>
    </row>
    <row r="4606" spans="63:64" x14ac:dyDescent="0.25">
      <c r="BK4606" s="15"/>
      <c r="BL4606" s="5"/>
    </row>
    <row r="4607" spans="63:64" x14ac:dyDescent="0.25">
      <c r="BK4607" s="15"/>
      <c r="BL4607" s="5"/>
    </row>
    <row r="4608" spans="63:64" x14ac:dyDescent="0.25">
      <c r="BK4608" s="15"/>
      <c r="BL4608" s="5"/>
    </row>
    <row r="4609" spans="63:64" x14ac:dyDescent="0.25">
      <c r="BK4609" s="15"/>
      <c r="BL4609" s="5"/>
    </row>
    <row r="4610" spans="63:64" x14ac:dyDescent="0.25">
      <c r="BK4610" s="15"/>
      <c r="BL4610" s="5"/>
    </row>
    <row r="4611" spans="63:64" x14ac:dyDescent="0.25">
      <c r="BK4611" s="15"/>
      <c r="BL4611" s="5"/>
    </row>
    <row r="4612" spans="63:64" x14ac:dyDescent="0.25">
      <c r="BK4612" s="15"/>
      <c r="BL4612" s="5"/>
    </row>
    <row r="4613" spans="63:64" x14ac:dyDescent="0.25">
      <c r="BK4613" s="15"/>
      <c r="BL4613" s="5"/>
    </row>
    <row r="4614" spans="63:64" x14ac:dyDescent="0.25">
      <c r="BK4614" s="15"/>
      <c r="BL4614" s="5"/>
    </row>
    <row r="4615" spans="63:64" x14ac:dyDescent="0.25">
      <c r="BK4615" s="15"/>
      <c r="BL4615" s="5"/>
    </row>
    <row r="4616" spans="63:64" x14ac:dyDescent="0.25">
      <c r="BK4616" s="15"/>
      <c r="BL4616" s="5"/>
    </row>
    <row r="4617" spans="63:64" x14ac:dyDescent="0.25">
      <c r="BK4617" s="15"/>
      <c r="BL4617" s="5"/>
    </row>
    <row r="4618" spans="63:64" x14ac:dyDescent="0.25">
      <c r="BK4618" s="15"/>
      <c r="BL4618" s="5"/>
    </row>
    <row r="4619" spans="63:64" x14ac:dyDescent="0.25">
      <c r="BK4619" s="15"/>
      <c r="BL4619" s="5"/>
    </row>
    <row r="4620" spans="63:64" x14ac:dyDescent="0.25">
      <c r="BK4620" s="15"/>
      <c r="BL4620" s="5"/>
    </row>
    <row r="4621" spans="63:64" x14ac:dyDescent="0.25">
      <c r="BK4621" s="15"/>
      <c r="BL4621" s="5"/>
    </row>
    <row r="4622" spans="63:64" x14ac:dyDescent="0.25">
      <c r="BK4622" s="15"/>
      <c r="BL4622" s="5"/>
    </row>
    <row r="4623" spans="63:64" x14ac:dyDescent="0.25">
      <c r="BK4623" s="15"/>
      <c r="BL4623" s="5"/>
    </row>
    <row r="4624" spans="63:64" x14ac:dyDescent="0.25">
      <c r="BK4624" s="15"/>
      <c r="BL4624" s="5"/>
    </row>
    <row r="4625" spans="63:64" x14ac:dyDescent="0.25">
      <c r="BK4625" s="15"/>
      <c r="BL4625" s="5"/>
    </row>
    <row r="4626" spans="63:64" x14ac:dyDescent="0.25">
      <c r="BK4626" s="15"/>
      <c r="BL4626" s="5"/>
    </row>
    <row r="4627" spans="63:64" x14ac:dyDescent="0.25">
      <c r="BK4627" s="15"/>
      <c r="BL4627" s="5"/>
    </row>
    <row r="4628" spans="63:64" x14ac:dyDescent="0.25">
      <c r="BK4628" s="15"/>
      <c r="BL4628" s="5"/>
    </row>
    <row r="4629" spans="63:64" x14ac:dyDescent="0.25">
      <c r="BK4629" s="15"/>
      <c r="BL4629" s="5"/>
    </row>
    <row r="4630" spans="63:64" x14ac:dyDescent="0.25">
      <c r="BK4630" s="15"/>
      <c r="BL4630" s="5"/>
    </row>
    <row r="4631" spans="63:64" x14ac:dyDescent="0.25">
      <c r="BK4631" s="15"/>
      <c r="BL4631" s="5"/>
    </row>
    <row r="4632" spans="63:64" x14ac:dyDescent="0.25">
      <c r="BK4632" s="15"/>
      <c r="BL4632" s="5"/>
    </row>
    <row r="4633" spans="63:64" x14ac:dyDescent="0.25">
      <c r="BK4633" s="15"/>
      <c r="BL4633" s="5"/>
    </row>
    <row r="4634" spans="63:64" x14ac:dyDescent="0.25">
      <c r="BK4634" s="15"/>
      <c r="BL4634" s="5"/>
    </row>
    <row r="4635" spans="63:64" x14ac:dyDescent="0.25">
      <c r="BK4635" s="15"/>
      <c r="BL4635" s="5"/>
    </row>
    <row r="4636" spans="63:64" x14ac:dyDescent="0.25">
      <c r="BK4636" s="15"/>
      <c r="BL4636" s="5"/>
    </row>
    <row r="4637" spans="63:64" x14ac:dyDescent="0.25">
      <c r="BK4637" s="15"/>
      <c r="BL4637" s="5"/>
    </row>
    <row r="4638" spans="63:64" x14ac:dyDescent="0.25">
      <c r="BK4638" s="15"/>
      <c r="BL4638" s="5"/>
    </row>
    <row r="4639" spans="63:64" x14ac:dyDescent="0.25">
      <c r="BK4639" s="15"/>
      <c r="BL4639" s="5"/>
    </row>
    <row r="4640" spans="63:64" x14ac:dyDescent="0.25">
      <c r="BK4640" s="15"/>
      <c r="BL4640" s="5"/>
    </row>
    <row r="4641" spans="63:64" x14ac:dyDescent="0.25">
      <c r="BK4641" s="15"/>
      <c r="BL4641" s="5"/>
    </row>
    <row r="4642" spans="63:64" x14ac:dyDescent="0.25">
      <c r="BK4642" s="15"/>
      <c r="BL4642" s="5"/>
    </row>
    <row r="4643" spans="63:64" x14ac:dyDescent="0.25">
      <c r="BK4643" s="15"/>
      <c r="BL4643" s="5"/>
    </row>
    <row r="4644" spans="63:64" x14ac:dyDescent="0.25">
      <c r="BK4644" s="15"/>
      <c r="BL4644" s="5"/>
    </row>
    <row r="4645" spans="63:64" x14ac:dyDescent="0.25">
      <c r="BK4645" s="15"/>
      <c r="BL4645" s="5"/>
    </row>
    <row r="4646" spans="63:64" x14ac:dyDescent="0.25">
      <c r="BK4646" s="15"/>
      <c r="BL4646" s="5"/>
    </row>
    <row r="4647" spans="63:64" x14ac:dyDescent="0.25">
      <c r="BK4647" s="15"/>
      <c r="BL4647" s="5"/>
    </row>
    <row r="4648" spans="63:64" x14ac:dyDescent="0.25">
      <c r="BK4648" s="15"/>
      <c r="BL4648" s="5"/>
    </row>
    <row r="4649" spans="63:64" x14ac:dyDescent="0.25">
      <c r="BK4649" s="15"/>
      <c r="BL4649" s="5"/>
    </row>
    <row r="4650" spans="63:64" x14ac:dyDescent="0.25">
      <c r="BK4650" s="15"/>
      <c r="BL4650" s="5"/>
    </row>
    <row r="4651" spans="63:64" x14ac:dyDescent="0.25">
      <c r="BK4651" s="15"/>
      <c r="BL4651" s="5"/>
    </row>
    <row r="4652" spans="63:64" x14ac:dyDescent="0.25">
      <c r="BK4652" s="15"/>
      <c r="BL4652" s="5"/>
    </row>
    <row r="4653" spans="63:64" x14ac:dyDescent="0.25">
      <c r="BK4653" s="15"/>
      <c r="BL4653" s="5"/>
    </row>
    <row r="4654" spans="63:64" x14ac:dyDescent="0.25">
      <c r="BK4654" s="15"/>
      <c r="BL4654" s="5"/>
    </row>
    <row r="4655" spans="63:64" x14ac:dyDescent="0.25">
      <c r="BK4655" s="15"/>
      <c r="BL4655" s="5"/>
    </row>
    <row r="4656" spans="63:64" x14ac:dyDescent="0.25">
      <c r="BK4656" s="15"/>
      <c r="BL4656" s="5"/>
    </row>
    <row r="4657" spans="63:64" x14ac:dyDescent="0.25">
      <c r="BK4657" s="15"/>
      <c r="BL4657" s="5"/>
    </row>
    <row r="4658" spans="63:64" x14ac:dyDescent="0.25">
      <c r="BK4658" s="15"/>
      <c r="BL4658" s="5"/>
    </row>
    <row r="4659" spans="63:64" x14ac:dyDescent="0.25">
      <c r="BK4659" s="15"/>
      <c r="BL4659" s="5"/>
    </row>
    <row r="4660" spans="63:64" x14ac:dyDescent="0.25">
      <c r="BK4660" s="15"/>
      <c r="BL4660" s="5"/>
    </row>
    <row r="4661" spans="63:64" x14ac:dyDescent="0.25">
      <c r="BK4661" s="15"/>
      <c r="BL4661" s="5"/>
    </row>
    <row r="4662" spans="63:64" x14ac:dyDescent="0.25">
      <c r="BK4662" s="15"/>
      <c r="BL4662" s="5"/>
    </row>
    <row r="4663" spans="63:64" x14ac:dyDescent="0.25">
      <c r="BK4663" s="15"/>
      <c r="BL4663" s="5"/>
    </row>
    <row r="4664" spans="63:64" x14ac:dyDescent="0.25">
      <c r="BK4664" s="15"/>
      <c r="BL4664" s="5"/>
    </row>
    <row r="4665" spans="63:64" x14ac:dyDescent="0.25">
      <c r="BK4665" s="15"/>
      <c r="BL4665" s="5"/>
    </row>
    <row r="4666" spans="63:64" x14ac:dyDescent="0.25">
      <c r="BK4666" s="15"/>
      <c r="BL4666" s="5"/>
    </row>
    <row r="4667" spans="63:64" x14ac:dyDescent="0.25">
      <c r="BK4667" s="15"/>
      <c r="BL4667" s="5"/>
    </row>
    <row r="4668" spans="63:64" x14ac:dyDescent="0.25">
      <c r="BK4668" s="15"/>
      <c r="BL4668" s="5"/>
    </row>
    <row r="4669" spans="63:64" x14ac:dyDescent="0.25">
      <c r="BK4669" s="15"/>
      <c r="BL4669" s="5"/>
    </row>
    <row r="4670" spans="63:64" x14ac:dyDescent="0.25">
      <c r="BK4670" s="15"/>
      <c r="BL4670" s="5"/>
    </row>
    <row r="4671" spans="63:64" x14ac:dyDescent="0.25">
      <c r="BK4671" s="15"/>
      <c r="BL4671" s="5"/>
    </row>
    <row r="4672" spans="63:64" x14ac:dyDescent="0.25">
      <c r="BK4672" s="15"/>
      <c r="BL4672" s="5"/>
    </row>
    <row r="4673" spans="63:64" x14ac:dyDescent="0.25">
      <c r="BK4673" s="15"/>
      <c r="BL4673" s="5"/>
    </row>
    <row r="4674" spans="63:64" x14ac:dyDescent="0.25">
      <c r="BK4674" s="15"/>
      <c r="BL4674" s="5"/>
    </row>
    <row r="4675" spans="63:64" x14ac:dyDescent="0.25">
      <c r="BK4675" s="15"/>
      <c r="BL4675" s="5"/>
    </row>
    <row r="4676" spans="63:64" x14ac:dyDescent="0.25">
      <c r="BK4676" s="15"/>
      <c r="BL4676" s="5"/>
    </row>
    <row r="4677" spans="63:64" x14ac:dyDescent="0.25">
      <c r="BK4677" s="15"/>
      <c r="BL4677" s="5"/>
    </row>
    <row r="4678" spans="63:64" x14ac:dyDescent="0.25">
      <c r="BK4678" s="15"/>
      <c r="BL4678" s="5"/>
    </row>
    <row r="4679" spans="63:64" x14ac:dyDescent="0.25">
      <c r="BK4679" s="15"/>
      <c r="BL4679" s="5"/>
    </row>
    <row r="4680" spans="63:64" x14ac:dyDescent="0.25">
      <c r="BK4680" s="15"/>
      <c r="BL4680" s="5"/>
    </row>
    <row r="4681" spans="63:64" x14ac:dyDescent="0.25">
      <c r="BK4681" s="15"/>
      <c r="BL4681" s="5"/>
    </row>
    <row r="4682" spans="63:64" x14ac:dyDescent="0.25">
      <c r="BK4682" s="15"/>
      <c r="BL4682" s="5"/>
    </row>
    <row r="4683" spans="63:64" x14ac:dyDescent="0.25">
      <c r="BK4683" s="15"/>
      <c r="BL4683" s="5"/>
    </row>
    <row r="4684" spans="63:64" x14ac:dyDescent="0.25">
      <c r="BK4684" s="15"/>
      <c r="BL4684" s="5"/>
    </row>
    <row r="4685" spans="63:64" x14ac:dyDescent="0.25">
      <c r="BK4685" s="15"/>
      <c r="BL4685" s="5"/>
    </row>
    <row r="4686" spans="63:64" x14ac:dyDescent="0.25">
      <c r="BK4686" s="15"/>
      <c r="BL4686" s="5"/>
    </row>
    <row r="4687" spans="63:64" x14ac:dyDescent="0.25">
      <c r="BK4687" s="15"/>
      <c r="BL4687" s="5"/>
    </row>
    <row r="4688" spans="63:64" x14ac:dyDescent="0.25">
      <c r="BK4688" s="15"/>
      <c r="BL4688" s="5"/>
    </row>
    <row r="4689" spans="63:64" x14ac:dyDescent="0.25">
      <c r="BK4689" s="15"/>
      <c r="BL4689" s="5"/>
    </row>
    <row r="4690" spans="63:64" x14ac:dyDescent="0.25">
      <c r="BK4690" s="15"/>
      <c r="BL4690" s="5"/>
    </row>
    <row r="4691" spans="63:64" x14ac:dyDescent="0.25">
      <c r="BK4691" s="15"/>
      <c r="BL4691" s="5"/>
    </row>
    <row r="4692" spans="63:64" x14ac:dyDescent="0.25">
      <c r="BK4692" s="15"/>
      <c r="BL4692" s="5"/>
    </row>
    <row r="4693" spans="63:64" x14ac:dyDescent="0.25">
      <c r="BK4693" s="15"/>
      <c r="BL4693" s="5"/>
    </row>
    <row r="4694" spans="63:64" x14ac:dyDescent="0.25">
      <c r="BK4694" s="15"/>
      <c r="BL4694" s="5"/>
    </row>
    <row r="4695" spans="63:64" x14ac:dyDescent="0.25">
      <c r="BK4695" s="15"/>
      <c r="BL4695" s="5"/>
    </row>
    <row r="4696" spans="63:64" x14ac:dyDescent="0.25">
      <c r="BK4696" s="15"/>
      <c r="BL4696" s="5"/>
    </row>
    <row r="4697" spans="63:64" x14ac:dyDescent="0.25">
      <c r="BK4697" s="15"/>
      <c r="BL4697" s="5"/>
    </row>
    <row r="4698" spans="63:64" x14ac:dyDescent="0.25">
      <c r="BK4698" s="15"/>
      <c r="BL4698" s="5"/>
    </row>
    <row r="4699" spans="63:64" x14ac:dyDescent="0.25">
      <c r="BK4699" s="15"/>
      <c r="BL4699" s="5"/>
    </row>
    <row r="4700" spans="63:64" x14ac:dyDescent="0.25">
      <c r="BK4700" s="15"/>
      <c r="BL4700" s="5"/>
    </row>
    <row r="4701" spans="63:64" x14ac:dyDescent="0.25">
      <c r="BK4701" s="15"/>
      <c r="BL4701" s="5"/>
    </row>
    <row r="4702" spans="63:64" x14ac:dyDescent="0.25">
      <c r="BK4702" s="15"/>
      <c r="BL4702" s="5"/>
    </row>
    <row r="4703" spans="63:64" x14ac:dyDescent="0.25">
      <c r="BK4703" s="15"/>
      <c r="BL4703" s="5"/>
    </row>
    <row r="4704" spans="63:64" x14ac:dyDescent="0.25">
      <c r="BK4704" s="15"/>
      <c r="BL4704" s="5"/>
    </row>
    <row r="4705" spans="63:64" x14ac:dyDescent="0.25">
      <c r="BK4705" s="15"/>
      <c r="BL4705" s="5"/>
    </row>
    <row r="4706" spans="63:64" x14ac:dyDescent="0.25">
      <c r="BK4706" s="15"/>
      <c r="BL4706" s="5"/>
    </row>
    <row r="4707" spans="63:64" x14ac:dyDescent="0.25">
      <c r="BK4707" s="15"/>
      <c r="BL4707" s="5"/>
    </row>
    <row r="4708" spans="63:64" x14ac:dyDescent="0.25">
      <c r="BK4708" s="15"/>
      <c r="BL4708" s="5"/>
    </row>
    <row r="4709" spans="63:64" x14ac:dyDescent="0.25">
      <c r="BK4709" s="15"/>
      <c r="BL4709" s="5"/>
    </row>
    <row r="4710" spans="63:64" x14ac:dyDescent="0.25">
      <c r="BK4710" s="15"/>
      <c r="BL4710" s="5"/>
    </row>
    <row r="4711" spans="63:64" x14ac:dyDescent="0.25">
      <c r="BK4711" s="15"/>
      <c r="BL4711" s="5"/>
    </row>
    <row r="4712" spans="63:64" x14ac:dyDescent="0.25">
      <c r="BK4712" s="15"/>
      <c r="BL4712" s="5"/>
    </row>
    <row r="4713" spans="63:64" x14ac:dyDescent="0.25">
      <c r="BK4713" s="15"/>
      <c r="BL4713" s="5"/>
    </row>
    <row r="4714" spans="63:64" x14ac:dyDescent="0.25">
      <c r="BK4714" s="15"/>
      <c r="BL4714" s="5"/>
    </row>
    <row r="4715" spans="63:64" x14ac:dyDescent="0.25">
      <c r="BK4715" s="15"/>
      <c r="BL4715" s="5"/>
    </row>
    <row r="4716" spans="63:64" x14ac:dyDescent="0.25">
      <c r="BK4716" s="15"/>
      <c r="BL4716" s="5"/>
    </row>
    <row r="4717" spans="63:64" x14ac:dyDescent="0.25">
      <c r="BK4717" s="15"/>
      <c r="BL4717" s="5"/>
    </row>
    <row r="4718" spans="63:64" x14ac:dyDescent="0.25">
      <c r="BK4718" s="15"/>
      <c r="BL4718" s="5"/>
    </row>
    <row r="4719" spans="63:64" x14ac:dyDescent="0.25">
      <c r="BK4719" s="15"/>
      <c r="BL4719" s="5"/>
    </row>
    <row r="4720" spans="63:64" x14ac:dyDescent="0.25">
      <c r="BK4720" s="15"/>
      <c r="BL4720" s="5"/>
    </row>
    <row r="4721" spans="63:64" x14ac:dyDescent="0.25">
      <c r="BK4721" s="15"/>
      <c r="BL4721" s="5"/>
    </row>
    <row r="4722" spans="63:64" x14ac:dyDescent="0.25">
      <c r="BK4722" s="15"/>
      <c r="BL4722" s="5"/>
    </row>
    <row r="4723" spans="63:64" x14ac:dyDescent="0.25">
      <c r="BK4723" s="15"/>
      <c r="BL4723" s="5"/>
    </row>
    <row r="4724" spans="63:64" x14ac:dyDescent="0.25">
      <c r="BK4724" s="15"/>
      <c r="BL4724" s="5"/>
    </row>
    <row r="4725" spans="63:64" x14ac:dyDescent="0.25">
      <c r="BK4725" s="15"/>
      <c r="BL4725" s="5"/>
    </row>
    <row r="4726" spans="63:64" x14ac:dyDescent="0.25">
      <c r="BK4726" s="15"/>
      <c r="BL4726" s="5"/>
    </row>
    <row r="4727" spans="63:64" x14ac:dyDescent="0.25">
      <c r="BK4727" s="15"/>
      <c r="BL4727" s="5"/>
    </row>
    <row r="4728" spans="63:64" x14ac:dyDescent="0.25">
      <c r="BK4728" s="15"/>
      <c r="BL4728" s="5"/>
    </row>
    <row r="4729" spans="63:64" x14ac:dyDescent="0.25">
      <c r="BK4729" s="15"/>
      <c r="BL4729" s="5"/>
    </row>
    <row r="4730" spans="63:64" x14ac:dyDescent="0.25">
      <c r="BK4730" s="15"/>
      <c r="BL4730" s="5"/>
    </row>
    <row r="4731" spans="63:64" x14ac:dyDescent="0.25">
      <c r="BK4731" s="15"/>
      <c r="BL4731" s="5"/>
    </row>
    <row r="4732" spans="63:64" x14ac:dyDescent="0.25">
      <c r="BK4732" s="15"/>
      <c r="BL4732" s="5"/>
    </row>
    <row r="4733" spans="63:64" x14ac:dyDescent="0.25">
      <c r="BK4733" s="15"/>
      <c r="BL4733" s="5"/>
    </row>
    <row r="4734" spans="63:64" x14ac:dyDescent="0.25">
      <c r="BK4734" s="15"/>
      <c r="BL4734" s="5"/>
    </row>
    <row r="4735" spans="63:64" x14ac:dyDescent="0.25">
      <c r="BK4735" s="15"/>
      <c r="BL4735" s="5"/>
    </row>
    <row r="4736" spans="63:64" x14ac:dyDescent="0.25">
      <c r="BK4736" s="15"/>
      <c r="BL4736" s="5"/>
    </row>
    <row r="4737" spans="63:64" x14ac:dyDescent="0.25">
      <c r="BK4737" s="15"/>
      <c r="BL4737" s="5"/>
    </row>
    <row r="4738" spans="63:64" x14ac:dyDescent="0.25">
      <c r="BK4738" s="15"/>
      <c r="BL4738" s="5"/>
    </row>
    <row r="4739" spans="63:64" x14ac:dyDescent="0.25">
      <c r="BK4739" s="15"/>
      <c r="BL4739" s="5"/>
    </row>
    <row r="4740" spans="63:64" x14ac:dyDescent="0.25">
      <c r="BK4740" s="15"/>
      <c r="BL4740" s="5"/>
    </row>
    <row r="4741" spans="63:64" x14ac:dyDescent="0.25">
      <c r="BK4741" s="15"/>
      <c r="BL4741" s="5"/>
    </row>
    <row r="4742" spans="63:64" x14ac:dyDescent="0.25">
      <c r="BK4742" s="15"/>
      <c r="BL4742" s="5"/>
    </row>
    <row r="4743" spans="63:64" x14ac:dyDescent="0.25">
      <c r="BK4743" s="15"/>
      <c r="BL4743" s="5"/>
    </row>
    <row r="4744" spans="63:64" x14ac:dyDescent="0.25">
      <c r="BK4744" s="15"/>
      <c r="BL4744" s="5"/>
    </row>
    <row r="4745" spans="63:64" x14ac:dyDescent="0.25">
      <c r="BK4745" s="15"/>
      <c r="BL4745" s="5"/>
    </row>
    <row r="4746" spans="63:64" x14ac:dyDescent="0.25">
      <c r="BK4746" s="15"/>
      <c r="BL4746" s="5"/>
    </row>
    <row r="4747" spans="63:64" x14ac:dyDescent="0.25">
      <c r="BK4747" s="15"/>
      <c r="BL4747" s="5"/>
    </row>
    <row r="4748" spans="63:64" x14ac:dyDescent="0.25">
      <c r="BK4748" s="15"/>
      <c r="BL4748" s="5"/>
    </row>
    <row r="4749" spans="63:64" x14ac:dyDescent="0.25">
      <c r="BK4749" s="15"/>
      <c r="BL4749" s="5"/>
    </row>
    <row r="4750" spans="63:64" x14ac:dyDescent="0.25">
      <c r="BK4750" s="15"/>
      <c r="BL4750" s="5"/>
    </row>
    <row r="4751" spans="63:64" x14ac:dyDescent="0.25">
      <c r="BK4751" s="15"/>
      <c r="BL4751" s="5"/>
    </row>
    <row r="4752" spans="63:64" x14ac:dyDescent="0.25">
      <c r="BK4752" s="15"/>
      <c r="BL4752" s="5"/>
    </row>
    <row r="4753" spans="63:64" x14ac:dyDescent="0.25">
      <c r="BK4753" s="15"/>
      <c r="BL4753" s="5"/>
    </row>
    <row r="4754" spans="63:64" x14ac:dyDescent="0.25">
      <c r="BK4754" s="15"/>
      <c r="BL4754" s="5"/>
    </row>
    <row r="4755" spans="63:64" x14ac:dyDescent="0.25">
      <c r="BK4755" s="15"/>
      <c r="BL4755" s="5"/>
    </row>
    <row r="4756" spans="63:64" x14ac:dyDescent="0.25">
      <c r="BK4756" s="15"/>
      <c r="BL4756" s="5"/>
    </row>
    <row r="4757" spans="63:64" x14ac:dyDescent="0.25">
      <c r="BK4757" s="15"/>
      <c r="BL4757" s="5"/>
    </row>
    <row r="4758" spans="63:64" x14ac:dyDescent="0.25">
      <c r="BK4758" s="15"/>
      <c r="BL4758" s="5"/>
    </row>
    <row r="4759" spans="63:64" x14ac:dyDescent="0.25">
      <c r="BK4759" s="15"/>
      <c r="BL4759" s="5"/>
    </row>
    <row r="4760" spans="63:64" x14ac:dyDescent="0.25">
      <c r="BK4760" s="15"/>
      <c r="BL4760" s="5"/>
    </row>
    <row r="4761" spans="63:64" x14ac:dyDescent="0.25">
      <c r="BK4761" s="15"/>
      <c r="BL4761" s="5"/>
    </row>
    <row r="4762" spans="63:64" x14ac:dyDescent="0.25">
      <c r="BK4762" s="15"/>
      <c r="BL4762" s="5"/>
    </row>
    <row r="4763" spans="63:64" x14ac:dyDescent="0.25">
      <c r="BK4763" s="15"/>
      <c r="BL4763" s="5"/>
    </row>
    <row r="4764" spans="63:64" x14ac:dyDescent="0.25">
      <c r="BK4764" s="15"/>
      <c r="BL4764" s="5"/>
    </row>
    <row r="4765" spans="63:64" x14ac:dyDescent="0.25">
      <c r="BK4765" s="15"/>
      <c r="BL4765" s="5"/>
    </row>
    <row r="4766" spans="63:64" x14ac:dyDescent="0.25">
      <c r="BK4766" s="15"/>
      <c r="BL4766" s="5"/>
    </row>
    <row r="4767" spans="63:64" x14ac:dyDescent="0.25">
      <c r="BK4767" s="15"/>
      <c r="BL4767" s="5"/>
    </row>
    <row r="4768" spans="63:64" x14ac:dyDescent="0.25">
      <c r="BK4768" s="15"/>
      <c r="BL4768" s="5"/>
    </row>
    <row r="4769" spans="63:64" x14ac:dyDescent="0.25">
      <c r="BK4769" s="15"/>
      <c r="BL4769" s="5"/>
    </row>
    <row r="4770" spans="63:64" x14ac:dyDescent="0.25">
      <c r="BK4770" s="15"/>
      <c r="BL4770" s="5"/>
    </row>
    <row r="4771" spans="63:64" x14ac:dyDescent="0.25">
      <c r="BK4771" s="15"/>
      <c r="BL4771" s="5"/>
    </row>
    <row r="4772" spans="63:64" x14ac:dyDescent="0.25">
      <c r="BK4772" s="15"/>
      <c r="BL4772" s="5"/>
    </row>
    <row r="4773" spans="63:64" x14ac:dyDescent="0.25">
      <c r="BK4773" s="15"/>
      <c r="BL4773" s="5"/>
    </row>
    <row r="4774" spans="63:64" x14ac:dyDescent="0.25">
      <c r="BK4774" s="15"/>
      <c r="BL4774" s="5"/>
    </row>
    <row r="4775" spans="63:64" x14ac:dyDescent="0.25">
      <c r="BK4775" s="15"/>
      <c r="BL4775" s="5"/>
    </row>
    <row r="4776" spans="63:64" x14ac:dyDescent="0.25">
      <c r="BK4776" s="15"/>
      <c r="BL4776" s="5"/>
    </row>
    <row r="4777" spans="63:64" x14ac:dyDescent="0.25">
      <c r="BK4777" s="15"/>
      <c r="BL4777" s="5"/>
    </row>
    <row r="4778" spans="63:64" x14ac:dyDescent="0.25">
      <c r="BK4778" s="15"/>
      <c r="BL4778" s="5"/>
    </row>
    <row r="4779" spans="63:64" x14ac:dyDescent="0.25">
      <c r="BK4779" s="15"/>
      <c r="BL4779" s="5"/>
    </row>
    <row r="4780" spans="63:64" x14ac:dyDescent="0.25">
      <c r="BK4780" s="15"/>
      <c r="BL4780" s="5"/>
    </row>
    <row r="4781" spans="63:64" x14ac:dyDescent="0.25">
      <c r="BK4781" s="15"/>
      <c r="BL4781" s="5"/>
    </row>
    <row r="4782" spans="63:64" x14ac:dyDescent="0.25">
      <c r="BK4782" s="15"/>
      <c r="BL4782" s="5"/>
    </row>
    <row r="4783" spans="63:64" x14ac:dyDescent="0.25">
      <c r="BK4783" s="15"/>
      <c r="BL4783" s="5"/>
    </row>
    <row r="4784" spans="63:64" x14ac:dyDescent="0.25">
      <c r="BK4784" s="15"/>
      <c r="BL4784" s="5"/>
    </row>
    <row r="4785" spans="63:64" x14ac:dyDescent="0.25">
      <c r="BK4785" s="15"/>
      <c r="BL4785" s="5"/>
    </row>
    <row r="4786" spans="63:64" x14ac:dyDescent="0.25">
      <c r="BK4786" s="15"/>
      <c r="BL4786" s="5"/>
    </row>
    <row r="4787" spans="63:64" x14ac:dyDescent="0.25">
      <c r="BK4787" s="15"/>
      <c r="BL4787" s="5"/>
    </row>
    <row r="4788" spans="63:64" x14ac:dyDescent="0.25">
      <c r="BK4788" s="15"/>
      <c r="BL4788" s="5"/>
    </row>
    <row r="4789" spans="63:64" x14ac:dyDescent="0.25">
      <c r="BK4789" s="15"/>
      <c r="BL4789" s="5"/>
    </row>
    <row r="4790" spans="63:64" x14ac:dyDescent="0.25">
      <c r="BK4790" s="15"/>
      <c r="BL4790" s="5"/>
    </row>
    <row r="4791" spans="63:64" x14ac:dyDescent="0.25">
      <c r="BK4791" s="15"/>
      <c r="BL4791" s="5"/>
    </row>
    <row r="4792" spans="63:64" x14ac:dyDescent="0.25">
      <c r="BK4792" s="15"/>
      <c r="BL4792" s="5"/>
    </row>
    <row r="4793" spans="63:64" x14ac:dyDescent="0.25">
      <c r="BK4793" s="15"/>
      <c r="BL4793" s="5"/>
    </row>
    <row r="4794" spans="63:64" x14ac:dyDescent="0.25">
      <c r="BK4794" s="15"/>
      <c r="BL4794" s="5"/>
    </row>
    <row r="4795" spans="63:64" x14ac:dyDescent="0.25">
      <c r="BK4795" s="15"/>
      <c r="BL4795" s="5"/>
    </row>
    <row r="4796" spans="63:64" x14ac:dyDescent="0.25">
      <c r="BK4796" s="15"/>
      <c r="BL4796" s="5"/>
    </row>
    <row r="4797" spans="63:64" x14ac:dyDescent="0.25">
      <c r="BK4797" s="15"/>
      <c r="BL4797" s="5"/>
    </row>
    <row r="4798" spans="63:64" x14ac:dyDescent="0.25">
      <c r="BK4798" s="15"/>
      <c r="BL4798" s="5"/>
    </row>
    <row r="4799" spans="63:64" x14ac:dyDescent="0.25">
      <c r="BK4799" s="15"/>
      <c r="BL4799" s="5"/>
    </row>
    <row r="4800" spans="63:64" x14ac:dyDescent="0.25">
      <c r="BK4800" s="15"/>
      <c r="BL4800" s="5"/>
    </row>
    <row r="4801" spans="63:64" x14ac:dyDescent="0.25">
      <c r="BK4801" s="15"/>
      <c r="BL4801" s="5"/>
    </row>
    <row r="4802" spans="63:64" x14ac:dyDescent="0.25">
      <c r="BK4802" s="15"/>
      <c r="BL4802" s="5"/>
    </row>
    <row r="4803" spans="63:64" x14ac:dyDescent="0.25">
      <c r="BK4803" s="15"/>
      <c r="BL4803" s="5"/>
    </row>
    <row r="4804" spans="63:64" x14ac:dyDescent="0.25">
      <c r="BK4804" s="15"/>
      <c r="BL4804" s="5"/>
    </row>
    <row r="4805" spans="63:64" x14ac:dyDescent="0.25">
      <c r="BK4805" s="15"/>
      <c r="BL4805" s="5"/>
    </row>
    <row r="4806" spans="63:64" x14ac:dyDescent="0.25">
      <c r="BK4806" s="15"/>
      <c r="BL4806" s="5"/>
    </row>
    <row r="4807" spans="63:64" x14ac:dyDescent="0.25">
      <c r="BK4807" s="15"/>
      <c r="BL4807" s="5"/>
    </row>
    <row r="4808" spans="63:64" x14ac:dyDescent="0.25">
      <c r="BK4808" s="15"/>
      <c r="BL4808" s="5"/>
    </row>
    <row r="4809" spans="63:64" x14ac:dyDescent="0.25">
      <c r="BK4809" s="15"/>
      <c r="BL4809" s="5"/>
    </row>
    <row r="4810" spans="63:64" x14ac:dyDescent="0.25">
      <c r="BK4810" s="15"/>
      <c r="BL4810" s="5"/>
    </row>
    <row r="4811" spans="63:64" x14ac:dyDescent="0.25">
      <c r="BK4811" s="15"/>
      <c r="BL4811" s="5"/>
    </row>
    <row r="4812" spans="63:64" x14ac:dyDescent="0.25">
      <c r="BK4812" s="15"/>
      <c r="BL4812" s="5"/>
    </row>
    <row r="4813" spans="63:64" x14ac:dyDescent="0.25">
      <c r="BK4813" s="15"/>
      <c r="BL4813" s="5"/>
    </row>
    <row r="4814" spans="63:64" x14ac:dyDescent="0.25">
      <c r="BK4814" s="15"/>
      <c r="BL4814" s="5"/>
    </row>
    <row r="4815" spans="63:64" x14ac:dyDescent="0.25">
      <c r="BK4815" s="15"/>
      <c r="BL4815" s="5"/>
    </row>
    <row r="4816" spans="63:64" x14ac:dyDescent="0.25">
      <c r="BK4816" s="15"/>
      <c r="BL4816" s="5"/>
    </row>
    <row r="4817" spans="63:64" x14ac:dyDescent="0.25">
      <c r="BK4817" s="15"/>
      <c r="BL4817" s="5"/>
    </row>
    <row r="4818" spans="63:64" x14ac:dyDescent="0.25">
      <c r="BK4818" s="15"/>
      <c r="BL4818" s="5"/>
    </row>
    <row r="4819" spans="63:64" x14ac:dyDescent="0.25">
      <c r="BK4819" s="15"/>
      <c r="BL4819" s="5"/>
    </row>
    <row r="4820" spans="63:64" x14ac:dyDescent="0.25">
      <c r="BK4820" s="15"/>
      <c r="BL4820" s="5"/>
    </row>
    <row r="4821" spans="63:64" x14ac:dyDescent="0.25">
      <c r="BK4821" s="15"/>
      <c r="BL4821" s="5"/>
    </row>
    <row r="4822" spans="63:64" x14ac:dyDescent="0.25">
      <c r="BK4822" s="15"/>
      <c r="BL4822" s="5"/>
    </row>
    <row r="4823" spans="63:64" x14ac:dyDescent="0.25">
      <c r="BK4823" s="15"/>
      <c r="BL4823" s="5"/>
    </row>
    <row r="4824" spans="63:64" x14ac:dyDescent="0.25">
      <c r="BK4824" s="15"/>
      <c r="BL4824" s="5"/>
    </row>
    <row r="4825" spans="63:64" x14ac:dyDescent="0.25">
      <c r="BK4825" s="15"/>
      <c r="BL4825" s="5"/>
    </row>
    <row r="4826" spans="63:64" x14ac:dyDescent="0.25">
      <c r="BK4826" s="15"/>
      <c r="BL4826" s="5"/>
    </row>
    <row r="4827" spans="63:64" x14ac:dyDescent="0.25">
      <c r="BK4827" s="15"/>
      <c r="BL4827" s="5"/>
    </row>
    <row r="4828" spans="63:64" x14ac:dyDescent="0.25">
      <c r="BK4828" s="15"/>
      <c r="BL4828" s="5"/>
    </row>
    <row r="4829" spans="63:64" x14ac:dyDescent="0.25">
      <c r="BK4829" s="15"/>
      <c r="BL4829" s="5"/>
    </row>
    <row r="4830" spans="63:64" x14ac:dyDescent="0.25">
      <c r="BK4830" s="15"/>
      <c r="BL4830" s="5"/>
    </row>
    <row r="4831" spans="63:64" x14ac:dyDescent="0.25">
      <c r="BK4831" s="15"/>
      <c r="BL4831" s="5"/>
    </row>
    <row r="4832" spans="63:64" x14ac:dyDescent="0.25">
      <c r="BK4832" s="15"/>
      <c r="BL4832" s="5"/>
    </row>
    <row r="4833" spans="63:64" x14ac:dyDescent="0.25">
      <c r="BK4833" s="15"/>
      <c r="BL4833" s="5"/>
    </row>
    <row r="4834" spans="63:64" x14ac:dyDescent="0.25">
      <c r="BK4834" s="15"/>
      <c r="BL4834" s="5"/>
    </row>
    <row r="4835" spans="63:64" x14ac:dyDescent="0.25">
      <c r="BK4835" s="15"/>
      <c r="BL4835" s="5"/>
    </row>
    <row r="4836" spans="63:64" x14ac:dyDescent="0.25">
      <c r="BK4836" s="15"/>
      <c r="BL4836" s="5"/>
    </row>
    <row r="4837" spans="63:64" x14ac:dyDescent="0.25">
      <c r="BK4837" s="15"/>
      <c r="BL4837" s="5"/>
    </row>
    <row r="4838" spans="63:64" x14ac:dyDescent="0.25">
      <c r="BK4838" s="15"/>
      <c r="BL4838" s="5"/>
    </row>
    <row r="4839" spans="63:64" x14ac:dyDescent="0.25">
      <c r="BK4839" s="15"/>
      <c r="BL4839" s="5"/>
    </row>
    <row r="4840" spans="63:64" x14ac:dyDescent="0.25">
      <c r="BK4840" s="15"/>
      <c r="BL4840" s="5"/>
    </row>
    <row r="4841" spans="63:64" x14ac:dyDescent="0.25">
      <c r="BK4841" s="15"/>
      <c r="BL4841" s="5"/>
    </row>
    <row r="4842" spans="63:64" x14ac:dyDescent="0.25">
      <c r="BK4842" s="15"/>
      <c r="BL4842" s="5"/>
    </row>
    <row r="4843" spans="63:64" x14ac:dyDescent="0.25">
      <c r="BK4843" s="15"/>
      <c r="BL4843" s="5"/>
    </row>
    <row r="4844" spans="63:64" x14ac:dyDescent="0.25">
      <c r="BK4844" s="15"/>
      <c r="BL4844" s="5"/>
    </row>
    <row r="4845" spans="63:64" x14ac:dyDescent="0.25">
      <c r="BK4845" s="15"/>
      <c r="BL4845" s="5"/>
    </row>
    <row r="4846" spans="63:64" x14ac:dyDescent="0.25">
      <c r="BK4846" s="15"/>
      <c r="BL4846" s="5"/>
    </row>
    <row r="4847" spans="63:64" x14ac:dyDescent="0.25">
      <c r="BK4847" s="15"/>
      <c r="BL4847" s="5"/>
    </row>
    <row r="4848" spans="63:64" x14ac:dyDescent="0.25">
      <c r="BK4848" s="15"/>
      <c r="BL4848" s="5"/>
    </row>
    <row r="4849" spans="63:64" x14ac:dyDescent="0.25">
      <c r="BK4849" s="15"/>
      <c r="BL4849" s="5"/>
    </row>
    <row r="4850" spans="63:64" x14ac:dyDescent="0.25">
      <c r="BK4850" s="15"/>
      <c r="BL4850" s="5"/>
    </row>
    <row r="4851" spans="63:64" x14ac:dyDescent="0.25">
      <c r="BK4851" s="15"/>
      <c r="BL4851" s="5"/>
    </row>
    <row r="4852" spans="63:64" x14ac:dyDescent="0.25">
      <c r="BK4852" s="15"/>
      <c r="BL4852" s="5"/>
    </row>
    <row r="4853" spans="63:64" x14ac:dyDescent="0.25">
      <c r="BK4853" s="15"/>
      <c r="BL4853" s="5"/>
    </row>
    <row r="4854" spans="63:64" x14ac:dyDescent="0.25">
      <c r="BK4854" s="15"/>
      <c r="BL4854" s="5"/>
    </row>
    <row r="4855" spans="63:64" x14ac:dyDescent="0.25">
      <c r="BK4855" s="15"/>
      <c r="BL4855" s="5"/>
    </row>
    <row r="4856" spans="63:64" x14ac:dyDescent="0.25">
      <c r="BK4856" s="15"/>
      <c r="BL4856" s="5"/>
    </row>
    <row r="4857" spans="63:64" x14ac:dyDescent="0.25">
      <c r="BK4857" s="15"/>
      <c r="BL4857" s="5"/>
    </row>
    <row r="4858" spans="63:64" x14ac:dyDescent="0.25">
      <c r="BK4858" s="15"/>
      <c r="BL4858" s="5"/>
    </row>
    <row r="4859" spans="63:64" x14ac:dyDescent="0.25">
      <c r="BK4859" s="15"/>
      <c r="BL4859" s="5"/>
    </row>
    <row r="4860" spans="63:64" x14ac:dyDescent="0.25">
      <c r="BK4860" s="15"/>
      <c r="BL4860" s="5"/>
    </row>
    <row r="4861" spans="63:64" x14ac:dyDescent="0.25">
      <c r="BK4861" s="15"/>
      <c r="BL4861" s="5"/>
    </row>
    <row r="4862" spans="63:64" x14ac:dyDescent="0.25">
      <c r="BK4862" s="15"/>
      <c r="BL4862" s="5"/>
    </row>
    <row r="4863" spans="63:64" x14ac:dyDescent="0.25">
      <c r="BK4863" s="15"/>
      <c r="BL4863" s="5"/>
    </row>
    <row r="4864" spans="63:64" x14ac:dyDescent="0.25">
      <c r="BK4864" s="15"/>
      <c r="BL4864" s="5"/>
    </row>
    <row r="4865" spans="63:64" x14ac:dyDescent="0.25">
      <c r="BK4865" s="15"/>
      <c r="BL4865" s="5"/>
    </row>
    <row r="4866" spans="63:64" x14ac:dyDescent="0.25">
      <c r="BK4866" s="15"/>
      <c r="BL4866" s="5"/>
    </row>
    <row r="4867" spans="63:64" x14ac:dyDescent="0.25">
      <c r="BK4867" s="15"/>
      <c r="BL4867" s="5"/>
    </row>
    <row r="4868" spans="63:64" x14ac:dyDescent="0.25">
      <c r="BK4868" s="15"/>
      <c r="BL4868" s="5"/>
    </row>
    <row r="4869" spans="63:64" x14ac:dyDescent="0.25">
      <c r="BK4869" s="15"/>
      <c r="BL4869" s="5"/>
    </row>
    <row r="4870" spans="63:64" x14ac:dyDescent="0.25">
      <c r="BK4870" s="15"/>
      <c r="BL4870" s="5"/>
    </row>
    <row r="4871" spans="63:64" x14ac:dyDescent="0.25">
      <c r="BK4871" s="15"/>
      <c r="BL4871" s="5"/>
    </row>
    <row r="4872" spans="63:64" x14ac:dyDescent="0.25">
      <c r="BK4872" s="15"/>
      <c r="BL4872" s="5"/>
    </row>
    <row r="4873" spans="63:64" x14ac:dyDescent="0.25">
      <c r="BK4873" s="15"/>
      <c r="BL4873" s="5"/>
    </row>
    <row r="4874" spans="63:64" x14ac:dyDescent="0.25">
      <c r="BK4874" s="15"/>
      <c r="BL4874" s="5"/>
    </row>
    <row r="4875" spans="63:64" x14ac:dyDescent="0.25">
      <c r="BK4875" s="15"/>
      <c r="BL4875" s="5"/>
    </row>
    <row r="4876" spans="63:64" x14ac:dyDescent="0.25">
      <c r="BK4876" s="15"/>
      <c r="BL4876" s="5"/>
    </row>
    <row r="4877" spans="63:64" x14ac:dyDescent="0.25">
      <c r="BK4877" s="15"/>
      <c r="BL4877" s="5"/>
    </row>
    <row r="4878" spans="63:64" x14ac:dyDescent="0.25">
      <c r="BK4878" s="15"/>
      <c r="BL4878" s="5"/>
    </row>
    <row r="4879" spans="63:64" x14ac:dyDescent="0.25">
      <c r="BK4879" s="15"/>
      <c r="BL4879" s="5"/>
    </row>
    <row r="4880" spans="63:64" x14ac:dyDescent="0.25">
      <c r="BK4880" s="15"/>
      <c r="BL4880" s="5"/>
    </row>
    <row r="4881" spans="63:64" x14ac:dyDescent="0.25">
      <c r="BK4881" s="15"/>
      <c r="BL4881" s="5"/>
    </row>
    <row r="4882" spans="63:64" x14ac:dyDescent="0.25">
      <c r="BK4882" s="15"/>
      <c r="BL4882" s="5"/>
    </row>
    <row r="4883" spans="63:64" x14ac:dyDescent="0.25">
      <c r="BK4883" s="15"/>
      <c r="BL4883" s="5"/>
    </row>
    <row r="4884" spans="63:64" x14ac:dyDescent="0.25">
      <c r="BK4884" s="15"/>
      <c r="BL4884" s="5"/>
    </row>
    <row r="4885" spans="63:64" x14ac:dyDescent="0.25">
      <c r="BK4885" s="15"/>
      <c r="BL4885" s="5"/>
    </row>
    <row r="4886" spans="63:64" x14ac:dyDescent="0.25">
      <c r="BK4886" s="15"/>
      <c r="BL4886" s="5"/>
    </row>
    <row r="4887" spans="63:64" x14ac:dyDescent="0.25">
      <c r="BK4887" s="15"/>
      <c r="BL4887" s="5"/>
    </row>
    <row r="4888" spans="63:64" x14ac:dyDescent="0.25">
      <c r="BK4888" s="15"/>
      <c r="BL4888" s="5"/>
    </row>
    <row r="4889" spans="63:64" x14ac:dyDescent="0.25">
      <c r="BK4889" s="15"/>
      <c r="BL4889" s="5"/>
    </row>
    <row r="4890" spans="63:64" x14ac:dyDescent="0.25">
      <c r="BK4890" s="15"/>
      <c r="BL4890" s="5"/>
    </row>
    <row r="4891" spans="63:64" x14ac:dyDescent="0.25">
      <c r="BK4891" s="15"/>
      <c r="BL4891" s="5"/>
    </row>
    <row r="4892" spans="63:64" x14ac:dyDescent="0.25">
      <c r="BK4892" s="15"/>
      <c r="BL4892" s="5"/>
    </row>
    <row r="4893" spans="63:64" x14ac:dyDescent="0.25">
      <c r="BK4893" s="15"/>
      <c r="BL4893" s="5"/>
    </row>
    <row r="4894" spans="63:64" x14ac:dyDescent="0.25">
      <c r="BK4894" s="15"/>
      <c r="BL4894" s="5"/>
    </row>
    <row r="4895" spans="63:64" x14ac:dyDescent="0.25">
      <c r="BK4895" s="15"/>
      <c r="BL4895" s="5"/>
    </row>
    <row r="4896" spans="63:64" x14ac:dyDescent="0.25">
      <c r="BK4896" s="15"/>
      <c r="BL4896" s="5"/>
    </row>
    <row r="4897" spans="63:64" x14ac:dyDescent="0.25">
      <c r="BK4897" s="15"/>
      <c r="BL4897" s="5"/>
    </row>
    <row r="4898" spans="63:64" x14ac:dyDescent="0.25">
      <c r="BK4898" s="15"/>
      <c r="BL4898" s="5"/>
    </row>
    <row r="4899" spans="63:64" x14ac:dyDescent="0.25">
      <c r="BK4899" s="15"/>
      <c r="BL4899" s="5"/>
    </row>
    <row r="4900" spans="63:64" x14ac:dyDescent="0.25">
      <c r="BK4900" s="15"/>
      <c r="BL4900" s="5"/>
    </row>
    <row r="4901" spans="63:64" x14ac:dyDescent="0.25">
      <c r="BK4901" s="15"/>
      <c r="BL4901" s="5"/>
    </row>
    <row r="4902" spans="63:64" x14ac:dyDescent="0.25">
      <c r="BK4902" s="15"/>
      <c r="BL4902" s="5"/>
    </row>
    <row r="4903" spans="63:64" x14ac:dyDescent="0.25">
      <c r="BK4903" s="15"/>
      <c r="BL4903" s="5"/>
    </row>
    <row r="4904" spans="63:64" x14ac:dyDescent="0.25">
      <c r="BK4904" s="15"/>
      <c r="BL4904" s="5"/>
    </row>
    <row r="4905" spans="63:64" x14ac:dyDescent="0.25">
      <c r="BK4905" s="15"/>
      <c r="BL4905" s="5"/>
    </row>
    <row r="4906" spans="63:64" x14ac:dyDescent="0.25">
      <c r="BK4906" s="15"/>
      <c r="BL4906" s="5"/>
    </row>
    <row r="4907" spans="63:64" x14ac:dyDescent="0.25">
      <c r="BK4907" s="15"/>
      <c r="BL4907" s="5"/>
    </row>
    <row r="4908" spans="63:64" x14ac:dyDescent="0.25">
      <c r="BK4908" s="15"/>
      <c r="BL4908" s="5"/>
    </row>
    <row r="4909" spans="63:64" x14ac:dyDescent="0.25">
      <c r="BK4909" s="15"/>
      <c r="BL4909" s="5"/>
    </row>
    <row r="4910" spans="63:64" x14ac:dyDescent="0.25">
      <c r="BK4910" s="15"/>
      <c r="BL4910" s="5"/>
    </row>
    <row r="4911" spans="63:64" x14ac:dyDescent="0.25">
      <c r="BK4911" s="15"/>
      <c r="BL4911" s="5"/>
    </row>
    <row r="4912" spans="63:64" x14ac:dyDescent="0.25">
      <c r="BK4912" s="15"/>
      <c r="BL4912" s="5"/>
    </row>
    <row r="4913" spans="63:64" x14ac:dyDescent="0.25">
      <c r="BK4913" s="15"/>
      <c r="BL4913" s="5"/>
    </row>
    <row r="4914" spans="63:64" x14ac:dyDescent="0.25">
      <c r="BK4914" s="15"/>
      <c r="BL4914" s="5"/>
    </row>
    <row r="4915" spans="63:64" x14ac:dyDescent="0.25">
      <c r="BK4915" s="15"/>
      <c r="BL4915" s="5"/>
    </row>
    <row r="4916" spans="63:64" x14ac:dyDescent="0.25">
      <c r="BK4916" s="15"/>
      <c r="BL4916" s="5"/>
    </row>
    <row r="4917" spans="63:64" x14ac:dyDescent="0.25">
      <c r="BK4917" s="15"/>
      <c r="BL4917" s="5"/>
    </row>
    <row r="4918" spans="63:64" x14ac:dyDescent="0.25">
      <c r="BK4918" s="15"/>
      <c r="BL4918" s="5"/>
    </row>
    <row r="4919" spans="63:64" x14ac:dyDescent="0.25">
      <c r="BK4919" s="15"/>
      <c r="BL4919" s="5"/>
    </row>
    <row r="4920" spans="63:64" x14ac:dyDescent="0.25">
      <c r="BK4920" s="15"/>
      <c r="BL4920" s="5"/>
    </row>
    <row r="4921" spans="63:64" x14ac:dyDescent="0.25">
      <c r="BK4921" s="15"/>
      <c r="BL4921" s="5"/>
    </row>
    <row r="4922" spans="63:64" x14ac:dyDescent="0.25">
      <c r="BK4922" s="15"/>
      <c r="BL4922" s="5"/>
    </row>
    <row r="4923" spans="63:64" x14ac:dyDescent="0.25">
      <c r="BK4923" s="15"/>
      <c r="BL4923" s="5"/>
    </row>
    <row r="4924" spans="63:64" x14ac:dyDescent="0.25">
      <c r="BK4924" s="15"/>
      <c r="BL4924" s="5"/>
    </row>
    <row r="4925" spans="63:64" x14ac:dyDescent="0.25">
      <c r="BK4925" s="15"/>
      <c r="BL4925" s="5"/>
    </row>
    <row r="4926" spans="63:64" x14ac:dyDescent="0.25">
      <c r="BK4926" s="15"/>
      <c r="BL4926" s="5"/>
    </row>
    <row r="4927" spans="63:64" x14ac:dyDescent="0.25">
      <c r="BK4927" s="15"/>
      <c r="BL4927" s="5"/>
    </row>
    <row r="4928" spans="63:64" x14ac:dyDescent="0.25">
      <c r="BK4928" s="15"/>
      <c r="BL4928" s="5"/>
    </row>
    <row r="4929" spans="63:64" x14ac:dyDescent="0.25">
      <c r="BK4929" s="15"/>
      <c r="BL4929" s="5"/>
    </row>
    <row r="4930" spans="63:64" x14ac:dyDescent="0.25">
      <c r="BK4930" s="15"/>
      <c r="BL4930" s="5"/>
    </row>
    <row r="4931" spans="63:64" x14ac:dyDescent="0.25">
      <c r="BK4931" s="15"/>
      <c r="BL4931" s="5"/>
    </row>
    <row r="4932" spans="63:64" x14ac:dyDescent="0.25">
      <c r="BK4932" s="15"/>
      <c r="BL4932" s="5"/>
    </row>
    <row r="4933" spans="63:64" x14ac:dyDescent="0.25">
      <c r="BK4933" s="15"/>
      <c r="BL4933" s="5"/>
    </row>
    <row r="4934" spans="63:64" x14ac:dyDescent="0.25">
      <c r="BK4934" s="15"/>
      <c r="BL4934" s="5"/>
    </row>
    <row r="4935" spans="63:64" x14ac:dyDescent="0.25">
      <c r="BK4935" s="15"/>
      <c r="BL4935" s="5"/>
    </row>
    <row r="4936" spans="63:64" x14ac:dyDescent="0.25">
      <c r="BK4936" s="15"/>
      <c r="BL4936" s="5"/>
    </row>
    <row r="4937" spans="63:64" x14ac:dyDescent="0.25">
      <c r="BK4937" s="15"/>
      <c r="BL4937" s="5"/>
    </row>
    <row r="4938" spans="63:64" x14ac:dyDescent="0.25">
      <c r="BK4938" s="15"/>
      <c r="BL4938" s="5"/>
    </row>
    <row r="4939" spans="63:64" x14ac:dyDescent="0.25">
      <c r="BK4939" s="15"/>
      <c r="BL4939" s="5"/>
    </row>
    <row r="4940" spans="63:64" x14ac:dyDescent="0.25">
      <c r="BK4940" s="15"/>
      <c r="BL4940" s="5"/>
    </row>
    <row r="4941" spans="63:64" x14ac:dyDescent="0.25">
      <c r="BK4941" s="15"/>
      <c r="BL4941" s="5"/>
    </row>
    <row r="4942" spans="63:64" x14ac:dyDescent="0.25">
      <c r="BK4942" s="15"/>
      <c r="BL4942" s="5"/>
    </row>
    <row r="4943" spans="63:64" x14ac:dyDescent="0.25">
      <c r="BK4943" s="15"/>
      <c r="BL4943" s="5"/>
    </row>
    <row r="4944" spans="63:64" x14ac:dyDescent="0.25">
      <c r="BK4944" s="15"/>
      <c r="BL4944" s="5"/>
    </row>
    <row r="4945" spans="63:64" x14ac:dyDescent="0.25">
      <c r="BK4945" s="15"/>
      <c r="BL4945" s="5"/>
    </row>
    <row r="4946" spans="63:64" x14ac:dyDescent="0.25">
      <c r="BK4946" s="15"/>
      <c r="BL4946" s="5"/>
    </row>
    <row r="4947" spans="63:64" x14ac:dyDescent="0.25">
      <c r="BK4947" s="15"/>
      <c r="BL4947" s="5"/>
    </row>
    <row r="4948" spans="63:64" x14ac:dyDescent="0.25">
      <c r="BK4948" s="15"/>
      <c r="BL4948" s="5"/>
    </row>
    <row r="4949" spans="63:64" x14ac:dyDescent="0.25">
      <c r="BK4949" s="15"/>
      <c r="BL4949" s="5"/>
    </row>
    <row r="4950" spans="63:64" x14ac:dyDescent="0.25">
      <c r="BK4950" s="15"/>
      <c r="BL4950" s="5"/>
    </row>
    <row r="4951" spans="63:64" x14ac:dyDescent="0.25">
      <c r="BK4951" s="15"/>
      <c r="BL4951" s="5"/>
    </row>
    <row r="4952" spans="63:64" x14ac:dyDescent="0.25">
      <c r="BK4952" s="15"/>
      <c r="BL4952" s="5"/>
    </row>
    <row r="4953" spans="63:64" x14ac:dyDescent="0.25">
      <c r="BK4953" s="15"/>
      <c r="BL4953" s="5"/>
    </row>
    <row r="4954" spans="63:64" x14ac:dyDescent="0.25">
      <c r="BK4954" s="15"/>
      <c r="BL4954" s="5"/>
    </row>
    <row r="4955" spans="63:64" x14ac:dyDescent="0.25">
      <c r="BK4955" s="15"/>
      <c r="BL4955" s="5"/>
    </row>
    <row r="4956" spans="63:64" x14ac:dyDescent="0.25">
      <c r="BK4956" s="15"/>
      <c r="BL4956" s="5"/>
    </row>
    <row r="4957" spans="63:64" x14ac:dyDescent="0.25">
      <c r="BK4957" s="15"/>
      <c r="BL4957" s="5"/>
    </row>
    <row r="4958" spans="63:64" x14ac:dyDescent="0.25">
      <c r="BK4958" s="15"/>
      <c r="BL4958" s="5"/>
    </row>
    <row r="4959" spans="63:64" x14ac:dyDescent="0.25">
      <c r="BK4959" s="15"/>
      <c r="BL4959" s="5"/>
    </row>
    <row r="4960" spans="63:64" x14ac:dyDescent="0.25">
      <c r="BK4960" s="15"/>
      <c r="BL4960" s="5"/>
    </row>
    <row r="4961" spans="63:64" x14ac:dyDescent="0.25">
      <c r="BK4961" s="15"/>
      <c r="BL4961" s="5"/>
    </row>
    <row r="4962" spans="63:64" x14ac:dyDescent="0.25">
      <c r="BK4962" s="15"/>
      <c r="BL4962" s="5"/>
    </row>
    <row r="4963" spans="63:64" x14ac:dyDescent="0.25">
      <c r="BK4963" s="15"/>
      <c r="BL4963" s="5"/>
    </row>
    <row r="4964" spans="63:64" x14ac:dyDescent="0.25">
      <c r="BK4964" s="15"/>
      <c r="BL4964" s="5"/>
    </row>
    <row r="4965" spans="63:64" x14ac:dyDescent="0.25">
      <c r="BK4965" s="15"/>
      <c r="BL4965" s="5"/>
    </row>
    <row r="4966" spans="63:64" x14ac:dyDescent="0.25">
      <c r="BK4966" s="15"/>
      <c r="BL4966" s="5"/>
    </row>
    <row r="4967" spans="63:64" x14ac:dyDescent="0.25">
      <c r="BK4967" s="15"/>
      <c r="BL4967" s="5"/>
    </row>
    <row r="4968" spans="63:64" x14ac:dyDescent="0.25">
      <c r="BK4968" s="15"/>
      <c r="BL4968" s="5"/>
    </row>
    <row r="4969" spans="63:64" x14ac:dyDescent="0.25">
      <c r="BK4969" s="15"/>
      <c r="BL4969" s="5"/>
    </row>
    <row r="4970" spans="63:64" x14ac:dyDescent="0.25">
      <c r="BK4970" s="15"/>
      <c r="BL4970" s="5"/>
    </row>
    <row r="4971" spans="63:64" x14ac:dyDescent="0.25">
      <c r="BK4971" s="15"/>
      <c r="BL4971" s="5"/>
    </row>
    <row r="4972" spans="63:64" x14ac:dyDescent="0.25">
      <c r="BK4972" s="15"/>
      <c r="BL4972" s="5"/>
    </row>
    <row r="4973" spans="63:64" x14ac:dyDescent="0.25">
      <c r="BK4973" s="15"/>
      <c r="BL4973" s="5"/>
    </row>
    <row r="4974" spans="63:64" x14ac:dyDescent="0.25">
      <c r="BK4974" s="15"/>
      <c r="BL4974" s="5"/>
    </row>
    <row r="4975" spans="63:64" x14ac:dyDescent="0.25">
      <c r="BK4975" s="15"/>
      <c r="BL4975" s="5"/>
    </row>
    <row r="4976" spans="63:64" x14ac:dyDescent="0.25">
      <c r="BK4976" s="15"/>
      <c r="BL4976" s="5"/>
    </row>
    <row r="4977" spans="63:64" x14ac:dyDescent="0.25">
      <c r="BK4977" s="15"/>
      <c r="BL4977" s="5"/>
    </row>
    <row r="4978" spans="63:64" x14ac:dyDescent="0.25">
      <c r="BK4978" s="15"/>
      <c r="BL4978" s="5"/>
    </row>
    <row r="4979" spans="63:64" x14ac:dyDescent="0.25">
      <c r="BK4979" s="15"/>
      <c r="BL4979" s="5"/>
    </row>
    <row r="4980" spans="63:64" x14ac:dyDescent="0.25">
      <c r="BK4980" s="15"/>
      <c r="BL4980" s="5"/>
    </row>
    <row r="4981" spans="63:64" x14ac:dyDescent="0.25">
      <c r="BK4981" s="15"/>
      <c r="BL4981" s="5"/>
    </row>
    <row r="4982" spans="63:64" x14ac:dyDescent="0.25">
      <c r="BK4982" s="15"/>
      <c r="BL4982" s="5"/>
    </row>
    <row r="4983" spans="63:64" x14ac:dyDescent="0.25">
      <c r="BK4983" s="15"/>
      <c r="BL4983" s="5"/>
    </row>
    <row r="4984" spans="63:64" x14ac:dyDescent="0.25">
      <c r="BK4984" s="15"/>
      <c r="BL4984" s="5"/>
    </row>
    <row r="4985" spans="63:64" x14ac:dyDescent="0.25">
      <c r="BK4985" s="15"/>
      <c r="BL4985" s="5"/>
    </row>
    <row r="4986" spans="63:64" x14ac:dyDescent="0.25">
      <c r="BK4986" s="15"/>
      <c r="BL4986" s="5"/>
    </row>
    <row r="4987" spans="63:64" x14ac:dyDescent="0.25">
      <c r="BK4987" s="15"/>
      <c r="BL4987" s="5"/>
    </row>
    <row r="4988" spans="63:64" x14ac:dyDescent="0.25">
      <c r="BK4988" s="15"/>
      <c r="BL4988" s="5"/>
    </row>
    <row r="4989" spans="63:64" x14ac:dyDescent="0.25">
      <c r="BK4989" s="15"/>
      <c r="BL4989" s="5"/>
    </row>
    <row r="4990" spans="63:64" x14ac:dyDescent="0.25">
      <c r="BK4990" s="15"/>
      <c r="BL4990" s="5"/>
    </row>
    <row r="4991" spans="63:64" x14ac:dyDescent="0.25">
      <c r="BK4991" s="15"/>
      <c r="BL4991" s="5"/>
    </row>
    <row r="4992" spans="63:64" x14ac:dyDescent="0.25">
      <c r="BK4992" s="15"/>
      <c r="BL4992" s="5"/>
    </row>
    <row r="4993" spans="63:64" x14ac:dyDescent="0.25">
      <c r="BK4993" s="15"/>
      <c r="BL4993" s="5"/>
    </row>
    <row r="4994" spans="63:64" x14ac:dyDescent="0.25">
      <c r="BK4994" s="15"/>
      <c r="BL4994" s="5"/>
    </row>
    <row r="4995" spans="63:64" x14ac:dyDescent="0.25">
      <c r="BK4995" s="15"/>
      <c r="BL4995" s="5"/>
    </row>
    <row r="4996" spans="63:64" x14ac:dyDescent="0.25">
      <c r="BK4996" s="15"/>
      <c r="BL4996" s="5"/>
    </row>
    <row r="4997" spans="63:64" x14ac:dyDescent="0.25">
      <c r="BK4997" s="15"/>
      <c r="BL4997" s="5"/>
    </row>
    <row r="4998" spans="63:64" x14ac:dyDescent="0.25">
      <c r="BK4998" s="15"/>
      <c r="BL4998" s="5"/>
    </row>
    <row r="4999" spans="63:64" x14ac:dyDescent="0.25">
      <c r="BK4999" s="15"/>
      <c r="BL4999" s="5"/>
    </row>
    <row r="5000" spans="63:64" x14ac:dyDescent="0.25">
      <c r="BK5000" s="15"/>
      <c r="BL5000" s="5"/>
    </row>
    <row r="5001" spans="63:64" x14ac:dyDescent="0.25">
      <c r="BK5001" s="15"/>
      <c r="BL5001" s="5"/>
    </row>
    <row r="5002" spans="63:64" x14ac:dyDescent="0.25">
      <c r="BK5002" s="15"/>
      <c r="BL5002" s="5"/>
    </row>
    <row r="5003" spans="63:64" x14ac:dyDescent="0.25">
      <c r="BK5003" s="15"/>
      <c r="BL5003" s="5"/>
    </row>
    <row r="5004" spans="63:64" x14ac:dyDescent="0.25">
      <c r="BK5004" s="15"/>
      <c r="BL5004" s="5"/>
    </row>
    <row r="5005" spans="63:64" x14ac:dyDescent="0.25">
      <c r="BK5005" s="15"/>
      <c r="BL5005" s="5"/>
    </row>
    <row r="5006" spans="63:64" x14ac:dyDescent="0.25">
      <c r="BK5006" s="15"/>
      <c r="BL5006" s="5"/>
    </row>
    <row r="5007" spans="63:64" x14ac:dyDescent="0.25">
      <c r="BK5007" s="15"/>
      <c r="BL5007" s="5"/>
    </row>
    <row r="5008" spans="63:64" x14ac:dyDescent="0.25">
      <c r="BK5008" s="15"/>
      <c r="BL5008" s="5"/>
    </row>
    <row r="5009" spans="63:64" x14ac:dyDescent="0.25">
      <c r="BK5009" s="15"/>
      <c r="BL5009" s="5"/>
    </row>
    <row r="5010" spans="63:64" x14ac:dyDescent="0.25">
      <c r="BK5010" s="15"/>
      <c r="BL5010" s="5"/>
    </row>
    <row r="5011" spans="63:64" x14ac:dyDescent="0.25">
      <c r="BK5011" s="15"/>
      <c r="BL5011" s="5"/>
    </row>
    <row r="5012" spans="63:64" x14ac:dyDescent="0.25">
      <c r="BK5012" s="15"/>
      <c r="BL5012" s="5"/>
    </row>
    <row r="5013" spans="63:64" x14ac:dyDescent="0.25">
      <c r="BK5013" s="15"/>
      <c r="BL5013" s="5"/>
    </row>
    <row r="5014" spans="63:64" x14ac:dyDescent="0.25">
      <c r="BK5014" s="15"/>
      <c r="BL5014" s="5"/>
    </row>
    <row r="5015" spans="63:64" x14ac:dyDescent="0.25">
      <c r="BK5015" s="15"/>
      <c r="BL5015" s="5"/>
    </row>
    <row r="5016" spans="63:64" x14ac:dyDescent="0.25">
      <c r="BK5016" s="15"/>
      <c r="BL5016" s="5"/>
    </row>
    <row r="5017" spans="63:64" x14ac:dyDescent="0.25">
      <c r="BK5017" s="15"/>
      <c r="BL5017" s="5"/>
    </row>
    <row r="5018" spans="63:64" x14ac:dyDescent="0.25">
      <c r="BK5018" s="15"/>
      <c r="BL5018" s="5"/>
    </row>
    <row r="5019" spans="63:64" x14ac:dyDescent="0.25">
      <c r="BK5019" s="15"/>
      <c r="BL5019" s="5"/>
    </row>
    <row r="5020" spans="63:64" x14ac:dyDescent="0.25">
      <c r="BK5020" s="15"/>
      <c r="BL5020" s="5"/>
    </row>
    <row r="5021" spans="63:64" x14ac:dyDescent="0.25">
      <c r="BK5021" s="15"/>
      <c r="BL5021" s="5"/>
    </row>
    <row r="5022" spans="63:64" x14ac:dyDescent="0.25">
      <c r="BK5022" s="15"/>
      <c r="BL5022" s="5"/>
    </row>
    <row r="5023" spans="63:64" x14ac:dyDescent="0.25">
      <c r="BK5023" s="15"/>
      <c r="BL5023" s="5"/>
    </row>
    <row r="5024" spans="63:64" x14ac:dyDescent="0.25">
      <c r="BK5024" s="15"/>
      <c r="BL5024" s="5"/>
    </row>
    <row r="5025" spans="63:64" x14ac:dyDescent="0.25">
      <c r="BK5025" s="15"/>
      <c r="BL5025" s="5"/>
    </row>
    <row r="5026" spans="63:64" x14ac:dyDescent="0.25">
      <c r="BK5026" s="15"/>
      <c r="BL5026" s="5"/>
    </row>
    <row r="5027" spans="63:64" x14ac:dyDescent="0.25">
      <c r="BK5027" s="15"/>
      <c r="BL5027" s="5"/>
    </row>
    <row r="5028" spans="63:64" x14ac:dyDescent="0.25">
      <c r="BK5028" s="15"/>
      <c r="BL5028" s="5"/>
    </row>
    <row r="5029" spans="63:64" x14ac:dyDescent="0.25">
      <c r="BK5029" s="15"/>
      <c r="BL5029" s="5"/>
    </row>
    <row r="5030" spans="63:64" x14ac:dyDescent="0.25">
      <c r="BK5030" s="15"/>
      <c r="BL5030" s="5"/>
    </row>
    <row r="5031" spans="63:64" x14ac:dyDescent="0.25">
      <c r="BK5031" s="15"/>
      <c r="BL5031" s="5"/>
    </row>
    <row r="5032" spans="63:64" x14ac:dyDescent="0.25">
      <c r="BK5032" s="15"/>
      <c r="BL5032" s="5"/>
    </row>
    <row r="5033" spans="63:64" x14ac:dyDescent="0.25">
      <c r="BK5033" s="15"/>
      <c r="BL5033" s="5"/>
    </row>
    <row r="5034" spans="63:64" x14ac:dyDescent="0.25">
      <c r="BK5034" s="15"/>
      <c r="BL5034" s="5"/>
    </row>
    <row r="5035" spans="63:64" x14ac:dyDescent="0.25">
      <c r="BK5035" s="15"/>
      <c r="BL5035" s="5"/>
    </row>
    <row r="5036" spans="63:64" x14ac:dyDescent="0.25">
      <c r="BK5036" s="15"/>
      <c r="BL5036" s="5"/>
    </row>
    <row r="5037" spans="63:64" x14ac:dyDescent="0.25">
      <c r="BK5037" s="15"/>
      <c r="BL5037" s="5"/>
    </row>
    <row r="5038" spans="63:64" x14ac:dyDescent="0.25">
      <c r="BK5038" s="15"/>
      <c r="BL5038" s="5"/>
    </row>
    <row r="5039" spans="63:64" x14ac:dyDescent="0.25">
      <c r="BK5039" s="15"/>
      <c r="BL5039" s="5"/>
    </row>
    <row r="5040" spans="63:64" x14ac:dyDescent="0.25">
      <c r="BK5040" s="15"/>
      <c r="BL5040" s="5"/>
    </row>
    <row r="5041" spans="63:64" x14ac:dyDescent="0.25">
      <c r="BK5041" s="15"/>
      <c r="BL5041" s="5"/>
    </row>
    <row r="5042" spans="63:64" x14ac:dyDescent="0.25">
      <c r="BK5042" s="15"/>
      <c r="BL5042" s="5"/>
    </row>
    <row r="5043" spans="63:64" x14ac:dyDescent="0.25">
      <c r="BK5043" s="15"/>
      <c r="BL5043" s="5"/>
    </row>
    <row r="5044" spans="63:64" x14ac:dyDescent="0.25">
      <c r="BK5044" s="15"/>
      <c r="BL5044" s="5"/>
    </row>
    <row r="5045" spans="63:64" x14ac:dyDescent="0.25">
      <c r="BK5045" s="15"/>
      <c r="BL5045" s="5"/>
    </row>
    <row r="5046" spans="63:64" x14ac:dyDescent="0.25">
      <c r="BK5046" s="15"/>
      <c r="BL5046" s="5"/>
    </row>
    <row r="5047" spans="63:64" x14ac:dyDescent="0.25">
      <c r="BK5047" s="15"/>
      <c r="BL5047" s="5"/>
    </row>
    <row r="5048" spans="63:64" x14ac:dyDescent="0.25">
      <c r="BK5048" s="15"/>
      <c r="BL5048" s="5"/>
    </row>
    <row r="5049" spans="63:64" x14ac:dyDescent="0.25">
      <c r="BK5049" s="15"/>
      <c r="BL5049" s="5"/>
    </row>
    <row r="5050" spans="63:64" x14ac:dyDescent="0.25">
      <c r="BK5050" s="15"/>
      <c r="BL5050" s="5"/>
    </row>
    <row r="5051" spans="63:64" x14ac:dyDescent="0.25">
      <c r="BK5051" s="15"/>
      <c r="BL5051" s="5"/>
    </row>
    <row r="5052" spans="63:64" x14ac:dyDescent="0.25">
      <c r="BK5052" s="15"/>
      <c r="BL5052" s="5"/>
    </row>
    <row r="5053" spans="63:64" x14ac:dyDescent="0.25">
      <c r="BK5053" s="15"/>
      <c r="BL5053" s="5"/>
    </row>
    <row r="5054" spans="63:64" x14ac:dyDescent="0.25">
      <c r="BK5054" s="15"/>
      <c r="BL5054" s="5"/>
    </row>
    <row r="5055" spans="63:64" x14ac:dyDescent="0.25">
      <c r="BK5055" s="15"/>
      <c r="BL5055" s="5"/>
    </row>
    <row r="5056" spans="63:64" x14ac:dyDescent="0.25">
      <c r="BK5056" s="15"/>
      <c r="BL5056" s="5"/>
    </row>
    <row r="5057" spans="63:64" x14ac:dyDescent="0.25">
      <c r="BK5057" s="15"/>
      <c r="BL5057" s="5"/>
    </row>
    <row r="5058" spans="63:64" x14ac:dyDescent="0.25">
      <c r="BK5058" s="15"/>
      <c r="BL5058" s="5"/>
    </row>
    <row r="5059" spans="63:64" x14ac:dyDescent="0.25">
      <c r="BK5059" s="15"/>
      <c r="BL5059" s="5"/>
    </row>
    <row r="5060" spans="63:64" x14ac:dyDescent="0.25">
      <c r="BK5060" s="15"/>
      <c r="BL5060" s="5"/>
    </row>
    <row r="5061" spans="63:64" x14ac:dyDescent="0.25">
      <c r="BK5061" s="15"/>
      <c r="BL5061" s="5"/>
    </row>
    <row r="5062" spans="63:64" x14ac:dyDescent="0.25">
      <c r="BK5062" s="15"/>
      <c r="BL5062" s="5"/>
    </row>
    <row r="5063" spans="63:64" x14ac:dyDescent="0.25">
      <c r="BK5063" s="15"/>
      <c r="BL5063" s="5"/>
    </row>
    <row r="5064" spans="63:64" x14ac:dyDescent="0.25">
      <c r="BK5064" s="15"/>
      <c r="BL5064" s="5"/>
    </row>
    <row r="5065" spans="63:64" x14ac:dyDescent="0.25">
      <c r="BK5065" s="15"/>
      <c r="BL5065" s="5"/>
    </row>
    <row r="5066" spans="63:64" x14ac:dyDescent="0.25">
      <c r="BK5066" s="15"/>
      <c r="BL5066" s="5"/>
    </row>
    <row r="5067" spans="63:64" x14ac:dyDescent="0.25">
      <c r="BK5067" s="15"/>
      <c r="BL5067" s="5"/>
    </row>
    <row r="5068" spans="63:64" x14ac:dyDescent="0.25">
      <c r="BK5068" s="15"/>
      <c r="BL5068" s="5"/>
    </row>
    <row r="5069" spans="63:64" x14ac:dyDescent="0.25">
      <c r="BK5069" s="15"/>
      <c r="BL5069" s="5"/>
    </row>
    <row r="5070" spans="63:64" x14ac:dyDescent="0.25">
      <c r="BK5070" s="15"/>
      <c r="BL5070" s="5"/>
    </row>
    <row r="5071" spans="63:64" x14ac:dyDescent="0.25">
      <c r="BK5071" s="15"/>
      <c r="BL5071" s="5"/>
    </row>
    <row r="5072" spans="63:64" x14ac:dyDescent="0.25">
      <c r="BK5072" s="15"/>
      <c r="BL5072" s="5"/>
    </row>
    <row r="5073" spans="63:64" x14ac:dyDescent="0.25">
      <c r="BK5073" s="15"/>
      <c r="BL5073" s="5"/>
    </row>
    <row r="5074" spans="63:64" x14ac:dyDescent="0.25">
      <c r="BK5074" s="15"/>
      <c r="BL5074" s="5"/>
    </row>
    <row r="5075" spans="63:64" x14ac:dyDescent="0.25">
      <c r="BK5075" s="15"/>
      <c r="BL5075" s="5"/>
    </row>
    <row r="5076" spans="63:64" x14ac:dyDescent="0.25">
      <c r="BK5076" s="15"/>
      <c r="BL5076" s="5"/>
    </row>
    <row r="5077" spans="63:64" x14ac:dyDescent="0.25">
      <c r="BK5077" s="15"/>
      <c r="BL5077" s="5"/>
    </row>
    <row r="5078" spans="63:64" x14ac:dyDescent="0.25">
      <c r="BK5078" s="15"/>
      <c r="BL5078" s="5"/>
    </row>
    <row r="5079" spans="63:64" x14ac:dyDescent="0.25">
      <c r="BK5079" s="15"/>
      <c r="BL5079" s="5"/>
    </row>
    <row r="5080" spans="63:64" x14ac:dyDescent="0.25">
      <c r="BK5080" s="15"/>
      <c r="BL5080" s="5"/>
    </row>
    <row r="5081" spans="63:64" x14ac:dyDescent="0.25">
      <c r="BK5081" s="15"/>
      <c r="BL5081" s="5"/>
    </row>
    <row r="5082" spans="63:64" x14ac:dyDescent="0.25">
      <c r="BK5082" s="15"/>
      <c r="BL5082" s="5"/>
    </row>
    <row r="5083" spans="63:64" x14ac:dyDescent="0.25">
      <c r="BK5083" s="15"/>
      <c r="BL5083" s="5"/>
    </row>
    <row r="5084" spans="63:64" x14ac:dyDescent="0.25">
      <c r="BK5084" s="15"/>
      <c r="BL5084" s="5"/>
    </row>
    <row r="5085" spans="63:64" x14ac:dyDescent="0.25">
      <c r="BK5085" s="15"/>
      <c r="BL5085" s="5"/>
    </row>
    <row r="5086" spans="63:64" x14ac:dyDescent="0.25">
      <c r="BK5086" s="15"/>
      <c r="BL5086" s="5"/>
    </row>
    <row r="5087" spans="63:64" x14ac:dyDescent="0.25">
      <c r="BK5087" s="15"/>
      <c r="BL5087" s="5"/>
    </row>
    <row r="5088" spans="63:64" x14ac:dyDescent="0.25">
      <c r="BK5088" s="15"/>
      <c r="BL5088" s="5"/>
    </row>
    <row r="5089" spans="63:64" x14ac:dyDescent="0.25">
      <c r="BK5089" s="15"/>
      <c r="BL5089" s="5"/>
    </row>
    <row r="5090" spans="63:64" x14ac:dyDescent="0.25">
      <c r="BK5090" s="15"/>
      <c r="BL5090" s="5"/>
    </row>
    <row r="5091" spans="63:64" x14ac:dyDescent="0.25">
      <c r="BK5091" s="15"/>
      <c r="BL5091" s="5"/>
    </row>
    <row r="5092" spans="63:64" x14ac:dyDescent="0.25">
      <c r="BK5092" s="15"/>
      <c r="BL5092" s="5"/>
    </row>
    <row r="5093" spans="63:64" x14ac:dyDescent="0.25">
      <c r="BK5093" s="15"/>
      <c r="BL5093" s="5"/>
    </row>
    <row r="5094" spans="63:64" x14ac:dyDescent="0.25">
      <c r="BK5094" s="15"/>
      <c r="BL5094" s="5"/>
    </row>
    <row r="5095" spans="63:64" x14ac:dyDescent="0.25">
      <c r="BK5095" s="15"/>
      <c r="BL5095" s="5"/>
    </row>
    <row r="5096" spans="63:64" x14ac:dyDescent="0.25">
      <c r="BK5096" s="15"/>
      <c r="BL5096" s="5"/>
    </row>
    <row r="5097" spans="63:64" x14ac:dyDescent="0.25">
      <c r="BK5097" s="15"/>
      <c r="BL5097" s="5"/>
    </row>
    <row r="5098" spans="63:64" x14ac:dyDescent="0.25">
      <c r="BK5098" s="15"/>
      <c r="BL5098" s="5"/>
    </row>
    <row r="5099" spans="63:64" x14ac:dyDescent="0.25">
      <c r="BK5099" s="15"/>
      <c r="BL5099" s="5"/>
    </row>
    <row r="5100" spans="63:64" x14ac:dyDescent="0.25">
      <c r="BK5100" s="15"/>
      <c r="BL5100" s="5"/>
    </row>
    <row r="5101" spans="63:64" x14ac:dyDescent="0.25">
      <c r="BK5101" s="15"/>
      <c r="BL5101" s="5"/>
    </row>
    <row r="5102" spans="63:64" x14ac:dyDescent="0.25">
      <c r="BK5102" s="15"/>
      <c r="BL5102" s="5"/>
    </row>
    <row r="5103" spans="63:64" x14ac:dyDescent="0.25">
      <c r="BK5103" s="15"/>
      <c r="BL5103" s="5"/>
    </row>
    <row r="5104" spans="63:64" x14ac:dyDescent="0.25">
      <c r="BK5104" s="15"/>
      <c r="BL5104" s="5"/>
    </row>
    <row r="5105" spans="63:64" x14ac:dyDescent="0.25">
      <c r="BK5105" s="15"/>
      <c r="BL5105" s="5"/>
    </row>
    <row r="5106" spans="63:64" x14ac:dyDescent="0.25">
      <c r="BK5106" s="15"/>
      <c r="BL5106" s="5"/>
    </row>
    <row r="5107" spans="63:64" x14ac:dyDescent="0.25">
      <c r="BK5107" s="15"/>
      <c r="BL5107" s="5"/>
    </row>
    <row r="5108" spans="63:64" x14ac:dyDescent="0.25">
      <c r="BK5108" s="15"/>
      <c r="BL5108" s="5"/>
    </row>
    <row r="5109" spans="63:64" x14ac:dyDescent="0.25">
      <c r="BK5109" s="15"/>
      <c r="BL5109" s="5"/>
    </row>
    <row r="5110" spans="63:64" x14ac:dyDescent="0.25">
      <c r="BK5110" s="15"/>
      <c r="BL5110" s="5"/>
    </row>
    <row r="5111" spans="63:64" x14ac:dyDescent="0.25">
      <c r="BK5111" s="15"/>
      <c r="BL5111" s="5"/>
    </row>
    <row r="5112" spans="63:64" x14ac:dyDescent="0.25">
      <c r="BK5112" s="15"/>
      <c r="BL5112" s="5"/>
    </row>
    <row r="5113" spans="63:64" x14ac:dyDescent="0.25">
      <c r="BK5113" s="15"/>
      <c r="BL5113" s="5"/>
    </row>
    <row r="5114" spans="63:64" x14ac:dyDescent="0.25">
      <c r="BK5114" s="15"/>
      <c r="BL5114" s="5"/>
    </row>
    <row r="5115" spans="63:64" x14ac:dyDescent="0.25">
      <c r="BK5115" s="15"/>
      <c r="BL5115" s="5"/>
    </row>
    <row r="5116" spans="63:64" x14ac:dyDescent="0.25">
      <c r="BK5116" s="15"/>
      <c r="BL5116" s="5"/>
    </row>
    <row r="5117" spans="63:64" x14ac:dyDescent="0.25">
      <c r="BK5117" s="15"/>
      <c r="BL5117" s="5"/>
    </row>
    <row r="5118" spans="63:64" x14ac:dyDescent="0.25">
      <c r="BK5118" s="15"/>
      <c r="BL5118" s="5"/>
    </row>
    <row r="5119" spans="63:64" x14ac:dyDescent="0.25">
      <c r="BK5119" s="15"/>
      <c r="BL5119" s="5"/>
    </row>
    <row r="5120" spans="63:64" x14ac:dyDescent="0.25">
      <c r="BK5120" s="15"/>
      <c r="BL5120" s="5"/>
    </row>
    <row r="5121" spans="63:64" x14ac:dyDescent="0.25">
      <c r="BK5121" s="15"/>
      <c r="BL5121" s="5"/>
    </row>
    <row r="5122" spans="63:64" x14ac:dyDescent="0.25">
      <c r="BK5122" s="15"/>
      <c r="BL5122" s="5"/>
    </row>
    <row r="5123" spans="63:64" x14ac:dyDescent="0.25">
      <c r="BK5123" s="15"/>
      <c r="BL5123" s="5"/>
    </row>
    <row r="5124" spans="63:64" x14ac:dyDescent="0.25">
      <c r="BK5124" s="15"/>
      <c r="BL5124" s="5"/>
    </row>
    <row r="5125" spans="63:64" x14ac:dyDescent="0.25">
      <c r="BK5125" s="15"/>
      <c r="BL5125" s="5"/>
    </row>
    <row r="5126" spans="63:64" x14ac:dyDescent="0.25">
      <c r="BK5126" s="15"/>
      <c r="BL5126" s="5"/>
    </row>
    <row r="5127" spans="63:64" x14ac:dyDescent="0.25">
      <c r="BK5127" s="15"/>
      <c r="BL5127" s="5"/>
    </row>
    <row r="5128" spans="63:64" x14ac:dyDescent="0.25">
      <c r="BK5128" s="15"/>
      <c r="BL5128" s="5"/>
    </row>
    <row r="5129" spans="63:64" x14ac:dyDescent="0.25">
      <c r="BK5129" s="15"/>
      <c r="BL5129" s="5"/>
    </row>
    <row r="5130" spans="63:64" x14ac:dyDescent="0.25">
      <c r="BK5130" s="15"/>
      <c r="BL5130" s="5"/>
    </row>
    <row r="5131" spans="63:64" x14ac:dyDescent="0.25">
      <c r="BK5131" s="15"/>
      <c r="BL5131" s="5"/>
    </row>
    <row r="5132" spans="63:64" x14ac:dyDescent="0.25">
      <c r="BK5132" s="15"/>
      <c r="BL5132" s="5"/>
    </row>
    <row r="5133" spans="63:64" x14ac:dyDescent="0.25">
      <c r="BK5133" s="15"/>
      <c r="BL5133" s="5"/>
    </row>
    <row r="5134" spans="63:64" x14ac:dyDescent="0.25">
      <c r="BK5134" s="15"/>
      <c r="BL5134" s="5"/>
    </row>
    <row r="5135" spans="63:64" x14ac:dyDescent="0.25">
      <c r="BK5135" s="15"/>
      <c r="BL5135" s="5"/>
    </row>
    <row r="5136" spans="63:64" x14ac:dyDescent="0.25">
      <c r="BK5136" s="15"/>
      <c r="BL5136" s="5"/>
    </row>
    <row r="5137" spans="63:64" x14ac:dyDescent="0.25">
      <c r="BK5137" s="15"/>
      <c r="BL5137" s="5"/>
    </row>
    <row r="5138" spans="63:64" x14ac:dyDescent="0.25">
      <c r="BK5138" s="15"/>
      <c r="BL5138" s="5"/>
    </row>
    <row r="5139" spans="63:64" x14ac:dyDescent="0.25">
      <c r="BK5139" s="15"/>
      <c r="BL5139" s="5"/>
    </row>
    <row r="5140" spans="63:64" x14ac:dyDescent="0.25">
      <c r="BK5140" s="15"/>
      <c r="BL5140" s="5"/>
    </row>
    <row r="5141" spans="63:64" x14ac:dyDescent="0.25">
      <c r="BK5141" s="15"/>
      <c r="BL5141" s="5"/>
    </row>
    <row r="5142" spans="63:64" x14ac:dyDescent="0.25">
      <c r="BK5142" s="15"/>
      <c r="BL5142" s="5"/>
    </row>
    <row r="5143" spans="63:64" x14ac:dyDescent="0.25">
      <c r="BK5143" s="15"/>
      <c r="BL5143" s="5"/>
    </row>
    <row r="5144" spans="63:64" x14ac:dyDescent="0.25">
      <c r="BK5144" s="15"/>
      <c r="BL5144" s="5"/>
    </row>
    <row r="5145" spans="63:64" x14ac:dyDescent="0.25">
      <c r="BK5145" s="15"/>
      <c r="BL5145" s="5"/>
    </row>
    <row r="5146" spans="63:64" x14ac:dyDescent="0.25">
      <c r="BK5146" s="15"/>
      <c r="BL5146" s="5"/>
    </row>
    <row r="5147" spans="63:64" x14ac:dyDescent="0.25">
      <c r="BK5147" s="15"/>
      <c r="BL5147" s="5"/>
    </row>
    <row r="5148" spans="63:64" x14ac:dyDescent="0.25">
      <c r="BK5148" s="15"/>
      <c r="BL5148" s="5"/>
    </row>
    <row r="5149" spans="63:64" x14ac:dyDescent="0.25">
      <c r="BK5149" s="15"/>
      <c r="BL5149" s="5"/>
    </row>
    <row r="5150" spans="63:64" x14ac:dyDescent="0.25">
      <c r="BK5150" s="15"/>
      <c r="BL5150" s="5"/>
    </row>
    <row r="5151" spans="63:64" x14ac:dyDescent="0.25">
      <c r="BK5151" s="15"/>
      <c r="BL5151" s="5"/>
    </row>
    <row r="5152" spans="63:64" x14ac:dyDescent="0.25">
      <c r="BK5152" s="15"/>
      <c r="BL5152" s="5"/>
    </row>
    <row r="5153" spans="63:64" x14ac:dyDescent="0.25">
      <c r="BK5153" s="15"/>
      <c r="BL5153" s="5"/>
    </row>
    <row r="5154" spans="63:64" x14ac:dyDescent="0.25">
      <c r="BK5154" s="15"/>
      <c r="BL5154" s="5"/>
    </row>
    <row r="5155" spans="63:64" x14ac:dyDescent="0.25">
      <c r="BK5155" s="15"/>
      <c r="BL5155" s="5"/>
    </row>
    <row r="5156" spans="63:64" x14ac:dyDescent="0.25">
      <c r="BK5156" s="15"/>
      <c r="BL5156" s="5"/>
    </row>
    <row r="5157" spans="63:64" x14ac:dyDescent="0.25">
      <c r="BK5157" s="15"/>
      <c r="BL5157" s="5"/>
    </row>
    <row r="5158" spans="63:64" x14ac:dyDescent="0.25">
      <c r="BK5158" s="15"/>
      <c r="BL5158" s="5"/>
    </row>
    <row r="5159" spans="63:64" x14ac:dyDescent="0.25">
      <c r="BK5159" s="15"/>
      <c r="BL5159" s="5"/>
    </row>
    <row r="5160" spans="63:64" x14ac:dyDescent="0.25">
      <c r="BK5160" s="15"/>
      <c r="BL5160" s="5"/>
    </row>
    <row r="5161" spans="63:64" x14ac:dyDescent="0.25">
      <c r="BK5161" s="15"/>
      <c r="BL5161" s="5"/>
    </row>
    <row r="5162" spans="63:64" x14ac:dyDescent="0.25">
      <c r="BK5162" s="15"/>
      <c r="BL5162" s="5"/>
    </row>
    <row r="5163" spans="63:64" x14ac:dyDescent="0.25">
      <c r="BK5163" s="15"/>
      <c r="BL5163" s="5"/>
    </row>
    <row r="5164" spans="63:64" x14ac:dyDescent="0.25">
      <c r="BK5164" s="15"/>
      <c r="BL5164" s="5"/>
    </row>
    <row r="5165" spans="63:64" x14ac:dyDescent="0.25">
      <c r="BK5165" s="15"/>
      <c r="BL5165" s="5"/>
    </row>
    <row r="5166" spans="63:64" x14ac:dyDescent="0.25">
      <c r="BK5166" s="15"/>
      <c r="BL5166" s="5"/>
    </row>
    <row r="5167" spans="63:64" x14ac:dyDescent="0.25">
      <c r="BK5167" s="15"/>
      <c r="BL5167" s="5"/>
    </row>
    <row r="5168" spans="63:64" x14ac:dyDescent="0.25">
      <c r="BK5168" s="15"/>
      <c r="BL5168" s="5"/>
    </row>
    <row r="5169" spans="63:64" x14ac:dyDescent="0.25">
      <c r="BK5169" s="15"/>
      <c r="BL5169" s="5"/>
    </row>
    <row r="5170" spans="63:64" x14ac:dyDescent="0.25">
      <c r="BK5170" s="15"/>
      <c r="BL5170" s="5"/>
    </row>
    <row r="5171" spans="63:64" x14ac:dyDescent="0.25">
      <c r="BK5171" s="15"/>
      <c r="BL5171" s="5"/>
    </row>
    <row r="5172" spans="63:64" x14ac:dyDescent="0.25">
      <c r="BK5172" s="15"/>
      <c r="BL5172" s="5"/>
    </row>
    <row r="5173" spans="63:64" x14ac:dyDescent="0.25">
      <c r="BK5173" s="15"/>
      <c r="BL5173" s="5"/>
    </row>
    <row r="5174" spans="63:64" x14ac:dyDescent="0.25">
      <c r="BK5174" s="15"/>
      <c r="BL5174" s="5"/>
    </row>
    <row r="5175" spans="63:64" x14ac:dyDescent="0.25">
      <c r="BK5175" s="15"/>
      <c r="BL5175" s="5"/>
    </row>
    <row r="5176" spans="63:64" x14ac:dyDescent="0.25">
      <c r="BK5176" s="15"/>
      <c r="BL5176" s="5"/>
    </row>
    <row r="5177" spans="63:64" x14ac:dyDescent="0.25">
      <c r="BK5177" s="15"/>
      <c r="BL5177" s="5"/>
    </row>
    <row r="5178" spans="63:64" x14ac:dyDescent="0.25">
      <c r="BK5178" s="15"/>
      <c r="BL5178" s="5"/>
    </row>
    <row r="5179" spans="63:64" x14ac:dyDescent="0.25">
      <c r="BK5179" s="15"/>
      <c r="BL5179" s="5"/>
    </row>
    <row r="5180" spans="63:64" x14ac:dyDescent="0.25">
      <c r="BK5180" s="15"/>
      <c r="BL5180" s="5"/>
    </row>
    <row r="5181" spans="63:64" x14ac:dyDescent="0.25">
      <c r="BK5181" s="15"/>
      <c r="BL5181" s="5"/>
    </row>
    <row r="5182" spans="63:64" x14ac:dyDescent="0.25">
      <c r="BK5182" s="15"/>
      <c r="BL5182" s="5"/>
    </row>
    <row r="5183" spans="63:64" x14ac:dyDescent="0.25">
      <c r="BK5183" s="15"/>
      <c r="BL5183" s="5"/>
    </row>
    <row r="5184" spans="63:64" x14ac:dyDescent="0.25">
      <c r="BK5184" s="15"/>
      <c r="BL5184" s="5"/>
    </row>
    <row r="5185" spans="63:64" x14ac:dyDescent="0.25">
      <c r="BK5185" s="15"/>
      <c r="BL5185" s="5"/>
    </row>
    <row r="5186" spans="63:64" x14ac:dyDescent="0.25">
      <c r="BK5186" s="15"/>
      <c r="BL5186" s="5"/>
    </row>
    <row r="5187" spans="63:64" x14ac:dyDescent="0.25">
      <c r="BK5187" s="15"/>
      <c r="BL5187" s="5"/>
    </row>
    <row r="5188" spans="63:64" x14ac:dyDescent="0.25">
      <c r="BK5188" s="15"/>
      <c r="BL5188" s="5"/>
    </row>
    <row r="5189" spans="63:64" x14ac:dyDescent="0.25">
      <c r="BK5189" s="15"/>
      <c r="BL5189" s="5"/>
    </row>
    <row r="5190" spans="63:64" x14ac:dyDescent="0.25">
      <c r="BK5190" s="15"/>
      <c r="BL5190" s="5"/>
    </row>
    <row r="5191" spans="63:64" x14ac:dyDescent="0.25">
      <c r="BK5191" s="15"/>
      <c r="BL5191" s="5"/>
    </row>
    <row r="5192" spans="63:64" x14ac:dyDescent="0.25">
      <c r="BK5192" s="15"/>
      <c r="BL5192" s="5"/>
    </row>
    <row r="5193" spans="63:64" x14ac:dyDescent="0.25">
      <c r="BK5193" s="15"/>
      <c r="BL5193" s="5"/>
    </row>
    <row r="5194" spans="63:64" x14ac:dyDescent="0.25">
      <c r="BK5194" s="15"/>
      <c r="BL5194" s="5"/>
    </row>
    <row r="5195" spans="63:64" x14ac:dyDescent="0.25">
      <c r="BK5195" s="15"/>
      <c r="BL5195" s="5"/>
    </row>
    <row r="5196" spans="63:64" x14ac:dyDescent="0.25">
      <c r="BK5196" s="15"/>
      <c r="BL5196" s="5"/>
    </row>
    <row r="5197" spans="63:64" x14ac:dyDescent="0.25">
      <c r="BK5197" s="15"/>
      <c r="BL5197" s="5"/>
    </row>
    <row r="5198" spans="63:64" x14ac:dyDescent="0.25">
      <c r="BK5198" s="15"/>
      <c r="BL5198" s="5"/>
    </row>
    <row r="5199" spans="63:64" x14ac:dyDescent="0.25">
      <c r="BK5199" s="15"/>
      <c r="BL5199" s="5"/>
    </row>
    <row r="5200" spans="63:64" x14ac:dyDescent="0.25">
      <c r="BK5200" s="15"/>
      <c r="BL5200" s="5"/>
    </row>
    <row r="5201" spans="63:64" x14ac:dyDescent="0.25">
      <c r="BK5201" s="15"/>
      <c r="BL5201" s="5"/>
    </row>
    <row r="5202" spans="63:64" x14ac:dyDescent="0.25">
      <c r="BK5202" s="15"/>
      <c r="BL5202" s="5"/>
    </row>
    <row r="5203" spans="63:64" x14ac:dyDescent="0.25">
      <c r="BK5203" s="15"/>
      <c r="BL5203" s="5"/>
    </row>
    <row r="5204" spans="63:64" x14ac:dyDescent="0.25">
      <c r="BK5204" s="15"/>
      <c r="BL5204" s="5"/>
    </row>
    <row r="5205" spans="63:64" x14ac:dyDescent="0.25">
      <c r="BK5205" s="15"/>
      <c r="BL5205" s="5"/>
    </row>
    <row r="5206" spans="63:64" x14ac:dyDescent="0.25">
      <c r="BK5206" s="15"/>
      <c r="BL5206" s="5"/>
    </row>
    <row r="5207" spans="63:64" x14ac:dyDescent="0.25">
      <c r="BK5207" s="15"/>
      <c r="BL5207" s="5"/>
    </row>
    <row r="5208" spans="63:64" x14ac:dyDescent="0.25">
      <c r="BK5208" s="15"/>
      <c r="BL5208" s="5"/>
    </row>
    <row r="5209" spans="63:64" x14ac:dyDescent="0.25">
      <c r="BK5209" s="15"/>
      <c r="BL5209" s="5"/>
    </row>
    <row r="5210" spans="63:64" x14ac:dyDescent="0.25">
      <c r="BK5210" s="15"/>
      <c r="BL5210" s="5"/>
    </row>
    <row r="5211" spans="63:64" x14ac:dyDescent="0.25">
      <c r="BK5211" s="15"/>
      <c r="BL5211" s="5"/>
    </row>
    <row r="5212" spans="63:64" x14ac:dyDescent="0.25">
      <c r="BK5212" s="15"/>
      <c r="BL5212" s="5"/>
    </row>
    <row r="5213" spans="63:64" x14ac:dyDescent="0.25">
      <c r="BK5213" s="15"/>
      <c r="BL5213" s="5"/>
    </row>
    <row r="5214" spans="63:64" x14ac:dyDescent="0.25">
      <c r="BK5214" s="15"/>
      <c r="BL5214" s="5"/>
    </row>
    <row r="5215" spans="63:64" x14ac:dyDescent="0.25">
      <c r="BK5215" s="15"/>
      <c r="BL5215" s="5"/>
    </row>
    <row r="5216" spans="63:64" x14ac:dyDescent="0.25">
      <c r="BK5216" s="15"/>
      <c r="BL5216" s="5"/>
    </row>
    <row r="5217" spans="63:64" x14ac:dyDescent="0.25">
      <c r="BK5217" s="15"/>
      <c r="BL5217" s="5"/>
    </row>
    <row r="5218" spans="63:64" x14ac:dyDescent="0.25">
      <c r="BK5218" s="15"/>
      <c r="BL5218" s="5"/>
    </row>
    <row r="5219" spans="63:64" x14ac:dyDescent="0.25">
      <c r="BK5219" s="15"/>
      <c r="BL5219" s="5"/>
    </row>
    <row r="5220" spans="63:64" x14ac:dyDescent="0.25">
      <c r="BK5220" s="15"/>
      <c r="BL5220" s="5"/>
    </row>
    <row r="5221" spans="63:64" x14ac:dyDescent="0.25">
      <c r="BK5221" s="15"/>
      <c r="BL5221" s="5"/>
    </row>
    <row r="5222" spans="63:64" x14ac:dyDescent="0.25">
      <c r="BK5222" s="15"/>
      <c r="BL5222" s="5"/>
    </row>
    <row r="5223" spans="63:64" x14ac:dyDescent="0.25">
      <c r="BK5223" s="15"/>
      <c r="BL5223" s="5"/>
    </row>
    <row r="5224" spans="63:64" x14ac:dyDescent="0.25">
      <c r="BK5224" s="15"/>
      <c r="BL5224" s="5"/>
    </row>
    <row r="5225" spans="63:64" x14ac:dyDescent="0.25">
      <c r="BK5225" s="15"/>
      <c r="BL5225" s="5"/>
    </row>
    <row r="5226" spans="63:64" x14ac:dyDescent="0.25">
      <c r="BK5226" s="15"/>
      <c r="BL5226" s="5"/>
    </row>
    <row r="5227" spans="63:64" x14ac:dyDescent="0.25">
      <c r="BK5227" s="15"/>
      <c r="BL5227" s="5"/>
    </row>
    <row r="5228" spans="63:64" x14ac:dyDescent="0.25">
      <c r="BK5228" s="15"/>
      <c r="BL5228" s="5"/>
    </row>
    <row r="5229" spans="63:64" x14ac:dyDescent="0.25">
      <c r="BK5229" s="15"/>
      <c r="BL5229" s="5"/>
    </row>
    <row r="5230" spans="63:64" x14ac:dyDescent="0.25">
      <c r="BK5230" s="15"/>
      <c r="BL5230" s="5"/>
    </row>
    <row r="5231" spans="63:64" x14ac:dyDescent="0.25">
      <c r="BK5231" s="15"/>
      <c r="BL5231" s="5"/>
    </row>
    <row r="5232" spans="63:64" x14ac:dyDescent="0.25">
      <c r="BK5232" s="15"/>
      <c r="BL5232" s="5"/>
    </row>
    <row r="5233" spans="63:64" x14ac:dyDescent="0.25">
      <c r="BK5233" s="15"/>
      <c r="BL5233" s="5"/>
    </row>
    <row r="5234" spans="63:64" x14ac:dyDescent="0.25">
      <c r="BK5234" s="15"/>
      <c r="BL5234" s="5"/>
    </row>
    <row r="5235" spans="63:64" x14ac:dyDescent="0.25">
      <c r="BK5235" s="15"/>
      <c r="BL5235" s="5"/>
    </row>
    <row r="5236" spans="63:64" x14ac:dyDescent="0.25">
      <c r="BK5236" s="15"/>
      <c r="BL5236" s="5"/>
    </row>
    <row r="5237" spans="63:64" x14ac:dyDescent="0.25">
      <c r="BK5237" s="15"/>
      <c r="BL5237" s="5"/>
    </row>
    <row r="5238" spans="63:64" x14ac:dyDescent="0.25">
      <c r="BK5238" s="15"/>
      <c r="BL5238" s="5"/>
    </row>
    <row r="5239" spans="63:64" x14ac:dyDescent="0.25">
      <c r="BK5239" s="15"/>
      <c r="BL5239" s="5"/>
    </row>
    <row r="5240" spans="63:64" x14ac:dyDescent="0.25">
      <c r="BK5240" s="15"/>
      <c r="BL5240" s="5"/>
    </row>
    <row r="5241" spans="63:64" x14ac:dyDescent="0.25">
      <c r="BK5241" s="15"/>
      <c r="BL5241" s="5"/>
    </row>
    <row r="5242" spans="63:64" x14ac:dyDescent="0.25">
      <c r="BK5242" s="15"/>
      <c r="BL5242" s="5"/>
    </row>
    <row r="5243" spans="63:64" x14ac:dyDescent="0.25">
      <c r="BK5243" s="15"/>
      <c r="BL5243" s="5"/>
    </row>
    <row r="5244" spans="63:64" x14ac:dyDescent="0.25">
      <c r="BK5244" s="15"/>
      <c r="BL5244" s="5"/>
    </row>
    <row r="5245" spans="63:64" x14ac:dyDescent="0.25">
      <c r="BK5245" s="15"/>
      <c r="BL5245" s="5"/>
    </row>
    <row r="5246" spans="63:64" x14ac:dyDescent="0.25">
      <c r="BK5246" s="15"/>
      <c r="BL5246" s="5"/>
    </row>
    <row r="5247" spans="63:64" x14ac:dyDescent="0.25">
      <c r="BK5247" s="15"/>
      <c r="BL5247" s="5"/>
    </row>
    <row r="5248" spans="63:64" x14ac:dyDescent="0.25">
      <c r="BK5248" s="15"/>
      <c r="BL5248" s="5"/>
    </row>
    <row r="5249" spans="63:64" x14ac:dyDescent="0.25">
      <c r="BK5249" s="15"/>
      <c r="BL5249" s="5"/>
    </row>
    <row r="5250" spans="63:64" x14ac:dyDescent="0.25">
      <c r="BK5250" s="15"/>
      <c r="BL5250" s="5"/>
    </row>
    <row r="5251" spans="63:64" x14ac:dyDescent="0.25">
      <c r="BK5251" s="15"/>
      <c r="BL5251" s="5"/>
    </row>
    <row r="5252" spans="63:64" x14ac:dyDescent="0.25">
      <c r="BK5252" s="15"/>
      <c r="BL5252" s="5"/>
    </row>
    <row r="5253" spans="63:64" x14ac:dyDescent="0.25">
      <c r="BK5253" s="15"/>
      <c r="BL5253" s="5"/>
    </row>
    <row r="5254" spans="63:64" x14ac:dyDescent="0.25">
      <c r="BK5254" s="15"/>
      <c r="BL5254" s="5"/>
    </row>
    <row r="5255" spans="63:64" x14ac:dyDescent="0.25">
      <c r="BK5255" s="15"/>
      <c r="BL5255" s="5"/>
    </row>
    <row r="5256" spans="63:64" x14ac:dyDescent="0.25">
      <c r="BK5256" s="15"/>
      <c r="BL5256" s="5"/>
    </row>
    <row r="5257" spans="63:64" x14ac:dyDescent="0.25">
      <c r="BK5257" s="15"/>
      <c r="BL5257" s="5"/>
    </row>
    <row r="5258" spans="63:64" x14ac:dyDescent="0.25">
      <c r="BK5258" s="15"/>
      <c r="BL5258" s="5"/>
    </row>
    <row r="5259" spans="63:64" x14ac:dyDescent="0.25">
      <c r="BK5259" s="15"/>
      <c r="BL5259" s="5"/>
    </row>
    <row r="5260" spans="63:64" x14ac:dyDescent="0.25">
      <c r="BK5260" s="15"/>
      <c r="BL5260" s="5"/>
    </row>
    <row r="5261" spans="63:64" x14ac:dyDescent="0.25">
      <c r="BK5261" s="15"/>
      <c r="BL5261" s="5"/>
    </row>
    <row r="5262" spans="63:64" x14ac:dyDescent="0.25">
      <c r="BK5262" s="15"/>
      <c r="BL5262" s="5"/>
    </row>
    <row r="5263" spans="63:64" x14ac:dyDescent="0.25">
      <c r="BK5263" s="15"/>
      <c r="BL5263" s="5"/>
    </row>
    <row r="5264" spans="63:64" x14ac:dyDescent="0.25">
      <c r="BK5264" s="15"/>
      <c r="BL5264" s="5"/>
    </row>
    <row r="5265" spans="63:64" x14ac:dyDescent="0.25">
      <c r="BK5265" s="15"/>
      <c r="BL5265" s="5"/>
    </row>
    <row r="5266" spans="63:64" x14ac:dyDescent="0.25">
      <c r="BK5266" s="15"/>
      <c r="BL5266" s="5"/>
    </row>
    <row r="5267" spans="63:64" x14ac:dyDescent="0.25">
      <c r="BK5267" s="15"/>
      <c r="BL5267" s="5"/>
    </row>
    <row r="5268" spans="63:64" x14ac:dyDescent="0.25">
      <c r="BK5268" s="15"/>
      <c r="BL5268" s="5"/>
    </row>
    <row r="5269" spans="63:64" x14ac:dyDescent="0.25">
      <c r="BK5269" s="15"/>
      <c r="BL5269" s="5"/>
    </row>
    <row r="5270" spans="63:64" x14ac:dyDescent="0.25">
      <c r="BK5270" s="15"/>
      <c r="BL5270" s="5"/>
    </row>
    <row r="5271" spans="63:64" x14ac:dyDescent="0.25">
      <c r="BK5271" s="15"/>
      <c r="BL5271" s="5"/>
    </row>
    <row r="5272" spans="63:64" x14ac:dyDescent="0.25">
      <c r="BK5272" s="15"/>
      <c r="BL5272" s="5"/>
    </row>
    <row r="5273" spans="63:64" x14ac:dyDescent="0.25">
      <c r="BK5273" s="15"/>
      <c r="BL5273" s="5"/>
    </row>
    <row r="5274" spans="63:64" x14ac:dyDescent="0.25">
      <c r="BK5274" s="15"/>
      <c r="BL5274" s="5"/>
    </row>
    <row r="5275" spans="63:64" x14ac:dyDescent="0.25">
      <c r="BK5275" s="15"/>
      <c r="BL5275" s="5"/>
    </row>
    <row r="5276" spans="63:64" x14ac:dyDescent="0.25">
      <c r="BK5276" s="15"/>
      <c r="BL5276" s="5"/>
    </row>
    <row r="5277" spans="63:64" x14ac:dyDescent="0.25">
      <c r="BK5277" s="15"/>
      <c r="BL5277" s="5"/>
    </row>
    <row r="5278" spans="63:64" x14ac:dyDescent="0.25">
      <c r="BK5278" s="15"/>
      <c r="BL5278" s="5"/>
    </row>
    <row r="5279" spans="63:64" x14ac:dyDescent="0.25">
      <c r="BK5279" s="15"/>
      <c r="BL5279" s="5"/>
    </row>
    <row r="5280" spans="63:64" x14ac:dyDescent="0.25">
      <c r="BK5280" s="15"/>
      <c r="BL5280" s="5"/>
    </row>
    <row r="5281" spans="63:64" x14ac:dyDescent="0.25">
      <c r="BK5281" s="15"/>
      <c r="BL5281" s="5"/>
    </row>
    <row r="5282" spans="63:64" x14ac:dyDescent="0.25">
      <c r="BK5282" s="15"/>
      <c r="BL5282" s="5"/>
    </row>
    <row r="5283" spans="63:64" x14ac:dyDescent="0.25">
      <c r="BK5283" s="15"/>
      <c r="BL5283" s="5"/>
    </row>
    <row r="5284" spans="63:64" x14ac:dyDescent="0.25">
      <c r="BK5284" s="15"/>
      <c r="BL5284" s="5"/>
    </row>
    <row r="5285" spans="63:64" x14ac:dyDescent="0.25">
      <c r="BK5285" s="15"/>
      <c r="BL5285" s="5"/>
    </row>
    <row r="5286" spans="63:64" x14ac:dyDescent="0.25">
      <c r="BK5286" s="15"/>
      <c r="BL5286" s="5"/>
    </row>
    <row r="5287" spans="63:64" x14ac:dyDescent="0.25">
      <c r="BK5287" s="15"/>
      <c r="BL5287" s="5"/>
    </row>
    <row r="5288" spans="63:64" x14ac:dyDescent="0.25">
      <c r="BK5288" s="15"/>
      <c r="BL5288" s="5"/>
    </row>
    <row r="5289" spans="63:64" x14ac:dyDescent="0.25">
      <c r="BK5289" s="15"/>
      <c r="BL5289" s="5"/>
    </row>
    <row r="5290" spans="63:64" x14ac:dyDescent="0.25">
      <c r="BK5290" s="15"/>
      <c r="BL5290" s="5"/>
    </row>
    <row r="5291" spans="63:64" x14ac:dyDescent="0.25">
      <c r="BK5291" s="15"/>
      <c r="BL5291" s="5"/>
    </row>
    <row r="5292" spans="63:64" x14ac:dyDescent="0.25">
      <c r="BK5292" s="15"/>
      <c r="BL5292" s="5"/>
    </row>
    <row r="5293" spans="63:64" x14ac:dyDescent="0.25">
      <c r="BK5293" s="15"/>
      <c r="BL5293" s="5"/>
    </row>
    <row r="5294" spans="63:64" x14ac:dyDescent="0.25">
      <c r="BK5294" s="15"/>
      <c r="BL5294" s="5"/>
    </row>
    <row r="5295" spans="63:64" x14ac:dyDescent="0.25">
      <c r="BK5295" s="15"/>
      <c r="BL5295" s="5"/>
    </row>
    <row r="5296" spans="63:64" x14ac:dyDescent="0.25">
      <c r="BK5296" s="15"/>
      <c r="BL5296" s="5"/>
    </row>
    <row r="5297" spans="63:64" x14ac:dyDescent="0.25">
      <c r="BK5297" s="15"/>
      <c r="BL5297" s="5"/>
    </row>
    <row r="5298" spans="63:64" x14ac:dyDescent="0.25">
      <c r="BK5298" s="15"/>
      <c r="BL5298" s="5"/>
    </row>
    <row r="5299" spans="63:64" x14ac:dyDescent="0.25">
      <c r="BK5299" s="15"/>
      <c r="BL5299" s="5"/>
    </row>
    <row r="5300" spans="63:64" x14ac:dyDescent="0.25">
      <c r="BK5300" s="15"/>
      <c r="BL5300" s="5"/>
    </row>
    <row r="5301" spans="63:64" x14ac:dyDescent="0.25">
      <c r="BK5301" s="15"/>
      <c r="BL5301" s="5"/>
    </row>
    <row r="5302" spans="63:64" x14ac:dyDescent="0.25">
      <c r="BK5302" s="15"/>
      <c r="BL5302" s="5"/>
    </row>
    <row r="5303" spans="63:64" x14ac:dyDescent="0.25">
      <c r="BK5303" s="15"/>
      <c r="BL5303" s="5"/>
    </row>
    <row r="5304" spans="63:64" x14ac:dyDescent="0.25">
      <c r="BK5304" s="15"/>
      <c r="BL5304" s="5"/>
    </row>
    <row r="5305" spans="63:64" x14ac:dyDescent="0.25">
      <c r="BK5305" s="15"/>
      <c r="BL5305" s="5"/>
    </row>
    <row r="5306" spans="63:64" x14ac:dyDescent="0.25">
      <c r="BK5306" s="15"/>
      <c r="BL5306" s="5"/>
    </row>
    <row r="5307" spans="63:64" x14ac:dyDescent="0.25">
      <c r="BK5307" s="15"/>
      <c r="BL5307" s="5"/>
    </row>
    <row r="5308" spans="63:64" x14ac:dyDescent="0.25">
      <c r="BK5308" s="15"/>
      <c r="BL5308" s="5"/>
    </row>
    <row r="5309" spans="63:64" x14ac:dyDescent="0.25">
      <c r="BK5309" s="15"/>
      <c r="BL5309" s="5"/>
    </row>
    <row r="5310" spans="63:64" x14ac:dyDescent="0.25">
      <c r="BK5310" s="15"/>
      <c r="BL5310" s="5"/>
    </row>
    <row r="5311" spans="63:64" x14ac:dyDescent="0.25">
      <c r="BK5311" s="15"/>
      <c r="BL5311" s="5"/>
    </row>
    <row r="5312" spans="63:64" x14ac:dyDescent="0.25">
      <c r="BK5312" s="15"/>
      <c r="BL5312" s="5"/>
    </row>
    <row r="5313" spans="63:64" x14ac:dyDescent="0.25">
      <c r="BK5313" s="15"/>
      <c r="BL5313" s="5"/>
    </row>
    <row r="5314" spans="63:64" x14ac:dyDescent="0.25">
      <c r="BK5314" s="15"/>
      <c r="BL5314" s="5"/>
    </row>
    <row r="5315" spans="63:64" x14ac:dyDescent="0.25">
      <c r="BK5315" s="15"/>
      <c r="BL5315" s="5"/>
    </row>
    <row r="5316" spans="63:64" x14ac:dyDescent="0.25">
      <c r="BK5316" s="15"/>
      <c r="BL5316" s="5"/>
    </row>
    <row r="5317" spans="63:64" x14ac:dyDescent="0.25">
      <c r="BK5317" s="15"/>
      <c r="BL5317" s="5"/>
    </row>
    <row r="5318" spans="63:64" x14ac:dyDescent="0.25">
      <c r="BK5318" s="15"/>
      <c r="BL5318" s="5"/>
    </row>
    <row r="5319" spans="63:64" x14ac:dyDescent="0.25">
      <c r="BK5319" s="15"/>
      <c r="BL5319" s="5"/>
    </row>
    <row r="5320" spans="63:64" x14ac:dyDescent="0.25">
      <c r="BK5320" s="15"/>
      <c r="BL5320" s="5"/>
    </row>
    <row r="5321" spans="63:64" x14ac:dyDescent="0.25">
      <c r="BK5321" s="15"/>
      <c r="BL5321" s="5"/>
    </row>
    <row r="5322" spans="63:64" x14ac:dyDescent="0.25">
      <c r="BK5322" s="15"/>
      <c r="BL5322" s="5"/>
    </row>
    <row r="5323" spans="63:64" x14ac:dyDescent="0.25">
      <c r="BK5323" s="15"/>
      <c r="BL5323" s="5"/>
    </row>
    <row r="5324" spans="63:64" x14ac:dyDescent="0.25">
      <c r="BK5324" s="15"/>
      <c r="BL5324" s="5"/>
    </row>
    <row r="5325" spans="63:64" x14ac:dyDescent="0.25">
      <c r="BK5325" s="15"/>
      <c r="BL5325" s="5"/>
    </row>
    <row r="5326" spans="63:64" x14ac:dyDescent="0.25">
      <c r="BK5326" s="15"/>
      <c r="BL5326" s="5"/>
    </row>
    <row r="5327" spans="63:64" x14ac:dyDescent="0.25">
      <c r="BK5327" s="15"/>
      <c r="BL5327" s="5"/>
    </row>
    <row r="5328" spans="63:64" x14ac:dyDescent="0.25">
      <c r="BK5328" s="15"/>
      <c r="BL5328" s="5"/>
    </row>
    <row r="5329" spans="63:64" x14ac:dyDescent="0.25">
      <c r="BK5329" s="15"/>
      <c r="BL5329" s="5"/>
    </row>
    <row r="5330" spans="63:64" x14ac:dyDescent="0.25">
      <c r="BK5330" s="15"/>
      <c r="BL5330" s="5"/>
    </row>
    <row r="5331" spans="63:64" x14ac:dyDescent="0.25">
      <c r="BK5331" s="15"/>
      <c r="BL5331" s="5"/>
    </row>
    <row r="5332" spans="63:64" x14ac:dyDescent="0.25">
      <c r="BK5332" s="15"/>
      <c r="BL5332" s="5"/>
    </row>
    <row r="5333" spans="63:64" x14ac:dyDescent="0.25">
      <c r="BK5333" s="15"/>
      <c r="BL5333" s="5"/>
    </row>
    <row r="5334" spans="63:64" x14ac:dyDescent="0.25">
      <c r="BK5334" s="15"/>
      <c r="BL5334" s="5"/>
    </row>
    <row r="5335" spans="63:64" x14ac:dyDescent="0.25">
      <c r="BK5335" s="15"/>
      <c r="BL5335" s="5"/>
    </row>
    <row r="5336" spans="63:64" x14ac:dyDescent="0.25">
      <c r="BK5336" s="15"/>
      <c r="BL5336" s="5"/>
    </row>
    <row r="5337" spans="63:64" x14ac:dyDescent="0.25">
      <c r="BK5337" s="15"/>
      <c r="BL5337" s="5"/>
    </row>
    <row r="5338" spans="63:64" x14ac:dyDescent="0.25">
      <c r="BK5338" s="15"/>
      <c r="BL5338" s="5"/>
    </row>
    <row r="5339" spans="63:64" x14ac:dyDescent="0.25">
      <c r="BK5339" s="15"/>
      <c r="BL5339" s="5"/>
    </row>
    <row r="5340" spans="63:64" x14ac:dyDescent="0.25">
      <c r="BK5340" s="15"/>
      <c r="BL5340" s="5"/>
    </row>
    <row r="5341" spans="63:64" x14ac:dyDescent="0.25">
      <c r="BK5341" s="15"/>
      <c r="BL5341" s="5"/>
    </row>
    <row r="5342" spans="63:64" x14ac:dyDescent="0.25">
      <c r="BK5342" s="15"/>
      <c r="BL5342" s="5"/>
    </row>
    <row r="5343" spans="63:64" x14ac:dyDescent="0.25">
      <c r="BK5343" s="15"/>
      <c r="BL5343" s="5"/>
    </row>
    <row r="5344" spans="63:64" x14ac:dyDescent="0.25">
      <c r="BK5344" s="15"/>
      <c r="BL5344" s="5"/>
    </row>
    <row r="5345" spans="63:64" x14ac:dyDescent="0.25">
      <c r="BK5345" s="15"/>
      <c r="BL5345" s="5"/>
    </row>
    <row r="5346" spans="63:64" x14ac:dyDescent="0.25">
      <c r="BK5346" s="15"/>
      <c r="BL5346" s="5"/>
    </row>
    <row r="5347" spans="63:64" x14ac:dyDescent="0.25">
      <c r="BK5347" s="15"/>
      <c r="BL5347" s="5"/>
    </row>
    <row r="5348" spans="63:64" x14ac:dyDescent="0.25">
      <c r="BK5348" s="15"/>
      <c r="BL5348" s="5"/>
    </row>
    <row r="5349" spans="63:64" x14ac:dyDescent="0.25">
      <c r="BK5349" s="15"/>
      <c r="BL5349" s="5"/>
    </row>
    <row r="5350" spans="63:64" x14ac:dyDescent="0.25">
      <c r="BK5350" s="15"/>
      <c r="BL5350" s="5"/>
    </row>
    <row r="5351" spans="63:64" x14ac:dyDescent="0.25">
      <c r="BK5351" s="15"/>
      <c r="BL5351" s="5"/>
    </row>
    <row r="5352" spans="63:64" x14ac:dyDescent="0.25">
      <c r="BK5352" s="15"/>
      <c r="BL5352" s="5"/>
    </row>
    <row r="5353" spans="63:64" x14ac:dyDescent="0.25">
      <c r="BK5353" s="15"/>
      <c r="BL5353" s="5"/>
    </row>
    <row r="5354" spans="63:64" x14ac:dyDescent="0.25">
      <c r="BK5354" s="15"/>
      <c r="BL5354" s="5"/>
    </row>
    <row r="5355" spans="63:64" x14ac:dyDescent="0.25">
      <c r="BK5355" s="15"/>
      <c r="BL5355" s="5"/>
    </row>
    <row r="5356" spans="63:64" x14ac:dyDescent="0.25">
      <c r="BK5356" s="15"/>
      <c r="BL5356" s="5"/>
    </row>
    <row r="5357" spans="63:64" x14ac:dyDescent="0.25">
      <c r="BK5357" s="15"/>
      <c r="BL5357" s="5"/>
    </row>
    <row r="5358" spans="63:64" x14ac:dyDescent="0.25">
      <c r="BK5358" s="15"/>
      <c r="BL5358" s="5"/>
    </row>
    <row r="5359" spans="63:64" x14ac:dyDescent="0.25">
      <c r="BK5359" s="15"/>
      <c r="BL5359" s="5"/>
    </row>
    <row r="5360" spans="63:64" x14ac:dyDescent="0.25">
      <c r="BK5360" s="15"/>
      <c r="BL5360" s="5"/>
    </row>
    <row r="5361" spans="63:64" x14ac:dyDescent="0.25">
      <c r="BK5361" s="15"/>
      <c r="BL5361" s="5"/>
    </row>
    <row r="5362" spans="63:64" x14ac:dyDescent="0.25">
      <c r="BK5362" s="15"/>
      <c r="BL5362" s="5"/>
    </row>
    <row r="5363" spans="63:64" x14ac:dyDescent="0.25">
      <c r="BK5363" s="15"/>
      <c r="BL5363" s="5"/>
    </row>
    <row r="5364" spans="63:64" x14ac:dyDescent="0.25">
      <c r="BK5364" s="15"/>
      <c r="BL5364" s="5"/>
    </row>
    <row r="5365" spans="63:64" x14ac:dyDescent="0.25">
      <c r="BK5365" s="15"/>
      <c r="BL5365" s="5"/>
    </row>
    <row r="5366" spans="63:64" x14ac:dyDescent="0.25">
      <c r="BK5366" s="15"/>
      <c r="BL5366" s="5"/>
    </row>
    <row r="5367" spans="63:64" x14ac:dyDescent="0.25">
      <c r="BK5367" s="15"/>
      <c r="BL5367" s="5"/>
    </row>
    <row r="5368" spans="63:64" x14ac:dyDescent="0.25">
      <c r="BK5368" s="15"/>
      <c r="BL5368" s="5"/>
    </row>
    <row r="5369" spans="63:64" x14ac:dyDescent="0.25">
      <c r="BK5369" s="15"/>
      <c r="BL5369" s="5"/>
    </row>
    <row r="5370" spans="63:64" x14ac:dyDescent="0.25">
      <c r="BK5370" s="15"/>
      <c r="BL5370" s="5"/>
    </row>
    <row r="5371" spans="63:64" x14ac:dyDescent="0.25">
      <c r="BK5371" s="15"/>
      <c r="BL5371" s="5"/>
    </row>
    <row r="5372" spans="63:64" x14ac:dyDescent="0.25">
      <c r="BK5372" s="15"/>
      <c r="BL5372" s="5"/>
    </row>
    <row r="5373" spans="63:64" x14ac:dyDescent="0.25">
      <c r="BK5373" s="15"/>
      <c r="BL5373" s="5"/>
    </row>
    <row r="5374" spans="63:64" x14ac:dyDescent="0.25">
      <c r="BK5374" s="15"/>
      <c r="BL5374" s="5"/>
    </row>
    <row r="5375" spans="63:64" x14ac:dyDescent="0.25">
      <c r="BK5375" s="15"/>
      <c r="BL5375" s="5"/>
    </row>
    <row r="5376" spans="63:64" x14ac:dyDescent="0.25">
      <c r="BK5376" s="15"/>
      <c r="BL5376" s="5"/>
    </row>
    <row r="5377" spans="63:64" x14ac:dyDescent="0.25">
      <c r="BK5377" s="15"/>
      <c r="BL5377" s="5"/>
    </row>
    <row r="5378" spans="63:64" x14ac:dyDescent="0.25">
      <c r="BK5378" s="15"/>
      <c r="BL5378" s="5"/>
    </row>
    <row r="5379" spans="63:64" x14ac:dyDescent="0.25">
      <c r="BK5379" s="15"/>
      <c r="BL5379" s="5"/>
    </row>
    <row r="5380" spans="63:64" x14ac:dyDescent="0.25">
      <c r="BK5380" s="15"/>
      <c r="BL5380" s="5"/>
    </row>
    <row r="5381" spans="63:64" x14ac:dyDescent="0.25">
      <c r="BK5381" s="15"/>
      <c r="BL5381" s="5"/>
    </row>
    <row r="5382" spans="63:64" x14ac:dyDescent="0.25">
      <c r="BK5382" s="15"/>
      <c r="BL5382" s="5"/>
    </row>
    <row r="5383" spans="63:64" x14ac:dyDescent="0.25">
      <c r="BK5383" s="15"/>
      <c r="BL5383" s="5"/>
    </row>
    <row r="5384" spans="63:64" x14ac:dyDescent="0.25">
      <c r="BK5384" s="15"/>
      <c r="BL5384" s="5"/>
    </row>
    <row r="5385" spans="63:64" x14ac:dyDescent="0.25">
      <c r="BK5385" s="15"/>
      <c r="BL5385" s="5"/>
    </row>
    <row r="5386" spans="63:64" x14ac:dyDescent="0.25">
      <c r="BK5386" s="15"/>
      <c r="BL5386" s="5"/>
    </row>
    <row r="5387" spans="63:64" x14ac:dyDescent="0.25">
      <c r="BK5387" s="15"/>
      <c r="BL5387" s="5"/>
    </row>
    <row r="5388" spans="63:64" x14ac:dyDescent="0.25">
      <c r="BK5388" s="15"/>
      <c r="BL5388" s="5"/>
    </row>
    <row r="5389" spans="63:64" x14ac:dyDescent="0.25">
      <c r="BK5389" s="15"/>
      <c r="BL5389" s="5"/>
    </row>
    <row r="5390" spans="63:64" x14ac:dyDescent="0.25">
      <c r="BK5390" s="15"/>
      <c r="BL5390" s="5"/>
    </row>
    <row r="5391" spans="63:64" x14ac:dyDescent="0.25">
      <c r="BK5391" s="15"/>
      <c r="BL5391" s="5"/>
    </row>
    <row r="5392" spans="63:64" x14ac:dyDescent="0.25">
      <c r="BK5392" s="15"/>
      <c r="BL5392" s="5"/>
    </row>
    <row r="5393" spans="63:64" x14ac:dyDescent="0.25">
      <c r="BK5393" s="15"/>
      <c r="BL5393" s="5"/>
    </row>
    <row r="5394" spans="63:64" x14ac:dyDescent="0.25">
      <c r="BK5394" s="15"/>
      <c r="BL5394" s="5"/>
    </row>
    <row r="5395" spans="63:64" x14ac:dyDescent="0.25">
      <c r="BK5395" s="15"/>
      <c r="BL5395" s="5"/>
    </row>
    <row r="5396" spans="63:64" x14ac:dyDescent="0.25">
      <c r="BK5396" s="15"/>
      <c r="BL5396" s="5"/>
    </row>
    <row r="5397" spans="63:64" x14ac:dyDescent="0.25">
      <c r="BK5397" s="15"/>
      <c r="BL5397" s="5"/>
    </row>
    <row r="5398" spans="63:64" x14ac:dyDescent="0.25">
      <c r="BK5398" s="15"/>
      <c r="BL5398" s="5"/>
    </row>
    <row r="5399" spans="63:64" x14ac:dyDescent="0.25">
      <c r="BK5399" s="15"/>
      <c r="BL5399" s="5"/>
    </row>
    <row r="5400" spans="63:64" x14ac:dyDescent="0.25">
      <c r="BK5400" s="15"/>
      <c r="BL5400" s="5"/>
    </row>
    <row r="5401" spans="63:64" x14ac:dyDescent="0.25">
      <c r="BK5401" s="15"/>
      <c r="BL5401" s="5"/>
    </row>
    <row r="5402" spans="63:64" x14ac:dyDescent="0.25">
      <c r="BK5402" s="15"/>
      <c r="BL5402" s="5"/>
    </row>
    <row r="5403" spans="63:64" x14ac:dyDescent="0.25">
      <c r="BK5403" s="15"/>
      <c r="BL5403" s="5"/>
    </row>
    <row r="5404" spans="63:64" x14ac:dyDescent="0.25">
      <c r="BK5404" s="15"/>
      <c r="BL5404" s="5"/>
    </row>
    <row r="5405" spans="63:64" x14ac:dyDescent="0.25">
      <c r="BK5405" s="15"/>
      <c r="BL5405" s="5"/>
    </row>
    <row r="5406" spans="63:64" x14ac:dyDescent="0.25">
      <c r="BK5406" s="15"/>
      <c r="BL5406" s="5"/>
    </row>
    <row r="5407" spans="63:64" x14ac:dyDescent="0.25">
      <c r="BK5407" s="15"/>
      <c r="BL5407" s="5"/>
    </row>
    <row r="5408" spans="63:64" x14ac:dyDescent="0.25">
      <c r="BK5408" s="15"/>
      <c r="BL5408" s="5"/>
    </row>
    <row r="5409" spans="63:64" x14ac:dyDescent="0.25">
      <c r="BK5409" s="15"/>
      <c r="BL5409" s="5"/>
    </row>
    <row r="5410" spans="63:64" x14ac:dyDescent="0.25">
      <c r="BK5410" s="15"/>
      <c r="BL5410" s="5"/>
    </row>
    <row r="5411" spans="63:64" x14ac:dyDescent="0.25">
      <c r="BK5411" s="15"/>
      <c r="BL5411" s="5"/>
    </row>
    <row r="5412" spans="63:64" x14ac:dyDescent="0.25">
      <c r="BK5412" s="15"/>
      <c r="BL5412" s="5"/>
    </row>
    <row r="5413" spans="63:64" x14ac:dyDescent="0.25">
      <c r="BK5413" s="15"/>
      <c r="BL5413" s="5"/>
    </row>
    <row r="5414" spans="63:64" x14ac:dyDescent="0.25">
      <c r="BK5414" s="15"/>
      <c r="BL5414" s="5"/>
    </row>
    <row r="5415" spans="63:64" x14ac:dyDescent="0.25">
      <c r="BK5415" s="15"/>
      <c r="BL5415" s="5"/>
    </row>
    <row r="5416" spans="63:64" x14ac:dyDescent="0.25">
      <c r="BK5416" s="15"/>
      <c r="BL5416" s="5"/>
    </row>
    <row r="5417" spans="63:64" x14ac:dyDescent="0.25">
      <c r="BK5417" s="15"/>
      <c r="BL5417" s="5"/>
    </row>
    <row r="5418" spans="63:64" x14ac:dyDescent="0.25">
      <c r="BK5418" s="15"/>
      <c r="BL5418" s="5"/>
    </row>
    <row r="5419" spans="63:64" x14ac:dyDescent="0.25">
      <c r="BK5419" s="15"/>
      <c r="BL5419" s="5"/>
    </row>
    <row r="5420" spans="63:64" x14ac:dyDescent="0.25">
      <c r="BK5420" s="15"/>
      <c r="BL5420" s="5"/>
    </row>
    <row r="5421" spans="63:64" x14ac:dyDescent="0.25">
      <c r="BK5421" s="15"/>
      <c r="BL5421" s="5"/>
    </row>
    <row r="5422" spans="63:64" x14ac:dyDescent="0.25">
      <c r="BK5422" s="15"/>
      <c r="BL5422" s="5"/>
    </row>
    <row r="5423" spans="63:64" x14ac:dyDescent="0.25">
      <c r="BK5423" s="15"/>
      <c r="BL5423" s="5"/>
    </row>
    <row r="5424" spans="63:64" x14ac:dyDescent="0.25">
      <c r="BK5424" s="15"/>
      <c r="BL5424" s="5"/>
    </row>
    <row r="5425" spans="63:64" x14ac:dyDescent="0.25">
      <c r="BK5425" s="15"/>
      <c r="BL5425" s="5"/>
    </row>
    <row r="5426" spans="63:64" x14ac:dyDescent="0.25">
      <c r="BK5426" s="15"/>
      <c r="BL5426" s="5"/>
    </row>
    <row r="5427" spans="63:64" x14ac:dyDescent="0.25">
      <c r="BK5427" s="15"/>
      <c r="BL5427" s="5"/>
    </row>
    <row r="5428" spans="63:64" x14ac:dyDescent="0.25">
      <c r="BK5428" s="15"/>
      <c r="BL5428" s="5"/>
    </row>
    <row r="5429" spans="63:64" x14ac:dyDescent="0.25">
      <c r="BK5429" s="15"/>
      <c r="BL5429" s="5"/>
    </row>
    <row r="5430" spans="63:64" x14ac:dyDescent="0.25">
      <c r="BK5430" s="15"/>
      <c r="BL5430" s="5"/>
    </row>
    <row r="5431" spans="63:64" x14ac:dyDescent="0.25">
      <c r="BK5431" s="15"/>
      <c r="BL5431" s="5"/>
    </row>
    <row r="5432" spans="63:64" x14ac:dyDescent="0.25">
      <c r="BK5432" s="15"/>
      <c r="BL5432" s="5"/>
    </row>
    <row r="5433" spans="63:64" x14ac:dyDescent="0.25">
      <c r="BK5433" s="15"/>
      <c r="BL5433" s="5"/>
    </row>
    <row r="5434" spans="63:64" x14ac:dyDescent="0.25">
      <c r="BK5434" s="15"/>
      <c r="BL5434" s="5"/>
    </row>
    <row r="5435" spans="63:64" x14ac:dyDescent="0.25">
      <c r="BK5435" s="15"/>
      <c r="BL5435" s="5"/>
    </row>
    <row r="5436" spans="63:64" x14ac:dyDescent="0.25">
      <c r="BK5436" s="15"/>
      <c r="BL5436" s="5"/>
    </row>
    <row r="5437" spans="63:64" x14ac:dyDescent="0.25">
      <c r="BK5437" s="15"/>
      <c r="BL5437" s="5"/>
    </row>
    <row r="5438" spans="63:64" x14ac:dyDescent="0.25">
      <c r="BK5438" s="15"/>
      <c r="BL5438" s="5"/>
    </row>
    <row r="5439" spans="63:64" x14ac:dyDescent="0.25">
      <c r="BK5439" s="15"/>
      <c r="BL5439" s="5"/>
    </row>
    <row r="5440" spans="63:64" x14ac:dyDescent="0.25">
      <c r="BK5440" s="15"/>
      <c r="BL5440" s="5"/>
    </row>
    <row r="5441" spans="63:64" x14ac:dyDescent="0.25">
      <c r="BK5441" s="15"/>
      <c r="BL5441" s="5"/>
    </row>
    <row r="5442" spans="63:64" x14ac:dyDescent="0.25">
      <c r="BK5442" s="15"/>
      <c r="BL5442" s="5"/>
    </row>
    <row r="5443" spans="63:64" x14ac:dyDescent="0.25">
      <c r="BK5443" s="15"/>
      <c r="BL5443" s="5"/>
    </row>
    <row r="5444" spans="63:64" x14ac:dyDescent="0.25">
      <c r="BK5444" s="15"/>
      <c r="BL5444" s="5"/>
    </row>
    <row r="5445" spans="63:64" x14ac:dyDescent="0.25">
      <c r="BK5445" s="15"/>
      <c r="BL5445" s="5"/>
    </row>
    <row r="5446" spans="63:64" x14ac:dyDescent="0.25">
      <c r="BK5446" s="15"/>
      <c r="BL5446" s="5"/>
    </row>
    <row r="5447" spans="63:64" x14ac:dyDescent="0.25">
      <c r="BK5447" s="15"/>
      <c r="BL5447" s="5"/>
    </row>
    <row r="5448" spans="63:64" x14ac:dyDescent="0.25">
      <c r="BK5448" s="15"/>
      <c r="BL5448" s="5"/>
    </row>
    <row r="5449" spans="63:64" x14ac:dyDescent="0.25">
      <c r="BK5449" s="15"/>
      <c r="BL5449" s="5"/>
    </row>
    <row r="5450" spans="63:64" x14ac:dyDescent="0.25">
      <c r="BK5450" s="15"/>
      <c r="BL5450" s="5"/>
    </row>
    <row r="5451" spans="63:64" x14ac:dyDescent="0.25">
      <c r="BK5451" s="15"/>
      <c r="BL5451" s="5"/>
    </row>
    <row r="5452" spans="63:64" x14ac:dyDescent="0.25">
      <c r="BK5452" s="15"/>
      <c r="BL5452" s="5"/>
    </row>
    <row r="5453" spans="63:64" x14ac:dyDescent="0.25">
      <c r="BK5453" s="15"/>
      <c r="BL5453" s="5"/>
    </row>
    <row r="5454" spans="63:64" x14ac:dyDescent="0.25">
      <c r="BK5454" s="15"/>
      <c r="BL5454" s="5"/>
    </row>
    <row r="5455" spans="63:64" x14ac:dyDescent="0.25">
      <c r="BK5455" s="15"/>
      <c r="BL5455" s="5"/>
    </row>
    <row r="5456" spans="63:64" x14ac:dyDescent="0.25">
      <c r="BK5456" s="15"/>
      <c r="BL5456" s="5"/>
    </row>
    <row r="5457" spans="63:64" x14ac:dyDescent="0.25">
      <c r="BK5457" s="15"/>
      <c r="BL5457" s="5"/>
    </row>
    <row r="5458" spans="63:64" x14ac:dyDescent="0.25">
      <c r="BK5458" s="15"/>
      <c r="BL5458" s="5"/>
    </row>
    <row r="5459" spans="63:64" x14ac:dyDescent="0.25">
      <c r="BK5459" s="15"/>
      <c r="BL5459" s="5"/>
    </row>
    <row r="5460" spans="63:64" x14ac:dyDescent="0.25">
      <c r="BK5460" s="15"/>
      <c r="BL5460" s="5"/>
    </row>
    <row r="5461" spans="63:64" x14ac:dyDescent="0.25">
      <c r="BK5461" s="15"/>
      <c r="BL5461" s="5"/>
    </row>
    <row r="5462" spans="63:64" x14ac:dyDescent="0.25">
      <c r="BK5462" s="15"/>
      <c r="BL5462" s="5"/>
    </row>
    <row r="5463" spans="63:64" x14ac:dyDescent="0.25">
      <c r="BK5463" s="15"/>
      <c r="BL5463" s="5"/>
    </row>
    <row r="5464" spans="63:64" x14ac:dyDescent="0.25">
      <c r="BK5464" s="15"/>
      <c r="BL5464" s="5"/>
    </row>
    <row r="5465" spans="63:64" x14ac:dyDescent="0.25">
      <c r="BK5465" s="15"/>
      <c r="BL5465" s="5"/>
    </row>
    <row r="5466" spans="63:64" x14ac:dyDescent="0.25">
      <c r="BK5466" s="15"/>
      <c r="BL5466" s="5"/>
    </row>
    <row r="5467" spans="63:64" x14ac:dyDescent="0.25">
      <c r="BK5467" s="15"/>
      <c r="BL5467" s="5"/>
    </row>
    <row r="5468" spans="63:64" x14ac:dyDescent="0.25">
      <c r="BK5468" s="15"/>
      <c r="BL5468" s="5"/>
    </row>
    <row r="5469" spans="63:64" x14ac:dyDescent="0.25">
      <c r="BK5469" s="15"/>
      <c r="BL5469" s="5"/>
    </row>
    <row r="5470" spans="63:64" x14ac:dyDescent="0.25">
      <c r="BK5470" s="15"/>
      <c r="BL5470" s="5"/>
    </row>
    <row r="5471" spans="63:64" x14ac:dyDescent="0.25">
      <c r="BK5471" s="15"/>
      <c r="BL5471" s="5"/>
    </row>
    <row r="5472" spans="63:64" x14ac:dyDescent="0.25">
      <c r="BK5472" s="15"/>
      <c r="BL5472" s="5"/>
    </row>
    <row r="5473" spans="63:64" x14ac:dyDescent="0.25">
      <c r="BK5473" s="15"/>
      <c r="BL5473" s="5"/>
    </row>
    <row r="5474" spans="63:64" x14ac:dyDescent="0.25">
      <c r="BK5474" s="15"/>
      <c r="BL5474" s="5"/>
    </row>
    <row r="5475" spans="63:64" x14ac:dyDescent="0.25">
      <c r="BK5475" s="15"/>
      <c r="BL5475" s="5"/>
    </row>
    <row r="5476" spans="63:64" x14ac:dyDescent="0.25">
      <c r="BK5476" s="15"/>
      <c r="BL5476" s="5"/>
    </row>
    <row r="5477" spans="63:64" x14ac:dyDescent="0.25">
      <c r="BK5477" s="15"/>
      <c r="BL5477" s="5"/>
    </row>
    <row r="5478" spans="63:64" x14ac:dyDescent="0.25">
      <c r="BK5478" s="15"/>
      <c r="BL5478" s="5"/>
    </row>
    <row r="5479" spans="63:64" x14ac:dyDescent="0.25">
      <c r="BK5479" s="15"/>
      <c r="BL5479" s="5"/>
    </row>
    <row r="5480" spans="63:64" x14ac:dyDescent="0.25">
      <c r="BK5480" s="15"/>
      <c r="BL5480" s="5"/>
    </row>
    <row r="5481" spans="63:64" x14ac:dyDescent="0.25">
      <c r="BK5481" s="15"/>
      <c r="BL5481" s="5"/>
    </row>
    <row r="5482" spans="63:64" x14ac:dyDescent="0.25">
      <c r="BK5482" s="15"/>
      <c r="BL5482" s="5"/>
    </row>
    <row r="5483" spans="63:64" x14ac:dyDescent="0.25">
      <c r="BK5483" s="15"/>
      <c r="BL5483" s="5"/>
    </row>
    <row r="5484" spans="63:64" x14ac:dyDescent="0.25">
      <c r="BK5484" s="15"/>
      <c r="BL5484" s="5"/>
    </row>
    <row r="5485" spans="63:64" x14ac:dyDescent="0.25">
      <c r="BK5485" s="15"/>
      <c r="BL5485" s="5"/>
    </row>
    <row r="5486" spans="63:64" x14ac:dyDescent="0.25">
      <c r="BK5486" s="15"/>
      <c r="BL5486" s="5"/>
    </row>
    <row r="5487" spans="63:64" x14ac:dyDescent="0.25">
      <c r="BK5487" s="15"/>
      <c r="BL5487" s="5"/>
    </row>
    <row r="5488" spans="63:64" x14ac:dyDescent="0.25">
      <c r="BK5488" s="15"/>
      <c r="BL5488" s="5"/>
    </row>
    <row r="5489" spans="63:64" x14ac:dyDescent="0.25">
      <c r="BK5489" s="15"/>
      <c r="BL5489" s="5"/>
    </row>
    <row r="5490" spans="63:64" x14ac:dyDescent="0.25">
      <c r="BK5490" s="15"/>
      <c r="BL5490" s="5"/>
    </row>
    <row r="5491" spans="63:64" x14ac:dyDescent="0.25">
      <c r="BK5491" s="15"/>
      <c r="BL5491" s="5"/>
    </row>
    <row r="5492" spans="63:64" x14ac:dyDescent="0.25">
      <c r="BK5492" s="15"/>
      <c r="BL5492" s="5"/>
    </row>
    <row r="5493" spans="63:64" x14ac:dyDescent="0.25">
      <c r="BK5493" s="15"/>
      <c r="BL5493" s="5"/>
    </row>
    <row r="5494" spans="63:64" x14ac:dyDescent="0.25">
      <c r="BK5494" s="15"/>
      <c r="BL5494" s="5"/>
    </row>
    <row r="5495" spans="63:64" x14ac:dyDescent="0.25">
      <c r="BK5495" s="15"/>
      <c r="BL5495" s="5"/>
    </row>
    <row r="5496" spans="63:64" x14ac:dyDescent="0.25">
      <c r="BK5496" s="15"/>
      <c r="BL5496" s="5"/>
    </row>
    <row r="5497" spans="63:64" x14ac:dyDescent="0.25">
      <c r="BK5497" s="15"/>
      <c r="BL5497" s="5"/>
    </row>
    <row r="5498" spans="63:64" x14ac:dyDescent="0.25">
      <c r="BK5498" s="15"/>
      <c r="BL5498" s="5"/>
    </row>
    <row r="5499" spans="63:64" x14ac:dyDescent="0.25">
      <c r="BK5499" s="15"/>
      <c r="BL5499" s="5"/>
    </row>
    <row r="5500" spans="63:64" x14ac:dyDescent="0.25">
      <c r="BK5500" s="15"/>
      <c r="BL5500" s="5"/>
    </row>
    <row r="5501" spans="63:64" x14ac:dyDescent="0.25">
      <c r="BK5501" s="15"/>
      <c r="BL5501" s="5"/>
    </row>
    <row r="5502" spans="63:64" x14ac:dyDescent="0.25">
      <c r="BK5502" s="15"/>
      <c r="BL5502" s="5"/>
    </row>
    <row r="5503" spans="63:64" x14ac:dyDescent="0.25">
      <c r="BK5503" s="15"/>
      <c r="BL5503" s="5"/>
    </row>
    <row r="5504" spans="63:64" x14ac:dyDescent="0.25">
      <c r="BK5504" s="15"/>
      <c r="BL5504" s="5"/>
    </row>
    <row r="5505" spans="63:64" x14ac:dyDescent="0.25">
      <c r="BK5505" s="15"/>
      <c r="BL5505" s="5"/>
    </row>
    <row r="5506" spans="63:64" x14ac:dyDescent="0.25">
      <c r="BK5506" s="15"/>
      <c r="BL5506" s="5"/>
    </row>
    <row r="5507" spans="63:64" x14ac:dyDescent="0.25">
      <c r="BK5507" s="15"/>
      <c r="BL5507" s="5"/>
    </row>
    <row r="5508" spans="63:64" x14ac:dyDescent="0.25">
      <c r="BK5508" s="15"/>
      <c r="BL5508" s="5"/>
    </row>
    <row r="5509" spans="63:64" x14ac:dyDescent="0.25">
      <c r="BK5509" s="15"/>
      <c r="BL5509" s="5"/>
    </row>
    <row r="5510" spans="63:64" x14ac:dyDescent="0.25">
      <c r="BK5510" s="15"/>
      <c r="BL5510" s="5"/>
    </row>
    <row r="5511" spans="63:64" x14ac:dyDescent="0.25">
      <c r="BK5511" s="15"/>
      <c r="BL5511" s="5"/>
    </row>
    <row r="5512" spans="63:64" x14ac:dyDescent="0.25">
      <c r="BK5512" s="15"/>
      <c r="BL5512" s="5"/>
    </row>
    <row r="5513" spans="63:64" x14ac:dyDescent="0.25">
      <c r="BK5513" s="15"/>
      <c r="BL5513" s="5"/>
    </row>
    <row r="5514" spans="63:64" x14ac:dyDescent="0.25">
      <c r="BK5514" s="15"/>
      <c r="BL5514" s="5"/>
    </row>
    <row r="5515" spans="63:64" x14ac:dyDescent="0.25">
      <c r="BK5515" s="15"/>
      <c r="BL5515" s="5"/>
    </row>
    <row r="5516" spans="63:64" x14ac:dyDescent="0.25">
      <c r="BK5516" s="15"/>
      <c r="BL5516" s="5"/>
    </row>
    <row r="5517" spans="63:64" x14ac:dyDescent="0.25">
      <c r="BK5517" s="15"/>
      <c r="BL5517" s="5"/>
    </row>
    <row r="5518" spans="63:64" x14ac:dyDescent="0.25">
      <c r="BK5518" s="15"/>
      <c r="BL5518" s="5"/>
    </row>
    <row r="5519" spans="63:64" x14ac:dyDescent="0.25">
      <c r="BK5519" s="15"/>
      <c r="BL5519" s="5"/>
    </row>
    <row r="5520" spans="63:64" x14ac:dyDescent="0.25">
      <c r="BK5520" s="15"/>
      <c r="BL5520" s="5"/>
    </row>
    <row r="5521" spans="63:64" x14ac:dyDescent="0.25">
      <c r="BK5521" s="15"/>
      <c r="BL5521" s="5"/>
    </row>
    <row r="5522" spans="63:64" x14ac:dyDescent="0.25">
      <c r="BK5522" s="15"/>
      <c r="BL5522" s="5"/>
    </row>
    <row r="5523" spans="63:64" x14ac:dyDescent="0.25">
      <c r="BK5523" s="15"/>
      <c r="BL5523" s="5"/>
    </row>
    <row r="5524" spans="63:64" x14ac:dyDescent="0.25">
      <c r="BK5524" s="15"/>
      <c r="BL5524" s="5"/>
    </row>
    <row r="5525" spans="63:64" x14ac:dyDescent="0.25">
      <c r="BK5525" s="15"/>
      <c r="BL5525" s="5"/>
    </row>
    <row r="5526" spans="63:64" x14ac:dyDescent="0.25">
      <c r="BK5526" s="15"/>
      <c r="BL5526" s="5"/>
    </row>
    <row r="5527" spans="63:64" x14ac:dyDescent="0.25">
      <c r="BK5527" s="15"/>
      <c r="BL5527" s="5"/>
    </row>
    <row r="5528" spans="63:64" x14ac:dyDescent="0.25">
      <c r="BK5528" s="15"/>
      <c r="BL5528" s="5"/>
    </row>
    <row r="5529" spans="63:64" x14ac:dyDescent="0.25">
      <c r="BK5529" s="15"/>
      <c r="BL5529" s="5"/>
    </row>
    <row r="5530" spans="63:64" x14ac:dyDescent="0.25">
      <c r="BK5530" s="15"/>
      <c r="BL5530" s="5"/>
    </row>
    <row r="5531" spans="63:64" x14ac:dyDescent="0.25">
      <c r="BK5531" s="15"/>
      <c r="BL5531" s="5"/>
    </row>
    <row r="5532" spans="63:64" x14ac:dyDescent="0.25">
      <c r="BK5532" s="15"/>
      <c r="BL5532" s="5"/>
    </row>
    <row r="5533" spans="63:64" x14ac:dyDescent="0.25">
      <c r="BK5533" s="15"/>
      <c r="BL5533" s="5"/>
    </row>
    <row r="5534" spans="63:64" x14ac:dyDescent="0.25">
      <c r="BK5534" s="15"/>
      <c r="BL5534" s="5"/>
    </row>
    <row r="5535" spans="63:64" x14ac:dyDescent="0.25">
      <c r="BK5535" s="15"/>
      <c r="BL5535" s="5"/>
    </row>
    <row r="5536" spans="63:64" x14ac:dyDescent="0.25">
      <c r="BK5536" s="15"/>
      <c r="BL5536" s="5"/>
    </row>
    <row r="5537" spans="63:64" x14ac:dyDescent="0.25">
      <c r="BK5537" s="15"/>
      <c r="BL5537" s="5"/>
    </row>
    <row r="5538" spans="63:64" x14ac:dyDescent="0.25">
      <c r="BK5538" s="15"/>
      <c r="BL5538" s="5"/>
    </row>
    <row r="5539" spans="63:64" x14ac:dyDescent="0.25">
      <c r="BK5539" s="15"/>
      <c r="BL5539" s="5"/>
    </row>
    <row r="5540" spans="63:64" x14ac:dyDescent="0.25">
      <c r="BK5540" s="15"/>
      <c r="BL5540" s="5"/>
    </row>
    <row r="5541" spans="63:64" x14ac:dyDescent="0.25">
      <c r="BK5541" s="15"/>
      <c r="BL5541" s="5"/>
    </row>
    <row r="5542" spans="63:64" x14ac:dyDescent="0.25">
      <c r="BK5542" s="15"/>
      <c r="BL5542" s="5"/>
    </row>
    <row r="5543" spans="63:64" x14ac:dyDescent="0.25">
      <c r="BK5543" s="15"/>
      <c r="BL5543" s="5"/>
    </row>
    <row r="5544" spans="63:64" x14ac:dyDescent="0.25">
      <c r="BK5544" s="15"/>
      <c r="BL5544" s="5"/>
    </row>
    <row r="5545" spans="63:64" x14ac:dyDescent="0.25">
      <c r="BK5545" s="15"/>
      <c r="BL5545" s="5"/>
    </row>
    <row r="5546" spans="63:64" x14ac:dyDescent="0.25">
      <c r="BK5546" s="15"/>
      <c r="BL5546" s="5"/>
    </row>
    <row r="5547" spans="63:64" x14ac:dyDescent="0.25">
      <c r="BK5547" s="15"/>
      <c r="BL5547" s="5"/>
    </row>
    <row r="5548" spans="63:64" x14ac:dyDescent="0.25">
      <c r="BK5548" s="15"/>
      <c r="BL5548" s="5"/>
    </row>
    <row r="5549" spans="63:64" x14ac:dyDescent="0.25">
      <c r="BK5549" s="15"/>
      <c r="BL5549" s="5"/>
    </row>
    <row r="5550" spans="63:64" x14ac:dyDescent="0.25">
      <c r="BK5550" s="15"/>
      <c r="BL5550" s="5"/>
    </row>
    <row r="5551" spans="63:64" x14ac:dyDescent="0.25">
      <c r="BK5551" s="15"/>
      <c r="BL5551" s="5"/>
    </row>
    <row r="5552" spans="63:64" x14ac:dyDescent="0.25">
      <c r="BK5552" s="15"/>
      <c r="BL5552" s="5"/>
    </row>
    <row r="5553" spans="63:64" x14ac:dyDescent="0.25">
      <c r="BK5553" s="15"/>
      <c r="BL5553" s="5"/>
    </row>
    <row r="5554" spans="63:64" x14ac:dyDescent="0.25">
      <c r="BK5554" s="15"/>
      <c r="BL5554" s="5"/>
    </row>
    <row r="5555" spans="63:64" x14ac:dyDescent="0.25">
      <c r="BK5555" s="15"/>
      <c r="BL5555" s="5"/>
    </row>
    <row r="5556" spans="63:64" x14ac:dyDescent="0.25">
      <c r="BK5556" s="15"/>
      <c r="BL5556" s="5"/>
    </row>
    <row r="5557" spans="63:64" x14ac:dyDescent="0.25">
      <c r="BK5557" s="15"/>
      <c r="BL5557" s="5"/>
    </row>
    <row r="5558" spans="63:64" x14ac:dyDescent="0.25">
      <c r="BK5558" s="15"/>
      <c r="BL5558" s="5"/>
    </row>
    <row r="5559" spans="63:64" x14ac:dyDescent="0.25">
      <c r="BK5559" s="15"/>
      <c r="BL5559" s="5"/>
    </row>
    <row r="5560" spans="63:64" x14ac:dyDescent="0.25">
      <c r="BK5560" s="15"/>
      <c r="BL5560" s="5"/>
    </row>
    <row r="5561" spans="63:64" x14ac:dyDescent="0.25">
      <c r="BK5561" s="15"/>
      <c r="BL5561" s="5"/>
    </row>
    <row r="5562" spans="63:64" x14ac:dyDescent="0.25">
      <c r="BK5562" s="15"/>
      <c r="BL5562" s="5"/>
    </row>
    <row r="5563" spans="63:64" x14ac:dyDescent="0.25">
      <c r="BK5563" s="15"/>
      <c r="BL5563" s="5"/>
    </row>
    <row r="5564" spans="63:64" x14ac:dyDescent="0.25">
      <c r="BK5564" s="15"/>
      <c r="BL5564" s="5"/>
    </row>
    <row r="5565" spans="63:64" x14ac:dyDescent="0.25">
      <c r="BK5565" s="15"/>
      <c r="BL5565" s="5"/>
    </row>
    <row r="5566" spans="63:64" x14ac:dyDescent="0.25">
      <c r="BK5566" s="15"/>
      <c r="BL5566" s="5"/>
    </row>
    <row r="5567" spans="63:64" x14ac:dyDescent="0.25">
      <c r="BK5567" s="15"/>
      <c r="BL5567" s="5"/>
    </row>
    <row r="5568" spans="63:64" x14ac:dyDescent="0.25">
      <c r="BK5568" s="15"/>
      <c r="BL5568" s="5"/>
    </row>
    <row r="5569" spans="63:64" x14ac:dyDescent="0.25">
      <c r="BK5569" s="15"/>
      <c r="BL5569" s="5"/>
    </row>
    <row r="5570" spans="63:64" x14ac:dyDescent="0.25">
      <c r="BK5570" s="15"/>
      <c r="BL5570" s="5"/>
    </row>
    <row r="5571" spans="63:64" x14ac:dyDescent="0.25">
      <c r="BK5571" s="15"/>
      <c r="BL5571" s="5"/>
    </row>
    <row r="5572" spans="63:64" x14ac:dyDescent="0.25">
      <c r="BK5572" s="15"/>
      <c r="BL5572" s="5"/>
    </row>
    <row r="5573" spans="63:64" x14ac:dyDescent="0.25">
      <c r="BK5573" s="15"/>
      <c r="BL5573" s="5"/>
    </row>
    <row r="5574" spans="63:64" x14ac:dyDescent="0.25">
      <c r="BK5574" s="15"/>
      <c r="BL5574" s="5"/>
    </row>
    <row r="5575" spans="63:64" x14ac:dyDescent="0.25">
      <c r="BK5575" s="15"/>
      <c r="BL5575" s="5"/>
    </row>
    <row r="5576" spans="63:64" x14ac:dyDescent="0.25">
      <c r="BK5576" s="15"/>
      <c r="BL5576" s="5"/>
    </row>
    <row r="5577" spans="63:64" x14ac:dyDescent="0.25">
      <c r="BK5577" s="15"/>
      <c r="BL5577" s="5"/>
    </row>
    <row r="5578" spans="63:64" x14ac:dyDescent="0.25">
      <c r="BK5578" s="15"/>
      <c r="BL5578" s="5"/>
    </row>
    <row r="5579" spans="63:64" x14ac:dyDescent="0.25">
      <c r="BK5579" s="15"/>
      <c r="BL5579" s="5"/>
    </row>
    <row r="5580" spans="63:64" x14ac:dyDescent="0.25">
      <c r="BK5580" s="15"/>
      <c r="BL5580" s="5"/>
    </row>
    <row r="5581" spans="63:64" x14ac:dyDescent="0.25">
      <c r="BK5581" s="15"/>
      <c r="BL5581" s="5"/>
    </row>
    <row r="5582" spans="63:64" x14ac:dyDescent="0.25">
      <c r="BK5582" s="15"/>
      <c r="BL5582" s="5"/>
    </row>
    <row r="5583" spans="63:64" x14ac:dyDescent="0.25">
      <c r="BK5583" s="15"/>
      <c r="BL5583" s="5"/>
    </row>
    <row r="5584" spans="63:64" x14ac:dyDescent="0.25">
      <c r="BK5584" s="15"/>
      <c r="BL5584" s="5"/>
    </row>
    <row r="5585" spans="63:64" x14ac:dyDescent="0.25">
      <c r="BK5585" s="15"/>
      <c r="BL5585" s="5"/>
    </row>
    <row r="5586" spans="63:64" x14ac:dyDescent="0.25">
      <c r="BK5586" s="15"/>
      <c r="BL5586" s="5"/>
    </row>
    <row r="5587" spans="63:64" x14ac:dyDescent="0.25">
      <c r="BK5587" s="15"/>
      <c r="BL5587" s="5"/>
    </row>
    <row r="5588" spans="63:64" x14ac:dyDescent="0.25">
      <c r="BK5588" s="15"/>
      <c r="BL5588" s="5"/>
    </row>
    <row r="5589" spans="63:64" x14ac:dyDescent="0.25">
      <c r="BK5589" s="15"/>
      <c r="BL5589" s="5"/>
    </row>
    <row r="5590" spans="63:64" x14ac:dyDescent="0.25">
      <c r="BK5590" s="15"/>
      <c r="BL5590" s="5"/>
    </row>
    <row r="5591" spans="63:64" x14ac:dyDescent="0.25">
      <c r="BK5591" s="15"/>
      <c r="BL5591" s="5"/>
    </row>
    <row r="5592" spans="63:64" x14ac:dyDescent="0.25">
      <c r="BK5592" s="15"/>
      <c r="BL5592" s="5"/>
    </row>
    <row r="5593" spans="63:64" x14ac:dyDescent="0.25">
      <c r="BK5593" s="15"/>
      <c r="BL5593" s="5"/>
    </row>
    <row r="5594" spans="63:64" x14ac:dyDescent="0.25">
      <c r="BK5594" s="15"/>
      <c r="BL5594" s="5"/>
    </row>
    <row r="5595" spans="63:64" x14ac:dyDescent="0.25">
      <c r="BK5595" s="15"/>
      <c r="BL5595" s="5"/>
    </row>
    <row r="5596" spans="63:64" x14ac:dyDescent="0.25">
      <c r="BK5596" s="15"/>
      <c r="BL5596" s="5"/>
    </row>
    <row r="5597" spans="63:64" x14ac:dyDescent="0.25">
      <c r="BK5597" s="15"/>
      <c r="BL5597" s="5"/>
    </row>
    <row r="5598" spans="63:64" x14ac:dyDescent="0.25">
      <c r="BK5598" s="15"/>
      <c r="BL5598" s="5"/>
    </row>
    <row r="5599" spans="63:64" x14ac:dyDescent="0.25">
      <c r="BK5599" s="15"/>
      <c r="BL5599" s="5"/>
    </row>
    <row r="5600" spans="63:64" x14ac:dyDescent="0.25">
      <c r="BK5600" s="15"/>
      <c r="BL5600" s="5"/>
    </row>
    <row r="5601" spans="63:64" x14ac:dyDescent="0.25">
      <c r="BK5601" s="15"/>
      <c r="BL5601" s="5"/>
    </row>
    <row r="5602" spans="63:64" x14ac:dyDescent="0.25">
      <c r="BK5602" s="15"/>
      <c r="BL5602" s="5"/>
    </row>
    <row r="5603" spans="63:64" x14ac:dyDescent="0.25">
      <c r="BK5603" s="15"/>
      <c r="BL5603" s="5"/>
    </row>
    <row r="5604" spans="63:64" x14ac:dyDescent="0.25">
      <c r="BK5604" s="15"/>
      <c r="BL5604" s="5"/>
    </row>
    <row r="5605" spans="63:64" x14ac:dyDescent="0.25">
      <c r="BK5605" s="15"/>
      <c r="BL5605" s="5"/>
    </row>
    <row r="5606" spans="63:64" x14ac:dyDescent="0.25">
      <c r="BK5606" s="15"/>
      <c r="BL5606" s="5"/>
    </row>
    <row r="5607" spans="63:64" x14ac:dyDescent="0.25">
      <c r="BK5607" s="15"/>
      <c r="BL5607" s="5"/>
    </row>
    <row r="5608" spans="63:64" x14ac:dyDescent="0.25">
      <c r="BK5608" s="15"/>
      <c r="BL5608" s="5"/>
    </row>
    <row r="5609" spans="63:64" x14ac:dyDescent="0.25">
      <c r="BK5609" s="15"/>
      <c r="BL5609" s="5"/>
    </row>
    <row r="5610" spans="63:64" x14ac:dyDescent="0.25">
      <c r="BK5610" s="15"/>
      <c r="BL5610" s="5"/>
    </row>
    <row r="5611" spans="63:64" x14ac:dyDescent="0.25">
      <c r="BK5611" s="15"/>
      <c r="BL5611" s="5"/>
    </row>
    <row r="5612" spans="63:64" x14ac:dyDescent="0.25">
      <c r="BK5612" s="15"/>
      <c r="BL5612" s="5"/>
    </row>
    <row r="5613" spans="63:64" x14ac:dyDescent="0.25">
      <c r="BK5613" s="15"/>
      <c r="BL5613" s="5"/>
    </row>
    <row r="5614" spans="63:64" x14ac:dyDescent="0.25">
      <c r="BK5614" s="15"/>
      <c r="BL5614" s="5"/>
    </row>
    <row r="5615" spans="63:64" x14ac:dyDescent="0.25">
      <c r="BK5615" s="15"/>
      <c r="BL5615" s="5"/>
    </row>
    <row r="5616" spans="63:64" x14ac:dyDescent="0.25">
      <c r="BK5616" s="15"/>
      <c r="BL5616" s="5"/>
    </row>
    <row r="5617" spans="63:64" x14ac:dyDescent="0.25">
      <c r="BK5617" s="15"/>
      <c r="BL5617" s="5"/>
    </row>
    <row r="5618" spans="63:64" x14ac:dyDescent="0.25">
      <c r="BK5618" s="15"/>
      <c r="BL5618" s="5"/>
    </row>
    <row r="5619" spans="63:64" x14ac:dyDescent="0.25">
      <c r="BK5619" s="15"/>
      <c r="BL5619" s="5"/>
    </row>
    <row r="5620" spans="63:64" x14ac:dyDescent="0.25">
      <c r="BK5620" s="15"/>
      <c r="BL5620" s="5"/>
    </row>
    <row r="5621" spans="63:64" x14ac:dyDescent="0.25">
      <c r="BK5621" s="15"/>
      <c r="BL5621" s="5"/>
    </row>
    <row r="5622" spans="63:64" x14ac:dyDescent="0.25">
      <c r="BK5622" s="15"/>
      <c r="BL5622" s="5"/>
    </row>
    <row r="5623" spans="63:64" x14ac:dyDescent="0.25">
      <c r="BK5623" s="15"/>
      <c r="BL5623" s="5"/>
    </row>
    <row r="5624" spans="63:64" x14ac:dyDescent="0.25">
      <c r="BK5624" s="15"/>
      <c r="BL5624" s="5"/>
    </row>
    <row r="5625" spans="63:64" x14ac:dyDescent="0.25">
      <c r="BK5625" s="15"/>
      <c r="BL5625" s="5"/>
    </row>
    <row r="5626" spans="63:64" x14ac:dyDescent="0.25">
      <c r="BK5626" s="15"/>
      <c r="BL5626" s="5"/>
    </row>
    <row r="5627" spans="63:64" x14ac:dyDescent="0.25">
      <c r="BK5627" s="15"/>
      <c r="BL5627" s="5"/>
    </row>
    <row r="5628" spans="63:64" x14ac:dyDescent="0.25">
      <c r="BK5628" s="15"/>
      <c r="BL5628" s="5"/>
    </row>
    <row r="5629" spans="63:64" x14ac:dyDescent="0.25">
      <c r="BK5629" s="15"/>
      <c r="BL5629" s="5"/>
    </row>
    <row r="5630" spans="63:64" x14ac:dyDescent="0.25">
      <c r="BK5630" s="15"/>
      <c r="BL5630" s="5"/>
    </row>
    <row r="5631" spans="63:64" x14ac:dyDescent="0.25">
      <c r="BK5631" s="15"/>
      <c r="BL5631" s="5"/>
    </row>
    <row r="5632" spans="63:64" x14ac:dyDescent="0.25">
      <c r="BK5632" s="15"/>
      <c r="BL5632" s="5"/>
    </row>
    <row r="5633" spans="63:64" x14ac:dyDescent="0.25">
      <c r="BK5633" s="15"/>
      <c r="BL5633" s="5"/>
    </row>
    <row r="5634" spans="63:64" x14ac:dyDescent="0.25">
      <c r="BK5634" s="15"/>
      <c r="BL5634" s="5"/>
    </row>
    <row r="5635" spans="63:64" x14ac:dyDescent="0.25">
      <c r="BK5635" s="15"/>
      <c r="BL5635" s="5"/>
    </row>
    <row r="5636" spans="63:64" x14ac:dyDescent="0.25">
      <c r="BK5636" s="15"/>
      <c r="BL5636" s="5"/>
    </row>
    <row r="5637" spans="63:64" x14ac:dyDescent="0.25">
      <c r="BK5637" s="15"/>
      <c r="BL5637" s="5"/>
    </row>
    <row r="5638" spans="63:64" x14ac:dyDescent="0.25">
      <c r="BK5638" s="15"/>
      <c r="BL5638" s="5"/>
    </row>
    <row r="5639" spans="63:64" x14ac:dyDescent="0.25">
      <c r="BK5639" s="15"/>
      <c r="BL5639" s="5"/>
    </row>
    <row r="5640" spans="63:64" x14ac:dyDescent="0.25">
      <c r="BK5640" s="15"/>
      <c r="BL5640" s="5"/>
    </row>
    <row r="5641" spans="63:64" x14ac:dyDescent="0.25">
      <c r="BK5641" s="15"/>
      <c r="BL5641" s="5"/>
    </row>
    <row r="5642" spans="63:64" x14ac:dyDescent="0.25">
      <c r="BK5642" s="15"/>
      <c r="BL5642" s="5"/>
    </row>
    <row r="5643" spans="63:64" x14ac:dyDescent="0.25">
      <c r="BK5643" s="15"/>
      <c r="BL5643" s="5"/>
    </row>
    <row r="5644" spans="63:64" x14ac:dyDescent="0.25">
      <c r="BK5644" s="15"/>
      <c r="BL5644" s="5"/>
    </row>
    <row r="5645" spans="63:64" x14ac:dyDescent="0.25">
      <c r="BK5645" s="15"/>
      <c r="BL5645" s="5"/>
    </row>
    <row r="5646" spans="63:64" x14ac:dyDescent="0.25">
      <c r="BK5646" s="15"/>
      <c r="BL5646" s="5"/>
    </row>
    <row r="5647" spans="63:64" x14ac:dyDescent="0.25">
      <c r="BK5647" s="15"/>
      <c r="BL5647" s="5"/>
    </row>
    <row r="5648" spans="63:64" x14ac:dyDescent="0.25">
      <c r="BK5648" s="15"/>
      <c r="BL5648" s="5"/>
    </row>
    <row r="5649" spans="63:64" x14ac:dyDescent="0.25">
      <c r="BK5649" s="15"/>
      <c r="BL5649" s="5"/>
    </row>
    <row r="5650" spans="63:64" x14ac:dyDescent="0.25">
      <c r="BK5650" s="15"/>
      <c r="BL5650" s="5"/>
    </row>
    <row r="5651" spans="63:64" x14ac:dyDescent="0.25">
      <c r="BK5651" s="15"/>
      <c r="BL5651" s="5"/>
    </row>
    <row r="5652" spans="63:64" x14ac:dyDescent="0.25">
      <c r="BK5652" s="15"/>
      <c r="BL5652" s="5"/>
    </row>
    <row r="5653" spans="63:64" x14ac:dyDescent="0.25">
      <c r="BK5653" s="15"/>
      <c r="BL5653" s="5"/>
    </row>
    <row r="5654" spans="63:64" x14ac:dyDescent="0.25">
      <c r="BK5654" s="15"/>
      <c r="BL5654" s="5"/>
    </row>
    <row r="5655" spans="63:64" x14ac:dyDescent="0.25">
      <c r="BK5655" s="15"/>
      <c r="BL5655" s="5"/>
    </row>
    <row r="5656" spans="63:64" x14ac:dyDescent="0.25">
      <c r="BK5656" s="15"/>
      <c r="BL5656" s="5"/>
    </row>
    <row r="5657" spans="63:64" x14ac:dyDescent="0.25">
      <c r="BK5657" s="15"/>
      <c r="BL5657" s="5"/>
    </row>
    <row r="5658" spans="63:64" x14ac:dyDescent="0.25">
      <c r="BK5658" s="15"/>
      <c r="BL5658" s="5"/>
    </row>
    <row r="5659" spans="63:64" x14ac:dyDescent="0.25">
      <c r="BK5659" s="15"/>
      <c r="BL5659" s="5"/>
    </row>
    <row r="5660" spans="63:64" x14ac:dyDescent="0.25">
      <c r="BK5660" s="15"/>
      <c r="BL5660" s="5"/>
    </row>
    <row r="5661" spans="63:64" x14ac:dyDescent="0.25">
      <c r="BK5661" s="15"/>
      <c r="BL5661" s="5"/>
    </row>
    <row r="5662" spans="63:64" x14ac:dyDescent="0.25">
      <c r="BK5662" s="15"/>
      <c r="BL5662" s="5"/>
    </row>
    <row r="5663" spans="63:64" x14ac:dyDescent="0.25">
      <c r="BK5663" s="15"/>
      <c r="BL5663" s="5"/>
    </row>
    <row r="5664" spans="63:64" x14ac:dyDescent="0.25">
      <c r="BK5664" s="15"/>
      <c r="BL5664" s="5"/>
    </row>
    <row r="5665" spans="63:64" x14ac:dyDescent="0.25">
      <c r="BK5665" s="15"/>
      <c r="BL5665" s="5"/>
    </row>
    <row r="5666" spans="63:64" x14ac:dyDescent="0.25">
      <c r="BK5666" s="15"/>
      <c r="BL5666" s="5"/>
    </row>
    <row r="5667" spans="63:64" x14ac:dyDescent="0.25">
      <c r="BK5667" s="15"/>
      <c r="BL5667" s="5"/>
    </row>
    <row r="5668" spans="63:64" x14ac:dyDescent="0.25">
      <c r="BK5668" s="15"/>
      <c r="BL5668" s="5"/>
    </row>
    <row r="5669" spans="63:64" x14ac:dyDescent="0.25">
      <c r="BK5669" s="15"/>
      <c r="BL5669" s="5"/>
    </row>
    <row r="5670" spans="63:64" x14ac:dyDescent="0.25">
      <c r="BK5670" s="15"/>
      <c r="BL5670" s="5"/>
    </row>
    <row r="5671" spans="63:64" x14ac:dyDescent="0.25">
      <c r="BK5671" s="15"/>
      <c r="BL5671" s="5"/>
    </row>
    <row r="5672" spans="63:64" x14ac:dyDescent="0.25">
      <c r="BK5672" s="15"/>
      <c r="BL5672" s="5"/>
    </row>
    <row r="5673" spans="63:64" x14ac:dyDescent="0.25">
      <c r="BK5673" s="15"/>
      <c r="BL5673" s="5"/>
    </row>
    <row r="5674" spans="63:64" x14ac:dyDescent="0.25">
      <c r="BK5674" s="15"/>
      <c r="BL5674" s="5"/>
    </row>
    <row r="5675" spans="63:64" x14ac:dyDescent="0.25">
      <c r="BK5675" s="15"/>
      <c r="BL5675" s="5"/>
    </row>
    <row r="5676" spans="63:64" x14ac:dyDescent="0.25">
      <c r="BK5676" s="15"/>
      <c r="BL5676" s="5"/>
    </row>
    <row r="5677" spans="63:64" x14ac:dyDescent="0.25">
      <c r="BK5677" s="15"/>
      <c r="BL5677" s="5"/>
    </row>
    <row r="5678" spans="63:64" x14ac:dyDescent="0.25">
      <c r="BK5678" s="15"/>
      <c r="BL5678" s="5"/>
    </row>
    <row r="5679" spans="63:64" x14ac:dyDescent="0.25">
      <c r="BK5679" s="15"/>
      <c r="BL5679" s="5"/>
    </row>
    <row r="5680" spans="63:64" x14ac:dyDescent="0.25">
      <c r="BK5680" s="15"/>
      <c r="BL5680" s="5"/>
    </row>
    <row r="5681" spans="63:64" x14ac:dyDescent="0.25">
      <c r="BK5681" s="15"/>
      <c r="BL5681" s="5"/>
    </row>
    <row r="5682" spans="63:64" x14ac:dyDescent="0.25">
      <c r="BK5682" s="15"/>
      <c r="BL5682" s="5"/>
    </row>
    <row r="5683" spans="63:64" x14ac:dyDescent="0.25">
      <c r="BK5683" s="15"/>
      <c r="BL5683" s="5"/>
    </row>
    <row r="5684" spans="63:64" x14ac:dyDescent="0.25">
      <c r="BK5684" s="15"/>
      <c r="BL5684" s="5"/>
    </row>
    <row r="5685" spans="63:64" x14ac:dyDescent="0.25">
      <c r="BK5685" s="15"/>
      <c r="BL5685" s="5"/>
    </row>
    <row r="5686" spans="63:64" x14ac:dyDescent="0.25">
      <c r="BK5686" s="15"/>
      <c r="BL5686" s="5"/>
    </row>
    <row r="5687" spans="63:64" x14ac:dyDescent="0.25">
      <c r="BK5687" s="15"/>
      <c r="BL5687" s="5"/>
    </row>
    <row r="5688" spans="63:64" x14ac:dyDescent="0.25">
      <c r="BK5688" s="15"/>
      <c r="BL5688" s="5"/>
    </row>
    <row r="5689" spans="63:64" x14ac:dyDescent="0.25">
      <c r="BK5689" s="15"/>
      <c r="BL5689" s="5"/>
    </row>
    <row r="5690" spans="63:64" x14ac:dyDescent="0.25">
      <c r="BK5690" s="15"/>
      <c r="BL5690" s="5"/>
    </row>
    <row r="5691" spans="63:64" x14ac:dyDescent="0.25">
      <c r="BK5691" s="15"/>
      <c r="BL5691" s="5"/>
    </row>
    <row r="5692" spans="63:64" x14ac:dyDescent="0.25">
      <c r="BK5692" s="15"/>
      <c r="BL5692" s="5"/>
    </row>
    <row r="5693" spans="63:64" x14ac:dyDescent="0.25">
      <c r="BK5693" s="15"/>
      <c r="BL5693" s="5"/>
    </row>
    <row r="5694" spans="63:64" x14ac:dyDescent="0.25">
      <c r="BK5694" s="15"/>
      <c r="BL5694" s="5"/>
    </row>
    <row r="5695" spans="63:64" x14ac:dyDescent="0.25">
      <c r="BK5695" s="15"/>
      <c r="BL5695" s="5"/>
    </row>
    <row r="5696" spans="63:64" x14ac:dyDescent="0.25">
      <c r="BK5696" s="15"/>
      <c r="BL5696" s="5"/>
    </row>
    <row r="5697" spans="63:64" x14ac:dyDescent="0.25">
      <c r="BK5697" s="15"/>
      <c r="BL5697" s="5"/>
    </row>
    <row r="5698" spans="63:64" x14ac:dyDescent="0.25">
      <c r="BK5698" s="15"/>
      <c r="BL5698" s="5"/>
    </row>
    <row r="5699" spans="63:64" x14ac:dyDescent="0.25">
      <c r="BK5699" s="15"/>
      <c r="BL5699" s="5"/>
    </row>
    <row r="5700" spans="63:64" x14ac:dyDescent="0.25">
      <c r="BK5700" s="15"/>
      <c r="BL5700" s="5"/>
    </row>
    <row r="5701" spans="63:64" x14ac:dyDescent="0.25">
      <c r="BK5701" s="15"/>
      <c r="BL5701" s="5"/>
    </row>
    <row r="5702" spans="63:64" x14ac:dyDescent="0.25">
      <c r="BK5702" s="15"/>
      <c r="BL5702" s="5"/>
    </row>
    <row r="5703" spans="63:64" x14ac:dyDescent="0.25">
      <c r="BK5703" s="15"/>
      <c r="BL5703" s="5"/>
    </row>
    <row r="5704" spans="63:64" x14ac:dyDescent="0.25">
      <c r="BK5704" s="15"/>
      <c r="BL5704" s="5"/>
    </row>
    <row r="5705" spans="63:64" x14ac:dyDescent="0.25">
      <c r="BK5705" s="15"/>
      <c r="BL5705" s="5"/>
    </row>
    <row r="5706" spans="63:64" x14ac:dyDescent="0.25">
      <c r="BK5706" s="15"/>
      <c r="BL5706" s="5"/>
    </row>
    <row r="5707" spans="63:64" x14ac:dyDescent="0.25">
      <c r="BK5707" s="15"/>
      <c r="BL5707" s="5"/>
    </row>
    <row r="5708" spans="63:64" x14ac:dyDescent="0.25">
      <c r="BK5708" s="15"/>
      <c r="BL5708" s="5"/>
    </row>
    <row r="5709" spans="63:64" x14ac:dyDescent="0.25">
      <c r="BK5709" s="15"/>
      <c r="BL5709" s="5"/>
    </row>
    <row r="5710" spans="63:64" x14ac:dyDescent="0.25">
      <c r="BK5710" s="15"/>
      <c r="BL5710" s="5"/>
    </row>
    <row r="5711" spans="63:64" x14ac:dyDescent="0.25">
      <c r="BK5711" s="15"/>
      <c r="BL5711" s="5"/>
    </row>
    <row r="5712" spans="63:64" x14ac:dyDescent="0.25">
      <c r="BK5712" s="15"/>
      <c r="BL5712" s="5"/>
    </row>
    <row r="5713" spans="63:64" x14ac:dyDescent="0.25">
      <c r="BK5713" s="15"/>
      <c r="BL5713" s="5"/>
    </row>
    <row r="5714" spans="63:64" x14ac:dyDescent="0.25">
      <c r="BK5714" s="15"/>
      <c r="BL5714" s="5"/>
    </row>
    <row r="5715" spans="63:64" x14ac:dyDescent="0.25">
      <c r="BK5715" s="15"/>
      <c r="BL5715" s="5"/>
    </row>
    <row r="5716" spans="63:64" x14ac:dyDescent="0.25">
      <c r="BK5716" s="15"/>
      <c r="BL5716" s="5"/>
    </row>
    <row r="5717" spans="63:64" x14ac:dyDescent="0.25">
      <c r="BK5717" s="15"/>
      <c r="BL5717" s="5"/>
    </row>
    <row r="5718" spans="63:64" x14ac:dyDescent="0.25">
      <c r="BK5718" s="15"/>
      <c r="BL5718" s="5"/>
    </row>
    <row r="5719" spans="63:64" x14ac:dyDescent="0.25">
      <c r="BK5719" s="15"/>
      <c r="BL5719" s="5"/>
    </row>
    <row r="5720" spans="63:64" x14ac:dyDescent="0.25">
      <c r="BK5720" s="15"/>
      <c r="BL5720" s="5"/>
    </row>
    <row r="5721" spans="63:64" x14ac:dyDescent="0.25">
      <c r="BK5721" s="15"/>
      <c r="BL5721" s="5"/>
    </row>
    <row r="5722" spans="63:64" x14ac:dyDescent="0.25">
      <c r="BK5722" s="15"/>
      <c r="BL5722" s="5"/>
    </row>
    <row r="5723" spans="63:64" x14ac:dyDescent="0.25">
      <c r="BK5723" s="15"/>
      <c r="BL5723" s="5"/>
    </row>
    <row r="5724" spans="63:64" x14ac:dyDescent="0.25">
      <c r="BK5724" s="15"/>
      <c r="BL5724" s="5"/>
    </row>
    <row r="5725" spans="63:64" x14ac:dyDescent="0.25">
      <c r="BK5725" s="15"/>
      <c r="BL5725" s="5"/>
    </row>
    <row r="5726" spans="63:64" x14ac:dyDescent="0.25">
      <c r="BK5726" s="15"/>
      <c r="BL5726" s="5"/>
    </row>
    <row r="5727" spans="63:64" x14ac:dyDescent="0.25">
      <c r="BK5727" s="15"/>
      <c r="BL5727" s="5"/>
    </row>
    <row r="5728" spans="63:64" x14ac:dyDescent="0.25">
      <c r="BK5728" s="15"/>
      <c r="BL5728" s="5"/>
    </row>
    <row r="5729" spans="63:64" x14ac:dyDescent="0.25">
      <c r="BK5729" s="15"/>
      <c r="BL5729" s="5"/>
    </row>
    <row r="5730" spans="63:64" x14ac:dyDescent="0.25">
      <c r="BK5730" s="15"/>
      <c r="BL5730" s="5"/>
    </row>
    <row r="5731" spans="63:64" x14ac:dyDescent="0.25">
      <c r="BK5731" s="15"/>
      <c r="BL5731" s="5"/>
    </row>
    <row r="5732" spans="63:64" x14ac:dyDescent="0.25">
      <c r="BK5732" s="15"/>
      <c r="BL5732" s="5"/>
    </row>
    <row r="5733" spans="63:64" x14ac:dyDescent="0.25">
      <c r="BK5733" s="15"/>
      <c r="BL5733" s="5"/>
    </row>
    <row r="5734" spans="63:64" x14ac:dyDescent="0.25">
      <c r="BK5734" s="15"/>
      <c r="BL5734" s="5"/>
    </row>
    <row r="5735" spans="63:64" x14ac:dyDescent="0.25">
      <c r="BK5735" s="15"/>
      <c r="BL5735" s="5"/>
    </row>
    <row r="5736" spans="63:64" x14ac:dyDescent="0.25">
      <c r="BK5736" s="15"/>
      <c r="BL5736" s="5"/>
    </row>
    <row r="5737" spans="63:64" x14ac:dyDescent="0.25">
      <c r="BK5737" s="15"/>
      <c r="BL5737" s="5"/>
    </row>
    <row r="5738" spans="63:64" x14ac:dyDescent="0.25">
      <c r="BK5738" s="15"/>
      <c r="BL5738" s="5"/>
    </row>
    <row r="5739" spans="63:64" x14ac:dyDescent="0.25">
      <c r="BK5739" s="15"/>
      <c r="BL5739" s="5"/>
    </row>
    <row r="5740" spans="63:64" x14ac:dyDescent="0.25">
      <c r="BK5740" s="15"/>
      <c r="BL5740" s="5"/>
    </row>
    <row r="5741" spans="63:64" x14ac:dyDescent="0.25">
      <c r="BK5741" s="15"/>
      <c r="BL5741" s="5"/>
    </row>
    <row r="5742" spans="63:64" x14ac:dyDescent="0.25">
      <c r="BK5742" s="15"/>
      <c r="BL5742" s="5"/>
    </row>
    <row r="5743" spans="63:64" x14ac:dyDescent="0.25">
      <c r="BK5743" s="15"/>
      <c r="BL5743" s="5"/>
    </row>
    <row r="5744" spans="63:64" x14ac:dyDescent="0.25">
      <c r="BK5744" s="15"/>
      <c r="BL5744" s="5"/>
    </row>
    <row r="5745" spans="63:64" x14ac:dyDescent="0.25">
      <c r="BK5745" s="15"/>
      <c r="BL5745" s="5"/>
    </row>
    <row r="5746" spans="63:64" x14ac:dyDescent="0.25">
      <c r="BK5746" s="15"/>
      <c r="BL5746" s="5"/>
    </row>
    <row r="5747" spans="63:64" x14ac:dyDescent="0.25">
      <c r="BK5747" s="15"/>
      <c r="BL5747" s="5"/>
    </row>
    <row r="5748" spans="63:64" x14ac:dyDescent="0.25">
      <c r="BK5748" s="15"/>
      <c r="BL5748" s="5"/>
    </row>
    <row r="5749" spans="63:64" x14ac:dyDescent="0.25">
      <c r="BK5749" s="15"/>
      <c r="BL5749" s="5"/>
    </row>
    <row r="5750" spans="63:64" x14ac:dyDescent="0.25">
      <c r="BK5750" s="15"/>
      <c r="BL5750" s="5"/>
    </row>
    <row r="5751" spans="63:64" x14ac:dyDescent="0.25">
      <c r="BK5751" s="15"/>
      <c r="BL5751" s="5"/>
    </row>
    <row r="5752" spans="63:64" x14ac:dyDescent="0.25">
      <c r="BK5752" s="15"/>
      <c r="BL5752" s="5"/>
    </row>
    <row r="5753" spans="63:64" x14ac:dyDescent="0.25">
      <c r="BK5753" s="15"/>
      <c r="BL5753" s="5"/>
    </row>
    <row r="5754" spans="63:64" x14ac:dyDescent="0.25">
      <c r="BK5754" s="15"/>
      <c r="BL5754" s="5"/>
    </row>
    <row r="5755" spans="63:64" x14ac:dyDescent="0.25">
      <c r="BK5755" s="15"/>
      <c r="BL5755" s="5"/>
    </row>
    <row r="5756" spans="63:64" x14ac:dyDescent="0.25">
      <c r="BK5756" s="15"/>
      <c r="BL5756" s="5"/>
    </row>
    <row r="5757" spans="63:64" x14ac:dyDescent="0.25">
      <c r="BK5757" s="15"/>
      <c r="BL5757" s="5"/>
    </row>
    <row r="5758" spans="63:64" x14ac:dyDescent="0.25">
      <c r="BK5758" s="15"/>
      <c r="BL5758" s="5"/>
    </row>
    <row r="5759" spans="63:64" x14ac:dyDescent="0.25">
      <c r="BK5759" s="15"/>
      <c r="BL5759" s="5"/>
    </row>
    <row r="5760" spans="63:64" x14ac:dyDescent="0.25">
      <c r="BK5760" s="15"/>
      <c r="BL5760" s="5"/>
    </row>
    <row r="5761" spans="63:64" x14ac:dyDescent="0.25">
      <c r="BK5761" s="15"/>
      <c r="BL5761" s="5"/>
    </row>
    <row r="5762" spans="63:64" x14ac:dyDescent="0.25">
      <c r="BK5762" s="15"/>
      <c r="BL5762" s="5"/>
    </row>
    <row r="5763" spans="63:64" x14ac:dyDescent="0.25">
      <c r="BK5763" s="15"/>
      <c r="BL5763" s="5"/>
    </row>
    <row r="5764" spans="63:64" x14ac:dyDescent="0.25">
      <c r="BK5764" s="15"/>
      <c r="BL5764" s="5"/>
    </row>
    <row r="5765" spans="63:64" x14ac:dyDescent="0.25">
      <c r="BK5765" s="15"/>
      <c r="BL5765" s="5"/>
    </row>
    <row r="5766" spans="63:64" x14ac:dyDescent="0.25">
      <c r="BK5766" s="15"/>
      <c r="BL5766" s="5"/>
    </row>
    <row r="5767" spans="63:64" x14ac:dyDescent="0.25">
      <c r="BK5767" s="15"/>
      <c r="BL5767" s="5"/>
    </row>
    <row r="5768" spans="63:64" x14ac:dyDescent="0.25">
      <c r="BK5768" s="15"/>
      <c r="BL5768" s="5"/>
    </row>
    <row r="5769" spans="63:64" x14ac:dyDescent="0.25">
      <c r="BK5769" s="15"/>
      <c r="BL5769" s="5"/>
    </row>
    <row r="5770" spans="63:64" x14ac:dyDescent="0.25">
      <c r="BK5770" s="15"/>
      <c r="BL5770" s="5"/>
    </row>
    <row r="5771" spans="63:64" x14ac:dyDescent="0.25">
      <c r="BK5771" s="15"/>
      <c r="BL5771" s="5"/>
    </row>
    <row r="5772" spans="63:64" x14ac:dyDescent="0.25">
      <c r="BK5772" s="15"/>
      <c r="BL5772" s="5"/>
    </row>
    <row r="5773" spans="63:64" x14ac:dyDescent="0.25">
      <c r="BK5773" s="15"/>
      <c r="BL5773" s="5"/>
    </row>
    <row r="5774" spans="63:64" x14ac:dyDescent="0.25">
      <c r="BK5774" s="15"/>
      <c r="BL5774" s="5"/>
    </row>
    <row r="5775" spans="63:64" x14ac:dyDescent="0.25">
      <c r="BK5775" s="15"/>
      <c r="BL5775" s="5"/>
    </row>
    <row r="5776" spans="63:64" x14ac:dyDescent="0.25">
      <c r="BK5776" s="15"/>
      <c r="BL5776" s="5"/>
    </row>
    <row r="5777" spans="63:64" x14ac:dyDescent="0.25">
      <c r="BK5777" s="15"/>
      <c r="BL5777" s="5"/>
    </row>
    <row r="5778" spans="63:64" x14ac:dyDescent="0.25">
      <c r="BK5778" s="15"/>
      <c r="BL5778" s="5"/>
    </row>
    <row r="5779" spans="63:64" x14ac:dyDescent="0.25">
      <c r="BK5779" s="15"/>
      <c r="BL5779" s="5"/>
    </row>
    <row r="5780" spans="63:64" x14ac:dyDescent="0.25">
      <c r="BK5780" s="15"/>
      <c r="BL5780" s="5"/>
    </row>
    <row r="5781" spans="63:64" x14ac:dyDescent="0.25">
      <c r="BK5781" s="15"/>
      <c r="BL5781" s="5"/>
    </row>
    <row r="5782" spans="63:64" x14ac:dyDescent="0.25">
      <c r="BK5782" s="15"/>
      <c r="BL5782" s="5"/>
    </row>
    <row r="5783" spans="63:64" x14ac:dyDescent="0.25">
      <c r="BK5783" s="15"/>
      <c r="BL5783" s="5"/>
    </row>
    <row r="5784" spans="63:64" x14ac:dyDescent="0.25">
      <c r="BK5784" s="15"/>
      <c r="BL5784" s="5"/>
    </row>
    <row r="5785" spans="63:64" x14ac:dyDescent="0.25">
      <c r="BK5785" s="15"/>
      <c r="BL5785" s="5"/>
    </row>
    <row r="5786" spans="63:64" x14ac:dyDescent="0.25">
      <c r="BK5786" s="15"/>
      <c r="BL5786" s="5"/>
    </row>
    <row r="5787" spans="63:64" x14ac:dyDescent="0.25">
      <c r="BK5787" s="15"/>
      <c r="BL5787" s="5"/>
    </row>
    <row r="5788" spans="63:64" x14ac:dyDescent="0.25">
      <c r="BK5788" s="15"/>
      <c r="BL5788" s="5"/>
    </row>
    <row r="5789" spans="63:64" x14ac:dyDescent="0.25">
      <c r="BK5789" s="15"/>
      <c r="BL5789" s="5"/>
    </row>
    <row r="5790" spans="63:64" x14ac:dyDescent="0.25">
      <c r="BK5790" s="15"/>
      <c r="BL5790" s="5"/>
    </row>
    <row r="5791" spans="63:64" x14ac:dyDescent="0.25">
      <c r="BK5791" s="15"/>
      <c r="BL5791" s="5"/>
    </row>
    <row r="5792" spans="63:64" x14ac:dyDescent="0.25">
      <c r="BK5792" s="15"/>
      <c r="BL5792" s="5"/>
    </row>
    <row r="5793" spans="63:64" x14ac:dyDescent="0.25">
      <c r="BK5793" s="15"/>
      <c r="BL5793" s="5"/>
    </row>
    <row r="5794" spans="63:64" x14ac:dyDescent="0.25">
      <c r="BK5794" s="15"/>
      <c r="BL5794" s="5"/>
    </row>
    <row r="5795" spans="63:64" x14ac:dyDescent="0.25">
      <c r="BK5795" s="15"/>
      <c r="BL5795" s="5"/>
    </row>
    <row r="5796" spans="63:64" x14ac:dyDescent="0.25">
      <c r="BK5796" s="15"/>
      <c r="BL5796" s="5"/>
    </row>
    <row r="5797" spans="63:64" x14ac:dyDescent="0.25">
      <c r="BK5797" s="15"/>
      <c r="BL5797" s="5"/>
    </row>
    <row r="5798" spans="63:64" x14ac:dyDescent="0.25">
      <c r="BK5798" s="15"/>
      <c r="BL5798" s="5"/>
    </row>
    <row r="5799" spans="63:64" x14ac:dyDescent="0.25">
      <c r="BK5799" s="15"/>
      <c r="BL5799" s="5"/>
    </row>
    <row r="5800" spans="63:64" x14ac:dyDescent="0.25">
      <c r="BK5800" s="15"/>
      <c r="BL5800" s="5"/>
    </row>
    <row r="5801" spans="63:64" x14ac:dyDescent="0.25">
      <c r="BK5801" s="15"/>
      <c r="BL5801" s="5"/>
    </row>
    <row r="5802" spans="63:64" x14ac:dyDescent="0.25">
      <c r="BK5802" s="15"/>
      <c r="BL5802" s="5"/>
    </row>
    <row r="5803" spans="63:64" x14ac:dyDescent="0.25">
      <c r="BK5803" s="15"/>
      <c r="BL5803" s="5"/>
    </row>
    <row r="5804" spans="63:64" x14ac:dyDescent="0.25">
      <c r="BK5804" s="15"/>
      <c r="BL5804" s="5"/>
    </row>
    <row r="5805" spans="63:64" x14ac:dyDescent="0.25">
      <c r="BK5805" s="15"/>
      <c r="BL5805" s="5"/>
    </row>
    <row r="5806" spans="63:64" x14ac:dyDescent="0.25">
      <c r="BK5806" s="15"/>
      <c r="BL5806" s="5"/>
    </row>
    <row r="5807" spans="63:64" x14ac:dyDescent="0.25">
      <c r="BK5807" s="15"/>
      <c r="BL5807" s="5"/>
    </row>
    <row r="5808" spans="63:64" x14ac:dyDescent="0.25">
      <c r="BK5808" s="15"/>
      <c r="BL5808" s="5"/>
    </row>
    <row r="5809" spans="63:64" x14ac:dyDescent="0.25">
      <c r="BK5809" s="15"/>
      <c r="BL5809" s="5"/>
    </row>
    <row r="5810" spans="63:64" x14ac:dyDescent="0.25">
      <c r="BK5810" s="15"/>
      <c r="BL5810" s="5"/>
    </row>
    <row r="5811" spans="63:64" x14ac:dyDescent="0.25">
      <c r="BK5811" s="15"/>
      <c r="BL5811" s="5"/>
    </row>
    <row r="5812" spans="63:64" x14ac:dyDescent="0.25">
      <c r="BK5812" s="15"/>
      <c r="BL5812" s="5"/>
    </row>
    <row r="5813" spans="63:64" x14ac:dyDescent="0.25">
      <c r="BK5813" s="15"/>
      <c r="BL5813" s="5"/>
    </row>
    <row r="5814" spans="63:64" x14ac:dyDescent="0.25">
      <c r="BK5814" s="15"/>
      <c r="BL5814" s="5"/>
    </row>
    <row r="5815" spans="63:64" x14ac:dyDescent="0.25">
      <c r="BK5815" s="15"/>
      <c r="BL5815" s="5"/>
    </row>
    <row r="5816" spans="63:64" x14ac:dyDescent="0.25">
      <c r="BK5816" s="15"/>
      <c r="BL5816" s="5"/>
    </row>
    <row r="5817" spans="63:64" x14ac:dyDescent="0.25">
      <c r="BK5817" s="15"/>
      <c r="BL5817" s="5"/>
    </row>
    <row r="5818" spans="63:64" x14ac:dyDescent="0.25">
      <c r="BK5818" s="15"/>
      <c r="BL5818" s="5"/>
    </row>
    <row r="5819" spans="63:64" x14ac:dyDescent="0.25">
      <c r="BK5819" s="15"/>
      <c r="BL5819" s="5"/>
    </row>
    <row r="5820" spans="63:64" x14ac:dyDescent="0.25">
      <c r="BK5820" s="15"/>
      <c r="BL5820" s="5"/>
    </row>
    <row r="5821" spans="63:64" x14ac:dyDescent="0.25">
      <c r="BK5821" s="15"/>
      <c r="BL5821" s="5"/>
    </row>
    <row r="5822" spans="63:64" x14ac:dyDescent="0.25">
      <c r="BK5822" s="15"/>
      <c r="BL5822" s="5"/>
    </row>
    <row r="5823" spans="63:64" x14ac:dyDescent="0.25">
      <c r="BK5823" s="15"/>
      <c r="BL5823" s="5"/>
    </row>
    <row r="5824" spans="63:64" x14ac:dyDescent="0.25">
      <c r="BK5824" s="15"/>
      <c r="BL5824" s="5"/>
    </row>
    <row r="5825" spans="63:64" x14ac:dyDescent="0.25">
      <c r="BK5825" s="15"/>
      <c r="BL5825" s="5"/>
    </row>
    <row r="5826" spans="63:64" x14ac:dyDescent="0.25">
      <c r="BK5826" s="15"/>
      <c r="BL5826" s="5"/>
    </row>
    <row r="5827" spans="63:64" x14ac:dyDescent="0.25">
      <c r="BK5827" s="15"/>
      <c r="BL5827" s="5"/>
    </row>
    <row r="5828" spans="63:64" x14ac:dyDescent="0.25">
      <c r="BK5828" s="15"/>
      <c r="BL5828" s="5"/>
    </row>
    <row r="5829" spans="63:64" x14ac:dyDescent="0.25">
      <c r="BK5829" s="15"/>
      <c r="BL5829" s="5"/>
    </row>
    <row r="5830" spans="63:64" x14ac:dyDescent="0.25">
      <c r="BK5830" s="15"/>
      <c r="BL5830" s="5"/>
    </row>
    <row r="5831" spans="63:64" x14ac:dyDescent="0.25">
      <c r="BK5831" s="15"/>
      <c r="BL5831" s="5"/>
    </row>
    <row r="5832" spans="63:64" x14ac:dyDescent="0.25">
      <c r="BK5832" s="15"/>
      <c r="BL5832" s="5"/>
    </row>
    <row r="5833" spans="63:64" x14ac:dyDescent="0.25">
      <c r="BK5833" s="15"/>
      <c r="BL5833" s="5"/>
    </row>
    <row r="5834" spans="63:64" x14ac:dyDescent="0.25">
      <c r="BK5834" s="15"/>
      <c r="BL5834" s="5"/>
    </row>
    <row r="5835" spans="63:64" x14ac:dyDescent="0.25">
      <c r="BK5835" s="15"/>
      <c r="BL5835" s="5"/>
    </row>
    <row r="5836" spans="63:64" x14ac:dyDescent="0.25">
      <c r="BK5836" s="15"/>
      <c r="BL5836" s="5"/>
    </row>
    <row r="5837" spans="63:64" x14ac:dyDescent="0.25">
      <c r="BK5837" s="15"/>
      <c r="BL5837" s="5"/>
    </row>
    <row r="5838" spans="63:64" x14ac:dyDescent="0.25">
      <c r="BK5838" s="15"/>
      <c r="BL5838" s="5"/>
    </row>
    <row r="5839" spans="63:64" x14ac:dyDescent="0.25">
      <c r="BK5839" s="15"/>
      <c r="BL5839" s="5"/>
    </row>
    <row r="5840" spans="63:64" x14ac:dyDescent="0.25">
      <c r="BK5840" s="15"/>
      <c r="BL5840" s="5"/>
    </row>
    <row r="5841" spans="63:64" x14ac:dyDescent="0.25">
      <c r="BK5841" s="15"/>
      <c r="BL5841" s="5"/>
    </row>
    <row r="5842" spans="63:64" x14ac:dyDescent="0.25">
      <c r="BK5842" s="15"/>
      <c r="BL5842" s="5"/>
    </row>
    <row r="5843" spans="63:64" x14ac:dyDescent="0.25">
      <c r="BK5843" s="15"/>
      <c r="BL5843" s="5"/>
    </row>
    <row r="5844" spans="63:64" x14ac:dyDescent="0.25">
      <c r="BK5844" s="15"/>
      <c r="BL5844" s="5"/>
    </row>
    <row r="5845" spans="63:64" x14ac:dyDescent="0.25">
      <c r="BK5845" s="15"/>
      <c r="BL5845" s="5"/>
    </row>
    <row r="5846" spans="63:64" x14ac:dyDescent="0.25">
      <c r="BK5846" s="15"/>
      <c r="BL5846" s="5"/>
    </row>
    <row r="5847" spans="63:64" x14ac:dyDescent="0.25">
      <c r="BK5847" s="15"/>
      <c r="BL5847" s="5"/>
    </row>
    <row r="5848" spans="63:64" x14ac:dyDescent="0.25">
      <c r="BK5848" s="15"/>
      <c r="BL5848" s="5"/>
    </row>
    <row r="5849" spans="63:64" x14ac:dyDescent="0.25">
      <c r="BK5849" s="15"/>
      <c r="BL5849" s="5"/>
    </row>
    <row r="5850" spans="63:64" x14ac:dyDescent="0.25">
      <c r="BK5850" s="15"/>
      <c r="BL5850" s="5"/>
    </row>
    <row r="5851" spans="63:64" x14ac:dyDescent="0.25">
      <c r="BK5851" s="15"/>
      <c r="BL5851" s="5"/>
    </row>
    <row r="5852" spans="63:64" x14ac:dyDescent="0.25">
      <c r="BK5852" s="15"/>
      <c r="BL5852" s="5"/>
    </row>
    <row r="5853" spans="63:64" x14ac:dyDescent="0.25">
      <c r="BK5853" s="15"/>
      <c r="BL5853" s="5"/>
    </row>
    <row r="5854" spans="63:64" x14ac:dyDescent="0.25">
      <c r="BK5854" s="15"/>
      <c r="BL5854" s="5"/>
    </row>
    <row r="5855" spans="63:64" x14ac:dyDescent="0.25">
      <c r="BK5855" s="15"/>
      <c r="BL5855" s="5"/>
    </row>
    <row r="5856" spans="63:64" x14ac:dyDescent="0.25">
      <c r="BK5856" s="15"/>
      <c r="BL5856" s="5"/>
    </row>
    <row r="5857" spans="63:64" x14ac:dyDescent="0.25">
      <c r="BK5857" s="15"/>
      <c r="BL5857" s="5"/>
    </row>
    <row r="5858" spans="63:64" x14ac:dyDescent="0.25">
      <c r="BK5858" s="15"/>
      <c r="BL5858" s="5"/>
    </row>
    <row r="5859" spans="63:64" x14ac:dyDescent="0.25">
      <c r="BK5859" s="15"/>
      <c r="BL5859" s="5"/>
    </row>
    <row r="5860" spans="63:64" x14ac:dyDescent="0.25">
      <c r="BK5860" s="15"/>
      <c r="BL5860" s="5"/>
    </row>
    <row r="5861" spans="63:64" x14ac:dyDescent="0.25">
      <c r="BK5861" s="15"/>
      <c r="BL5861" s="5"/>
    </row>
    <row r="5862" spans="63:64" x14ac:dyDescent="0.25">
      <c r="BK5862" s="15"/>
      <c r="BL5862" s="5"/>
    </row>
    <row r="5863" spans="63:64" x14ac:dyDescent="0.25">
      <c r="BK5863" s="15"/>
      <c r="BL5863" s="5"/>
    </row>
    <row r="5864" spans="63:64" x14ac:dyDescent="0.25">
      <c r="BK5864" s="15"/>
      <c r="BL5864" s="5"/>
    </row>
    <row r="5865" spans="63:64" x14ac:dyDescent="0.25">
      <c r="BK5865" s="15"/>
      <c r="BL5865" s="5"/>
    </row>
    <row r="5866" spans="63:64" x14ac:dyDescent="0.25">
      <c r="BK5866" s="15"/>
      <c r="BL5866" s="5"/>
    </row>
    <row r="5867" spans="63:64" x14ac:dyDescent="0.25">
      <c r="BK5867" s="15"/>
      <c r="BL5867" s="5"/>
    </row>
    <row r="5868" spans="63:64" x14ac:dyDescent="0.25">
      <c r="BK5868" s="15"/>
      <c r="BL5868" s="5"/>
    </row>
    <row r="5869" spans="63:64" x14ac:dyDescent="0.25">
      <c r="BK5869" s="15"/>
      <c r="BL5869" s="5"/>
    </row>
    <row r="5870" spans="63:64" x14ac:dyDescent="0.25">
      <c r="BK5870" s="15"/>
      <c r="BL5870" s="5"/>
    </row>
    <row r="5871" spans="63:64" x14ac:dyDescent="0.25">
      <c r="BK5871" s="15"/>
      <c r="BL5871" s="5"/>
    </row>
    <row r="5872" spans="63:64" x14ac:dyDescent="0.25">
      <c r="BK5872" s="15"/>
      <c r="BL5872" s="5"/>
    </row>
    <row r="5873" spans="63:64" x14ac:dyDescent="0.25">
      <c r="BK5873" s="15"/>
      <c r="BL5873" s="5"/>
    </row>
    <row r="5874" spans="63:64" x14ac:dyDescent="0.25">
      <c r="BK5874" s="15"/>
      <c r="BL5874" s="5"/>
    </row>
    <row r="5875" spans="63:64" x14ac:dyDescent="0.25">
      <c r="BK5875" s="15"/>
      <c r="BL5875" s="5"/>
    </row>
    <row r="5876" spans="63:64" x14ac:dyDescent="0.25">
      <c r="BK5876" s="15"/>
      <c r="BL5876" s="5"/>
    </row>
    <row r="5877" spans="63:64" x14ac:dyDescent="0.25">
      <c r="BK5877" s="15"/>
      <c r="BL5877" s="5"/>
    </row>
    <row r="5878" spans="63:64" x14ac:dyDescent="0.25">
      <c r="BK5878" s="15"/>
      <c r="BL5878" s="5"/>
    </row>
    <row r="5879" spans="63:64" x14ac:dyDescent="0.25">
      <c r="BK5879" s="15"/>
      <c r="BL5879" s="5"/>
    </row>
    <row r="5880" spans="63:64" x14ac:dyDescent="0.25">
      <c r="BK5880" s="15"/>
      <c r="BL5880" s="5"/>
    </row>
    <row r="5881" spans="63:64" x14ac:dyDescent="0.25">
      <c r="BK5881" s="15"/>
      <c r="BL5881" s="5"/>
    </row>
    <row r="5882" spans="63:64" x14ac:dyDescent="0.25">
      <c r="BK5882" s="15"/>
      <c r="BL5882" s="5"/>
    </row>
    <row r="5883" spans="63:64" x14ac:dyDescent="0.25">
      <c r="BK5883" s="15"/>
      <c r="BL5883" s="5"/>
    </row>
    <row r="5884" spans="63:64" x14ac:dyDescent="0.25">
      <c r="BK5884" s="15"/>
      <c r="BL5884" s="5"/>
    </row>
    <row r="5885" spans="63:64" x14ac:dyDescent="0.25">
      <c r="BK5885" s="15"/>
      <c r="BL5885" s="5"/>
    </row>
    <row r="5886" spans="63:64" x14ac:dyDescent="0.25">
      <c r="BK5886" s="15"/>
      <c r="BL5886" s="5"/>
    </row>
    <row r="5887" spans="63:64" x14ac:dyDescent="0.25">
      <c r="BK5887" s="15"/>
      <c r="BL5887" s="5"/>
    </row>
    <row r="5888" spans="63:64" x14ac:dyDescent="0.25">
      <c r="BK5888" s="15"/>
      <c r="BL5888" s="5"/>
    </row>
    <row r="5889" spans="63:64" x14ac:dyDescent="0.25">
      <c r="BK5889" s="15"/>
      <c r="BL5889" s="5"/>
    </row>
    <row r="5890" spans="63:64" x14ac:dyDescent="0.25">
      <c r="BK5890" s="15"/>
      <c r="BL5890" s="5"/>
    </row>
    <row r="5891" spans="63:64" x14ac:dyDescent="0.25">
      <c r="BK5891" s="15"/>
      <c r="BL5891" s="5"/>
    </row>
    <row r="5892" spans="63:64" x14ac:dyDescent="0.25">
      <c r="BK5892" s="15"/>
      <c r="BL5892" s="5"/>
    </row>
    <row r="5893" spans="63:64" x14ac:dyDescent="0.25">
      <c r="BK5893" s="15"/>
      <c r="BL5893" s="5"/>
    </row>
    <row r="5894" spans="63:64" x14ac:dyDescent="0.25">
      <c r="BK5894" s="15"/>
      <c r="BL5894" s="5"/>
    </row>
    <row r="5895" spans="63:64" x14ac:dyDescent="0.25">
      <c r="BK5895" s="15"/>
      <c r="BL5895" s="5"/>
    </row>
    <row r="5896" spans="63:64" x14ac:dyDescent="0.25">
      <c r="BK5896" s="15"/>
      <c r="BL5896" s="5"/>
    </row>
    <row r="5897" spans="63:64" x14ac:dyDescent="0.25">
      <c r="BK5897" s="15"/>
      <c r="BL5897" s="5"/>
    </row>
    <row r="5898" spans="63:64" x14ac:dyDescent="0.25">
      <c r="BK5898" s="15"/>
      <c r="BL5898" s="5"/>
    </row>
    <row r="5899" spans="63:64" x14ac:dyDescent="0.25">
      <c r="BK5899" s="15"/>
      <c r="BL5899" s="5"/>
    </row>
    <row r="5900" spans="63:64" x14ac:dyDescent="0.25">
      <c r="BK5900" s="15"/>
      <c r="BL5900" s="5"/>
    </row>
    <row r="5901" spans="63:64" x14ac:dyDescent="0.25">
      <c r="BK5901" s="15"/>
      <c r="BL5901" s="5"/>
    </row>
    <row r="5902" spans="63:64" x14ac:dyDescent="0.25">
      <c r="BK5902" s="15"/>
      <c r="BL5902" s="5"/>
    </row>
    <row r="5903" spans="63:64" x14ac:dyDescent="0.25">
      <c r="BK5903" s="15"/>
      <c r="BL5903" s="5"/>
    </row>
    <row r="5904" spans="63:64" x14ac:dyDescent="0.25">
      <c r="BK5904" s="15"/>
      <c r="BL5904" s="5"/>
    </row>
    <row r="5905" spans="63:64" x14ac:dyDescent="0.25">
      <c r="BK5905" s="15"/>
      <c r="BL5905" s="5"/>
    </row>
    <row r="5906" spans="63:64" x14ac:dyDescent="0.25">
      <c r="BK5906" s="15"/>
      <c r="BL5906" s="5"/>
    </row>
    <row r="5907" spans="63:64" x14ac:dyDescent="0.25">
      <c r="BK5907" s="15"/>
      <c r="BL5907" s="5"/>
    </row>
    <row r="5908" spans="63:64" x14ac:dyDescent="0.25">
      <c r="BK5908" s="15"/>
      <c r="BL5908" s="5"/>
    </row>
    <row r="5909" spans="63:64" x14ac:dyDescent="0.25">
      <c r="BK5909" s="15"/>
      <c r="BL5909" s="5"/>
    </row>
    <row r="5910" spans="63:64" x14ac:dyDescent="0.25">
      <c r="BK5910" s="15"/>
      <c r="BL5910" s="5"/>
    </row>
    <row r="5911" spans="63:64" x14ac:dyDescent="0.25">
      <c r="BK5911" s="15"/>
      <c r="BL5911" s="5"/>
    </row>
    <row r="5912" spans="63:64" x14ac:dyDescent="0.25">
      <c r="BK5912" s="15"/>
      <c r="BL5912" s="5"/>
    </row>
    <row r="5913" spans="63:64" x14ac:dyDescent="0.25">
      <c r="BK5913" s="15"/>
      <c r="BL5913" s="5"/>
    </row>
    <row r="5914" spans="63:64" x14ac:dyDescent="0.25">
      <c r="BK5914" s="15"/>
      <c r="BL5914" s="5"/>
    </row>
    <row r="5915" spans="63:64" x14ac:dyDescent="0.25">
      <c r="BK5915" s="15"/>
      <c r="BL5915" s="5"/>
    </row>
    <row r="5916" spans="63:64" x14ac:dyDescent="0.25">
      <c r="BK5916" s="15"/>
      <c r="BL5916" s="5"/>
    </row>
    <row r="5917" spans="63:64" x14ac:dyDescent="0.25">
      <c r="BK5917" s="15"/>
      <c r="BL5917" s="5"/>
    </row>
    <row r="5918" spans="63:64" x14ac:dyDescent="0.25">
      <c r="BK5918" s="15"/>
      <c r="BL5918" s="5"/>
    </row>
    <row r="5919" spans="63:64" x14ac:dyDescent="0.25">
      <c r="BK5919" s="15"/>
      <c r="BL5919" s="5"/>
    </row>
    <row r="5920" spans="63:64" x14ac:dyDescent="0.25">
      <c r="BK5920" s="15"/>
      <c r="BL5920" s="5"/>
    </row>
    <row r="5921" spans="63:64" x14ac:dyDescent="0.25">
      <c r="BK5921" s="15"/>
      <c r="BL5921" s="5"/>
    </row>
    <row r="5922" spans="63:64" x14ac:dyDescent="0.25">
      <c r="BK5922" s="15"/>
      <c r="BL5922" s="5"/>
    </row>
    <row r="5923" spans="63:64" x14ac:dyDescent="0.25">
      <c r="BK5923" s="15"/>
      <c r="BL5923" s="5"/>
    </row>
    <row r="5924" spans="63:64" x14ac:dyDescent="0.25">
      <c r="BK5924" s="15"/>
      <c r="BL5924" s="5"/>
    </row>
    <row r="5925" spans="63:64" x14ac:dyDescent="0.25">
      <c r="BK5925" s="15"/>
      <c r="BL5925" s="5"/>
    </row>
    <row r="5926" spans="63:64" x14ac:dyDescent="0.25">
      <c r="BK5926" s="15"/>
      <c r="BL5926" s="5"/>
    </row>
    <row r="5927" spans="63:64" x14ac:dyDescent="0.25">
      <c r="BK5927" s="15"/>
      <c r="BL5927" s="5"/>
    </row>
    <row r="5928" spans="63:64" x14ac:dyDescent="0.25">
      <c r="BK5928" s="15"/>
      <c r="BL5928" s="5"/>
    </row>
    <row r="5929" spans="63:64" x14ac:dyDescent="0.25">
      <c r="BK5929" s="15"/>
      <c r="BL5929" s="5"/>
    </row>
    <row r="5930" spans="63:64" x14ac:dyDescent="0.25">
      <c r="BK5930" s="15"/>
      <c r="BL5930" s="5"/>
    </row>
    <row r="5931" spans="63:64" x14ac:dyDescent="0.25">
      <c r="BK5931" s="15"/>
      <c r="BL5931" s="5"/>
    </row>
    <row r="5932" spans="63:64" x14ac:dyDescent="0.25">
      <c r="BK5932" s="15"/>
      <c r="BL5932" s="5"/>
    </row>
    <row r="5933" spans="63:64" x14ac:dyDescent="0.25">
      <c r="BK5933" s="15"/>
      <c r="BL5933" s="5"/>
    </row>
    <row r="5934" spans="63:64" x14ac:dyDescent="0.25">
      <c r="BK5934" s="15"/>
      <c r="BL5934" s="5"/>
    </row>
    <row r="5935" spans="63:64" x14ac:dyDescent="0.25">
      <c r="BK5935" s="15"/>
      <c r="BL5935" s="5"/>
    </row>
    <row r="5936" spans="63:64" x14ac:dyDescent="0.25">
      <c r="BK5936" s="15"/>
      <c r="BL5936" s="5"/>
    </row>
    <row r="5937" spans="63:64" x14ac:dyDescent="0.25">
      <c r="BK5937" s="15"/>
      <c r="BL5937" s="5"/>
    </row>
    <row r="5938" spans="63:64" x14ac:dyDescent="0.25">
      <c r="BK5938" s="15"/>
      <c r="BL5938" s="5"/>
    </row>
    <row r="5939" spans="63:64" x14ac:dyDescent="0.25">
      <c r="BK5939" s="15"/>
      <c r="BL5939" s="5"/>
    </row>
    <row r="5940" spans="63:64" x14ac:dyDescent="0.25">
      <c r="BK5940" s="15"/>
      <c r="BL5940" s="5"/>
    </row>
    <row r="5941" spans="63:64" x14ac:dyDescent="0.25">
      <c r="BK5941" s="15"/>
      <c r="BL5941" s="5"/>
    </row>
    <row r="5942" spans="63:64" x14ac:dyDescent="0.25">
      <c r="BK5942" s="15"/>
      <c r="BL5942" s="5"/>
    </row>
    <row r="5943" spans="63:64" x14ac:dyDescent="0.25">
      <c r="BK5943" s="15"/>
      <c r="BL5943" s="5"/>
    </row>
    <row r="5944" spans="63:64" x14ac:dyDescent="0.25">
      <c r="BK5944" s="15"/>
      <c r="BL5944" s="5"/>
    </row>
    <row r="5945" spans="63:64" x14ac:dyDescent="0.25">
      <c r="BK5945" s="15"/>
      <c r="BL5945" s="5"/>
    </row>
    <row r="5946" spans="63:64" x14ac:dyDescent="0.25">
      <c r="BK5946" s="15"/>
      <c r="BL5946" s="5"/>
    </row>
    <row r="5947" spans="63:64" x14ac:dyDescent="0.25">
      <c r="BK5947" s="15"/>
      <c r="BL5947" s="5"/>
    </row>
    <row r="5948" spans="63:64" x14ac:dyDescent="0.25">
      <c r="BK5948" s="15"/>
      <c r="BL5948" s="5"/>
    </row>
    <row r="5949" spans="63:64" x14ac:dyDescent="0.25">
      <c r="BK5949" s="15"/>
      <c r="BL5949" s="5"/>
    </row>
    <row r="5950" spans="63:64" x14ac:dyDescent="0.25">
      <c r="BK5950" s="15"/>
      <c r="BL5950" s="5"/>
    </row>
    <row r="5951" spans="63:64" x14ac:dyDescent="0.25">
      <c r="BK5951" s="15"/>
      <c r="BL5951" s="5"/>
    </row>
    <row r="5952" spans="63:64" x14ac:dyDescent="0.25">
      <c r="BK5952" s="15"/>
      <c r="BL5952" s="5"/>
    </row>
    <row r="5953" spans="63:64" x14ac:dyDescent="0.25">
      <c r="BK5953" s="15"/>
      <c r="BL5953" s="5"/>
    </row>
    <row r="5954" spans="63:64" x14ac:dyDescent="0.25">
      <c r="BK5954" s="15"/>
      <c r="BL5954" s="5"/>
    </row>
    <row r="5955" spans="63:64" x14ac:dyDescent="0.25">
      <c r="BK5955" s="15"/>
      <c r="BL5955" s="5"/>
    </row>
    <row r="5956" spans="63:64" x14ac:dyDescent="0.25">
      <c r="BK5956" s="15"/>
      <c r="BL5956" s="5"/>
    </row>
    <row r="5957" spans="63:64" x14ac:dyDescent="0.25">
      <c r="BK5957" s="15"/>
      <c r="BL5957" s="5"/>
    </row>
    <row r="5958" spans="63:64" x14ac:dyDescent="0.25">
      <c r="BK5958" s="15"/>
      <c r="BL5958" s="5"/>
    </row>
    <row r="5959" spans="63:64" x14ac:dyDescent="0.25">
      <c r="BK5959" s="15"/>
      <c r="BL5959" s="5"/>
    </row>
    <row r="5960" spans="63:64" x14ac:dyDescent="0.25">
      <c r="BK5960" s="15"/>
      <c r="BL5960" s="5"/>
    </row>
    <row r="5961" spans="63:64" x14ac:dyDescent="0.25">
      <c r="BK5961" s="15"/>
      <c r="BL5961" s="5"/>
    </row>
    <row r="5962" spans="63:64" x14ac:dyDescent="0.25">
      <c r="BK5962" s="15"/>
      <c r="BL5962" s="5"/>
    </row>
    <row r="5963" spans="63:64" x14ac:dyDescent="0.25">
      <c r="BK5963" s="15"/>
      <c r="BL5963" s="5"/>
    </row>
    <row r="5964" spans="63:64" x14ac:dyDescent="0.25">
      <c r="BK5964" s="15"/>
      <c r="BL5964" s="5"/>
    </row>
    <row r="5965" spans="63:64" x14ac:dyDescent="0.25">
      <c r="BK5965" s="15"/>
      <c r="BL5965" s="5"/>
    </row>
    <row r="5966" spans="63:64" x14ac:dyDescent="0.25">
      <c r="BK5966" s="15"/>
      <c r="BL5966" s="5"/>
    </row>
    <row r="5967" spans="63:64" x14ac:dyDescent="0.25">
      <c r="BK5967" s="15"/>
      <c r="BL5967" s="5"/>
    </row>
    <row r="5968" spans="63:64" x14ac:dyDescent="0.25">
      <c r="BK5968" s="15"/>
      <c r="BL5968" s="5"/>
    </row>
    <row r="5969" spans="63:64" x14ac:dyDescent="0.25">
      <c r="BK5969" s="15"/>
      <c r="BL5969" s="5"/>
    </row>
    <row r="5970" spans="63:64" x14ac:dyDescent="0.25">
      <c r="BK5970" s="15"/>
      <c r="BL5970" s="5"/>
    </row>
    <row r="5971" spans="63:64" x14ac:dyDescent="0.25">
      <c r="BK5971" s="15"/>
      <c r="BL5971" s="5"/>
    </row>
    <row r="5972" spans="63:64" x14ac:dyDescent="0.25">
      <c r="BK5972" s="15"/>
      <c r="BL5972" s="5"/>
    </row>
    <row r="5973" spans="63:64" x14ac:dyDescent="0.25">
      <c r="BK5973" s="15"/>
      <c r="BL5973" s="5"/>
    </row>
    <row r="5974" spans="63:64" x14ac:dyDescent="0.25">
      <c r="BK5974" s="15"/>
      <c r="BL5974" s="5"/>
    </row>
    <row r="5975" spans="63:64" x14ac:dyDescent="0.25">
      <c r="BK5975" s="15"/>
      <c r="BL5975" s="5"/>
    </row>
    <row r="5976" spans="63:64" x14ac:dyDescent="0.25">
      <c r="BK5976" s="15"/>
      <c r="BL5976" s="5"/>
    </row>
    <row r="5977" spans="63:64" x14ac:dyDescent="0.25">
      <c r="BK5977" s="15"/>
      <c r="BL5977" s="5"/>
    </row>
    <row r="5978" spans="63:64" x14ac:dyDescent="0.25">
      <c r="BK5978" s="15"/>
      <c r="BL5978" s="5"/>
    </row>
    <row r="5979" spans="63:64" x14ac:dyDescent="0.25">
      <c r="BK5979" s="15"/>
      <c r="BL5979" s="5"/>
    </row>
    <row r="5980" spans="63:64" x14ac:dyDescent="0.25">
      <c r="BK5980" s="15"/>
      <c r="BL5980" s="5"/>
    </row>
    <row r="5981" spans="63:64" x14ac:dyDescent="0.25">
      <c r="BK5981" s="15"/>
      <c r="BL5981" s="5"/>
    </row>
    <row r="5982" spans="63:64" x14ac:dyDescent="0.25">
      <c r="BK5982" s="15"/>
      <c r="BL5982" s="5"/>
    </row>
    <row r="5983" spans="63:64" x14ac:dyDescent="0.25">
      <c r="BK5983" s="15"/>
      <c r="BL5983" s="5"/>
    </row>
    <row r="5984" spans="63:64" x14ac:dyDescent="0.25">
      <c r="BK5984" s="15"/>
      <c r="BL5984" s="5"/>
    </row>
    <row r="5985" spans="63:64" x14ac:dyDescent="0.25">
      <c r="BK5985" s="15"/>
      <c r="BL5985" s="5"/>
    </row>
    <row r="5986" spans="63:64" x14ac:dyDescent="0.25">
      <c r="BK5986" s="15"/>
      <c r="BL5986" s="5"/>
    </row>
    <row r="5987" spans="63:64" x14ac:dyDescent="0.25">
      <c r="BK5987" s="15"/>
      <c r="BL5987" s="5"/>
    </row>
    <row r="5988" spans="63:64" x14ac:dyDescent="0.25">
      <c r="BK5988" s="15"/>
      <c r="BL5988" s="5"/>
    </row>
    <row r="5989" spans="63:64" x14ac:dyDescent="0.25">
      <c r="BK5989" s="15"/>
      <c r="BL5989" s="5"/>
    </row>
    <row r="5990" spans="63:64" x14ac:dyDescent="0.25">
      <c r="BK5990" s="15"/>
      <c r="BL5990" s="5"/>
    </row>
    <row r="5991" spans="63:64" x14ac:dyDescent="0.25">
      <c r="BK5991" s="15"/>
      <c r="BL5991" s="5"/>
    </row>
    <row r="5992" spans="63:64" x14ac:dyDescent="0.25">
      <c r="BK5992" s="15"/>
      <c r="BL5992" s="5"/>
    </row>
    <row r="5993" spans="63:64" x14ac:dyDescent="0.25">
      <c r="BK5993" s="15"/>
      <c r="BL5993" s="5"/>
    </row>
    <row r="5994" spans="63:64" x14ac:dyDescent="0.25">
      <c r="BK5994" s="15"/>
      <c r="BL5994" s="5"/>
    </row>
    <row r="5995" spans="63:64" x14ac:dyDescent="0.25">
      <c r="BK5995" s="15"/>
      <c r="BL5995" s="5"/>
    </row>
    <row r="5996" spans="63:64" x14ac:dyDescent="0.25">
      <c r="BK5996" s="15"/>
      <c r="BL5996" s="5"/>
    </row>
    <row r="5997" spans="63:64" x14ac:dyDescent="0.25">
      <c r="BK5997" s="15"/>
      <c r="BL5997" s="5"/>
    </row>
    <row r="5998" spans="63:64" x14ac:dyDescent="0.25">
      <c r="BK5998" s="15"/>
      <c r="BL5998" s="5"/>
    </row>
    <row r="5999" spans="63:64" x14ac:dyDescent="0.25">
      <c r="BK5999" s="15"/>
      <c r="BL5999" s="5"/>
    </row>
    <row r="6000" spans="63:64" x14ac:dyDescent="0.25">
      <c r="BK6000" s="15"/>
      <c r="BL6000" s="5"/>
    </row>
    <row r="6001" spans="63:64" x14ac:dyDescent="0.25">
      <c r="BK6001" s="15"/>
      <c r="BL6001" s="5"/>
    </row>
    <row r="6002" spans="63:64" x14ac:dyDescent="0.25">
      <c r="BK6002" s="15"/>
      <c r="BL6002" s="5"/>
    </row>
    <row r="6003" spans="63:64" x14ac:dyDescent="0.25">
      <c r="BK6003" s="15"/>
      <c r="BL6003" s="5"/>
    </row>
    <row r="6004" spans="63:64" x14ac:dyDescent="0.25">
      <c r="BK6004" s="15"/>
      <c r="BL6004" s="5"/>
    </row>
    <row r="6005" spans="63:64" x14ac:dyDescent="0.25">
      <c r="BK6005" s="15"/>
      <c r="BL6005" s="5"/>
    </row>
    <row r="6006" spans="63:64" x14ac:dyDescent="0.25">
      <c r="BK6006" s="15"/>
      <c r="BL6006" s="5"/>
    </row>
    <row r="6007" spans="63:64" x14ac:dyDescent="0.25">
      <c r="BK6007" s="15"/>
      <c r="BL6007" s="5"/>
    </row>
    <row r="6008" spans="63:64" x14ac:dyDescent="0.25">
      <c r="BK6008" s="15"/>
      <c r="BL6008" s="5"/>
    </row>
    <row r="6009" spans="63:64" x14ac:dyDescent="0.25">
      <c r="BK6009" s="15"/>
      <c r="BL6009" s="5"/>
    </row>
    <row r="6010" spans="63:64" x14ac:dyDescent="0.25">
      <c r="BK6010" s="15"/>
      <c r="BL6010" s="5"/>
    </row>
    <row r="6011" spans="63:64" x14ac:dyDescent="0.25">
      <c r="BK6011" s="15"/>
      <c r="BL6011" s="5"/>
    </row>
    <row r="6012" spans="63:64" x14ac:dyDescent="0.25">
      <c r="BK6012" s="15"/>
      <c r="BL6012" s="5"/>
    </row>
    <row r="6013" spans="63:64" x14ac:dyDescent="0.25">
      <c r="BK6013" s="15"/>
      <c r="BL6013" s="5"/>
    </row>
    <row r="6014" spans="63:64" x14ac:dyDescent="0.25">
      <c r="BK6014" s="15"/>
      <c r="BL6014" s="5"/>
    </row>
    <row r="6015" spans="63:64" x14ac:dyDescent="0.25">
      <c r="BK6015" s="15"/>
      <c r="BL6015" s="5"/>
    </row>
    <row r="6016" spans="63:64" x14ac:dyDescent="0.25">
      <c r="BK6016" s="15"/>
      <c r="BL6016" s="5"/>
    </row>
    <row r="6017" spans="63:64" x14ac:dyDescent="0.25">
      <c r="BK6017" s="15"/>
      <c r="BL6017" s="5"/>
    </row>
    <row r="6018" spans="63:64" x14ac:dyDescent="0.25">
      <c r="BK6018" s="15"/>
      <c r="BL6018" s="5"/>
    </row>
    <row r="6019" spans="63:64" x14ac:dyDescent="0.25">
      <c r="BK6019" s="15"/>
      <c r="BL6019" s="5"/>
    </row>
    <row r="6020" spans="63:64" x14ac:dyDescent="0.25">
      <c r="BK6020" s="15"/>
      <c r="BL6020" s="5"/>
    </row>
    <row r="6021" spans="63:64" x14ac:dyDescent="0.25">
      <c r="BK6021" s="15"/>
      <c r="BL6021" s="5"/>
    </row>
    <row r="6022" spans="63:64" x14ac:dyDescent="0.25">
      <c r="BK6022" s="15"/>
      <c r="BL6022" s="5"/>
    </row>
    <row r="6023" spans="63:64" x14ac:dyDescent="0.25">
      <c r="BK6023" s="15"/>
      <c r="BL6023" s="5"/>
    </row>
    <row r="6024" spans="63:64" x14ac:dyDescent="0.25">
      <c r="BK6024" s="15"/>
      <c r="BL6024" s="5"/>
    </row>
    <row r="6025" spans="63:64" x14ac:dyDescent="0.25">
      <c r="BK6025" s="15"/>
      <c r="BL6025" s="5"/>
    </row>
    <row r="6026" spans="63:64" x14ac:dyDescent="0.25">
      <c r="BK6026" s="15"/>
      <c r="BL6026" s="5"/>
    </row>
    <row r="6027" spans="63:64" x14ac:dyDescent="0.25">
      <c r="BK6027" s="15"/>
      <c r="BL6027" s="5"/>
    </row>
    <row r="6028" spans="63:64" x14ac:dyDescent="0.25">
      <c r="BK6028" s="15"/>
      <c r="BL6028" s="5"/>
    </row>
    <row r="6029" spans="63:64" x14ac:dyDescent="0.25">
      <c r="BK6029" s="15"/>
      <c r="BL6029" s="5"/>
    </row>
    <row r="6030" spans="63:64" x14ac:dyDescent="0.25">
      <c r="BK6030" s="15"/>
      <c r="BL6030" s="5"/>
    </row>
    <row r="6031" spans="63:64" x14ac:dyDescent="0.25">
      <c r="BK6031" s="15"/>
      <c r="BL6031" s="5"/>
    </row>
    <row r="6032" spans="63:64" x14ac:dyDescent="0.25">
      <c r="BK6032" s="15"/>
      <c r="BL6032" s="5"/>
    </row>
    <row r="6033" spans="63:64" x14ac:dyDescent="0.25">
      <c r="BK6033" s="15"/>
      <c r="BL6033" s="5"/>
    </row>
    <row r="6034" spans="63:64" x14ac:dyDescent="0.25">
      <c r="BK6034" s="15"/>
      <c r="BL6034" s="5"/>
    </row>
    <row r="6035" spans="63:64" x14ac:dyDescent="0.25">
      <c r="BK6035" s="15"/>
      <c r="BL6035" s="5"/>
    </row>
    <row r="6036" spans="63:64" x14ac:dyDescent="0.25">
      <c r="BK6036" s="15"/>
      <c r="BL6036" s="5"/>
    </row>
    <row r="6037" spans="63:64" x14ac:dyDescent="0.25">
      <c r="BK6037" s="15"/>
      <c r="BL6037" s="5"/>
    </row>
    <row r="6038" spans="63:64" x14ac:dyDescent="0.25">
      <c r="BK6038" s="15"/>
      <c r="BL6038" s="5"/>
    </row>
    <row r="6039" spans="63:64" x14ac:dyDescent="0.25">
      <c r="BK6039" s="15"/>
      <c r="BL6039" s="5"/>
    </row>
    <row r="6040" spans="63:64" x14ac:dyDescent="0.25">
      <c r="BK6040" s="15"/>
      <c r="BL6040" s="5"/>
    </row>
    <row r="6041" spans="63:64" x14ac:dyDescent="0.25">
      <c r="BK6041" s="15"/>
      <c r="BL6041" s="5"/>
    </row>
    <row r="6042" spans="63:64" x14ac:dyDescent="0.25">
      <c r="BK6042" s="15"/>
      <c r="BL6042" s="5"/>
    </row>
    <row r="6043" spans="63:64" x14ac:dyDescent="0.25">
      <c r="BK6043" s="15"/>
      <c r="BL6043" s="5"/>
    </row>
    <row r="6044" spans="63:64" x14ac:dyDescent="0.25">
      <c r="BK6044" s="15"/>
      <c r="BL6044" s="5"/>
    </row>
    <row r="6045" spans="63:64" x14ac:dyDescent="0.25">
      <c r="BK6045" s="15"/>
      <c r="BL6045" s="5"/>
    </row>
    <row r="6046" spans="63:64" x14ac:dyDescent="0.25">
      <c r="BK6046" s="15"/>
      <c r="BL6046" s="5"/>
    </row>
    <row r="6047" spans="63:64" x14ac:dyDescent="0.25">
      <c r="BK6047" s="15"/>
      <c r="BL6047" s="5"/>
    </row>
    <row r="6048" spans="63:64" x14ac:dyDescent="0.25">
      <c r="BK6048" s="15"/>
      <c r="BL6048" s="5"/>
    </row>
    <row r="6049" spans="63:64" x14ac:dyDescent="0.25">
      <c r="BK6049" s="15"/>
      <c r="BL6049" s="5"/>
    </row>
    <row r="6050" spans="63:64" x14ac:dyDescent="0.25">
      <c r="BK6050" s="15"/>
      <c r="BL6050" s="5"/>
    </row>
    <row r="6051" spans="63:64" x14ac:dyDescent="0.25">
      <c r="BK6051" s="15"/>
      <c r="BL6051" s="5"/>
    </row>
    <row r="6052" spans="63:64" x14ac:dyDescent="0.25">
      <c r="BK6052" s="15"/>
      <c r="BL6052" s="5"/>
    </row>
    <row r="6053" spans="63:64" x14ac:dyDescent="0.25">
      <c r="BK6053" s="15"/>
      <c r="BL6053" s="5"/>
    </row>
    <row r="6054" spans="63:64" x14ac:dyDescent="0.25">
      <c r="BK6054" s="15"/>
      <c r="BL6054" s="5"/>
    </row>
    <row r="6055" spans="63:64" x14ac:dyDescent="0.25">
      <c r="BK6055" s="15"/>
      <c r="BL6055" s="5"/>
    </row>
    <row r="6056" spans="63:64" x14ac:dyDescent="0.25">
      <c r="BK6056" s="15"/>
      <c r="BL6056" s="5"/>
    </row>
    <row r="6057" spans="63:64" x14ac:dyDescent="0.25">
      <c r="BK6057" s="15"/>
      <c r="BL6057" s="5"/>
    </row>
    <row r="6058" spans="63:64" x14ac:dyDescent="0.25">
      <c r="BK6058" s="15"/>
      <c r="BL6058" s="5"/>
    </row>
    <row r="6059" spans="63:64" x14ac:dyDescent="0.25">
      <c r="BK6059" s="15"/>
      <c r="BL6059" s="5"/>
    </row>
    <row r="6060" spans="63:64" x14ac:dyDescent="0.25">
      <c r="BK6060" s="15"/>
      <c r="BL6060" s="5"/>
    </row>
    <row r="6061" spans="63:64" x14ac:dyDescent="0.25">
      <c r="BK6061" s="15"/>
      <c r="BL6061" s="5"/>
    </row>
    <row r="6062" spans="63:64" x14ac:dyDescent="0.25">
      <c r="BK6062" s="15"/>
      <c r="BL6062" s="5"/>
    </row>
    <row r="6063" spans="63:64" x14ac:dyDescent="0.25">
      <c r="BK6063" s="15"/>
      <c r="BL6063" s="5"/>
    </row>
    <row r="6064" spans="63:64" x14ac:dyDescent="0.25">
      <c r="BK6064" s="15"/>
      <c r="BL6064" s="5"/>
    </row>
    <row r="6065" spans="63:64" x14ac:dyDescent="0.25">
      <c r="BK6065" s="15"/>
      <c r="BL6065" s="5"/>
    </row>
    <row r="6066" spans="63:64" x14ac:dyDescent="0.25">
      <c r="BK6066" s="15"/>
      <c r="BL6066" s="5"/>
    </row>
    <row r="6067" spans="63:64" x14ac:dyDescent="0.25">
      <c r="BK6067" s="15"/>
      <c r="BL6067" s="5"/>
    </row>
    <row r="6068" spans="63:64" x14ac:dyDescent="0.25">
      <c r="BK6068" s="15"/>
      <c r="BL6068" s="5"/>
    </row>
    <row r="6069" spans="63:64" x14ac:dyDescent="0.25">
      <c r="BK6069" s="15"/>
      <c r="BL6069" s="5"/>
    </row>
    <row r="6070" spans="63:64" x14ac:dyDescent="0.25">
      <c r="BK6070" s="15"/>
      <c r="BL6070" s="5"/>
    </row>
    <row r="6071" spans="63:64" x14ac:dyDescent="0.25">
      <c r="BK6071" s="15"/>
      <c r="BL6071" s="5"/>
    </row>
    <row r="6072" spans="63:64" x14ac:dyDescent="0.25">
      <c r="BK6072" s="15"/>
      <c r="BL6072" s="5"/>
    </row>
    <row r="6073" spans="63:64" x14ac:dyDescent="0.25">
      <c r="BK6073" s="15"/>
      <c r="BL6073" s="5"/>
    </row>
    <row r="6074" spans="63:64" x14ac:dyDescent="0.25">
      <c r="BK6074" s="15"/>
      <c r="BL6074" s="5"/>
    </row>
    <row r="6075" spans="63:64" x14ac:dyDescent="0.25">
      <c r="BK6075" s="15"/>
      <c r="BL6075" s="5"/>
    </row>
    <row r="6076" spans="63:64" x14ac:dyDescent="0.25">
      <c r="BK6076" s="15"/>
      <c r="BL6076" s="5"/>
    </row>
    <row r="6077" spans="63:64" x14ac:dyDescent="0.25">
      <c r="BK6077" s="15"/>
      <c r="BL6077" s="5"/>
    </row>
    <row r="6078" spans="63:64" x14ac:dyDescent="0.25">
      <c r="BK6078" s="15"/>
      <c r="BL6078" s="5"/>
    </row>
    <row r="6079" spans="63:64" x14ac:dyDescent="0.25">
      <c r="BK6079" s="15"/>
      <c r="BL6079" s="5"/>
    </row>
    <row r="6080" spans="63:64" x14ac:dyDescent="0.25">
      <c r="BK6080" s="15"/>
      <c r="BL6080" s="5"/>
    </row>
    <row r="6081" spans="63:64" x14ac:dyDescent="0.25">
      <c r="BK6081" s="15"/>
      <c r="BL6081" s="5"/>
    </row>
    <row r="6082" spans="63:64" x14ac:dyDescent="0.25">
      <c r="BK6082" s="15"/>
      <c r="BL6082" s="5"/>
    </row>
    <row r="6083" spans="63:64" x14ac:dyDescent="0.25">
      <c r="BK6083" s="15"/>
      <c r="BL6083" s="5"/>
    </row>
    <row r="6084" spans="63:64" x14ac:dyDescent="0.25">
      <c r="BK6084" s="15"/>
      <c r="BL6084" s="5"/>
    </row>
    <row r="6085" spans="63:64" x14ac:dyDescent="0.25">
      <c r="BK6085" s="15"/>
      <c r="BL6085" s="5"/>
    </row>
    <row r="6086" spans="63:64" x14ac:dyDescent="0.25">
      <c r="BK6086" s="15"/>
      <c r="BL6086" s="5"/>
    </row>
    <row r="6087" spans="63:64" x14ac:dyDescent="0.25">
      <c r="BK6087" s="15"/>
      <c r="BL6087" s="5"/>
    </row>
    <row r="6088" spans="63:64" x14ac:dyDescent="0.25">
      <c r="BK6088" s="15"/>
      <c r="BL6088" s="5"/>
    </row>
    <row r="6089" spans="63:64" x14ac:dyDescent="0.25">
      <c r="BK6089" s="15"/>
      <c r="BL6089" s="5"/>
    </row>
    <row r="6090" spans="63:64" x14ac:dyDescent="0.25">
      <c r="BK6090" s="15"/>
      <c r="BL6090" s="5"/>
    </row>
    <row r="6091" spans="63:64" x14ac:dyDescent="0.25">
      <c r="BK6091" s="15"/>
      <c r="BL6091" s="5"/>
    </row>
    <row r="6092" spans="63:64" x14ac:dyDescent="0.25">
      <c r="BK6092" s="15"/>
      <c r="BL6092" s="5"/>
    </row>
    <row r="6093" spans="63:64" x14ac:dyDescent="0.25">
      <c r="BK6093" s="15"/>
      <c r="BL6093" s="5"/>
    </row>
    <row r="6094" spans="63:64" x14ac:dyDescent="0.25">
      <c r="BK6094" s="15"/>
      <c r="BL6094" s="5"/>
    </row>
    <row r="6095" spans="63:64" x14ac:dyDescent="0.25">
      <c r="BK6095" s="15"/>
      <c r="BL6095" s="5"/>
    </row>
    <row r="6096" spans="63:64" x14ac:dyDescent="0.25">
      <c r="BK6096" s="15"/>
      <c r="BL6096" s="5"/>
    </row>
    <row r="6097" spans="63:64" x14ac:dyDescent="0.25">
      <c r="BK6097" s="15"/>
      <c r="BL6097" s="5"/>
    </row>
    <row r="6098" spans="63:64" x14ac:dyDescent="0.25">
      <c r="BK6098" s="15"/>
      <c r="BL6098" s="5"/>
    </row>
    <row r="6099" spans="63:64" x14ac:dyDescent="0.25">
      <c r="BK6099" s="15"/>
      <c r="BL6099" s="5"/>
    </row>
    <row r="6100" spans="63:64" x14ac:dyDescent="0.25">
      <c r="BK6100" s="15"/>
      <c r="BL6100" s="5"/>
    </row>
    <row r="6101" spans="63:64" x14ac:dyDescent="0.25">
      <c r="BK6101" s="15"/>
      <c r="BL6101" s="5"/>
    </row>
    <row r="6102" spans="63:64" x14ac:dyDescent="0.25">
      <c r="BK6102" s="15"/>
      <c r="BL6102" s="5"/>
    </row>
    <row r="6103" spans="63:64" x14ac:dyDescent="0.25">
      <c r="BK6103" s="15"/>
      <c r="BL6103" s="5"/>
    </row>
    <row r="6104" spans="63:64" x14ac:dyDescent="0.25">
      <c r="BK6104" s="15"/>
      <c r="BL6104" s="5"/>
    </row>
    <row r="6105" spans="63:64" x14ac:dyDescent="0.25">
      <c r="BK6105" s="15"/>
      <c r="BL6105" s="5"/>
    </row>
    <row r="6106" spans="63:64" x14ac:dyDescent="0.25">
      <c r="BK6106" s="15"/>
      <c r="BL6106" s="5"/>
    </row>
    <row r="6107" spans="63:64" x14ac:dyDescent="0.25">
      <c r="BK6107" s="15"/>
      <c r="BL6107" s="5"/>
    </row>
    <row r="6108" spans="63:64" x14ac:dyDescent="0.25">
      <c r="BK6108" s="15"/>
      <c r="BL6108" s="5"/>
    </row>
    <row r="6109" spans="63:64" x14ac:dyDescent="0.25">
      <c r="BK6109" s="15"/>
      <c r="BL6109" s="5"/>
    </row>
    <row r="6110" spans="63:64" x14ac:dyDescent="0.25">
      <c r="BK6110" s="15"/>
      <c r="BL6110" s="5"/>
    </row>
    <row r="6111" spans="63:64" x14ac:dyDescent="0.25">
      <c r="BK6111" s="15"/>
      <c r="BL6111" s="5"/>
    </row>
    <row r="6112" spans="63:64" x14ac:dyDescent="0.25">
      <c r="BK6112" s="15"/>
      <c r="BL6112" s="5"/>
    </row>
    <row r="6113" spans="63:64" x14ac:dyDescent="0.25">
      <c r="BK6113" s="15"/>
      <c r="BL6113" s="5"/>
    </row>
    <row r="6114" spans="63:64" x14ac:dyDescent="0.25">
      <c r="BK6114" s="15"/>
      <c r="BL6114" s="5"/>
    </row>
    <row r="6115" spans="63:64" x14ac:dyDescent="0.25">
      <c r="BK6115" s="15"/>
      <c r="BL6115" s="5"/>
    </row>
    <row r="6116" spans="63:64" x14ac:dyDescent="0.25">
      <c r="BK6116" s="15"/>
      <c r="BL6116" s="5"/>
    </row>
    <row r="6117" spans="63:64" x14ac:dyDescent="0.25">
      <c r="BK6117" s="15"/>
      <c r="BL6117" s="5"/>
    </row>
    <row r="6118" spans="63:64" x14ac:dyDescent="0.25">
      <c r="BK6118" s="15"/>
      <c r="BL6118" s="5"/>
    </row>
    <row r="6119" spans="63:64" x14ac:dyDescent="0.25">
      <c r="BK6119" s="15"/>
      <c r="BL6119" s="5"/>
    </row>
    <row r="6120" spans="63:64" x14ac:dyDescent="0.25">
      <c r="BK6120" s="15"/>
      <c r="BL6120" s="5"/>
    </row>
    <row r="6121" spans="63:64" x14ac:dyDescent="0.25">
      <c r="BK6121" s="15"/>
      <c r="BL6121" s="5"/>
    </row>
    <row r="6122" spans="63:64" x14ac:dyDescent="0.25">
      <c r="BK6122" s="15"/>
      <c r="BL6122" s="5"/>
    </row>
    <row r="6123" spans="63:64" x14ac:dyDescent="0.25">
      <c r="BK6123" s="15"/>
      <c r="BL6123" s="5"/>
    </row>
    <row r="6124" spans="63:64" x14ac:dyDescent="0.25">
      <c r="BK6124" s="15"/>
      <c r="BL6124" s="5"/>
    </row>
    <row r="6125" spans="63:64" x14ac:dyDescent="0.25">
      <c r="BK6125" s="15"/>
      <c r="BL6125" s="5"/>
    </row>
    <row r="6126" spans="63:64" x14ac:dyDescent="0.25">
      <c r="BK6126" s="15"/>
      <c r="BL6126" s="5"/>
    </row>
    <row r="6127" spans="63:64" x14ac:dyDescent="0.25">
      <c r="BK6127" s="15"/>
      <c r="BL6127" s="5"/>
    </row>
    <row r="6128" spans="63:64" x14ac:dyDescent="0.25">
      <c r="BK6128" s="15"/>
      <c r="BL6128" s="5"/>
    </row>
    <row r="6129" spans="63:64" x14ac:dyDescent="0.25">
      <c r="BK6129" s="15"/>
      <c r="BL6129" s="5"/>
    </row>
    <row r="6130" spans="63:64" x14ac:dyDescent="0.25">
      <c r="BK6130" s="15"/>
      <c r="BL6130" s="5"/>
    </row>
    <row r="6131" spans="63:64" x14ac:dyDescent="0.25">
      <c r="BK6131" s="15"/>
      <c r="BL6131" s="5"/>
    </row>
    <row r="6132" spans="63:64" x14ac:dyDescent="0.25">
      <c r="BK6132" s="15"/>
      <c r="BL6132" s="5"/>
    </row>
    <row r="6133" spans="63:64" x14ac:dyDescent="0.25">
      <c r="BK6133" s="15"/>
      <c r="BL6133" s="5"/>
    </row>
    <row r="6134" spans="63:64" x14ac:dyDescent="0.25">
      <c r="BK6134" s="15"/>
      <c r="BL6134" s="5"/>
    </row>
    <row r="6135" spans="63:64" x14ac:dyDescent="0.25">
      <c r="BK6135" s="15"/>
      <c r="BL6135" s="5"/>
    </row>
    <row r="6136" spans="63:64" x14ac:dyDescent="0.25">
      <c r="BK6136" s="15"/>
      <c r="BL6136" s="5"/>
    </row>
    <row r="6137" spans="63:64" x14ac:dyDescent="0.25">
      <c r="BK6137" s="15"/>
      <c r="BL6137" s="5"/>
    </row>
    <row r="6138" spans="63:64" x14ac:dyDescent="0.25">
      <c r="BK6138" s="15"/>
      <c r="BL6138" s="5"/>
    </row>
    <row r="6139" spans="63:64" x14ac:dyDescent="0.25">
      <c r="BK6139" s="15"/>
      <c r="BL6139" s="5"/>
    </row>
    <row r="6140" spans="63:64" x14ac:dyDescent="0.25">
      <c r="BK6140" s="15"/>
      <c r="BL6140" s="5"/>
    </row>
    <row r="6141" spans="63:64" x14ac:dyDescent="0.25">
      <c r="BK6141" s="15"/>
      <c r="BL6141" s="5"/>
    </row>
    <row r="6142" spans="63:64" x14ac:dyDescent="0.25">
      <c r="BK6142" s="15"/>
      <c r="BL6142" s="5"/>
    </row>
    <row r="6143" spans="63:64" x14ac:dyDescent="0.25">
      <c r="BK6143" s="15"/>
      <c r="BL6143" s="5"/>
    </row>
    <row r="6144" spans="63:64" x14ac:dyDescent="0.25">
      <c r="BK6144" s="15"/>
      <c r="BL6144" s="5"/>
    </row>
    <row r="6145" spans="63:64" x14ac:dyDescent="0.25">
      <c r="BK6145" s="15"/>
      <c r="BL6145" s="5"/>
    </row>
    <row r="6146" spans="63:64" x14ac:dyDescent="0.25">
      <c r="BK6146" s="15"/>
      <c r="BL6146" s="5"/>
    </row>
    <row r="6147" spans="63:64" x14ac:dyDescent="0.25">
      <c r="BK6147" s="15"/>
      <c r="BL6147" s="5"/>
    </row>
    <row r="6148" spans="63:64" x14ac:dyDescent="0.25">
      <c r="BK6148" s="15"/>
      <c r="BL6148" s="5"/>
    </row>
    <row r="6149" spans="63:64" x14ac:dyDescent="0.25">
      <c r="BK6149" s="15"/>
      <c r="BL6149" s="5"/>
    </row>
    <row r="6150" spans="63:64" x14ac:dyDescent="0.25">
      <c r="BK6150" s="15"/>
      <c r="BL6150" s="5"/>
    </row>
    <row r="6151" spans="63:64" x14ac:dyDescent="0.25">
      <c r="BK6151" s="15"/>
      <c r="BL6151" s="5"/>
    </row>
    <row r="6152" spans="63:64" x14ac:dyDescent="0.25">
      <c r="BK6152" s="15"/>
      <c r="BL6152" s="5"/>
    </row>
    <row r="6153" spans="63:64" x14ac:dyDescent="0.25">
      <c r="BK6153" s="15"/>
      <c r="BL6153" s="5"/>
    </row>
    <row r="6154" spans="63:64" x14ac:dyDescent="0.25">
      <c r="BK6154" s="15"/>
      <c r="BL6154" s="5"/>
    </row>
    <row r="6155" spans="63:64" x14ac:dyDescent="0.25">
      <c r="BK6155" s="15"/>
      <c r="BL6155" s="5"/>
    </row>
    <row r="6156" spans="63:64" x14ac:dyDescent="0.25">
      <c r="BK6156" s="15"/>
      <c r="BL6156" s="5"/>
    </row>
    <row r="6157" spans="63:64" x14ac:dyDescent="0.25">
      <c r="BK6157" s="15"/>
      <c r="BL6157" s="5"/>
    </row>
    <row r="6158" spans="63:64" x14ac:dyDescent="0.25">
      <c r="BK6158" s="15"/>
      <c r="BL6158" s="5"/>
    </row>
    <row r="6159" spans="63:64" x14ac:dyDescent="0.25">
      <c r="BK6159" s="15"/>
      <c r="BL6159" s="5"/>
    </row>
    <row r="6160" spans="63:64" x14ac:dyDescent="0.25">
      <c r="BK6160" s="15"/>
      <c r="BL6160" s="5"/>
    </row>
    <row r="6161" spans="63:64" x14ac:dyDescent="0.25">
      <c r="BK6161" s="15"/>
      <c r="BL6161" s="5"/>
    </row>
    <row r="6162" spans="63:64" x14ac:dyDescent="0.25">
      <c r="BK6162" s="15"/>
      <c r="BL6162" s="5"/>
    </row>
    <row r="6163" spans="63:64" x14ac:dyDescent="0.25">
      <c r="BK6163" s="15"/>
      <c r="BL6163" s="5"/>
    </row>
    <row r="6164" spans="63:64" x14ac:dyDescent="0.25">
      <c r="BK6164" s="15"/>
      <c r="BL6164" s="5"/>
    </row>
    <row r="6165" spans="63:64" x14ac:dyDescent="0.25">
      <c r="BK6165" s="15"/>
      <c r="BL6165" s="5"/>
    </row>
    <row r="6166" spans="63:64" x14ac:dyDescent="0.25">
      <c r="BK6166" s="15"/>
      <c r="BL6166" s="5"/>
    </row>
    <row r="6167" spans="63:64" x14ac:dyDescent="0.25">
      <c r="BK6167" s="15"/>
      <c r="BL6167" s="5"/>
    </row>
    <row r="6168" spans="63:64" x14ac:dyDescent="0.25">
      <c r="BK6168" s="15"/>
      <c r="BL6168" s="5"/>
    </row>
    <row r="6169" spans="63:64" x14ac:dyDescent="0.25">
      <c r="BK6169" s="15"/>
      <c r="BL6169" s="5"/>
    </row>
    <row r="6170" spans="63:64" x14ac:dyDescent="0.25">
      <c r="BK6170" s="15"/>
      <c r="BL6170" s="5"/>
    </row>
    <row r="6171" spans="63:64" x14ac:dyDescent="0.25">
      <c r="BK6171" s="15"/>
      <c r="BL6171" s="5"/>
    </row>
    <row r="6172" spans="63:64" x14ac:dyDescent="0.25">
      <c r="BK6172" s="15"/>
      <c r="BL6172" s="5"/>
    </row>
    <row r="6173" spans="63:64" x14ac:dyDescent="0.25">
      <c r="BK6173" s="15"/>
      <c r="BL6173" s="5"/>
    </row>
    <row r="6174" spans="63:64" x14ac:dyDescent="0.25">
      <c r="BK6174" s="15"/>
      <c r="BL6174" s="5"/>
    </row>
    <row r="6175" spans="63:64" x14ac:dyDescent="0.25">
      <c r="BK6175" s="15"/>
      <c r="BL6175" s="5"/>
    </row>
    <row r="6176" spans="63:64" x14ac:dyDescent="0.25">
      <c r="BK6176" s="15"/>
      <c r="BL6176" s="5"/>
    </row>
    <row r="6177" spans="63:64" x14ac:dyDescent="0.25">
      <c r="BK6177" s="15"/>
      <c r="BL6177" s="5"/>
    </row>
    <row r="6178" spans="63:64" x14ac:dyDescent="0.25">
      <c r="BK6178" s="15"/>
      <c r="BL6178" s="5"/>
    </row>
    <row r="6179" spans="63:64" x14ac:dyDescent="0.25">
      <c r="BK6179" s="15"/>
      <c r="BL6179" s="5"/>
    </row>
    <row r="6180" spans="63:64" x14ac:dyDescent="0.25">
      <c r="BK6180" s="15"/>
      <c r="BL6180" s="5"/>
    </row>
    <row r="6181" spans="63:64" x14ac:dyDescent="0.25">
      <c r="BK6181" s="15"/>
      <c r="BL6181" s="5"/>
    </row>
    <row r="6182" spans="63:64" x14ac:dyDescent="0.25">
      <c r="BK6182" s="15"/>
      <c r="BL6182" s="5"/>
    </row>
    <row r="6183" spans="63:64" x14ac:dyDescent="0.25">
      <c r="BK6183" s="15"/>
      <c r="BL6183" s="5"/>
    </row>
    <row r="6184" spans="63:64" x14ac:dyDescent="0.25">
      <c r="BK6184" s="15"/>
      <c r="BL6184" s="5"/>
    </row>
    <row r="6185" spans="63:64" x14ac:dyDescent="0.25">
      <c r="BK6185" s="15"/>
      <c r="BL6185" s="5"/>
    </row>
    <row r="6186" spans="63:64" x14ac:dyDescent="0.25">
      <c r="BK6186" s="15"/>
      <c r="BL6186" s="5"/>
    </row>
    <row r="6187" spans="63:64" x14ac:dyDescent="0.25">
      <c r="BK6187" s="15"/>
      <c r="BL6187" s="5"/>
    </row>
    <row r="6188" spans="63:64" x14ac:dyDescent="0.25">
      <c r="BK6188" s="15"/>
      <c r="BL6188" s="5"/>
    </row>
    <row r="6189" spans="63:64" x14ac:dyDescent="0.25">
      <c r="BK6189" s="15"/>
      <c r="BL6189" s="5"/>
    </row>
    <row r="6190" spans="63:64" x14ac:dyDescent="0.25">
      <c r="BK6190" s="15"/>
      <c r="BL6190" s="5"/>
    </row>
    <row r="6191" spans="63:64" x14ac:dyDescent="0.25">
      <c r="BK6191" s="15"/>
      <c r="BL6191" s="5"/>
    </row>
    <row r="6192" spans="63:64" x14ac:dyDescent="0.25">
      <c r="BK6192" s="15"/>
      <c r="BL6192" s="5"/>
    </row>
    <row r="6193" spans="63:64" x14ac:dyDescent="0.25">
      <c r="BK6193" s="15"/>
      <c r="BL6193" s="5"/>
    </row>
    <row r="6194" spans="63:64" x14ac:dyDescent="0.25">
      <c r="BK6194" s="15"/>
      <c r="BL6194" s="5"/>
    </row>
    <row r="6195" spans="63:64" x14ac:dyDescent="0.25">
      <c r="BK6195" s="15"/>
      <c r="BL6195" s="5"/>
    </row>
    <row r="6196" spans="63:64" x14ac:dyDescent="0.25">
      <c r="BK6196" s="15"/>
      <c r="BL6196" s="5"/>
    </row>
    <row r="6197" spans="63:64" x14ac:dyDescent="0.25">
      <c r="BK6197" s="15"/>
      <c r="BL6197" s="5"/>
    </row>
    <row r="6198" spans="63:64" x14ac:dyDescent="0.25">
      <c r="BK6198" s="15"/>
      <c r="BL6198" s="5"/>
    </row>
    <row r="6199" spans="63:64" x14ac:dyDescent="0.25">
      <c r="BK6199" s="15"/>
      <c r="BL6199" s="5"/>
    </row>
    <row r="6200" spans="63:64" x14ac:dyDescent="0.25">
      <c r="BK6200" s="15"/>
      <c r="BL6200" s="5"/>
    </row>
    <row r="6201" spans="63:64" x14ac:dyDescent="0.25">
      <c r="BK6201" s="15"/>
      <c r="BL6201" s="5"/>
    </row>
    <row r="6202" spans="63:64" x14ac:dyDescent="0.25">
      <c r="BK6202" s="15"/>
      <c r="BL6202" s="5"/>
    </row>
    <row r="6203" spans="63:64" x14ac:dyDescent="0.25">
      <c r="BK6203" s="15"/>
      <c r="BL6203" s="5"/>
    </row>
    <row r="6204" spans="63:64" x14ac:dyDescent="0.25">
      <c r="BK6204" s="15"/>
      <c r="BL6204" s="5"/>
    </row>
    <row r="6205" spans="63:64" x14ac:dyDescent="0.25">
      <c r="BK6205" s="15"/>
      <c r="BL6205" s="5"/>
    </row>
    <row r="6206" spans="63:64" x14ac:dyDescent="0.25">
      <c r="BK6206" s="15"/>
      <c r="BL6206" s="5"/>
    </row>
    <row r="6207" spans="63:64" x14ac:dyDescent="0.25">
      <c r="BK6207" s="15"/>
      <c r="BL6207" s="5"/>
    </row>
    <row r="6208" spans="63:64" x14ac:dyDescent="0.25">
      <c r="BK6208" s="15"/>
      <c r="BL6208" s="5"/>
    </row>
    <row r="6209" spans="63:64" x14ac:dyDescent="0.25">
      <c r="BK6209" s="15"/>
      <c r="BL6209" s="5"/>
    </row>
    <row r="6210" spans="63:64" x14ac:dyDescent="0.25">
      <c r="BK6210" s="15"/>
      <c r="BL6210" s="5"/>
    </row>
    <row r="6211" spans="63:64" x14ac:dyDescent="0.25">
      <c r="BK6211" s="15"/>
      <c r="BL6211" s="5"/>
    </row>
    <row r="6212" spans="63:64" x14ac:dyDescent="0.25">
      <c r="BK6212" s="15"/>
      <c r="BL6212" s="5"/>
    </row>
    <row r="6213" spans="63:64" x14ac:dyDescent="0.25">
      <c r="BK6213" s="15"/>
      <c r="BL6213" s="5"/>
    </row>
    <row r="6214" spans="63:64" x14ac:dyDescent="0.25">
      <c r="BK6214" s="15"/>
      <c r="BL6214" s="5"/>
    </row>
    <row r="6215" spans="63:64" x14ac:dyDescent="0.25">
      <c r="BK6215" s="15"/>
      <c r="BL6215" s="5"/>
    </row>
    <row r="6216" spans="63:64" x14ac:dyDescent="0.25">
      <c r="BK6216" s="15"/>
      <c r="BL6216" s="5"/>
    </row>
    <row r="6217" spans="63:64" x14ac:dyDescent="0.25">
      <c r="BK6217" s="15"/>
      <c r="BL6217" s="5"/>
    </row>
    <row r="6218" spans="63:64" x14ac:dyDescent="0.25">
      <c r="BK6218" s="15"/>
      <c r="BL6218" s="5"/>
    </row>
    <row r="6219" spans="63:64" x14ac:dyDescent="0.25">
      <c r="BK6219" s="15"/>
      <c r="BL6219" s="5"/>
    </row>
    <row r="6220" spans="63:64" x14ac:dyDescent="0.25">
      <c r="BK6220" s="15"/>
      <c r="BL6220" s="5"/>
    </row>
    <row r="6221" spans="63:64" x14ac:dyDescent="0.25">
      <c r="BK6221" s="15"/>
      <c r="BL6221" s="5"/>
    </row>
    <row r="6222" spans="63:64" x14ac:dyDescent="0.25">
      <c r="BK6222" s="15"/>
      <c r="BL6222" s="5"/>
    </row>
    <row r="6223" spans="63:64" x14ac:dyDescent="0.25">
      <c r="BK6223" s="15"/>
      <c r="BL6223" s="5"/>
    </row>
    <row r="6224" spans="63:64" x14ac:dyDescent="0.25">
      <c r="BK6224" s="15"/>
      <c r="BL6224" s="5"/>
    </row>
    <row r="6225" spans="63:64" x14ac:dyDescent="0.25">
      <c r="BK6225" s="15"/>
      <c r="BL6225" s="5"/>
    </row>
    <row r="6226" spans="63:64" x14ac:dyDescent="0.25">
      <c r="BK6226" s="15"/>
      <c r="BL6226" s="5"/>
    </row>
    <row r="6227" spans="63:64" x14ac:dyDescent="0.25">
      <c r="BK6227" s="15"/>
      <c r="BL6227" s="5"/>
    </row>
    <row r="6228" spans="63:64" x14ac:dyDescent="0.25">
      <c r="BK6228" s="15"/>
      <c r="BL6228" s="5"/>
    </row>
    <row r="6229" spans="63:64" x14ac:dyDescent="0.25">
      <c r="BK6229" s="15"/>
      <c r="BL6229" s="5"/>
    </row>
    <row r="6230" spans="63:64" x14ac:dyDescent="0.25">
      <c r="BK6230" s="15"/>
      <c r="BL6230" s="5"/>
    </row>
    <row r="6231" spans="63:64" x14ac:dyDescent="0.25">
      <c r="BK6231" s="15"/>
      <c r="BL6231" s="5"/>
    </row>
    <row r="6232" spans="63:64" x14ac:dyDescent="0.25">
      <c r="BK6232" s="15"/>
      <c r="BL6232" s="5"/>
    </row>
    <row r="6233" spans="63:64" x14ac:dyDescent="0.25">
      <c r="BK6233" s="15"/>
      <c r="BL6233" s="5"/>
    </row>
    <row r="6234" spans="63:64" x14ac:dyDescent="0.25">
      <c r="BK6234" s="15"/>
      <c r="BL6234" s="5"/>
    </row>
    <row r="6235" spans="63:64" x14ac:dyDescent="0.25">
      <c r="BK6235" s="15"/>
      <c r="BL6235" s="5"/>
    </row>
    <row r="6236" spans="63:64" x14ac:dyDescent="0.25">
      <c r="BK6236" s="15"/>
      <c r="BL6236" s="5"/>
    </row>
    <row r="6237" spans="63:64" x14ac:dyDescent="0.25">
      <c r="BK6237" s="15"/>
      <c r="BL6237" s="5"/>
    </row>
    <row r="6238" spans="63:64" x14ac:dyDescent="0.25">
      <c r="BK6238" s="15"/>
      <c r="BL6238" s="5"/>
    </row>
    <row r="6239" spans="63:64" x14ac:dyDescent="0.25">
      <c r="BK6239" s="15"/>
      <c r="BL6239" s="5"/>
    </row>
    <row r="6240" spans="63:64" x14ac:dyDescent="0.25">
      <c r="BK6240" s="15"/>
      <c r="BL6240" s="5"/>
    </row>
    <row r="6241" spans="63:64" x14ac:dyDescent="0.25">
      <c r="BK6241" s="15"/>
      <c r="BL6241" s="5"/>
    </row>
    <row r="6242" spans="63:64" x14ac:dyDescent="0.25">
      <c r="BK6242" s="15"/>
      <c r="BL6242" s="5"/>
    </row>
    <row r="6243" spans="63:64" x14ac:dyDescent="0.25">
      <c r="BK6243" s="15"/>
      <c r="BL6243" s="5"/>
    </row>
    <row r="6244" spans="63:64" x14ac:dyDescent="0.25">
      <c r="BK6244" s="15"/>
      <c r="BL6244" s="5"/>
    </row>
    <row r="6245" spans="63:64" x14ac:dyDescent="0.25">
      <c r="BK6245" s="15"/>
      <c r="BL6245" s="5"/>
    </row>
    <row r="6246" spans="63:64" x14ac:dyDescent="0.25">
      <c r="BK6246" s="15"/>
      <c r="BL6246" s="5"/>
    </row>
    <row r="6247" spans="63:64" x14ac:dyDescent="0.25">
      <c r="BK6247" s="15"/>
      <c r="BL6247" s="5"/>
    </row>
    <row r="6248" spans="63:64" x14ac:dyDescent="0.25">
      <c r="BK6248" s="15"/>
      <c r="BL6248" s="5"/>
    </row>
    <row r="6249" spans="63:64" x14ac:dyDescent="0.25">
      <c r="BK6249" s="15"/>
      <c r="BL6249" s="5"/>
    </row>
    <row r="6250" spans="63:64" x14ac:dyDescent="0.25">
      <c r="BK6250" s="15"/>
      <c r="BL6250" s="5"/>
    </row>
    <row r="6251" spans="63:64" x14ac:dyDescent="0.25">
      <c r="BK6251" s="15"/>
      <c r="BL6251" s="5"/>
    </row>
    <row r="6252" spans="63:64" x14ac:dyDescent="0.25">
      <c r="BK6252" s="15"/>
      <c r="BL6252" s="5"/>
    </row>
    <row r="6253" spans="63:64" x14ac:dyDescent="0.25">
      <c r="BK6253" s="15"/>
      <c r="BL6253" s="5"/>
    </row>
    <row r="6254" spans="63:64" x14ac:dyDescent="0.25">
      <c r="BK6254" s="15"/>
      <c r="BL6254" s="5"/>
    </row>
    <row r="6255" spans="63:64" x14ac:dyDescent="0.25">
      <c r="BK6255" s="15"/>
      <c r="BL6255" s="5"/>
    </row>
    <row r="6256" spans="63:64" x14ac:dyDescent="0.25">
      <c r="BK6256" s="15"/>
      <c r="BL6256" s="5"/>
    </row>
    <row r="6257" spans="63:64" x14ac:dyDescent="0.25">
      <c r="BK6257" s="15"/>
      <c r="BL6257" s="5"/>
    </row>
    <row r="6258" spans="63:64" x14ac:dyDescent="0.25">
      <c r="BK6258" s="15"/>
      <c r="BL6258" s="5"/>
    </row>
    <row r="6259" spans="63:64" x14ac:dyDescent="0.25">
      <c r="BK6259" s="15"/>
      <c r="BL6259" s="5"/>
    </row>
    <row r="6260" spans="63:64" x14ac:dyDescent="0.25">
      <c r="BK6260" s="15"/>
      <c r="BL6260" s="5"/>
    </row>
    <row r="6261" spans="63:64" x14ac:dyDescent="0.25">
      <c r="BK6261" s="15"/>
      <c r="BL6261" s="5"/>
    </row>
    <row r="6262" spans="63:64" x14ac:dyDescent="0.25">
      <c r="BK6262" s="15"/>
      <c r="BL6262" s="5"/>
    </row>
    <row r="6263" spans="63:64" x14ac:dyDescent="0.25">
      <c r="BK6263" s="15"/>
      <c r="BL6263" s="5"/>
    </row>
    <row r="6264" spans="63:64" x14ac:dyDescent="0.25">
      <c r="BK6264" s="15"/>
      <c r="BL6264" s="5"/>
    </row>
    <row r="6265" spans="63:64" x14ac:dyDescent="0.25">
      <c r="BK6265" s="15"/>
      <c r="BL6265" s="5"/>
    </row>
    <row r="6266" spans="63:64" x14ac:dyDescent="0.25">
      <c r="BK6266" s="15"/>
      <c r="BL6266" s="5"/>
    </row>
    <row r="6267" spans="63:64" x14ac:dyDescent="0.25">
      <c r="BK6267" s="15"/>
      <c r="BL6267" s="5"/>
    </row>
    <row r="6268" spans="63:64" x14ac:dyDescent="0.25">
      <c r="BK6268" s="15"/>
      <c r="BL6268" s="5"/>
    </row>
    <row r="6269" spans="63:64" x14ac:dyDescent="0.25">
      <c r="BK6269" s="15"/>
      <c r="BL6269" s="5"/>
    </row>
    <row r="6270" spans="63:64" x14ac:dyDescent="0.25">
      <c r="BK6270" s="15"/>
      <c r="BL6270" s="5"/>
    </row>
    <row r="6271" spans="63:64" x14ac:dyDescent="0.25">
      <c r="BK6271" s="15"/>
      <c r="BL6271" s="5"/>
    </row>
    <row r="6272" spans="63:64" x14ac:dyDescent="0.25">
      <c r="BK6272" s="15"/>
      <c r="BL6272" s="5"/>
    </row>
    <row r="6273" spans="63:64" x14ac:dyDescent="0.25">
      <c r="BK6273" s="15"/>
      <c r="BL6273" s="5"/>
    </row>
    <row r="6274" spans="63:64" x14ac:dyDescent="0.25">
      <c r="BK6274" s="15"/>
      <c r="BL6274" s="5"/>
    </row>
    <row r="6275" spans="63:64" x14ac:dyDescent="0.25">
      <c r="BK6275" s="15"/>
      <c r="BL6275" s="5"/>
    </row>
    <row r="6276" spans="63:64" x14ac:dyDescent="0.25">
      <c r="BK6276" s="15"/>
      <c r="BL6276" s="5"/>
    </row>
    <row r="6277" spans="63:64" x14ac:dyDescent="0.25">
      <c r="BK6277" s="15"/>
      <c r="BL6277" s="5"/>
    </row>
    <row r="6278" spans="63:64" x14ac:dyDescent="0.25">
      <c r="BK6278" s="15"/>
      <c r="BL6278" s="5"/>
    </row>
    <row r="6279" spans="63:64" x14ac:dyDescent="0.25">
      <c r="BK6279" s="15"/>
      <c r="BL6279" s="5"/>
    </row>
    <row r="6280" spans="63:64" x14ac:dyDescent="0.25">
      <c r="BK6280" s="15"/>
      <c r="BL6280" s="5"/>
    </row>
    <row r="6281" spans="63:64" x14ac:dyDescent="0.25">
      <c r="BK6281" s="15"/>
      <c r="BL6281" s="5"/>
    </row>
    <row r="6282" spans="63:64" x14ac:dyDescent="0.25">
      <c r="BK6282" s="15"/>
      <c r="BL6282" s="5"/>
    </row>
    <row r="6283" spans="63:64" x14ac:dyDescent="0.25">
      <c r="BK6283" s="15"/>
      <c r="BL6283" s="5"/>
    </row>
    <row r="6284" spans="63:64" x14ac:dyDescent="0.25">
      <c r="BK6284" s="15"/>
      <c r="BL6284" s="5"/>
    </row>
    <row r="6285" spans="63:64" x14ac:dyDescent="0.25">
      <c r="BK6285" s="15"/>
      <c r="BL6285" s="5"/>
    </row>
    <row r="6286" spans="63:64" x14ac:dyDescent="0.25">
      <c r="BK6286" s="15"/>
      <c r="BL6286" s="5"/>
    </row>
    <row r="6287" spans="63:64" x14ac:dyDescent="0.25">
      <c r="BK6287" s="15"/>
      <c r="BL6287" s="5"/>
    </row>
    <row r="6288" spans="63:64" x14ac:dyDescent="0.25">
      <c r="BK6288" s="15"/>
      <c r="BL6288" s="5"/>
    </row>
    <row r="6289" spans="63:64" x14ac:dyDescent="0.25">
      <c r="BK6289" s="15"/>
      <c r="BL6289" s="5"/>
    </row>
    <row r="6290" spans="63:64" x14ac:dyDescent="0.25">
      <c r="BK6290" s="15"/>
      <c r="BL6290" s="5"/>
    </row>
    <row r="6291" spans="63:64" x14ac:dyDescent="0.25">
      <c r="BK6291" s="15"/>
      <c r="BL6291" s="5"/>
    </row>
    <row r="6292" spans="63:64" x14ac:dyDescent="0.25">
      <c r="BK6292" s="15"/>
      <c r="BL6292" s="5"/>
    </row>
    <row r="6293" spans="63:64" x14ac:dyDescent="0.25">
      <c r="BK6293" s="15"/>
      <c r="BL6293" s="5"/>
    </row>
    <row r="6294" spans="63:64" x14ac:dyDescent="0.25">
      <c r="BK6294" s="15"/>
      <c r="BL6294" s="5"/>
    </row>
    <row r="6295" spans="63:64" x14ac:dyDescent="0.25">
      <c r="BK6295" s="15"/>
      <c r="BL6295" s="5"/>
    </row>
    <row r="6296" spans="63:64" x14ac:dyDescent="0.25">
      <c r="BK6296" s="15"/>
      <c r="BL6296" s="5"/>
    </row>
    <row r="6297" spans="63:64" x14ac:dyDescent="0.25">
      <c r="BK6297" s="15"/>
      <c r="BL6297" s="5"/>
    </row>
    <row r="6298" spans="63:64" x14ac:dyDescent="0.25">
      <c r="BK6298" s="15"/>
      <c r="BL6298" s="5"/>
    </row>
    <row r="6299" spans="63:64" x14ac:dyDescent="0.25">
      <c r="BK6299" s="15"/>
      <c r="BL6299" s="5"/>
    </row>
    <row r="6300" spans="63:64" x14ac:dyDescent="0.25">
      <c r="BK6300" s="15"/>
      <c r="BL6300" s="5"/>
    </row>
    <row r="6301" spans="63:64" x14ac:dyDescent="0.25">
      <c r="BK6301" s="15"/>
      <c r="BL6301" s="5"/>
    </row>
    <row r="6302" spans="63:64" x14ac:dyDescent="0.25">
      <c r="BK6302" s="15"/>
      <c r="BL6302" s="5"/>
    </row>
    <row r="6303" spans="63:64" x14ac:dyDescent="0.25">
      <c r="BK6303" s="15"/>
      <c r="BL6303" s="5"/>
    </row>
    <row r="6304" spans="63:64" x14ac:dyDescent="0.25">
      <c r="BK6304" s="15"/>
      <c r="BL6304" s="5"/>
    </row>
    <row r="6305" spans="63:64" x14ac:dyDescent="0.25">
      <c r="BK6305" s="15"/>
      <c r="BL6305" s="5"/>
    </row>
    <row r="6306" spans="63:64" x14ac:dyDescent="0.25">
      <c r="BK6306" s="15"/>
      <c r="BL6306" s="5"/>
    </row>
    <row r="6307" spans="63:64" x14ac:dyDescent="0.25">
      <c r="BK6307" s="15"/>
      <c r="BL6307" s="5"/>
    </row>
    <row r="6308" spans="63:64" x14ac:dyDescent="0.25">
      <c r="BK6308" s="15"/>
      <c r="BL6308" s="5"/>
    </row>
    <row r="6309" spans="63:64" x14ac:dyDescent="0.25">
      <c r="BK6309" s="15"/>
      <c r="BL6309" s="5"/>
    </row>
    <row r="6310" spans="63:64" x14ac:dyDescent="0.25">
      <c r="BK6310" s="15"/>
      <c r="BL6310" s="5"/>
    </row>
    <row r="6311" spans="63:64" x14ac:dyDescent="0.25">
      <c r="BK6311" s="15"/>
      <c r="BL6311" s="5"/>
    </row>
    <row r="6312" spans="63:64" x14ac:dyDescent="0.25">
      <c r="BK6312" s="15"/>
      <c r="BL6312" s="5"/>
    </row>
    <row r="6313" spans="63:64" x14ac:dyDescent="0.25">
      <c r="BK6313" s="15"/>
      <c r="BL6313" s="5"/>
    </row>
    <row r="6314" spans="63:64" x14ac:dyDescent="0.25">
      <c r="BK6314" s="15"/>
      <c r="BL6314" s="5"/>
    </row>
    <row r="6315" spans="63:64" x14ac:dyDescent="0.25">
      <c r="BK6315" s="15"/>
      <c r="BL6315" s="5"/>
    </row>
    <row r="6316" spans="63:64" x14ac:dyDescent="0.25">
      <c r="BK6316" s="15"/>
      <c r="BL6316" s="5"/>
    </row>
    <row r="6317" spans="63:64" x14ac:dyDescent="0.25">
      <c r="BK6317" s="15"/>
      <c r="BL6317" s="5"/>
    </row>
    <row r="6318" spans="63:64" x14ac:dyDescent="0.25">
      <c r="BK6318" s="15"/>
      <c r="BL6318" s="5"/>
    </row>
    <row r="6319" spans="63:64" x14ac:dyDescent="0.25">
      <c r="BK6319" s="15"/>
      <c r="BL6319" s="5"/>
    </row>
    <row r="6320" spans="63:64" x14ac:dyDescent="0.25">
      <c r="BK6320" s="15"/>
      <c r="BL6320" s="5"/>
    </row>
    <row r="6321" spans="63:64" x14ac:dyDescent="0.25">
      <c r="BK6321" s="15"/>
      <c r="BL6321" s="5"/>
    </row>
    <row r="6322" spans="63:64" x14ac:dyDescent="0.25">
      <c r="BK6322" s="15"/>
      <c r="BL6322" s="5"/>
    </row>
    <row r="6323" spans="63:64" x14ac:dyDescent="0.25">
      <c r="BK6323" s="15"/>
      <c r="BL6323" s="5"/>
    </row>
    <row r="6324" spans="63:64" x14ac:dyDescent="0.25">
      <c r="BK6324" s="15"/>
      <c r="BL6324" s="5"/>
    </row>
    <row r="6325" spans="63:64" x14ac:dyDescent="0.25">
      <c r="BK6325" s="15"/>
      <c r="BL6325" s="5"/>
    </row>
    <row r="6326" spans="63:64" x14ac:dyDescent="0.25">
      <c r="BK6326" s="15"/>
      <c r="BL6326" s="5"/>
    </row>
    <row r="6327" spans="63:64" x14ac:dyDescent="0.25">
      <c r="BK6327" s="15"/>
      <c r="BL6327" s="5"/>
    </row>
    <row r="6328" spans="63:64" x14ac:dyDescent="0.25">
      <c r="BK6328" s="15"/>
      <c r="BL6328" s="5"/>
    </row>
    <row r="6329" spans="63:64" x14ac:dyDescent="0.25">
      <c r="BK6329" s="15"/>
      <c r="BL6329" s="5"/>
    </row>
    <row r="6330" spans="63:64" x14ac:dyDescent="0.25">
      <c r="BK6330" s="15"/>
      <c r="BL6330" s="5"/>
    </row>
    <row r="6331" spans="63:64" x14ac:dyDescent="0.25">
      <c r="BK6331" s="15"/>
      <c r="BL6331" s="5"/>
    </row>
    <row r="6332" spans="63:64" x14ac:dyDescent="0.25">
      <c r="BK6332" s="15"/>
      <c r="BL6332" s="5"/>
    </row>
    <row r="6333" spans="63:64" x14ac:dyDescent="0.25">
      <c r="BK6333" s="15"/>
      <c r="BL6333" s="5"/>
    </row>
    <row r="6334" spans="63:64" x14ac:dyDescent="0.25">
      <c r="BK6334" s="15"/>
      <c r="BL6334" s="5"/>
    </row>
    <row r="6335" spans="63:64" x14ac:dyDescent="0.25">
      <c r="BK6335" s="15"/>
      <c r="BL6335" s="5"/>
    </row>
    <row r="6336" spans="63:64" x14ac:dyDescent="0.25">
      <c r="BK6336" s="15"/>
      <c r="BL6336" s="5"/>
    </row>
    <row r="6337" spans="63:64" x14ac:dyDescent="0.25">
      <c r="BK6337" s="15"/>
      <c r="BL6337" s="5"/>
    </row>
    <row r="6338" spans="63:64" x14ac:dyDescent="0.25">
      <c r="BK6338" s="15"/>
      <c r="BL6338" s="5"/>
    </row>
    <row r="6339" spans="63:64" x14ac:dyDescent="0.25">
      <c r="BK6339" s="15"/>
      <c r="BL6339" s="5"/>
    </row>
    <row r="6340" spans="63:64" x14ac:dyDescent="0.25">
      <c r="BK6340" s="15"/>
      <c r="BL6340" s="5"/>
    </row>
    <row r="6341" spans="63:64" x14ac:dyDescent="0.25">
      <c r="BK6341" s="15"/>
      <c r="BL6341" s="5"/>
    </row>
    <row r="6342" spans="63:64" x14ac:dyDescent="0.25">
      <c r="BK6342" s="15"/>
      <c r="BL6342" s="5"/>
    </row>
    <row r="6343" spans="63:64" x14ac:dyDescent="0.25">
      <c r="BK6343" s="15"/>
      <c r="BL6343" s="5"/>
    </row>
    <row r="6344" spans="63:64" x14ac:dyDescent="0.25">
      <c r="BK6344" s="15"/>
      <c r="BL6344" s="5"/>
    </row>
    <row r="6345" spans="63:64" x14ac:dyDescent="0.25">
      <c r="BK6345" s="15"/>
      <c r="BL6345" s="5"/>
    </row>
    <row r="6346" spans="63:64" x14ac:dyDescent="0.25">
      <c r="BK6346" s="15"/>
      <c r="BL6346" s="5"/>
    </row>
    <row r="6347" spans="63:64" x14ac:dyDescent="0.25">
      <c r="BK6347" s="15"/>
      <c r="BL6347" s="5"/>
    </row>
    <row r="6348" spans="63:64" x14ac:dyDescent="0.25">
      <c r="BK6348" s="15"/>
      <c r="BL6348" s="5"/>
    </row>
    <row r="6349" spans="63:64" x14ac:dyDescent="0.25">
      <c r="BK6349" s="15"/>
      <c r="BL6349" s="5"/>
    </row>
    <row r="6350" spans="63:64" x14ac:dyDescent="0.25">
      <c r="BK6350" s="15"/>
      <c r="BL6350" s="5"/>
    </row>
    <row r="6351" spans="63:64" x14ac:dyDescent="0.25">
      <c r="BK6351" s="15"/>
      <c r="BL6351" s="5"/>
    </row>
    <row r="6352" spans="63:64" x14ac:dyDescent="0.25">
      <c r="BK6352" s="15"/>
      <c r="BL6352" s="5"/>
    </row>
    <row r="6353" spans="63:64" x14ac:dyDescent="0.25">
      <c r="BK6353" s="15"/>
      <c r="BL6353" s="5"/>
    </row>
    <row r="6354" spans="63:64" x14ac:dyDescent="0.25">
      <c r="BK6354" s="15"/>
      <c r="BL6354" s="5"/>
    </row>
    <row r="6355" spans="63:64" x14ac:dyDescent="0.25">
      <c r="BK6355" s="15"/>
      <c r="BL6355" s="5"/>
    </row>
    <row r="6356" spans="63:64" x14ac:dyDescent="0.25">
      <c r="BK6356" s="15"/>
      <c r="BL6356" s="5"/>
    </row>
    <row r="6357" spans="63:64" x14ac:dyDescent="0.25">
      <c r="BK6357" s="15"/>
      <c r="BL6357" s="5"/>
    </row>
    <row r="6358" spans="63:64" x14ac:dyDescent="0.25">
      <c r="BK6358" s="15"/>
      <c r="BL6358" s="5"/>
    </row>
    <row r="6359" spans="63:64" x14ac:dyDescent="0.25">
      <c r="BK6359" s="15"/>
      <c r="BL6359" s="5"/>
    </row>
    <row r="6360" spans="63:64" x14ac:dyDescent="0.25">
      <c r="BK6360" s="15"/>
      <c r="BL6360" s="5"/>
    </row>
    <row r="6361" spans="63:64" x14ac:dyDescent="0.25">
      <c r="BK6361" s="15"/>
      <c r="BL6361" s="5"/>
    </row>
    <row r="6362" spans="63:64" x14ac:dyDescent="0.25">
      <c r="BK6362" s="15"/>
      <c r="BL6362" s="5"/>
    </row>
    <row r="6363" spans="63:64" x14ac:dyDescent="0.25">
      <c r="BK6363" s="15"/>
      <c r="BL6363" s="5"/>
    </row>
    <row r="6364" spans="63:64" x14ac:dyDescent="0.25">
      <c r="BK6364" s="15"/>
      <c r="BL6364" s="5"/>
    </row>
    <row r="6365" spans="63:64" x14ac:dyDescent="0.25">
      <c r="BK6365" s="15"/>
      <c r="BL6365" s="5"/>
    </row>
    <row r="6366" spans="63:64" x14ac:dyDescent="0.25">
      <c r="BK6366" s="15"/>
      <c r="BL6366" s="5"/>
    </row>
    <row r="6367" spans="63:64" x14ac:dyDescent="0.25">
      <c r="BK6367" s="15"/>
      <c r="BL6367" s="5"/>
    </row>
    <row r="6368" spans="63:64" x14ac:dyDescent="0.25">
      <c r="BK6368" s="15"/>
      <c r="BL6368" s="5"/>
    </row>
    <row r="6369" spans="63:64" x14ac:dyDescent="0.25">
      <c r="BK6369" s="15"/>
      <c r="BL6369" s="5"/>
    </row>
    <row r="6370" spans="63:64" x14ac:dyDescent="0.25">
      <c r="BK6370" s="15"/>
      <c r="BL6370" s="5"/>
    </row>
    <row r="6371" spans="63:64" x14ac:dyDescent="0.25">
      <c r="BK6371" s="15"/>
      <c r="BL6371" s="5"/>
    </row>
    <row r="6372" spans="63:64" x14ac:dyDescent="0.25">
      <c r="BK6372" s="15"/>
      <c r="BL6372" s="5"/>
    </row>
    <row r="6373" spans="63:64" x14ac:dyDescent="0.25">
      <c r="BK6373" s="15"/>
      <c r="BL6373" s="5"/>
    </row>
    <row r="6374" spans="63:64" x14ac:dyDescent="0.25">
      <c r="BK6374" s="15"/>
      <c r="BL6374" s="5"/>
    </row>
    <row r="6375" spans="63:64" x14ac:dyDescent="0.25">
      <c r="BK6375" s="15"/>
      <c r="BL6375" s="5"/>
    </row>
    <row r="6376" spans="63:64" x14ac:dyDescent="0.25">
      <c r="BK6376" s="15"/>
      <c r="BL6376" s="5"/>
    </row>
    <row r="6377" spans="63:64" x14ac:dyDescent="0.25">
      <c r="BK6377" s="15"/>
      <c r="BL6377" s="5"/>
    </row>
    <row r="6378" spans="63:64" x14ac:dyDescent="0.25">
      <c r="BK6378" s="15"/>
      <c r="BL6378" s="5"/>
    </row>
    <row r="6379" spans="63:64" x14ac:dyDescent="0.25">
      <c r="BK6379" s="15"/>
      <c r="BL6379" s="5"/>
    </row>
    <row r="6380" spans="63:64" x14ac:dyDescent="0.25">
      <c r="BK6380" s="15"/>
      <c r="BL6380" s="5"/>
    </row>
    <row r="6381" spans="63:64" x14ac:dyDescent="0.25">
      <c r="BK6381" s="15"/>
      <c r="BL6381" s="5"/>
    </row>
    <row r="6382" spans="63:64" x14ac:dyDescent="0.25">
      <c r="BK6382" s="15"/>
      <c r="BL6382" s="5"/>
    </row>
    <row r="6383" spans="63:64" x14ac:dyDescent="0.25">
      <c r="BK6383" s="15"/>
      <c r="BL6383" s="5"/>
    </row>
    <row r="6384" spans="63:64" x14ac:dyDescent="0.25">
      <c r="BK6384" s="15"/>
      <c r="BL6384" s="5"/>
    </row>
    <row r="6385" spans="63:64" x14ac:dyDescent="0.25">
      <c r="BK6385" s="15"/>
      <c r="BL6385" s="5"/>
    </row>
    <row r="6386" spans="63:64" x14ac:dyDescent="0.25">
      <c r="BK6386" s="15"/>
      <c r="BL6386" s="5"/>
    </row>
    <row r="6387" spans="63:64" x14ac:dyDescent="0.25">
      <c r="BK6387" s="15"/>
      <c r="BL6387" s="5"/>
    </row>
    <row r="6388" spans="63:64" x14ac:dyDescent="0.25">
      <c r="BK6388" s="15"/>
      <c r="BL6388" s="5"/>
    </row>
    <row r="6389" spans="63:64" x14ac:dyDescent="0.25">
      <c r="BK6389" s="15"/>
      <c r="BL6389" s="5"/>
    </row>
    <row r="6390" spans="63:64" x14ac:dyDescent="0.25">
      <c r="BK6390" s="15"/>
      <c r="BL6390" s="5"/>
    </row>
    <row r="6391" spans="63:64" x14ac:dyDescent="0.25">
      <c r="BK6391" s="15"/>
      <c r="BL6391" s="5"/>
    </row>
    <row r="6392" spans="63:64" x14ac:dyDescent="0.25">
      <c r="BK6392" s="15"/>
      <c r="BL6392" s="5"/>
    </row>
    <row r="6393" spans="63:64" x14ac:dyDescent="0.25">
      <c r="BK6393" s="15"/>
      <c r="BL6393" s="5"/>
    </row>
    <row r="6394" spans="63:64" x14ac:dyDescent="0.25">
      <c r="BK6394" s="15"/>
      <c r="BL6394" s="5"/>
    </row>
    <row r="6395" spans="63:64" x14ac:dyDescent="0.25">
      <c r="BK6395" s="15"/>
      <c r="BL6395" s="5"/>
    </row>
    <row r="6396" spans="63:64" x14ac:dyDescent="0.25">
      <c r="BK6396" s="15"/>
      <c r="BL6396" s="5"/>
    </row>
    <row r="6397" spans="63:64" x14ac:dyDescent="0.25">
      <c r="BK6397" s="15"/>
      <c r="BL6397" s="5"/>
    </row>
    <row r="6398" spans="63:64" x14ac:dyDescent="0.25">
      <c r="BK6398" s="15"/>
      <c r="BL6398" s="5"/>
    </row>
    <row r="6399" spans="63:64" x14ac:dyDescent="0.25">
      <c r="BK6399" s="15"/>
      <c r="BL6399" s="5"/>
    </row>
    <row r="6400" spans="63:64" x14ac:dyDescent="0.25">
      <c r="BK6400" s="15"/>
      <c r="BL6400" s="5"/>
    </row>
    <row r="6401" spans="63:64" x14ac:dyDescent="0.25">
      <c r="BK6401" s="15"/>
      <c r="BL6401" s="5"/>
    </row>
    <row r="6402" spans="63:64" x14ac:dyDescent="0.25">
      <c r="BK6402" s="15"/>
      <c r="BL6402" s="5"/>
    </row>
    <row r="6403" spans="63:64" x14ac:dyDescent="0.25">
      <c r="BK6403" s="15"/>
      <c r="BL6403" s="5"/>
    </row>
    <row r="6404" spans="63:64" x14ac:dyDescent="0.25">
      <c r="BK6404" s="15"/>
      <c r="BL6404" s="5"/>
    </row>
    <row r="6405" spans="63:64" x14ac:dyDescent="0.25">
      <c r="BK6405" s="15"/>
      <c r="BL6405" s="5"/>
    </row>
    <row r="6406" spans="63:64" x14ac:dyDescent="0.25">
      <c r="BK6406" s="15"/>
      <c r="BL6406" s="5"/>
    </row>
    <row r="6407" spans="63:64" x14ac:dyDescent="0.25">
      <c r="BK6407" s="15"/>
      <c r="BL6407" s="5"/>
    </row>
    <row r="6408" spans="63:64" x14ac:dyDescent="0.25">
      <c r="BK6408" s="15"/>
      <c r="BL6408" s="5"/>
    </row>
    <row r="6409" spans="63:64" x14ac:dyDescent="0.25">
      <c r="BK6409" s="15"/>
      <c r="BL6409" s="5"/>
    </row>
    <row r="6410" spans="63:64" x14ac:dyDescent="0.25">
      <c r="BK6410" s="15"/>
      <c r="BL6410" s="5"/>
    </row>
    <row r="6411" spans="63:64" x14ac:dyDescent="0.25">
      <c r="BK6411" s="15"/>
      <c r="BL6411" s="5"/>
    </row>
    <row r="6412" spans="63:64" x14ac:dyDescent="0.25">
      <c r="BK6412" s="15"/>
      <c r="BL6412" s="5"/>
    </row>
    <row r="6413" spans="63:64" x14ac:dyDescent="0.25">
      <c r="BK6413" s="15"/>
      <c r="BL6413" s="5"/>
    </row>
    <row r="6414" spans="63:64" x14ac:dyDescent="0.25">
      <c r="BK6414" s="15"/>
      <c r="BL6414" s="5"/>
    </row>
    <row r="6415" spans="63:64" x14ac:dyDescent="0.25">
      <c r="BK6415" s="15"/>
      <c r="BL6415" s="5"/>
    </row>
    <row r="6416" spans="63:64" x14ac:dyDescent="0.25">
      <c r="BK6416" s="15"/>
      <c r="BL6416" s="5"/>
    </row>
    <row r="6417" spans="63:64" x14ac:dyDescent="0.25">
      <c r="BK6417" s="15"/>
      <c r="BL6417" s="5"/>
    </row>
    <row r="6418" spans="63:64" x14ac:dyDescent="0.25">
      <c r="BK6418" s="15"/>
      <c r="BL6418" s="5"/>
    </row>
    <row r="6419" spans="63:64" x14ac:dyDescent="0.25">
      <c r="BK6419" s="15"/>
      <c r="BL6419" s="5"/>
    </row>
    <row r="6420" spans="63:64" x14ac:dyDescent="0.25">
      <c r="BK6420" s="15"/>
      <c r="BL6420" s="5"/>
    </row>
    <row r="6421" spans="63:64" x14ac:dyDescent="0.25">
      <c r="BK6421" s="15"/>
      <c r="BL6421" s="5"/>
    </row>
    <row r="6422" spans="63:64" x14ac:dyDescent="0.25">
      <c r="BK6422" s="15"/>
      <c r="BL6422" s="5"/>
    </row>
    <row r="6423" spans="63:64" x14ac:dyDescent="0.25">
      <c r="BK6423" s="15"/>
      <c r="BL6423" s="5"/>
    </row>
    <row r="6424" spans="63:64" x14ac:dyDescent="0.25">
      <c r="BK6424" s="15"/>
      <c r="BL6424" s="5"/>
    </row>
    <row r="6425" spans="63:64" x14ac:dyDescent="0.25">
      <c r="BK6425" s="15"/>
      <c r="BL6425" s="5"/>
    </row>
    <row r="6426" spans="63:64" x14ac:dyDescent="0.25">
      <c r="BK6426" s="15"/>
      <c r="BL6426" s="5"/>
    </row>
    <row r="6427" spans="63:64" x14ac:dyDescent="0.25">
      <c r="BK6427" s="15"/>
      <c r="BL6427" s="5"/>
    </row>
    <row r="6428" spans="63:64" x14ac:dyDescent="0.25">
      <c r="BK6428" s="15"/>
      <c r="BL6428" s="5"/>
    </row>
    <row r="6429" spans="63:64" x14ac:dyDescent="0.25">
      <c r="BK6429" s="15"/>
      <c r="BL6429" s="5"/>
    </row>
    <row r="6430" spans="63:64" x14ac:dyDescent="0.25">
      <c r="BK6430" s="15"/>
      <c r="BL6430" s="5"/>
    </row>
    <row r="6431" spans="63:64" x14ac:dyDescent="0.25">
      <c r="BK6431" s="15"/>
      <c r="BL6431" s="5"/>
    </row>
    <row r="6432" spans="63:64" x14ac:dyDescent="0.25">
      <c r="BK6432" s="15"/>
      <c r="BL6432" s="5"/>
    </row>
    <row r="6433" spans="63:64" x14ac:dyDescent="0.25">
      <c r="BK6433" s="15"/>
      <c r="BL6433" s="5"/>
    </row>
    <row r="6434" spans="63:64" x14ac:dyDescent="0.25">
      <c r="BK6434" s="15"/>
      <c r="BL6434" s="5"/>
    </row>
    <row r="6435" spans="63:64" x14ac:dyDescent="0.25">
      <c r="BK6435" s="15"/>
      <c r="BL6435" s="5"/>
    </row>
    <row r="6436" spans="63:64" x14ac:dyDescent="0.25">
      <c r="BK6436" s="15"/>
      <c r="BL6436" s="5"/>
    </row>
    <row r="6437" spans="63:64" x14ac:dyDescent="0.25">
      <c r="BK6437" s="15"/>
      <c r="BL6437" s="5"/>
    </row>
    <row r="6438" spans="63:64" x14ac:dyDescent="0.25">
      <c r="BK6438" s="15"/>
      <c r="BL6438" s="5"/>
    </row>
    <row r="6439" spans="63:64" x14ac:dyDescent="0.25">
      <c r="BK6439" s="15"/>
      <c r="BL6439" s="5"/>
    </row>
    <row r="6440" spans="63:64" x14ac:dyDescent="0.25">
      <c r="BK6440" s="15"/>
      <c r="BL6440" s="5"/>
    </row>
    <row r="6441" spans="63:64" x14ac:dyDescent="0.25">
      <c r="BK6441" s="15"/>
      <c r="BL6441" s="5"/>
    </row>
    <row r="6442" spans="63:64" x14ac:dyDescent="0.25">
      <c r="BK6442" s="15"/>
      <c r="BL6442" s="5"/>
    </row>
    <row r="6443" spans="63:64" x14ac:dyDescent="0.25">
      <c r="BK6443" s="15"/>
      <c r="BL6443" s="5"/>
    </row>
    <row r="6444" spans="63:64" x14ac:dyDescent="0.25">
      <c r="BK6444" s="15"/>
      <c r="BL6444" s="5"/>
    </row>
    <row r="6445" spans="63:64" x14ac:dyDescent="0.25">
      <c r="BK6445" s="15"/>
      <c r="BL6445" s="5"/>
    </row>
    <row r="6446" spans="63:64" x14ac:dyDescent="0.25">
      <c r="BK6446" s="15"/>
      <c r="BL6446" s="5"/>
    </row>
    <row r="6447" spans="63:64" x14ac:dyDescent="0.25">
      <c r="BK6447" s="15"/>
      <c r="BL6447" s="5"/>
    </row>
    <row r="6448" spans="63:64" x14ac:dyDescent="0.25">
      <c r="BK6448" s="15"/>
      <c r="BL6448" s="5"/>
    </row>
    <row r="6449" spans="63:64" x14ac:dyDescent="0.25">
      <c r="BK6449" s="15"/>
      <c r="BL6449" s="5"/>
    </row>
    <row r="6450" spans="63:64" x14ac:dyDescent="0.25">
      <c r="BK6450" s="15"/>
      <c r="BL6450" s="5"/>
    </row>
    <row r="6451" spans="63:64" x14ac:dyDescent="0.25">
      <c r="BK6451" s="15"/>
      <c r="BL6451" s="5"/>
    </row>
    <row r="6452" spans="63:64" x14ac:dyDescent="0.25">
      <c r="BK6452" s="15"/>
      <c r="BL6452" s="5"/>
    </row>
    <row r="6453" spans="63:64" x14ac:dyDescent="0.25">
      <c r="BK6453" s="15"/>
      <c r="BL6453" s="5"/>
    </row>
    <row r="6454" spans="63:64" x14ac:dyDescent="0.25">
      <c r="BK6454" s="15"/>
      <c r="BL6454" s="5"/>
    </row>
    <row r="6455" spans="63:64" x14ac:dyDescent="0.25">
      <c r="BK6455" s="15"/>
      <c r="BL6455" s="5"/>
    </row>
    <row r="6456" spans="63:64" x14ac:dyDescent="0.25">
      <c r="BK6456" s="15"/>
      <c r="BL6456" s="5"/>
    </row>
    <row r="6457" spans="63:64" x14ac:dyDescent="0.25">
      <c r="BK6457" s="15"/>
      <c r="BL6457" s="5"/>
    </row>
    <row r="6458" spans="63:64" x14ac:dyDescent="0.25">
      <c r="BK6458" s="15"/>
      <c r="BL6458" s="5"/>
    </row>
    <row r="6459" spans="63:64" x14ac:dyDescent="0.25">
      <c r="BK6459" s="15"/>
      <c r="BL6459" s="5"/>
    </row>
    <row r="6460" spans="63:64" x14ac:dyDescent="0.25">
      <c r="BK6460" s="15"/>
      <c r="BL6460" s="5"/>
    </row>
    <row r="6461" spans="63:64" x14ac:dyDescent="0.25">
      <c r="BK6461" s="15"/>
      <c r="BL6461" s="5"/>
    </row>
    <row r="6462" spans="63:64" x14ac:dyDescent="0.25">
      <c r="BK6462" s="15"/>
      <c r="BL6462" s="5"/>
    </row>
    <row r="6463" spans="63:64" x14ac:dyDescent="0.25">
      <c r="BK6463" s="15"/>
      <c r="BL6463" s="5"/>
    </row>
    <row r="6464" spans="63:64" x14ac:dyDescent="0.25">
      <c r="BK6464" s="15"/>
      <c r="BL6464" s="5"/>
    </row>
    <row r="6465" spans="63:64" x14ac:dyDescent="0.25">
      <c r="BK6465" s="15"/>
      <c r="BL6465" s="5"/>
    </row>
    <row r="6466" spans="63:64" x14ac:dyDescent="0.25">
      <c r="BK6466" s="15"/>
      <c r="BL6466" s="5"/>
    </row>
    <row r="6467" spans="63:64" x14ac:dyDescent="0.25">
      <c r="BK6467" s="15"/>
      <c r="BL6467" s="5"/>
    </row>
    <row r="6468" spans="63:64" x14ac:dyDescent="0.25">
      <c r="BK6468" s="15"/>
      <c r="BL6468" s="5"/>
    </row>
    <row r="6469" spans="63:64" x14ac:dyDescent="0.25">
      <c r="BK6469" s="15"/>
      <c r="BL6469" s="5"/>
    </row>
    <row r="6470" spans="63:64" x14ac:dyDescent="0.25">
      <c r="BK6470" s="15"/>
      <c r="BL6470" s="5"/>
    </row>
    <row r="6471" spans="63:64" x14ac:dyDescent="0.25">
      <c r="BK6471" s="15"/>
      <c r="BL6471" s="5"/>
    </row>
    <row r="6472" spans="63:64" x14ac:dyDescent="0.25">
      <c r="BK6472" s="15"/>
      <c r="BL6472" s="5"/>
    </row>
    <row r="6473" spans="63:64" x14ac:dyDescent="0.25">
      <c r="BK6473" s="15"/>
      <c r="BL6473" s="5"/>
    </row>
    <row r="6474" spans="63:64" x14ac:dyDescent="0.25">
      <c r="BK6474" s="15"/>
      <c r="BL6474" s="5"/>
    </row>
    <row r="6475" spans="63:64" x14ac:dyDescent="0.25">
      <c r="BK6475" s="15"/>
      <c r="BL6475" s="5"/>
    </row>
    <row r="6476" spans="63:64" x14ac:dyDescent="0.25">
      <c r="BK6476" s="15"/>
      <c r="BL6476" s="5"/>
    </row>
    <row r="6477" spans="63:64" x14ac:dyDescent="0.25">
      <c r="BK6477" s="15"/>
      <c r="BL6477" s="5"/>
    </row>
    <row r="6478" spans="63:64" x14ac:dyDescent="0.25">
      <c r="BK6478" s="15"/>
      <c r="BL6478" s="5"/>
    </row>
    <row r="6479" spans="63:64" x14ac:dyDescent="0.25">
      <c r="BK6479" s="15"/>
      <c r="BL6479" s="5"/>
    </row>
    <row r="6480" spans="63:64" x14ac:dyDescent="0.25">
      <c r="BK6480" s="15"/>
      <c r="BL6480" s="5"/>
    </row>
    <row r="6481" spans="63:64" x14ac:dyDescent="0.25">
      <c r="BK6481" s="15"/>
      <c r="BL6481" s="5"/>
    </row>
    <row r="6482" spans="63:64" x14ac:dyDescent="0.25">
      <c r="BK6482" s="15"/>
      <c r="BL6482" s="5"/>
    </row>
    <row r="6483" spans="63:64" x14ac:dyDescent="0.25">
      <c r="BK6483" s="15"/>
      <c r="BL6483" s="5"/>
    </row>
    <row r="6484" spans="63:64" x14ac:dyDescent="0.25">
      <c r="BK6484" s="15"/>
      <c r="BL6484" s="5"/>
    </row>
    <row r="6485" spans="63:64" x14ac:dyDescent="0.25">
      <c r="BK6485" s="15"/>
      <c r="BL6485" s="5"/>
    </row>
    <row r="6486" spans="63:64" x14ac:dyDescent="0.25">
      <c r="BK6486" s="15"/>
      <c r="BL6486" s="5"/>
    </row>
    <row r="6487" spans="63:64" x14ac:dyDescent="0.25">
      <c r="BK6487" s="15"/>
      <c r="BL6487" s="5"/>
    </row>
    <row r="6488" spans="63:64" x14ac:dyDescent="0.25">
      <c r="BK6488" s="15"/>
      <c r="BL6488" s="5"/>
    </row>
    <row r="6489" spans="63:64" x14ac:dyDescent="0.25">
      <c r="BK6489" s="15"/>
      <c r="BL6489" s="5"/>
    </row>
    <row r="6490" spans="63:64" x14ac:dyDescent="0.25">
      <c r="BK6490" s="15"/>
      <c r="BL6490" s="5"/>
    </row>
    <row r="6491" spans="63:64" x14ac:dyDescent="0.25">
      <c r="BK6491" s="15"/>
      <c r="BL6491" s="5"/>
    </row>
    <row r="6492" spans="63:64" x14ac:dyDescent="0.25">
      <c r="BK6492" s="15"/>
      <c r="BL6492" s="5"/>
    </row>
    <row r="6493" spans="63:64" x14ac:dyDescent="0.25">
      <c r="BK6493" s="15"/>
      <c r="BL6493" s="5"/>
    </row>
    <row r="6494" spans="63:64" x14ac:dyDescent="0.25">
      <c r="BK6494" s="15"/>
      <c r="BL6494" s="5"/>
    </row>
    <row r="6495" spans="63:64" x14ac:dyDescent="0.25">
      <c r="BK6495" s="15"/>
      <c r="BL6495" s="5"/>
    </row>
    <row r="6496" spans="63:64" x14ac:dyDescent="0.25">
      <c r="BK6496" s="15"/>
      <c r="BL6496" s="5"/>
    </row>
    <row r="6497" spans="63:64" x14ac:dyDescent="0.25">
      <c r="BK6497" s="15"/>
      <c r="BL6497" s="5"/>
    </row>
    <row r="6498" spans="63:64" x14ac:dyDescent="0.25">
      <c r="BK6498" s="15"/>
      <c r="BL6498" s="5"/>
    </row>
    <row r="6499" spans="63:64" x14ac:dyDescent="0.25">
      <c r="BK6499" s="15"/>
      <c r="BL6499" s="5"/>
    </row>
    <row r="6500" spans="63:64" x14ac:dyDescent="0.25">
      <c r="BK6500" s="15"/>
      <c r="BL6500" s="5"/>
    </row>
    <row r="6501" spans="63:64" x14ac:dyDescent="0.25">
      <c r="BK6501" s="15"/>
      <c r="BL6501" s="5"/>
    </row>
    <row r="6502" spans="63:64" x14ac:dyDescent="0.25">
      <c r="BK6502" s="15"/>
      <c r="BL6502" s="5"/>
    </row>
    <row r="6503" spans="63:64" x14ac:dyDescent="0.25">
      <c r="BK6503" s="15"/>
      <c r="BL6503" s="5"/>
    </row>
    <row r="6504" spans="63:64" x14ac:dyDescent="0.25">
      <c r="BK6504" s="15"/>
      <c r="BL6504" s="5"/>
    </row>
    <row r="6505" spans="63:64" x14ac:dyDescent="0.25">
      <c r="BK6505" s="15"/>
      <c r="BL6505" s="5"/>
    </row>
    <row r="6506" spans="63:64" x14ac:dyDescent="0.25">
      <c r="BK6506" s="15"/>
      <c r="BL6506" s="5"/>
    </row>
    <row r="6507" spans="63:64" x14ac:dyDescent="0.25">
      <c r="BK6507" s="15"/>
      <c r="BL6507" s="5"/>
    </row>
    <row r="6508" spans="63:64" x14ac:dyDescent="0.25">
      <c r="BK6508" s="15"/>
      <c r="BL6508" s="5"/>
    </row>
    <row r="6509" spans="63:64" x14ac:dyDescent="0.25">
      <c r="BK6509" s="15"/>
      <c r="BL6509" s="5"/>
    </row>
    <row r="6510" spans="63:64" x14ac:dyDescent="0.25">
      <c r="BK6510" s="15"/>
      <c r="BL6510" s="5"/>
    </row>
    <row r="6511" spans="63:64" x14ac:dyDescent="0.25">
      <c r="BK6511" s="15"/>
      <c r="BL6511" s="5"/>
    </row>
    <row r="6512" spans="63:64" x14ac:dyDescent="0.25">
      <c r="BK6512" s="15"/>
      <c r="BL6512" s="5"/>
    </row>
    <row r="6513" spans="63:64" x14ac:dyDescent="0.25">
      <c r="BK6513" s="15"/>
      <c r="BL6513" s="5"/>
    </row>
    <row r="6514" spans="63:64" x14ac:dyDescent="0.25">
      <c r="BK6514" s="15"/>
      <c r="BL6514" s="5"/>
    </row>
    <row r="6515" spans="63:64" x14ac:dyDescent="0.25">
      <c r="BK6515" s="15"/>
      <c r="BL6515" s="5"/>
    </row>
    <row r="6516" spans="63:64" x14ac:dyDescent="0.25">
      <c r="BK6516" s="15"/>
      <c r="BL6516" s="5"/>
    </row>
    <row r="6517" spans="63:64" x14ac:dyDescent="0.25">
      <c r="BK6517" s="15"/>
      <c r="BL6517" s="5"/>
    </row>
    <row r="6518" spans="63:64" x14ac:dyDescent="0.25">
      <c r="BK6518" s="15"/>
      <c r="BL6518" s="5"/>
    </row>
    <row r="6519" spans="63:64" x14ac:dyDescent="0.25">
      <c r="BK6519" s="15"/>
      <c r="BL6519" s="5"/>
    </row>
    <row r="6520" spans="63:64" x14ac:dyDescent="0.25">
      <c r="BK6520" s="15"/>
      <c r="BL6520" s="5"/>
    </row>
    <row r="6521" spans="63:64" x14ac:dyDescent="0.25">
      <c r="BK6521" s="15"/>
      <c r="BL6521" s="5"/>
    </row>
    <row r="6522" spans="63:64" x14ac:dyDescent="0.25">
      <c r="BK6522" s="15"/>
      <c r="BL6522" s="5"/>
    </row>
    <row r="6523" spans="63:64" x14ac:dyDescent="0.25">
      <c r="BK6523" s="15"/>
      <c r="BL6523" s="5"/>
    </row>
    <row r="6524" spans="63:64" x14ac:dyDescent="0.25">
      <c r="BK6524" s="15"/>
      <c r="BL6524" s="5"/>
    </row>
    <row r="6525" spans="63:64" x14ac:dyDescent="0.25">
      <c r="BK6525" s="15"/>
      <c r="BL6525" s="5"/>
    </row>
    <row r="6526" spans="63:64" x14ac:dyDescent="0.25">
      <c r="BK6526" s="15"/>
      <c r="BL6526" s="5"/>
    </row>
    <row r="6527" spans="63:64" x14ac:dyDescent="0.25">
      <c r="BK6527" s="15"/>
      <c r="BL6527" s="5"/>
    </row>
    <row r="6528" spans="63:64" x14ac:dyDescent="0.25">
      <c r="BK6528" s="15"/>
      <c r="BL6528" s="5"/>
    </row>
    <row r="6529" spans="63:64" x14ac:dyDescent="0.25">
      <c r="BK6529" s="15"/>
      <c r="BL6529" s="5"/>
    </row>
    <row r="6530" spans="63:64" x14ac:dyDescent="0.25">
      <c r="BK6530" s="15"/>
      <c r="BL6530" s="5"/>
    </row>
    <row r="6531" spans="63:64" x14ac:dyDescent="0.25">
      <c r="BK6531" s="15"/>
      <c r="BL6531" s="5"/>
    </row>
    <row r="6532" spans="63:64" x14ac:dyDescent="0.25">
      <c r="BK6532" s="15"/>
      <c r="BL6532" s="5"/>
    </row>
    <row r="6533" spans="63:64" x14ac:dyDescent="0.25">
      <c r="BK6533" s="15"/>
      <c r="BL6533" s="5"/>
    </row>
    <row r="6534" spans="63:64" x14ac:dyDescent="0.25">
      <c r="BK6534" s="15"/>
      <c r="BL6534" s="5"/>
    </row>
    <row r="6535" spans="63:64" x14ac:dyDescent="0.25">
      <c r="BK6535" s="15"/>
      <c r="BL6535" s="5"/>
    </row>
    <row r="6536" spans="63:64" x14ac:dyDescent="0.25">
      <c r="BK6536" s="15"/>
      <c r="BL6536" s="5"/>
    </row>
    <row r="6537" spans="63:64" x14ac:dyDescent="0.25">
      <c r="BK6537" s="15"/>
      <c r="BL6537" s="5"/>
    </row>
    <row r="6538" spans="63:64" x14ac:dyDescent="0.25">
      <c r="BK6538" s="15"/>
      <c r="BL6538" s="5"/>
    </row>
    <row r="6539" spans="63:64" x14ac:dyDescent="0.25">
      <c r="BK6539" s="15"/>
      <c r="BL6539" s="5"/>
    </row>
    <row r="6540" spans="63:64" x14ac:dyDescent="0.25">
      <c r="BK6540" s="15"/>
      <c r="BL6540" s="5"/>
    </row>
    <row r="6541" spans="63:64" x14ac:dyDescent="0.25">
      <c r="BK6541" s="15"/>
      <c r="BL6541" s="5"/>
    </row>
    <row r="6542" spans="63:64" x14ac:dyDescent="0.25">
      <c r="BK6542" s="15"/>
      <c r="BL6542" s="5"/>
    </row>
    <row r="6543" spans="63:64" x14ac:dyDescent="0.25">
      <c r="BK6543" s="15"/>
      <c r="BL6543" s="5"/>
    </row>
    <row r="6544" spans="63:64" x14ac:dyDescent="0.25">
      <c r="BK6544" s="15"/>
      <c r="BL6544" s="5"/>
    </row>
    <row r="6545" spans="63:64" x14ac:dyDescent="0.25">
      <c r="BK6545" s="15"/>
      <c r="BL6545" s="5"/>
    </row>
    <row r="6546" spans="63:64" x14ac:dyDescent="0.25">
      <c r="BK6546" s="15"/>
      <c r="BL6546" s="5"/>
    </row>
    <row r="6547" spans="63:64" x14ac:dyDescent="0.25">
      <c r="BK6547" s="15"/>
      <c r="BL6547" s="5"/>
    </row>
    <row r="6548" spans="63:64" x14ac:dyDescent="0.25">
      <c r="BK6548" s="15"/>
      <c r="BL6548" s="5"/>
    </row>
    <row r="6549" spans="63:64" x14ac:dyDescent="0.25">
      <c r="BK6549" s="15"/>
      <c r="BL6549" s="5"/>
    </row>
    <row r="6550" spans="63:64" x14ac:dyDescent="0.25">
      <c r="BK6550" s="15"/>
      <c r="BL6550" s="5"/>
    </row>
    <row r="6551" spans="63:64" x14ac:dyDescent="0.25">
      <c r="BK6551" s="15"/>
      <c r="BL6551" s="5"/>
    </row>
    <row r="6552" spans="63:64" x14ac:dyDescent="0.25">
      <c r="BK6552" s="15"/>
      <c r="BL6552" s="5"/>
    </row>
    <row r="6553" spans="63:64" x14ac:dyDescent="0.25">
      <c r="BK6553" s="15"/>
      <c r="BL6553" s="5"/>
    </row>
    <row r="6554" spans="63:64" x14ac:dyDescent="0.25">
      <c r="BK6554" s="15"/>
      <c r="BL6554" s="5"/>
    </row>
    <row r="6555" spans="63:64" x14ac:dyDescent="0.25">
      <c r="BK6555" s="15"/>
      <c r="BL6555" s="5"/>
    </row>
    <row r="6556" spans="63:64" x14ac:dyDescent="0.25">
      <c r="BK6556" s="15"/>
      <c r="BL6556" s="5"/>
    </row>
    <row r="6557" spans="63:64" x14ac:dyDescent="0.25">
      <c r="BK6557" s="15"/>
      <c r="BL6557" s="5"/>
    </row>
    <row r="6558" spans="63:64" x14ac:dyDescent="0.25">
      <c r="BK6558" s="15"/>
      <c r="BL6558" s="5"/>
    </row>
    <row r="6559" spans="63:64" x14ac:dyDescent="0.25">
      <c r="BK6559" s="15"/>
      <c r="BL6559" s="5"/>
    </row>
    <row r="6560" spans="63:64" x14ac:dyDescent="0.25">
      <c r="BK6560" s="15"/>
      <c r="BL6560" s="5"/>
    </row>
    <row r="6561" spans="63:64" x14ac:dyDescent="0.25">
      <c r="BK6561" s="15"/>
      <c r="BL6561" s="5"/>
    </row>
    <row r="6562" spans="63:64" x14ac:dyDescent="0.25">
      <c r="BK6562" s="15"/>
      <c r="BL6562" s="5"/>
    </row>
    <row r="6563" spans="63:64" x14ac:dyDescent="0.25">
      <c r="BK6563" s="15"/>
      <c r="BL6563" s="5"/>
    </row>
    <row r="6564" spans="63:64" x14ac:dyDescent="0.25">
      <c r="BK6564" s="15"/>
      <c r="BL6564" s="5"/>
    </row>
    <row r="6565" spans="63:64" x14ac:dyDescent="0.25">
      <c r="BK6565" s="15"/>
      <c r="BL6565" s="5"/>
    </row>
    <row r="6566" spans="63:64" x14ac:dyDescent="0.25">
      <c r="BK6566" s="15"/>
      <c r="BL6566" s="5"/>
    </row>
    <row r="6567" spans="63:64" x14ac:dyDescent="0.25">
      <c r="BK6567" s="15"/>
      <c r="BL6567" s="5"/>
    </row>
    <row r="6568" spans="63:64" x14ac:dyDescent="0.25">
      <c r="BK6568" s="15"/>
      <c r="BL6568" s="5"/>
    </row>
    <row r="6569" spans="63:64" x14ac:dyDescent="0.25">
      <c r="BK6569" s="15"/>
      <c r="BL6569" s="5"/>
    </row>
    <row r="6570" spans="63:64" x14ac:dyDescent="0.25">
      <c r="BK6570" s="15"/>
      <c r="BL6570" s="5"/>
    </row>
    <row r="6571" spans="63:64" x14ac:dyDescent="0.25">
      <c r="BK6571" s="15"/>
      <c r="BL6571" s="5"/>
    </row>
    <row r="6572" spans="63:64" x14ac:dyDescent="0.25">
      <c r="BK6572" s="15"/>
      <c r="BL6572" s="5"/>
    </row>
    <row r="6573" spans="63:64" x14ac:dyDescent="0.25">
      <c r="BK6573" s="15"/>
      <c r="BL6573" s="5"/>
    </row>
    <row r="6574" spans="63:64" x14ac:dyDescent="0.25">
      <c r="BK6574" s="15"/>
      <c r="BL6574" s="5"/>
    </row>
    <row r="6575" spans="63:64" x14ac:dyDescent="0.25">
      <c r="BK6575" s="15"/>
      <c r="BL6575" s="5"/>
    </row>
    <row r="6576" spans="63:64" x14ac:dyDescent="0.25">
      <c r="BK6576" s="15"/>
      <c r="BL6576" s="5"/>
    </row>
    <row r="6577" spans="63:64" x14ac:dyDescent="0.25">
      <c r="BK6577" s="15"/>
      <c r="BL6577" s="5"/>
    </row>
    <row r="6578" spans="63:64" x14ac:dyDescent="0.25">
      <c r="BK6578" s="15"/>
      <c r="BL6578" s="5"/>
    </row>
    <row r="6579" spans="63:64" x14ac:dyDescent="0.25">
      <c r="BK6579" s="15"/>
      <c r="BL6579" s="5"/>
    </row>
    <row r="6580" spans="63:64" x14ac:dyDescent="0.25">
      <c r="BK6580" s="15"/>
      <c r="BL6580" s="5"/>
    </row>
    <row r="6581" spans="63:64" x14ac:dyDescent="0.25">
      <c r="BK6581" s="15"/>
      <c r="BL6581" s="5"/>
    </row>
    <row r="6582" spans="63:64" x14ac:dyDescent="0.25">
      <c r="BK6582" s="15"/>
      <c r="BL6582" s="5"/>
    </row>
    <row r="6583" spans="63:64" x14ac:dyDescent="0.25">
      <c r="BK6583" s="15"/>
      <c r="BL6583" s="5"/>
    </row>
    <row r="6584" spans="63:64" x14ac:dyDescent="0.25">
      <c r="BK6584" s="15"/>
      <c r="BL6584" s="5"/>
    </row>
    <row r="6585" spans="63:64" x14ac:dyDescent="0.25">
      <c r="BK6585" s="15"/>
      <c r="BL6585" s="5"/>
    </row>
    <row r="6586" spans="63:64" x14ac:dyDescent="0.25">
      <c r="BK6586" s="15"/>
      <c r="BL6586" s="5"/>
    </row>
    <row r="6587" spans="63:64" x14ac:dyDescent="0.25">
      <c r="BK6587" s="15"/>
      <c r="BL6587" s="5"/>
    </row>
    <row r="6588" spans="63:64" x14ac:dyDescent="0.25">
      <c r="BK6588" s="15"/>
      <c r="BL6588" s="5"/>
    </row>
    <row r="6589" spans="63:64" x14ac:dyDescent="0.25">
      <c r="BK6589" s="15"/>
      <c r="BL6589" s="5"/>
    </row>
    <row r="6590" spans="63:64" x14ac:dyDescent="0.25">
      <c r="BK6590" s="15"/>
      <c r="BL6590" s="5"/>
    </row>
    <row r="6591" spans="63:64" x14ac:dyDescent="0.25">
      <c r="BK6591" s="15"/>
      <c r="BL6591" s="5"/>
    </row>
    <row r="6592" spans="63:64" x14ac:dyDescent="0.25">
      <c r="BK6592" s="15"/>
      <c r="BL6592" s="5"/>
    </row>
    <row r="6593" spans="63:64" x14ac:dyDescent="0.25">
      <c r="BK6593" s="15"/>
      <c r="BL6593" s="5"/>
    </row>
    <row r="6594" spans="63:64" x14ac:dyDescent="0.25">
      <c r="BK6594" s="15"/>
      <c r="BL6594" s="5"/>
    </row>
    <row r="6595" spans="63:64" x14ac:dyDescent="0.25">
      <c r="BK6595" s="15"/>
      <c r="BL6595" s="5"/>
    </row>
    <row r="6596" spans="63:64" x14ac:dyDescent="0.25">
      <c r="BK6596" s="15"/>
      <c r="BL6596" s="5"/>
    </row>
    <row r="6597" spans="63:64" x14ac:dyDescent="0.25">
      <c r="BK6597" s="15"/>
      <c r="BL6597" s="5"/>
    </row>
    <row r="6598" spans="63:64" x14ac:dyDescent="0.25">
      <c r="BK6598" s="15"/>
      <c r="BL6598" s="5"/>
    </row>
    <row r="6599" spans="63:64" x14ac:dyDescent="0.25">
      <c r="BK6599" s="15"/>
      <c r="BL6599" s="5"/>
    </row>
    <row r="6600" spans="63:64" x14ac:dyDescent="0.25">
      <c r="BK6600" s="15"/>
      <c r="BL6600" s="5"/>
    </row>
    <row r="6601" spans="63:64" x14ac:dyDescent="0.25">
      <c r="BK6601" s="15"/>
      <c r="BL6601" s="5"/>
    </row>
    <row r="6602" spans="63:64" x14ac:dyDescent="0.25">
      <c r="BK6602" s="15"/>
      <c r="BL6602" s="5"/>
    </row>
    <row r="6603" spans="63:64" x14ac:dyDescent="0.25">
      <c r="BK6603" s="15"/>
      <c r="BL6603" s="5"/>
    </row>
    <row r="6604" spans="63:64" x14ac:dyDescent="0.25">
      <c r="BK6604" s="15"/>
      <c r="BL6604" s="5"/>
    </row>
    <row r="6605" spans="63:64" x14ac:dyDescent="0.25">
      <c r="BK6605" s="15"/>
      <c r="BL6605" s="5"/>
    </row>
    <row r="6606" spans="63:64" x14ac:dyDescent="0.25">
      <c r="BK6606" s="15"/>
      <c r="BL6606" s="5"/>
    </row>
    <row r="6607" spans="63:64" x14ac:dyDescent="0.25">
      <c r="BK6607" s="15"/>
      <c r="BL6607" s="5"/>
    </row>
    <row r="6608" spans="63:64" x14ac:dyDescent="0.25">
      <c r="BK6608" s="15"/>
      <c r="BL6608" s="5"/>
    </row>
    <row r="6609" spans="63:64" x14ac:dyDescent="0.25">
      <c r="BK6609" s="15"/>
      <c r="BL6609" s="5"/>
    </row>
    <row r="6610" spans="63:64" x14ac:dyDescent="0.25">
      <c r="BK6610" s="15"/>
      <c r="BL6610" s="5"/>
    </row>
    <row r="6611" spans="63:64" x14ac:dyDescent="0.25">
      <c r="BK6611" s="15"/>
      <c r="BL6611" s="5"/>
    </row>
    <row r="6612" spans="63:64" x14ac:dyDescent="0.25">
      <c r="BK6612" s="15"/>
      <c r="BL6612" s="5"/>
    </row>
    <row r="6613" spans="63:64" x14ac:dyDescent="0.25">
      <c r="BK6613" s="15"/>
      <c r="BL6613" s="5"/>
    </row>
    <row r="6614" spans="63:64" x14ac:dyDescent="0.25">
      <c r="BK6614" s="15"/>
      <c r="BL6614" s="5"/>
    </row>
    <row r="6615" spans="63:64" x14ac:dyDescent="0.25">
      <c r="BK6615" s="15"/>
      <c r="BL6615" s="5"/>
    </row>
    <row r="6616" spans="63:64" x14ac:dyDescent="0.25">
      <c r="BK6616" s="15"/>
      <c r="BL6616" s="5"/>
    </row>
    <row r="6617" spans="63:64" x14ac:dyDescent="0.25">
      <c r="BK6617" s="15"/>
      <c r="BL6617" s="5"/>
    </row>
    <row r="6618" spans="63:64" x14ac:dyDescent="0.25">
      <c r="BK6618" s="15"/>
      <c r="BL6618" s="5"/>
    </row>
    <row r="6619" spans="63:64" x14ac:dyDescent="0.25">
      <c r="BK6619" s="15"/>
      <c r="BL6619" s="5"/>
    </row>
    <row r="6620" spans="63:64" x14ac:dyDescent="0.25">
      <c r="BK6620" s="15"/>
      <c r="BL6620" s="5"/>
    </row>
    <row r="6621" spans="63:64" x14ac:dyDescent="0.25">
      <c r="BK6621" s="15"/>
      <c r="BL6621" s="5"/>
    </row>
    <row r="6622" spans="63:64" x14ac:dyDescent="0.25">
      <c r="BK6622" s="15"/>
      <c r="BL6622" s="5"/>
    </row>
    <row r="6623" spans="63:64" x14ac:dyDescent="0.25">
      <c r="BK6623" s="15"/>
      <c r="BL6623" s="5"/>
    </row>
    <row r="6624" spans="63:64" x14ac:dyDescent="0.25">
      <c r="BK6624" s="15"/>
      <c r="BL6624" s="5"/>
    </row>
    <row r="6625" spans="63:64" x14ac:dyDescent="0.25">
      <c r="BK6625" s="15"/>
      <c r="BL6625" s="5"/>
    </row>
    <row r="6626" spans="63:64" x14ac:dyDescent="0.25">
      <c r="BK6626" s="15"/>
      <c r="BL6626" s="5"/>
    </row>
    <row r="6627" spans="63:64" x14ac:dyDescent="0.25">
      <c r="BK6627" s="15"/>
      <c r="BL6627" s="5"/>
    </row>
    <row r="6628" spans="63:64" x14ac:dyDescent="0.25">
      <c r="BK6628" s="15"/>
      <c r="BL6628" s="5"/>
    </row>
    <row r="6629" spans="63:64" x14ac:dyDescent="0.25">
      <c r="BK6629" s="15"/>
      <c r="BL6629" s="5"/>
    </row>
    <row r="6630" spans="63:64" x14ac:dyDescent="0.25">
      <c r="BK6630" s="15"/>
      <c r="BL6630" s="5"/>
    </row>
    <row r="6631" spans="63:64" x14ac:dyDescent="0.25">
      <c r="BK6631" s="15"/>
      <c r="BL6631" s="5"/>
    </row>
    <row r="6632" spans="63:64" x14ac:dyDescent="0.25">
      <c r="BK6632" s="15"/>
      <c r="BL6632" s="5"/>
    </row>
    <row r="6633" spans="63:64" x14ac:dyDescent="0.25">
      <c r="BK6633" s="15"/>
      <c r="BL6633" s="5"/>
    </row>
    <row r="6634" spans="63:64" x14ac:dyDescent="0.25">
      <c r="BK6634" s="15"/>
      <c r="BL6634" s="5"/>
    </row>
    <row r="6635" spans="63:64" x14ac:dyDescent="0.25">
      <c r="BK6635" s="15"/>
      <c r="BL6635" s="5"/>
    </row>
    <row r="6636" spans="63:64" x14ac:dyDescent="0.25">
      <c r="BK6636" s="15"/>
      <c r="BL6636" s="5"/>
    </row>
    <row r="6637" spans="63:64" x14ac:dyDescent="0.25">
      <c r="BK6637" s="15"/>
      <c r="BL6637" s="5"/>
    </row>
    <row r="6638" spans="63:64" x14ac:dyDescent="0.25">
      <c r="BK6638" s="15"/>
      <c r="BL6638" s="5"/>
    </row>
    <row r="6639" spans="63:64" x14ac:dyDescent="0.25">
      <c r="BK6639" s="15"/>
      <c r="BL6639" s="5"/>
    </row>
    <row r="6640" spans="63:64" x14ac:dyDescent="0.25">
      <c r="BK6640" s="15"/>
      <c r="BL6640" s="5"/>
    </row>
    <row r="6641" spans="63:64" x14ac:dyDescent="0.25">
      <c r="BK6641" s="15"/>
      <c r="BL6641" s="5"/>
    </row>
    <row r="6642" spans="63:64" x14ac:dyDescent="0.25">
      <c r="BK6642" s="15"/>
      <c r="BL6642" s="5"/>
    </row>
    <row r="6643" spans="63:64" x14ac:dyDescent="0.25">
      <c r="BK6643" s="15"/>
      <c r="BL6643" s="5"/>
    </row>
    <row r="6644" spans="63:64" x14ac:dyDescent="0.25">
      <c r="BK6644" s="15"/>
      <c r="BL6644" s="5"/>
    </row>
    <row r="6645" spans="63:64" x14ac:dyDescent="0.25">
      <c r="BK6645" s="15"/>
      <c r="BL6645" s="5"/>
    </row>
    <row r="6646" spans="63:64" x14ac:dyDescent="0.25">
      <c r="BK6646" s="15"/>
      <c r="BL6646" s="5"/>
    </row>
    <row r="6647" spans="63:64" x14ac:dyDescent="0.25">
      <c r="BK6647" s="15"/>
      <c r="BL6647" s="5"/>
    </row>
    <row r="6648" spans="63:64" x14ac:dyDescent="0.25">
      <c r="BK6648" s="15"/>
      <c r="BL6648" s="5"/>
    </row>
    <row r="6649" spans="63:64" x14ac:dyDescent="0.25">
      <c r="BK6649" s="15"/>
      <c r="BL6649" s="5"/>
    </row>
    <row r="6650" spans="63:64" x14ac:dyDescent="0.25">
      <c r="BK6650" s="15"/>
      <c r="BL6650" s="5"/>
    </row>
    <row r="6651" spans="63:64" x14ac:dyDescent="0.25">
      <c r="BK6651" s="15"/>
      <c r="BL6651" s="5"/>
    </row>
    <row r="6652" spans="63:64" x14ac:dyDescent="0.25">
      <c r="BK6652" s="15"/>
      <c r="BL6652" s="5"/>
    </row>
    <row r="6653" spans="63:64" x14ac:dyDescent="0.25">
      <c r="BK6653" s="15"/>
      <c r="BL6653" s="5"/>
    </row>
    <row r="6654" spans="63:64" x14ac:dyDescent="0.25">
      <c r="BK6654" s="15"/>
      <c r="BL6654" s="5"/>
    </row>
    <row r="6655" spans="63:64" x14ac:dyDescent="0.25">
      <c r="BK6655" s="15"/>
      <c r="BL6655" s="5"/>
    </row>
    <row r="6656" spans="63:64" x14ac:dyDescent="0.25">
      <c r="BK6656" s="15"/>
      <c r="BL6656" s="5"/>
    </row>
    <row r="6657" spans="63:64" x14ac:dyDescent="0.25">
      <c r="BK6657" s="15"/>
      <c r="BL6657" s="5"/>
    </row>
    <row r="6658" spans="63:64" x14ac:dyDescent="0.25">
      <c r="BK6658" s="15"/>
      <c r="BL6658" s="5"/>
    </row>
    <row r="6659" spans="63:64" x14ac:dyDescent="0.25">
      <c r="BK6659" s="15"/>
      <c r="BL6659" s="5"/>
    </row>
    <row r="6660" spans="63:64" x14ac:dyDescent="0.25">
      <c r="BK6660" s="15"/>
      <c r="BL6660" s="5"/>
    </row>
    <row r="6661" spans="63:64" x14ac:dyDescent="0.25">
      <c r="BK6661" s="15"/>
      <c r="BL6661" s="5"/>
    </row>
    <row r="6662" spans="63:64" x14ac:dyDescent="0.25">
      <c r="BK6662" s="15"/>
      <c r="BL6662" s="5"/>
    </row>
    <row r="6663" spans="63:64" x14ac:dyDescent="0.25">
      <c r="BK6663" s="15"/>
      <c r="BL6663" s="5"/>
    </row>
    <row r="6664" spans="63:64" x14ac:dyDescent="0.25">
      <c r="BK6664" s="15"/>
      <c r="BL6664" s="5"/>
    </row>
    <row r="6665" spans="63:64" x14ac:dyDescent="0.25">
      <c r="BK6665" s="15"/>
      <c r="BL6665" s="5"/>
    </row>
    <row r="6666" spans="63:64" x14ac:dyDescent="0.25">
      <c r="BK6666" s="15"/>
      <c r="BL6666" s="5"/>
    </row>
    <row r="6667" spans="63:64" x14ac:dyDescent="0.25">
      <c r="BK6667" s="15"/>
      <c r="BL6667" s="5"/>
    </row>
    <row r="6668" spans="63:64" x14ac:dyDescent="0.25">
      <c r="BK6668" s="15"/>
      <c r="BL6668" s="5"/>
    </row>
    <row r="6669" spans="63:64" x14ac:dyDescent="0.25">
      <c r="BK6669" s="15"/>
      <c r="BL6669" s="5"/>
    </row>
    <row r="6670" spans="63:64" x14ac:dyDescent="0.25">
      <c r="BK6670" s="15"/>
      <c r="BL6670" s="5"/>
    </row>
    <row r="6671" spans="63:64" x14ac:dyDescent="0.25">
      <c r="BK6671" s="15"/>
      <c r="BL6671" s="5"/>
    </row>
    <row r="6672" spans="63:64" x14ac:dyDescent="0.25">
      <c r="BK6672" s="15"/>
      <c r="BL6672" s="5"/>
    </row>
    <row r="6673" spans="63:64" x14ac:dyDescent="0.25">
      <c r="BK6673" s="15"/>
      <c r="BL6673" s="5"/>
    </row>
    <row r="6674" spans="63:64" x14ac:dyDescent="0.25">
      <c r="BK6674" s="15"/>
      <c r="BL6674" s="5"/>
    </row>
    <row r="6675" spans="63:64" x14ac:dyDescent="0.25">
      <c r="BK6675" s="15"/>
      <c r="BL6675" s="5"/>
    </row>
    <row r="6676" spans="63:64" x14ac:dyDescent="0.25">
      <c r="BK6676" s="15"/>
      <c r="BL6676" s="5"/>
    </row>
    <row r="6677" spans="63:64" x14ac:dyDescent="0.25">
      <c r="BK6677" s="15"/>
      <c r="BL6677" s="5"/>
    </row>
    <row r="6678" spans="63:64" x14ac:dyDescent="0.25">
      <c r="BK6678" s="15"/>
      <c r="BL6678" s="5"/>
    </row>
    <row r="6679" spans="63:64" x14ac:dyDescent="0.25">
      <c r="BK6679" s="15"/>
      <c r="BL6679" s="5"/>
    </row>
    <row r="6680" spans="63:64" x14ac:dyDescent="0.25">
      <c r="BK6680" s="15"/>
      <c r="BL6680" s="5"/>
    </row>
    <row r="6681" spans="63:64" x14ac:dyDescent="0.25">
      <c r="BK6681" s="15"/>
      <c r="BL6681" s="5"/>
    </row>
    <row r="6682" spans="63:64" x14ac:dyDescent="0.25">
      <c r="BK6682" s="15"/>
      <c r="BL6682" s="5"/>
    </row>
    <row r="6683" spans="63:64" x14ac:dyDescent="0.25">
      <c r="BK6683" s="15"/>
      <c r="BL6683" s="5"/>
    </row>
    <row r="6684" spans="63:64" x14ac:dyDescent="0.25">
      <c r="BK6684" s="15"/>
      <c r="BL6684" s="5"/>
    </row>
    <row r="6685" spans="63:64" x14ac:dyDescent="0.25">
      <c r="BK6685" s="15"/>
      <c r="BL6685" s="5"/>
    </row>
    <row r="6686" spans="63:64" x14ac:dyDescent="0.25">
      <c r="BK6686" s="15"/>
      <c r="BL6686" s="5"/>
    </row>
    <row r="6687" spans="63:64" x14ac:dyDescent="0.25">
      <c r="BK6687" s="15"/>
      <c r="BL6687" s="5"/>
    </row>
    <row r="6688" spans="63:64" x14ac:dyDescent="0.25">
      <c r="BK6688" s="15"/>
      <c r="BL6688" s="5"/>
    </row>
    <row r="6689" spans="63:64" x14ac:dyDescent="0.25">
      <c r="BK6689" s="15"/>
      <c r="BL6689" s="5"/>
    </row>
    <row r="6690" spans="63:64" x14ac:dyDescent="0.25">
      <c r="BK6690" s="15"/>
      <c r="BL6690" s="5"/>
    </row>
    <row r="6691" spans="63:64" x14ac:dyDescent="0.25">
      <c r="BK6691" s="15"/>
      <c r="BL6691" s="5"/>
    </row>
    <row r="6692" spans="63:64" x14ac:dyDescent="0.25">
      <c r="BK6692" s="15"/>
      <c r="BL6692" s="5"/>
    </row>
    <row r="6693" spans="63:64" x14ac:dyDescent="0.25">
      <c r="BK6693" s="15"/>
      <c r="BL6693" s="5"/>
    </row>
    <row r="6694" spans="63:64" x14ac:dyDescent="0.25">
      <c r="BK6694" s="15"/>
      <c r="BL6694" s="5"/>
    </row>
    <row r="6695" spans="63:64" x14ac:dyDescent="0.25">
      <c r="BK6695" s="15"/>
      <c r="BL6695" s="5"/>
    </row>
    <row r="6696" spans="63:64" x14ac:dyDescent="0.25">
      <c r="BK6696" s="15"/>
      <c r="BL6696" s="5"/>
    </row>
    <row r="6697" spans="63:64" x14ac:dyDescent="0.25">
      <c r="BK6697" s="15"/>
      <c r="BL6697" s="5"/>
    </row>
    <row r="6698" spans="63:64" x14ac:dyDescent="0.25">
      <c r="BK6698" s="15"/>
      <c r="BL6698" s="5"/>
    </row>
    <row r="6699" spans="63:64" x14ac:dyDescent="0.25">
      <c r="BK6699" s="15"/>
      <c r="BL6699" s="5"/>
    </row>
    <row r="6700" spans="63:64" x14ac:dyDescent="0.25">
      <c r="BK6700" s="15"/>
      <c r="BL6700" s="5"/>
    </row>
    <row r="6701" spans="63:64" x14ac:dyDescent="0.25">
      <c r="BK6701" s="15"/>
      <c r="BL6701" s="5"/>
    </row>
    <row r="6702" spans="63:64" x14ac:dyDescent="0.25">
      <c r="BK6702" s="15"/>
      <c r="BL6702" s="5"/>
    </row>
    <row r="6703" spans="63:64" x14ac:dyDescent="0.25">
      <c r="BK6703" s="15"/>
      <c r="BL6703" s="5"/>
    </row>
    <row r="6704" spans="63:64" x14ac:dyDescent="0.25">
      <c r="BK6704" s="15"/>
      <c r="BL6704" s="5"/>
    </row>
    <row r="6705" spans="63:64" x14ac:dyDescent="0.25">
      <c r="BK6705" s="15"/>
      <c r="BL6705" s="5"/>
    </row>
    <row r="6706" spans="63:64" x14ac:dyDescent="0.25">
      <c r="BK6706" s="15"/>
      <c r="BL6706" s="5"/>
    </row>
    <row r="6707" spans="63:64" x14ac:dyDescent="0.25">
      <c r="BK6707" s="15"/>
      <c r="BL6707" s="5"/>
    </row>
    <row r="6708" spans="63:64" x14ac:dyDescent="0.25">
      <c r="BK6708" s="15"/>
      <c r="BL6708" s="5"/>
    </row>
    <row r="6709" spans="63:64" x14ac:dyDescent="0.25">
      <c r="BK6709" s="15"/>
      <c r="BL6709" s="5"/>
    </row>
    <row r="6710" spans="63:64" x14ac:dyDescent="0.25">
      <c r="BK6710" s="15"/>
      <c r="BL6710" s="5"/>
    </row>
    <row r="6711" spans="63:64" x14ac:dyDescent="0.25">
      <c r="BK6711" s="15"/>
      <c r="BL6711" s="5"/>
    </row>
    <row r="6712" spans="63:64" x14ac:dyDescent="0.25">
      <c r="BK6712" s="15"/>
      <c r="BL6712" s="5"/>
    </row>
    <row r="6713" spans="63:64" x14ac:dyDescent="0.25">
      <c r="BK6713" s="15"/>
      <c r="BL6713" s="5"/>
    </row>
    <row r="6714" spans="63:64" x14ac:dyDescent="0.25">
      <c r="BK6714" s="15"/>
      <c r="BL6714" s="5"/>
    </row>
    <row r="6715" spans="63:64" x14ac:dyDescent="0.25">
      <c r="BK6715" s="15"/>
      <c r="BL6715" s="5"/>
    </row>
    <row r="6716" spans="63:64" x14ac:dyDescent="0.25">
      <c r="BK6716" s="15"/>
      <c r="BL6716" s="5"/>
    </row>
    <row r="6717" spans="63:64" x14ac:dyDescent="0.25">
      <c r="BK6717" s="15"/>
      <c r="BL6717" s="5"/>
    </row>
    <row r="6718" spans="63:64" x14ac:dyDescent="0.25">
      <c r="BK6718" s="15"/>
      <c r="BL6718" s="5"/>
    </row>
    <row r="6719" spans="63:64" x14ac:dyDescent="0.25">
      <c r="BK6719" s="15"/>
      <c r="BL6719" s="5"/>
    </row>
    <row r="6720" spans="63:64" x14ac:dyDescent="0.25">
      <c r="BK6720" s="15"/>
      <c r="BL6720" s="5"/>
    </row>
    <row r="6721" spans="63:64" x14ac:dyDescent="0.25">
      <c r="BK6721" s="15"/>
      <c r="BL6721" s="5"/>
    </row>
    <row r="6722" spans="63:64" x14ac:dyDescent="0.25">
      <c r="BK6722" s="15"/>
      <c r="BL6722" s="5"/>
    </row>
    <row r="6723" spans="63:64" x14ac:dyDescent="0.25">
      <c r="BK6723" s="15"/>
      <c r="BL6723" s="5"/>
    </row>
    <row r="6724" spans="63:64" x14ac:dyDescent="0.25">
      <c r="BK6724" s="15"/>
      <c r="BL6724" s="5"/>
    </row>
    <row r="6725" spans="63:64" x14ac:dyDescent="0.25">
      <c r="BK6725" s="15"/>
      <c r="BL6725" s="5"/>
    </row>
    <row r="6726" spans="63:64" x14ac:dyDescent="0.25">
      <c r="BK6726" s="15"/>
      <c r="BL6726" s="5"/>
    </row>
    <row r="6727" spans="63:64" x14ac:dyDescent="0.25">
      <c r="BK6727" s="15"/>
      <c r="BL6727" s="5"/>
    </row>
    <row r="6728" spans="63:64" x14ac:dyDescent="0.25">
      <c r="BK6728" s="15"/>
      <c r="BL6728" s="5"/>
    </row>
    <row r="6729" spans="63:64" x14ac:dyDescent="0.25">
      <c r="BK6729" s="15"/>
      <c r="BL6729" s="5"/>
    </row>
    <row r="6730" spans="63:64" x14ac:dyDescent="0.25">
      <c r="BK6730" s="15"/>
      <c r="BL6730" s="5"/>
    </row>
    <row r="6731" spans="63:64" x14ac:dyDescent="0.25">
      <c r="BK6731" s="15"/>
      <c r="BL6731" s="5"/>
    </row>
    <row r="6732" spans="63:64" x14ac:dyDescent="0.25">
      <c r="BK6732" s="15"/>
      <c r="BL6732" s="5"/>
    </row>
    <row r="6733" spans="63:64" x14ac:dyDescent="0.25">
      <c r="BK6733" s="15"/>
      <c r="BL6733" s="5"/>
    </row>
    <row r="6734" spans="63:64" x14ac:dyDescent="0.25">
      <c r="BK6734" s="15"/>
      <c r="BL6734" s="5"/>
    </row>
    <row r="6735" spans="63:64" x14ac:dyDescent="0.25">
      <c r="BK6735" s="15"/>
      <c r="BL6735" s="5"/>
    </row>
    <row r="6736" spans="63:64" x14ac:dyDescent="0.25">
      <c r="BK6736" s="15"/>
      <c r="BL6736" s="5"/>
    </row>
    <row r="6737" spans="63:64" x14ac:dyDescent="0.25">
      <c r="BK6737" s="15"/>
      <c r="BL6737" s="5"/>
    </row>
    <row r="6738" spans="63:64" x14ac:dyDescent="0.25">
      <c r="BK6738" s="15"/>
      <c r="BL6738" s="5"/>
    </row>
    <row r="6739" spans="63:64" x14ac:dyDescent="0.25">
      <c r="BK6739" s="15"/>
      <c r="BL6739" s="5"/>
    </row>
    <row r="6740" spans="63:64" x14ac:dyDescent="0.25">
      <c r="BK6740" s="15"/>
      <c r="BL6740" s="5"/>
    </row>
    <row r="6741" spans="63:64" x14ac:dyDescent="0.25">
      <c r="BK6741" s="15"/>
      <c r="BL6741" s="5"/>
    </row>
    <row r="6742" spans="63:64" x14ac:dyDescent="0.25">
      <c r="BK6742" s="15"/>
      <c r="BL6742" s="5"/>
    </row>
    <row r="6743" spans="63:64" x14ac:dyDescent="0.25">
      <c r="BK6743" s="15"/>
      <c r="BL6743" s="5"/>
    </row>
    <row r="6744" spans="63:64" x14ac:dyDescent="0.25">
      <c r="BK6744" s="15"/>
      <c r="BL6744" s="5"/>
    </row>
    <row r="6745" spans="63:64" x14ac:dyDescent="0.25">
      <c r="BK6745" s="15"/>
      <c r="BL6745" s="5"/>
    </row>
    <row r="6746" spans="63:64" x14ac:dyDescent="0.25">
      <c r="BK6746" s="15"/>
      <c r="BL6746" s="5"/>
    </row>
    <row r="6747" spans="63:64" x14ac:dyDescent="0.25">
      <c r="BK6747" s="15"/>
      <c r="BL6747" s="5"/>
    </row>
    <row r="6748" spans="63:64" x14ac:dyDescent="0.25">
      <c r="BK6748" s="15"/>
      <c r="BL6748" s="5"/>
    </row>
    <row r="6749" spans="63:64" x14ac:dyDescent="0.25">
      <c r="BK6749" s="15"/>
      <c r="BL6749" s="5"/>
    </row>
    <row r="6750" spans="63:64" x14ac:dyDescent="0.25">
      <c r="BK6750" s="15"/>
      <c r="BL6750" s="5"/>
    </row>
    <row r="6751" spans="63:64" x14ac:dyDescent="0.25">
      <c r="BK6751" s="15"/>
      <c r="BL6751" s="5"/>
    </row>
    <row r="6752" spans="63:64" x14ac:dyDescent="0.25">
      <c r="BK6752" s="15"/>
      <c r="BL6752" s="5"/>
    </row>
    <row r="6753" spans="63:64" x14ac:dyDescent="0.25">
      <c r="BK6753" s="15"/>
      <c r="BL6753" s="5"/>
    </row>
    <row r="6754" spans="63:64" x14ac:dyDescent="0.25">
      <c r="BK6754" s="15"/>
      <c r="BL6754" s="5"/>
    </row>
    <row r="6755" spans="63:64" x14ac:dyDescent="0.25">
      <c r="BK6755" s="15"/>
      <c r="BL6755" s="5"/>
    </row>
    <row r="6756" spans="63:64" x14ac:dyDescent="0.25">
      <c r="BK6756" s="15"/>
      <c r="BL6756" s="5"/>
    </row>
    <row r="6757" spans="63:64" x14ac:dyDescent="0.25">
      <c r="BK6757" s="15"/>
      <c r="BL6757" s="5"/>
    </row>
    <row r="6758" spans="63:64" x14ac:dyDescent="0.25">
      <c r="BK6758" s="15"/>
      <c r="BL6758" s="5"/>
    </row>
    <row r="6759" spans="63:64" x14ac:dyDescent="0.25">
      <c r="BK6759" s="15"/>
      <c r="BL6759" s="5"/>
    </row>
    <row r="6760" spans="63:64" x14ac:dyDescent="0.25">
      <c r="BK6760" s="15"/>
      <c r="BL6760" s="5"/>
    </row>
    <row r="6761" spans="63:64" x14ac:dyDescent="0.25">
      <c r="BK6761" s="15"/>
      <c r="BL6761" s="5"/>
    </row>
    <row r="6762" spans="63:64" x14ac:dyDescent="0.25">
      <c r="BK6762" s="15"/>
      <c r="BL6762" s="5"/>
    </row>
    <row r="6763" spans="63:64" x14ac:dyDescent="0.25">
      <c r="BK6763" s="15"/>
      <c r="BL6763" s="5"/>
    </row>
    <row r="6764" spans="63:64" x14ac:dyDescent="0.25">
      <c r="BK6764" s="15"/>
      <c r="BL6764" s="5"/>
    </row>
    <row r="6765" spans="63:64" x14ac:dyDescent="0.25">
      <c r="BK6765" s="15"/>
      <c r="BL6765" s="5"/>
    </row>
    <row r="6766" spans="63:64" x14ac:dyDescent="0.25">
      <c r="BK6766" s="15"/>
      <c r="BL6766" s="5"/>
    </row>
    <row r="6767" spans="63:64" x14ac:dyDescent="0.25">
      <c r="BK6767" s="15"/>
      <c r="BL6767" s="5"/>
    </row>
    <row r="6768" spans="63:64" x14ac:dyDescent="0.25">
      <c r="BK6768" s="15"/>
      <c r="BL6768" s="5"/>
    </row>
    <row r="6769" spans="63:64" x14ac:dyDescent="0.25">
      <c r="BK6769" s="15"/>
      <c r="BL6769" s="5"/>
    </row>
    <row r="6770" spans="63:64" x14ac:dyDescent="0.25">
      <c r="BK6770" s="15"/>
      <c r="BL6770" s="5"/>
    </row>
    <row r="6771" spans="63:64" x14ac:dyDescent="0.25">
      <c r="BK6771" s="15"/>
      <c r="BL6771" s="5"/>
    </row>
    <row r="6772" spans="63:64" x14ac:dyDescent="0.25">
      <c r="BK6772" s="15"/>
      <c r="BL6772" s="5"/>
    </row>
    <row r="6773" spans="63:64" x14ac:dyDescent="0.25">
      <c r="BK6773" s="15"/>
      <c r="BL6773" s="5"/>
    </row>
    <row r="6774" spans="63:64" x14ac:dyDescent="0.25">
      <c r="BK6774" s="15"/>
      <c r="BL6774" s="5"/>
    </row>
    <row r="6775" spans="63:64" x14ac:dyDescent="0.25">
      <c r="BK6775" s="15"/>
      <c r="BL6775" s="5"/>
    </row>
    <row r="6776" spans="63:64" x14ac:dyDescent="0.25">
      <c r="BK6776" s="15"/>
      <c r="BL6776" s="5"/>
    </row>
    <row r="6777" spans="63:64" x14ac:dyDescent="0.25">
      <c r="BK6777" s="15"/>
      <c r="BL6777" s="5"/>
    </row>
    <row r="6778" spans="63:64" x14ac:dyDescent="0.25">
      <c r="BK6778" s="15"/>
      <c r="BL6778" s="5"/>
    </row>
    <row r="6779" spans="63:64" x14ac:dyDescent="0.25">
      <c r="BK6779" s="15"/>
      <c r="BL6779" s="5"/>
    </row>
    <row r="6780" spans="63:64" x14ac:dyDescent="0.25">
      <c r="BK6780" s="15"/>
      <c r="BL6780" s="5"/>
    </row>
    <row r="6781" spans="63:64" x14ac:dyDescent="0.25">
      <c r="BK6781" s="15"/>
      <c r="BL6781" s="5"/>
    </row>
    <row r="6782" spans="63:64" x14ac:dyDescent="0.25">
      <c r="BK6782" s="15"/>
      <c r="BL6782" s="5"/>
    </row>
    <row r="6783" spans="63:64" x14ac:dyDescent="0.25">
      <c r="BK6783" s="15"/>
      <c r="BL6783" s="5"/>
    </row>
    <row r="6784" spans="63:64" x14ac:dyDescent="0.25">
      <c r="BK6784" s="15"/>
      <c r="BL6784" s="5"/>
    </row>
    <row r="6785" spans="63:64" x14ac:dyDescent="0.25">
      <c r="BK6785" s="15"/>
      <c r="BL6785" s="5"/>
    </row>
    <row r="6786" spans="63:64" x14ac:dyDescent="0.25">
      <c r="BK6786" s="15"/>
      <c r="BL6786" s="5"/>
    </row>
    <row r="6787" spans="63:64" x14ac:dyDescent="0.25">
      <c r="BK6787" s="15"/>
      <c r="BL6787" s="5"/>
    </row>
    <row r="6788" spans="63:64" x14ac:dyDescent="0.25">
      <c r="BK6788" s="15"/>
      <c r="BL6788" s="5"/>
    </row>
    <row r="6789" spans="63:64" x14ac:dyDescent="0.25">
      <c r="BK6789" s="15"/>
      <c r="BL6789" s="5"/>
    </row>
    <row r="6790" spans="63:64" x14ac:dyDescent="0.25">
      <c r="BK6790" s="15"/>
      <c r="BL6790" s="5"/>
    </row>
    <row r="6791" spans="63:64" x14ac:dyDescent="0.25">
      <c r="BK6791" s="15"/>
      <c r="BL6791" s="5"/>
    </row>
    <row r="6792" spans="63:64" x14ac:dyDescent="0.25">
      <c r="BK6792" s="15"/>
      <c r="BL6792" s="5"/>
    </row>
    <row r="6793" spans="63:64" x14ac:dyDescent="0.25">
      <c r="BK6793" s="15"/>
      <c r="BL6793" s="5"/>
    </row>
    <row r="6794" spans="63:64" x14ac:dyDescent="0.25">
      <c r="BK6794" s="15"/>
      <c r="BL6794" s="5"/>
    </row>
    <row r="6795" spans="63:64" x14ac:dyDescent="0.25">
      <c r="BK6795" s="15"/>
      <c r="BL6795" s="5"/>
    </row>
    <row r="6796" spans="63:64" x14ac:dyDescent="0.25">
      <c r="BK6796" s="15"/>
      <c r="BL6796" s="5"/>
    </row>
    <row r="6797" spans="63:64" x14ac:dyDescent="0.25">
      <c r="BK6797" s="15"/>
      <c r="BL6797" s="5"/>
    </row>
    <row r="6798" spans="63:64" x14ac:dyDescent="0.25">
      <c r="BK6798" s="15"/>
      <c r="BL6798" s="5"/>
    </row>
    <row r="6799" spans="63:64" x14ac:dyDescent="0.25">
      <c r="BK6799" s="15"/>
      <c r="BL6799" s="5"/>
    </row>
    <row r="6800" spans="63:64" x14ac:dyDescent="0.25">
      <c r="BK6800" s="15"/>
      <c r="BL6800" s="5"/>
    </row>
    <row r="6801" spans="63:64" x14ac:dyDescent="0.25">
      <c r="BK6801" s="15"/>
      <c r="BL6801" s="5"/>
    </row>
    <row r="6802" spans="63:64" x14ac:dyDescent="0.25">
      <c r="BK6802" s="15"/>
      <c r="BL6802" s="5"/>
    </row>
    <row r="6803" spans="63:64" x14ac:dyDescent="0.25">
      <c r="BK6803" s="15"/>
      <c r="BL6803" s="5"/>
    </row>
    <row r="6804" spans="63:64" x14ac:dyDescent="0.25">
      <c r="BK6804" s="15"/>
      <c r="BL6804" s="5"/>
    </row>
    <row r="6805" spans="63:64" x14ac:dyDescent="0.25">
      <c r="BK6805" s="15"/>
      <c r="BL6805" s="5"/>
    </row>
    <row r="6806" spans="63:64" x14ac:dyDescent="0.25">
      <c r="BK6806" s="15"/>
      <c r="BL6806" s="5"/>
    </row>
    <row r="6807" spans="63:64" x14ac:dyDescent="0.25">
      <c r="BK6807" s="15"/>
      <c r="BL6807" s="5"/>
    </row>
    <row r="6808" spans="63:64" x14ac:dyDescent="0.25">
      <c r="BK6808" s="15"/>
      <c r="BL6808" s="5"/>
    </row>
    <row r="6809" spans="63:64" x14ac:dyDescent="0.25">
      <c r="BK6809" s="15"/>
      <c r="BL6809" s="5"/>
    </row>
    <row r="6810" spans="63:64" x14ac:dyDescent="0.25">
      <c r="BK6810" s="15"/>
      <c r="BL6810" s="5"/>
    </row>
    <row r="6811" spans="63:64" x14ac:dyDescent="0.25">
      <c r="BK6811" s="15"/>
      <c r="BL6811" s="5"/>
    </row>
    <row r="6812" spans="63:64" x14ac:dyDescent="0.25">
      <c r="BK6812" s="15"/>
      <c r="BL6812" s="5"/>
    </row>
    <row r="6813" spans="63:64" x14ac:dyDescent="0.25">
      <c r="BK6813" s="15"/>
      <c r="BL6813" s="5"/>
    </row>
    <row r="6814" spans="63:64" x14ac:dyDescent="0.25">
      <c r="BK6814" s="15"/>
      <c r="BL6814" s="5"/>
    </row>
    <row r="6815" spans="63:64" x14ac:dyDescent="0.25">
      <c r="BK6815" s="15"/>
      <c r="BL6815" s="5"/>
    </row>
    <row r="6816" spans="63:64" x14ac:dyDescent="0.25">
      <c r="BK6816" s="15"/>
      <c r="BL6816" s="5"/>
    </row>
    <row r="6817" spans="63:64" x14ac:dyDescent="0.25">
      <c r="BK6817" s="15"/>
      <c r="BL6817" s="5"/>
    </row>
    <row r="6818" spans="63:64" x14ac:dyDescent="0.25">
      <c r="BK6818" s="15"/>
      <c r="BL6818" s="5"/>
    </row>
    <row r="6819" spans="63:64" x14ac:dyDescent="0.25">
      <c r="BK6819" s="15"/>
      <c r="BL6819" s="5"/>
    </row>
    <row r="6820" spans="63:64" x14ac:dyDescent="0.25">
      <c r="BK6820" s="15"/>
      <c r="BL6820" s="5"/>
    </row>
    <row r="6821" spans="63:64" x14ac:dyDescent="0.25">
      <c r="BK6821" s="15"/>
      <c r="BL6821" s="5"/>
    </row>
    <row r="6822" spans="63:64" x14ac:dyDescent="0.25">
      <c r="BK6822" s="15"/>
      <c r="BL6822" s="5"/>
    </row>
    <row r="6823" spans="63:64" x14ac:dyDescent="0.25">
      <c r="BK6823" s="15"/>
      <c r="BL6823" s="5"/>
    </row>
    <row r="6824" spans="63:64" x14ac:dyDescent="0.25">
      <c r="BK6824" s="15"/>
      <c r="BL6824" s="5"/>
    </row>
    <row r="6825" spans="63:64" x14ac:dyDescent="0.25">
      <c r="BK6825" s="15"/>
      <c r="BL6825" s="5"/>
    </row>
    <row r="6826" spans="63:64" x14ac:dyDescent="0.25">
      <c r="BK6826" s="15"/>
      <c r="BL6826" s="5"/>
    </row>
    <row r="6827" spans="63:64" x14ac:dyDescent="0.25">
      <c r="BK6827" s="15"/>
      <c r="BL6827" s="5"/>
    </row>
    <row r="6828" spans="63:64" x14ac:dyDescent="0.25">
      <c r="BK6828" s="15"/>
      <c r="BL6828" s="5"/>
    </row>
    <row r="6829" spans="63:64" x14ac:dyDescent="0.25">
      <c r="BK6829" s="15"/>
      <c r="BL6829" s="5"/>
    </row>
    <row r="6830" spans="63:64" x14ac:dyDescent="0.25">
      <c r="BK6830" s="15"/>
      <c r="BL6830" s="5"/>
    </row>
    <row r="6831" spans="63:64" x14ac:dyDescent="0.25">
      <c r="BK6831" s="15"/>
      <c r="BL6831" s="5"/>
    </row>
    <row r="6832" spans="63:64" x14ac:dyDescent="0.25">
      <c r="BK6832" s="15"/>
      <c r="BL6832" s="5"/>
    </row>
    <row r="6833" spans="63:64" x14ac:dyDescent="0.25">
      <c r="BK6833" s="15"/>
      <c r="BL6833" s="5"/>
    </row>
    <row r="6834" spans="63:64" x14ac:dyDescent="0.25">
      <c r="BK6834" s="15"/>
      <c r="BL6834" s="5"/>
    </row>
    <row r="6835" spans="63:64" x14ac:dyDescent="0.25">
      <c r="BK6835" s="15"/>
      <c r="BL6835" s="5"/>
    </row>
    <row r="6836" spans="63:64" x14ac:dyDescent="0.25">
      <c r="BK6836" s="15"/>
      <c r="BL6836" s="5"/>
    </row>
    <row r="6837" spans="63:64" x14ac:dyDescent="0.25">
      <c r="BK6837" s="15"/>
      <c r="BL6837" s="5"/>
    </row>
    <row r="6838" spans="63:64" x14ac:dyDescent="0.25">
      <c r="BK6838" s="15"/>
      <c r="BL6838" s="5"/>
    </row>
    <row r="6839" spans="63:64" x14ac:dyDescent="0.25">
      <c r="BK6839" s="15"/>
      <c r="BL6839" s="5"/>
    </row>
    <row r="6840" spans="63:64" x14ac:dyDescent="0.25">
      <c r="BK6840" s="15"/>
      <c r="BL6840" s="5"/>
    </row>
    <row r="6841" spans="63:64" x14ac:dyDescent="0.25">
      <c r="BK6841" s="15"/>
      <c r="BL6841" s="5"/>
    </row>
    <row r="6842" spans="63:64" x14ac:dyDescent="0.25">
      <c r="BK6842" s="15"/>
      <c r="BL6842" s="5"/>
    </row>
    <row r="6843" spans="63:64" x14ac:dyDescent="0.25">
      <c r="BK6843" s="15"/>
      <c r="BL6843" s="5"/>
    </row>
    <row r="6844" spans="63:64" x14ac:dyDescent="0.25">
      <c r="BK6844" s="15"/>
      <c r="BL6844" s="5"/>
    </row>
    <row r="6845" spans="63:64" x14ac:dyDescent="0.25">
      <c r="BK6845" s="15"/>
      <c r="BL6845" s="5"/>
    </row>
    <row r="6846" spans="63:64" x14ac:dyDescent="0.25">
      <c r="BK6846" s="15"/>
      <c r="BL6846" s="5"/>
    </row>
    <row r="6847" spans="63:64" x14ac:dyDescent="0.25">
      <c r="BK6847" s="15"/>
      <c r="BL6847" s="5"/>
    </row>
    <row r="6848" spans="63:64" x14ac:dyDescent="0.25">
      <c r="BK6848" s="15"/>
      <c r="BL6848" s="5"/>
    </row>
    <row r="6849" spans="63:64" x14ac:dyDescent="0.25">
      <c r="BK6849" s="15"/>
      <c r="BL6849" s="5"/>
    </row>
    <row r="6850" spans="63:64" x14ac:dyDescent="0.25">
      <c r="BK6850" s="15"/>
      <c r="BL6850" s="5"/>
    </row>
    <row r="6851" spans="63:64" x14ac:dyDescent="0.25">
      <c r="BK6851" s="15"/>
      <c r="BL6851" s="5"/>
    </row>
    <row r="6852" spans="63:64" x14ac:dyDescent="0.25">
      <c r="BK6852" s="15"/>
      <c r="BL6852" s="5"/>
    </row>
    <row r="6853" spans="63:64" x14ac:dyDescent="0.25">
      <c r="BK6853" s="15"/>
      <c r="BL6853" s="5"/>
    </row>
    <row r="6854" spans="63:64" x14ac:dyDescent="0.25">
      <c r="BK6854" s="15"/>
      <c r="BL6854" s="5"/>
    </row>
    <row r="6855" spans="63:64" x14ac:dyDescent="0.25">
      <c r="BK6855" s="15"/>
      <c r="BL6855" s="5"/>
    </row>
    <row r="6856" spans="63:64" x14ac:dyDescent="0.25">
      <c r="BK6856" s="15"/>
      <c r="BL6856" s="5"/>
    </row>
    <row r="6857" spans="63:64" x14ac:dyDescent="0.25">
      <c r="BK6857" s="15"/>
      <c r="BL6857" s="5"/>
    </row>
    <row r="6858" spans="63:64" x14ac:dyDescent="0.25">
      <c r="BK6858" s="15"/>
      <c r="BL6858" s="5"/>
    </row>
    <row r="6859" spans="63:64" x14ac:dyDescent="0.25">
      <c r="BK6859" s="15"/>
      <c r="BL6859" s="5"/>
    </row>
    <row r="6860" spans="63:64" x14ac:dyDescent="0.25">
      <c r="BK6860" s="15"/>
      <c r="BL6860" s="5"/>
    </row>
    <row r="6861" spans="63:64" x14ac:dyDescent="0.25">
      <c r="BK6861" s="15"/>
      <c r="BL6861" s="5"/>
    </row>
    <row r="6862" spans="63:64" x14ac:dyDescent="0.25">
      <c r="BK6862" s="15"/>
      <c r="BL6862" s="5"/>
    </row>
    <row r="6863" spans="63:64" x14ac:dyDescent="0.25">
      <c r="BK6863" s="15"/>
      <c r="BL6863" s="5"/>
    </row>
    <row r="6864" spans="63:64" x14ac:dyDescent="0.25">
      <c r="BK6864" s="15"/>
      <c r="BL6864" s="5"/>
    </row>
    <row r="6865" spans="63:64" x14ac:dyDescent="0.25">
      <c r="BK6865" s="15"/>
      <c r="BL6865" s="5"/>
    </row>
    <row r="6866" spans="63:64" x14ac:dyDescent="0.25">
      <c r="BK6866" s="15"/>
      <c r="BL6866" s="5"/>
    </row>
    <row r="6867" spans="63:64" x14ac:dyDescent="0.25">
      <c r="BK6867" s="15"/>
      <c r="BL6867" s="5"/>
    </row>
    <row r="6868" spans="63:64" x14ac:dyDescent="0.25">
      <c r="BK6868" s="15"/>
      <c r="BL6868" s="5"/>
    </row>
    <row r="6869" spans="63:64" x14ac:dyDescent="0.25">
      <c r="BK6869" s="15"/>
      <c r="BL6869" s="5"/>
    </row>
    <row r="6870" spans="63:64" x14ac:dyDescent="0.25">
      <c r="BK6870" s="15"/>
      <c r="BL6870" s="5"/>
    </row>
    <row r="6871" spans="63:64" x14ac:dyDescent="0.25">
      <c r="BK6871" s="15"/>
      <c r="BL6871" s="5"/>
    </row>
    <row r="6872" spans="63:64" x14ac:dyDescent="0.25">
      <c r="BK6872" s="15"/>
      <c r="BL6872" s="5"/>
    </row>
    <row r="6873" spans="63:64" x14ac:dyDescent="0.25">
      <c r="BK6873" s="15"/>
      <c r="BL6873" s="5"/>
    </row>
    <row r="6874" spans="63:64" x14ac:dyDescent="0.25">
      <c r="BK6874" s="15"/>
      <c r="BL6874" s="5"/>
    </row>
    <row r="6875" spans="63:64" x14ac:dyDescent="0.25">
      <c r="BK6875" s="15"/>
      <c r="BL6875" s="5"/>
    </row>
    <row r="6876" spans="63:64" x14ac:dyDescent="0.25">
      <c r="BK6876" s="15"/>
      <c r="BL6876" s="5"/>
    </row>
    <row r="6877" spans="63:64" x14ac:dyDescent="0.25">
      <c r="BK6877" s="15"/>
      <c r="BL6877" s="5"/>
    </row>
    <row r="6878" spans="63:64" x14ac:dyDescent="0.25">
      <c r="BK6878" s="15"/>
      <c r="BL6878" s="5"/>
    </row>
    <row r="6879" spans="63:64" x14ac:dyDescent="0.25">
      <c r="BK6879" s="15"/>
      <c r="BL6879" s="5"/>
    </row>
    <row r="6880" spans="63:64" x14ac:dyDescent="0.25">
      <c r="BK6880" s="15"/>
      <c r="BL6880" s="5"/>
    </row>
    <row r="6881" spans="63:64" x14ac:dyDescent="0.25">
      <c r="BK6881" s="15"/>
      <c r="BL6881" s="5"/>
    </row>
    <row r="6882" spans="63:64" x14ac:dyDescent="0.25">
      <c r="BK6882" s="15"/>
      <c r="BL6882" s="5"/>
    </row>
    <row r="6883" spans="63:64" x14ac:dyDescent="0.25">
      <c r="BK6883" s="15"/>
      <c r="BL6883" s="5"/>
    </row>
    <row r="6884" spans="63:64" x14ac:dyDescent="0.25">
      <c r="BK6884" s="15"/>
      <c r="BL6884" s="5"/>
    </row>
    <row r="6885" spans="63:64" x14ac:dyDescent="0.25">
      <c r="BK6885" s="15"/>
      <c r="BL6885" s="5"/>
    </row>
    <row r="6886" spans="63:64" x14ac:dyDescent="0.25">
      <c r="BK6886" s="15"/>
      <c r="BL6886" s="5"/>
    </row>
    <row r="6887" spans="63:64" x14ac:dyDescent="0.25">
      <c r="BK6887" s="15"/>
      <c r="BL6887" s="5"/>
    </row>
    <row r="6888" spans="63:64" x14ac:dyDescent="0.25">
      <c r="BK6888" s="15"/>
      <c r="BL6888" s="5"/>
    </row>
    <row r="6889" spans="63:64" x14ac:dyDescent="0.25">
      <c r="BK6889" s="15"/>
      <c r="BL6889" s="5"/>
    </row>
    <row r="6890" spans="63:64" x14ac:dyDescent="0.25">
      <c r="BK6890" s="15"/>
      <c r="BL6890" s="5"/>
    </row>
    <row r="6891" spans="63:64" x14ac:dyDescent="0.25">
      <c r="BK6891" s="15"/>
      <c r="BL6891" s="5"/>
    </row>
    <row r="6892" spans="63:64" x14ac:dyDescent="0.25">
      <c r="BK6892" s="15"/>
      <c r="BL6892" s="5"/>
    </row>
    <row r="6893" spans="63:64" x14ac:dyDescent="0.25">
      <c r="BK6893" s="15"/>
      <c r="BL6893" s="5"/>
    </row>
    <row r="6894" spans="63:64" x14ac:dyDescent="0.25">
      <c r="BK6894" s="15"/>
      <c r="BL6894" s="5"/>
    </row>
    <row r="6895" spans="63:64" x14ac:dyDescent="0.25">
      <c r="BK6895" s="15"/>
      <c r="BL6895" s="5"/>
    </row>
    <row r="6896" spans="63:64" x14ac:dyDescent="0.25">
      <c r="BK6896" s="15"/>
      <c r="BL6896" s="5"/>
    </row>
    <row r="6897" spans="63:64" x14ac:dyDescent="0.25">
      <c r="BK6897" s="15"/>
      <c r="BL6897" s="5"/>
    </row>
    <row r="6898" spans="63:64" x14ac:dyDescent="0.25">
      <c r="BK6898" s="15"/>
      <c r="BL6898" s="5"/>
    </row>
    <row r="6899" spans="63:64" x14ac:dyDescent="0.25">
      <c r="BK6899" s="15"/>
      <c r="BL6899" s="5"/>
    </row>
    <row r="6900" spans="63:64" x14ac:dyDescent="0.25">
      <c r="BK6900" s="15"/>
      <c r="BL6900" s="5"/>
    </row>
    <row r="6901" spans="63:64" x14ac:dyDescent="0.25">
      <c r="BK6901" s="15"/>
      <c r="BL6901" s="5"/>
    </row>
    <row r="6902" spans="63:64" x14ac:dyDescent="0.25">
      <c r="BK6902" s="15"/>
      <c r="BL6902" s="5"/>
    </row>
    <row r="6903" spans="63:64" x14ac:dyDescent="0.25">
      <c r="BK6903" s="15"/>
      <c r="BL6903" s="5"/>
    </row>
    <row r="6904" spans="63:64" x14ac:dyDescent="0.25">
      <c r="BK6904" s="15"/>
      <c r="BL6904" s="5"/>
    </row>
    <row r="6905" spans="63:64" x14ac:dyDescent="0.25">
      <c r="BK6905" s="15"/>
      <c r="BL6905" s="5"/>
    </row>
    <row r="6906" spans="63:64" x14ac:dyDescent="0.25">
      <c r="BK6906" s="15"/>
      <c r="BL6906" s="5"/>
    </row>
    <row r="6907" spans="63:64" x14ac:dyDescent="0.25">
      <c r="BK6907" s="15"/>
      <c r="BL6907" s="5"/>
    </row>
    <row r="6908" spans="63:64" x14ac:dyDescent="0.25">
      <c r="BK6908" s="15"/>
      <c r="BL6908" s="5"/>
    </row>
    <row r="6909" spans="63:64" x14ac:dyDescent="0.25">
      <c r="BK6909" s="15"/>
      <c r="BL6909" s="5"/>
    </row>
    <row r="6910" spans="63:64" x14ac:dyDescent="0.25">
      <c r="BK6910" s="15"/>
      <c r="BL6910" s="5"/>
    </row>
    <row r="6911" spans="63:64" x14ac:dyDescent="0.25">
      <c r="BK6911" s="15"/>
      <c r="BL6911" s="5"/>
    </row>
    <row r="6912" spans="63:64" x14ac:dyDescent="0.25">
      <c r="BK6912" s="15"/>
      <c r="BL6912" s="5"/>
    </row>
    <row r="6913" spans="63:64" x14ac:dyDescent="0.25">
      <c r="BK6913" s="15"/>
      <c r="BL6913" s="5"/>
    </row>
    <row r="6914" spans="63:64" x14ac:dyDescent="0.25">
      <c r="BK6914" s="15"/>
      <c r="BL6914" s="5"/>
    </row>
    <row r="6915" spans="63:64" x14ac:dyDescent="0.25">
      <c r="BK6915" s="15"/>
      <c r="BL6915" s="5"/>
    </row>
    <row r="6916" spans="63:64" x14ac:dyDescent="0.25">
      <c r="BK6916" s="15"/>
      <c r="BL6916" s="5"/>
    </row>
    <row r="6917" spans="63:64" x14ac:dyDescent="0.25">
      <c r="BK6917" s="15"/>
      <c r="BL6917" s="5"/>
    </row>
    <row r="6918" spans="63:64" x14ac:dyDescent="0.25">
      <c r="BK6918" s="15"/>
      <c r="BL6918" s="5"/>
    </row>
    <row r="6919" spans="63:64" x14ac:dyDescent="0.25">
      <c r="BK6919" s="15"/>
      <c r="BL6919" s="5"/>
    </row>
    <row r="6920" spans="63:64" x14ac:dyDescent="0.25">
      <c r="BK6920" s="15"/>
      <c r="BL6920" s="5"/>
    </row>
    <row r="6921" spans="63:64" x14ac:dyDescent="0.25">
      <c r="BK6921" s="15"/>
      <c r="BL6921" s="5"/>
    </row>
    <row r="6922" spans="63:64" x14ac:dyDescent="0.25">
      <c r="BK6922" s="15"/>
      <c r="BL6922" s="5"/>
    </row>
    <row r="6923" spans="63:64" x14ac:dyDescent="0.25">
      <c r="BK6923" s="15"/>
      <c r="BL6923" s="5"/>
    </row>
    <row r="6924" spans="63:64" x14ac:dyDescent="0.25">
      <c r="BK6924" s="15"/>
      <c r="BL6924" s="5"/>
    </row>
    <row r="6925" spans="63:64" x14ac:dyDescent="0.25">
      <c r="BK6925" s="15"/>
      <c r="BL6925" s="5"/>
    </row>
    <row r="6926" spans="63:64" x14ac:dyDescent="0.25">
      <c r="BK6926" s="15"/>
      <c r="BL6926" s="5"/>
    </row>
    <row r="6927" spans="63:64" x14ac:dyDescent="0.25">
      <c r="BK6927" s="15"/>
      <c r="BL6927" s="5"/>
    </row>
    <row r="6928" spans="63:64" x14ac:dyDescent="0.25">
      <c r="BK6928" s="15"/>
      <c r="BL6928" s="5"/>
    </row>
    <row r="6929" spans="63:64" x14ac:dyDescent="0.25">
      <c r="BK6929" s="15"/>
      <c r="BL6929" s="5"/>
    </row>
    <row r="6930" spans="63:64" x14ac:dyDescent="0.25">
      <c r="BK6930" s="15"/>
      <c r="BL6930" s="5"/>
    </row>
    <row r="6931" spans="63:64" x14ac:dyDescent="0.25">
      <c r="BK6931" s="15"/>
      <c r="BL6931" s="5"/>
    </row>
    <row r="6932" spans="63:64" x14ac:dyDescent="0.25">
      <c r="BK6932" s="15"/>
      <c r="BL6932" s="5"/>
    </row>
    <row r="6933" spans="63:64" x14ac:dyDescent="0.25">
      <c r="BK6933" s="15"/>
      <c r="BL6933" s="5"/>
    </row>
    <row r="6934" spans="63:64" x14ac:dyDescent="0.25">
      <c r="BK6934" s="15"/>
      <c r="BL6934" s="5"/>
    </row>
    <row r="6935" spans="63:64" x14ac:dyDescent="0.25">
      <c r="BK6935" s="15"/>
      <c r="BL6935" s="5"/>
    </row>
    <row r="6936" spans="63:64" x14ac:dyDescent="0.25">
      <c r="BK6936" s="15"/>
      <c r="BL6936" s="5"/>
    </row>
    <row r="6937" spans="63:64" x14ac:dyDescent="0.25">
      <c r="BK6937" s="15"/>
      <c r="BL6937" s="5"/>
    </row>
    <row r="6938" spans="63:64" x14ac:dyDescent="0.25">
      <c r="BK6938" s="15"/>
      <c r="BL6938" s="5"/>
    </row>
    <row r="6939" spans="63:64" x14ac:dyDescent="0.25">
      <c r="BK6939" s="15"/>
      <c r="BL6939" s="5"/>
    </row>
    <row r="6940" spans="63:64" x14ac:dyDescent="0.25">
      <c r="BK6940" s="15"/>
      <c r="BL6940" s="5"/>
    </row>
    <row r="6941" spans="63:64" x14ac:dyDescent="0.25">
      <c r="BK6941" s="15"/>
      <c r="BL6941" s="5"/>
    </row>
    <row r="6942" spans="63:64" x14ac:dyDescent="0.25">
      <c r="BK6942" s="15"/>
      <c r="BL6942" s="5"/>
    </row>
    <row r="6943" spans="63:64" x14ac:dyDescent="0.25">
      <c r="BK6943" s="15"/>
      <c r="BL6943" s="5"/>
    </row>
    <row r="6944" spans="63:64" x14ac:dyDescent="0.25">
      <c r="BK6944" s="15"/>
      <c r="BL6944" s="5"/>
    </row>
    <row r="6945" spans="63:64" x14ac:dyDescent="0.25">
      <c r="BK6945" s="15"/>
      <c r="BL6945" s="5"/>
    </row>
    <row r="6946" spans="63:64" x14ac:dyDescent="0.25">
      <c r="BK6946" s="15"/>
      <c r="BL6946" s="5"/>
    </row>
    <row r="6947" spans="63:64" x14ac:dyDescent="0.25">
      <c r="BK6947" s="15"/>
      <c r="BL6947" s="5"/>
    </row>
    <row r="6948" spans="63:64" x14ac:dyDescent="0.25">
      <c r="BK6948" s="15"/>
      <c r="BL6948" s="5"/>
    </row>
    <row r="6949" spans="63:64" x14ac:dyDescent="0.25">
      <c r="BK6949" s="15"/>
      <c r="BL6949" s="5"/>
    </row>
    <row r="6950" spans="63:64" x14ac:dyDescent="0.25">
      <c r="BK6950" s="15"/>
      <c r="BL6950" s="5"/>
    </row>
    <row r="6951" spans="63:64" x14ac:dyDescent="0.25">
      <c r="BK6951" s="15"/>
      <c r="BL6951" s="5"/>
    </row>
    <row r="6952" spans="63:64" x14ac:dyDescent="0.25">
      <c r="BK6952" s="15"/>
      <c r="BL6952" s="5"/>
    </row>
    <row r="6953" spans="63:64" x14ac:dyDescent="0.25">
      <c r="BK6953" s="15"/>
      <c r="BL6953" s="5"/>
    </row>
    <row r="6954" spans="63:64" x14ac:dyDescent="0.25">
      <c r="BK6954" s="15"/>
      <c r="BL6954" s="5"/>
    </row>
    <row r="6955" spans="63:64" x14ac:dyDescent="0.25">
      <c r="BK6955" s="15"/>
      <c r="BL6955" s="5"/>
    </row>
    <row r="6956" spans="63:64" x14ac:dyDescent="0.25">
      <c r="BK6956" s="15"/>
      <c r="BL6956" s="5"/>
    </row>
    <row r="6957" spans="63:64" x14ac:dyDescent="0.25">
      <c r="BK6957" s="15"/>
      <c r="BL6957" s="5"/>
    </row>
    <row r="6958" spans="63:64" x14ac:dyDescent="0.25">
      <c r="BK6958" s="15"/>
      <c r="BL6958" s="5"/>
    </row>
    <row r="6959" spans="63:64" x14ac:dyDescent="0.25">
      <c r="BK6959" s="15"/>
      <c r="BL6959" s="5"/>
    </row>
    <row r="6960" spans="63:64" x14ac:dyDescent="0.25">
      <c r="BK6960" s="15"/>
      <c r="BL6960" s="5"/>
    </row>
    <row r="6961" spans="63:64" x14ac:dyDescent="0.25">
      <c r="BK6961" s="15"/>
      <c r="BL6961" s="5"/>
    </row>
    <row r="6962" spans="63:64" x14ac:dyDescent="0.25">
      <c r="BK6962" s="15"/>
      <c r="BL6962" s="5"/>
    </row>
    <row r="6963" spans="63:64" x14ac:dyDescent="0.25">
      <c r="BK6963" s="15"/>
      <c r="BL6963" s="5"/>
    </row>
    <row r="6964" spans="63:64" x14ac:dyDescent="0.25">
      <c r="BK6964" s="15"/>
      <c r="BL6964" s="5"/>
    </row>
    <row r="6965" spans="63:64" x14ac:dyDescent="0.25">
      <c r="BK6965" s="15"/>
      <c r="BL6965" s="5"/>
    </row>
    <row r="6966" spans="63:64" x14ac:dyDescent="0.25">
      <c r="BK6966" s="15"/>
      <c r="BL6966" s="5"/>
    </row>
    <row r="6967" spans="63:64" x14ac:dyDescent="0.25">
      <c r="BK6967" s="15"/>
      <c r="BL6967" s="5"/>
    </row>
    <row r="6968" spans="63:64" x14ac:dyDescent="0.25">
      <c r="BK6968" s="15"/>
      <c r="BL6968" s="5"/>
    </row>
    <row r="6969" spans="63:64" x14ac:dyDescent="0.25">
      <c r="BK6969" s="15"/>
      <c r="BL6969" s="5"/>
    </row>
    <row r="6970" spans="63:64" x14ac:dyDescent="0.25">
      <c r="BK6970" s="15"/>
      <c r="BL6970" s="5"/>
    </row>
    <row r="6971" spans="63:64" x14ac:dyDescent="0.25">
      <c r="BK6971" s="15"/>
      <c r="BL6971" s="5"/>
    </row>
    <row r="6972" spans="63:64" x14ac:dyDescent="0.25">
      <c r="BK6972" s="15"/>
      <c r="BL6972" s="5"/>
    </row>
    <row r="6973" spans="63:64" x14ac:dyDescent="0.25">
      <c r="BK6973" s="15"/>
      <c r="BL6973" s="5"/>
    </row>
    <row r="6974" spans="63:64" x14ac:dyDescent="0.25">
      <c r="BK6974" s="15"/>
      <c r="BL6974" s="5"/>
    </row>
    <row r="6975" spans="63:64" x14ac:dyDescent="0.25">
      <c r="BK6975" s="15"/>
      <c r="BL6975" s="5"/>
    </row>
    <row r="6976" spans="63:64" x14ac:dyDescent="0.25">
      <c r="BK6976" s="15"/>
      <c r="BL6976" s="5"/>
    </row>
    <row r="6977" spans="63:64" x14ac:dyDescent="0.25">
      <c r="BK6977" s="15"/>
      <c r="BL6977" s="5"/>
    </row>
    <row r="6978" spans="63:64" x14ac:dyDescent="0.25">
      <c r="BK6978" s="15"/>
      <c r="BL6978" s="5"/>
    </row>
    <row r="6979" spans="63:64" x14ac:dyDescent="0.25">
      <c r="BK6979" s="15"/>
      <c r="BL6979" s="5"/>
    </row>
    <row r="6980" spans="63:64" x14ac:dyDescent="0.25">
      <c r="BK6980" s="15"/>
      <c r="BL6980" s="5"/>
    </row>
    <row r="6981" spans="63:64" x14ac:dyDescent="0.25">
      <c r="BK6981" s="15"/>
      <c r="BL6981" s="5"/>
    </row>
    <row r="6982" spans="63:64" x14ac:dyDescent="0.25">
      <c r="BK6982" s="15"/>
      <c r="BL6982" s="5"/>
    </row>
    <row r="6983" spans="63:64" x14ac:dyDescent="0.25">
      <c r="BK6983" s="15"/>
      <c r="BL6983" s="5"/>
    </row>
    <row r="6984" spans="63:64" x14ac:dyDescent="0.25">
      <c r="BK6984" s="15"/>
      <c r="BL6984" s="5"/>
    </row>
    <row r="6985" spans="63:64" x14ac:dyDescent="0.25">
      <c r="BK6985" s="15"/>
      <c r="BL6985" s="5"/>
    </row>
    <row r="6986" spans="63:64" x14ac:dyDescent="0.25">
      <c r="BK6986" s="15"/>
      <c r="BL6986" s="5"/>
    </row>
    <row r="6987" spans="63:64" x14ac:dyDescent="0.25">
      <c r="BK6987" s="15"/>
      <c r="BL6987" s="5"/>
    </row>
    <row r="6988" spans="63:64" x14ac:dyDescent="0.25">
      <c r="BK6988" s="15"/>
      <c r="BL6988" s="5"/>
    </row>
    <row r="6989" spans="63:64" x14ac:dyDescent="0.25">
      <c r="BK6989" s="15"/>
      <c r="BL6989" s="5"/>
    </row>
    <row r="6990" spans="63:64" x14ac:dyDescent="0.25">
      <c r="BK6990" s="15"/>
      <c r="BL6990" s="5"/>
    </row>
    <row r="6991" spans="63:64" x14ac:dyDescent="0.25">
      <c r="BK6991" s="15"/>
      <c r="BL6991" s="5"/>
    </row>
    <row r="6992" spans="63:64" x14ac:dyDescent="0.25">
      <c r="BK6992" s="15"/>
      <c r="BL6992" s="5"/>
    </row>
    <row r="6993" spans="63:64" x14ac:dyDescent="0.25">
      <c r="BK6993" s="15"/>
      <c r="BL6993" s="5"/>
    </row>
    <row r="6994" spans="63:64" x14ac:dyDescent="0.25">
      <c r="BK6994" s="15"/>
      <c r="BL6994" s="5"/>
    </row>
    <row r="6995" spans="63:64" x14ac:dyDescent="0.25">
      <c r="BK6995" s="15"/>
      <c r="BL6995" s="5"/>
    </row>
    <row r="6996" spans="63:64" x14ac:dyDescent="0.25">
      <c r="BK6996" s="15"/>
      <c r="BL6996" s="5"/>
    </row>
    <row r="6997" spans="63:64" x14ac:dyDescent="0.25">
      <c r="BK6997" s="15"/>
      <c r="BL6997" s="5"/>
    </row>
    <row r="6998" spans="63:64" x14ac:dyDescent="0.25">
      <c r="BK6998" s="15"/>
      <c r="BL6998" s="5"/>
    </row>
    <row r="6999" spans="63:64" x14ac:dyDescent="0.25">
      <c r="BK6999" s="15"/>
      <c r="BL6999" s="5"/>
    </row>
    <row r="7000" spans="63:64" x14ac:dyDescent="0.25">
      <c r="BK7000" s="15"/>
      <c r="BL7000" s="5"/>
    </row>
    <row r="7001" spans="63:64" x14ac:dyDescent="0.25">
      <c r="BK7001" s="15"/>
      <c r="BL7001" s="5"/>
    </row>
    <row r="7002" spans="63:64" x14ac:dyDescent="0.25">
      <c r="BK7002" s="15"/>
      <c r="BL7002" s="5"/>
    </row>
    <row r="7003" spans="63:64" x14ac:dyDescent="0.25">
      <c r="BK7003" s="15"/>
      <c r="BL7003" s="5"/>
    </row>
    <row r="7004" spans="63:64" x14ac:dyDescent="0.25">
      <c r="BK7004" s="15"/>
      <c r="BL7004" s="5"/>
    </row>
    <row r="7005" spans="63:64" x14ac:dyDescent="0.25">
      <c r="BK7005" s="15"/>
      <c r="BL7005" s="5"/>
    </row>
    <row r="7006" spans="63:64" x14ac:dyDescent="0.25">
      <c r="BK7006" s="15"/>
      <c r="BL7006" s="5"/>
    </row>
    <row r="7007" spans="63:64" x14ac:dyDescent="0.25">
      <c r="BK7007" s="15"/>
      <c r="BL7007" s="5"/>
    </row>
    <row r="7008" spans="63:64" x14ac:dyDescent="0.25">
      <c r="BK7008" s="15"/>
      <c r="BL7008" s="5"/>
    </row>
    <row r="7009" spans="63:64" x14ac:dyDescent="0.25">
      <c r="BK7009" s="15"/>
      <c r="BL7009" s="5"/>
    </row>
    <row r="7010" spans="63:64" x14ac:dyDescent="0.25">
      <c r="BK7010" s="15"/>
      <c r="BL7010" s="5"/>
    </row>
    <row r="7011" spans="63:64" x14ac:dyDescent="0.25">
      <c r="BK7011" s="15"/>
      <c r="BL7011" s="5"/>
    </row>
    <row r="7012" spans="63:64" x14ac:dyDescent="0.25">
      <c r="BK7012" s="15"/>
      <c r="BL7012" s="5"/>
    </row>
    <row r="7013" spans="63:64" x14ac:dyDescent="0.25">
      <c r="BK7013" s="15"/>
      <c r="BL7013" s="5"/>
    </row>
    <row r="7014" spans="63:64" x14ac:dyDescent="0.25">
      <c r="BK7014" s="15"/>
      <c r="BL7014" s="5"/>
    </row>
    <row r="7015" spans="63:64" x14ac:dyDescent="0.25">
      <c r="BK7015" s="15"/>
      <c r="BL7015" s="5"/>
    </row>
    <row r="7016" spans="63:64" x14ac:dyDescent="0.25">
      <c r="BK7016" s="15"/>
      <c r="BL7016" s="5"/>
    </row>
    <row r="7017" spans="63:64" x14ac:dyDescent="0.25">
      <c r="BK7017" s="15"/>
      <c r="BL7017" s="5"/>
    </row>
    <row r="7018" spans="63:64" x14ac:dyDescent="0.25">
      <c r="BK7018" s="15"/>
      <c r="BL7018" s="5"/>
    </row>
    <row r="7019" spans="63:64" x14ac:dyDescent="0.25">
      <c r="BK7019" s="15"/>
      <c r="BL7019" s="5"/>
    </row>
    <row r="7020" spans="63:64" x14ac:dyDescent="0.25">
      <c r="BK7020" s="15"/>
      <c r="BL7020" s="5"/>
    </row>
    <row r="7021" spans="63:64" x14ac:dyDescent="0.25">
      <c r="BK7021" s="15"/>
      <c r="BL7021" s="5"/>
    </row>
    <row r="7022" spans="63:64" x14ac:dyDescent="0.25">
      <c r="BK7022" s="15"/>
      <c r="BL7022" s="5"/>
    </row>
    <row r="7023" spans="63:64" x14ac:dyDescent="0.25">
      <c r="BK7023" s="15"/>
      <c r="BL7023" s="5"/>
    </row>
    <row r="7024" spans="63:64" x14ac:dyDescent="0.25">
      <c r="BK7024" s="15"/>
      <c r="BL7024" s="5"/>
    </row>
    <row r="7025" spans="63:64" x14ac:dyDescent="0.25">
      <c r="BK7025" s="15"/>
      <c r="BL7025" s="5"/>
    </row>
    <row r="7026" spans="63:64" x14ac:dyDescent="0.25">
      <c r="BK7026" s="15"/>
      <c r="BL7026" s="5"/>
    </row>
    <row r="7027" spans="63:64" x14ac:dyDescent="0.25">
      <c r="BK7027" s="15"/>
      <c r="BL7027" s="5"/>
    </row>
    <row r="7028" spans="63:64" x14ac:dyDescent="0.25">
      <c r="BK7028" s="15"/>
      <c r="BL7028" s="5"/>
    </row>
    <row r="7029" spans="63:64" x14ac:dyDescent="0.25">
      <c r="BK7029" s="15"/>
      <c r="BL7029" s="5"/>
    </row>
    <row r="7030" spans="63:64" x14ac:dyDescent="0.25">
      <c r="BK7030" s="15"/>
      <c r="BL7030" s="5"/>
    </row>
    <row r="7031" spans="63:64" x14ac:dyDescent="0.25">
      <c r="BK7031" s="15"/>
      <c r="BL7031" s="5"/>
    </row>
    <row r="7032" spans="63:64" x14ac:dyDescent="0.25">
      <c r="BK7032" s="15"/>
      <c r="BL7032" s="5"/>
    </row>
    <row r="7033" spans="63:64" x14ac:dyDescent="0.25">
      <c r="BK7033" s="15"/>
      <c r="BL7033" s="5"/>
    </row>
    <row r="7034" spans="63:64" x14ac:dyDescent="0.25">
      <c r="BK7034" s="15"/>
      <c r="BL7034" s="5"/>
    </row>
    <row r="7035" spans="63:64" x14ac:dyDescent="0.25">
      <c r="BK7035" s="15"/>
      <c r="BL7035" s="5"/>
    </row>
    <row r="7036" spans="63:64" x14ac:dyDescent="0.25">
      <c r="BK7036" s="15"/>
      <c r="BL7036" s="5"/>
    </row>
    <row r="7037" spans="63:64" x14ac:dyDescent="0.25">
      <c r="BK7037" s="15"/>
      <c r="BL7037" s="5"/>
    </row>
    <row r="7038" spans="63:64" x14ac:dyDescent="0.25">
      <c r="BK7038" s="15"/>
      <c r="BL7038" s="5"/>
    </row>
    <row r="7039" spans="63:64" x14ac:dyDescent="0.25">
      <c r="BK7039" s="15"/>
      <c r="BL7039" s="5"/>
    </row>
    <row r="7040" spans="63:64" x14ac:dyDescent="0.25">
      <c r="BK7040" s="15"/>
      <c r="BL7040" s="5"/>
    </row>
    <row r="7041" spans="63:64" x14ac:dyDescent="0.25">
      <c r="BK7041" s="15"/>
      <c r="BL7041" s="5"/>
    </row>
    <row r="7042" spans="63:64" x14ac:dyDescent="0.25">
      <c r="BK7042" s="15"/>
      <c r="BL7042" s="5"/>
    </row>
    <row r="7043" spans="63:64" x14ac:dyDescent="0.25">
      <c r="BK7043" s="15"/>
      <c r="BL7043" s="5"/>
    </row>
    <row r="7044" spans="63:64" x14ac:dyDescent="0.25">
      <c r="BK7044" s="15"/>
      <c r="BL7044" s="5"/>
    </row>
    <row r="7045" spans="63:64" x14ac:dyDescent="0.25">
      <c r="BK7045" s="15"/>
      <c r="BL7045" s="5"/>
    </row>
    <row r="7046" spans="63:64" x14ac:dyDescent="0.25">
      <c r="BK7046" s="15"/>
      <c r="BL7046" s="5"/>
    </row>
    <row r="7047" spans="63:64" x14ac:dyDescent="0.25">
      <c r="BK7047" s="15"/>
      <c r="BL7047" s="5"/>
    </row>
    <row r="7048" spans="63:64" x14ac:dyDescent="0.25">
      <c r="BK7048" s="15"/>
      <c r="BL7048" s="5"/>
    </row>
    <row r="7049" spans="63:64" x14ac:dyDescent="0.25">
      <c r="BK7049" s="15"/>
      <c r="BL7049" s="5"/>
    </row>
    <row r="7050" spans="63:64" x14ac:dyDescent="0.25">
      <c r="BK7050" s="15"/>
      <c r="BL7050" s="5"/>
    </row>
    <row r="7051" spans="63:64" x14ac:dyDescent="0.25">
      <c r="BK7051" s="15"/>
      <c r="BL7051" s="5"/>
    </row>
    <row r="7052" spans="63:64" x14ac:dyDescent="0.25">
      <c r="BK7052" s="15"/>
      <c r="BL7052" s="5"/>
    </row>
    <row r="7053" spans="63:64" x14ac:dyDescent="0.25">
      <c r="BK7053" s="15"/>
      <c r="BL7053" s="5"/>
    </row>
    <row r="7054" spans="63:64" x14ac:dyDescent="0.25">
      <c r="BK7054" s="15"/>
      <c r="BL7054" s="5"/>
    </row>
    <row r="7055" spans="63:64" x14ac:dyDescent="0.25">
      <c r="BK7055" s="15"/>
      <c r="BL7055" s="5"/>
    </row>
    <row r="7056" spans="63:64" x14ac:dyDescent="0.25">
      <c r="BK7056" s="15"/>
      <c r="BL7056" s="5"/>
    </row>
    <row r="7057" spans="63:64" x14ac:dyDescent="0.25">
      <c r="BK7057" s="15"/>
      <c r="BL7057" s="5"/>
    </row>
    <row r="7058" spans="63:64" x14ac:dyDescent="0.25">
      <c r="BK7058" s="15"/>
      <c r="BL7058" s="5"/>
    </row>
    <row r="7059" spans="63:64" x14ac:dyDescent="0.25">
      <c r="BK7059" s="15"/>
      <c r="BL7059" s="5"/>
    </row>
    <row r="7060" spans="63:64" x14ac:dyDescent="0.25">
      <c r="BK7060" s="15"/>
      <c r="BL7060" s="5"/>
    </row>
    <row r="7061" spans="63:64" x14ac:dyDescent="0.25">
      <c r="BK7061" s="15"/>
      <c r="BL7061" s="5"/>
    </row>
    <row r="7062" spans="63:64" x14ac:dyDescent="0.25">
      <c r="BK7062" s="15"/>
      <c r="BL7062" s="5"/>
    </row>
    <row r="7063" spans="63:64" x14ac:dyDescent="0.25">
      <c r="BK7063" s="15"/>
      <c r="BL7063" s="5"/>
    </row>
    <row r="7064" spans="63:64" x14ac:dyDescent="0.25">
      <c r="BK7064" s="15"/>
      <c r="BL7064" s="5"/>
    </row>
    <row r="7065" spans="63:64" x14ac:dyDescent="0.25">
      <c r="BK7065" s="15"/>
      <c r="BL7065" s="5"/>
    </row>
    <row r="7066" spans="63:64" x14ac:dyDescent="0.25">
      <c r="BK7066" s="15"/>
      <c r="BL7066" s="5"/>
    </row>
    <row r="7067" spans="63:64" x14ac:dyDescent="0.25">
      <c r="BK7067" s="15"/>
      <c r="BL7067" s="5"/>
    </row>
    <row r="7068" spans="63:64" x14ac:dyDescent="0.25">
      <c r="BK7068" s="15"/>
      <c r="BL7068" s="5"/>
    </row>
    <row r="7069" spans="63:64" x14ac:dyDescent="0.25">
      <c r="BK7069" s="15"/>
      <c r="BL7069" s="5"/>
    </row>
    <row r="7070" spans="63:64" x14ac:dyDescent="0.25">
      <c r="BK7070" s="15"/>
      <c r="BL7070" s="5"/>
    </row>
    <row r="7071" spans="63:64" x14ac:dyDescent="0.25">
      <c r="BK7071" s="15"/>
      <c r="BL7071" s="5"/>
    </row>
    <row r="7072" spans="63:64" x14ac:dyDescent="0.25">
      <c r="BK7072" s="15"/>
      <c r="BL7072" s="5"/>
    </row>
    <row r="7073" spans="63:64" x14ac:dyDescent="0.25">
      <c r="BK7073" s="15"/>
      <c r="BL7073" s="5"/>
    </row>
    <row r="7074" spans="63:64" x14ac:dyDescent="0.25">
      <c r="BK7074" s="15"/>
      <c r="BL7074" s="5"/>
    </row>
    <row r="7075" spans="63:64" x14ac:dyDescent="0.25">
      <c r="BK7075" s="15"/>
      <c r="BL7075" s="5"/>
    </row>
    <row r="7076" spans="63:64" x14ac:dyDescent="0.25">
      <c r="BK7076" s="15"/>
      <c r="BL7076" s="5"/>
    </row>
    <row r="7077" spans="63:64" x14ac:dyDescent="0.25">
      <c r="BK7077" s="15"/>
      <c r="BL7077" s="5"/>
    </row>
    <row r="7078" spans="63:64" x14ac:dyDescent="0.25">
      <c r="BK7078" s="15"/>
      <c r="BL7078" s="5"/>
    </row>
    <row r="7079" spans="63:64" x14ac:dyDescent="0.25">
      <c r="BK7079" s="15"/>
      <c r="BL7079" s="5"/>
    </row>
    <row r="7080" spans="63:64" x14ac:dyDescent="0.25">
      <c r="BK7080" s="15"/>
      <c r="BL7080" s="5"/>
    </row>
    <row r="7081" spans="63:64" x14ac:dyDescent="0.25">
      <c r="BK7081" s="15"/>
      <c r="BL7081" s="5"/>
    </row>
    <row r="7082" spans="63:64" x14ac:dyDescent="0.25">
      <c r="BK7082" s="15"/>
      <c r="BL7082" s="5"/>
    </row>
    <row r="7083" spans="63:64" x14ac:dyDescent="0.25">
      <c r="BK7083" s="15"/>
      <c r="BL7083" s="5"/>
    </row>
    <row r="7084" spans="63:64" x14ac:dyDescent="0.25">
      <c r="BK7084" s="15"/>
      <c r="BL7084" s="5"/>
    </row>
    <row r="7085" spans="63:64" x14ac:dyDescent="0.25">
      <c r="BK7085" s="15"/>
      <c r="BL7085" s="5"/>
    </row>
    <row r="7086" spans="63:64" x14ac:dyDescent="0.25">
      <c r="BK7086" s="15"/>
      <c r="BL7086" s="5"/>
    </row>
    <row r="7087" spans="63:64" x14ac:dyDescent="0.25">
      <c r="BK7087" s="15"/>
      <c r="BL7087" s="5"/>
    </row>
    <row r="7088" spans="63:64" x14ac:dyDescent="0.25">
      <c r="BK7088" s="15"/>
      <c r="BL7088" s="5"/>
    </row>
    <row r="7089" spans="63:64" x14ac:dyDescent="0.25">
      <c r="BK7089" s="15"/>
      <c r="BL7089" s="5"/>
    </row>
    <row r="7090" spans="63:64" x14ac:dyDescent="0.25">
      <c r="BK7090" s="15"/>
      <c r="BL7090" s="5"/>
    </row>
    <row r="7091" spans="63:64" x14ac:dyDescent="0.25">
      <c r="BK7091" s="15"/>
      <c r="BL7091" s="5"/>
    </row>
    <row r="7092" spans="63:64" x14ac:dyDescent="0.25">
      <c r="BK7092" s="15"/>
      <c r="BL7092" s="5"/>
    </row>
    <row r="7093" spans="63:64" x14ac:dyDescent="0.25">
      <c r="BK7093" s="15"/>
      <c r="BL7093" s="5"/>
    </row>
    <row r="7094" spans="63:64" x14ac:dyDescent="0.25">
      <c r="BK7094" s="15"/>
      <c r="BL7094" s="5"/>
    </row>
    <row r="7095" spans="63:64" x14ac:dyDescent="0.25">
      <c r="BK7095" s="15"/>
      <c r="BL7095" s="5"/>
    </row>
    <row r="7096" spans="63:64" x14ac:dyDescent="0.25">
      <c r="BK7096" s="15"/>
      <c r="BL7096" s="5"/>
    </row>
    <row r="7097" spans="63:64" x14ac:dyDescent="0.25">
      <c r="BK7097" s="15"/>
      <c r="BL7097" s="5"/>
    </row>
    <row r="7098" spans="63:64" x14ac:dyDescent="0.25">
      <c r="BK7098" s="15"/>
      <c r="BL7098" s="5"/>
    </row>
    <row r="7099" spans="63:64" x14ac:dyDescent="0.25">
      <c r="BK7099" s="15"/>
      <c r="BL7099" s="5"/>
    </row>
    <row r="7100" spans="63:64" x14ac:dyDescent="0.25">
      <c r="BK7100" s="15"/>
      <c r="BL7100" s="5"/>
    </row>
    <row r="7101" spans="63:64" x14ac:dyDescent="0.25">
      <c r="BK7101" s="15"/>
      <c r="BL7101" s="5"/>
    </row>
    <row r="7102" spans="63:64" x14ac:dyDescent="0.25">
      <c r="BK7102" s="15"/>
      <c r="BL7102" s="5"/>
    </row>
    <row r="7103" spans="63:64" x14ac:dyDescent="0.25">
      <c r="BK7103" s="15"/>
      <c r="BL7103" s="5"/>
    </row>
    <row r="7104" spans="63:64" x14ac:dyDescent="0.25">
      <c r="BK7104" s="15"/>
      <c r="BL7104" s="5"/>
    </row>
    <row r="7105" spans="63:64" x14ac:dyDescent="0.25">
      <c r="BK7105" s="15"/>
      <c r="BL7105" s="5"/>
    </row>
    <row r="7106" spans="63:64" x14ac:dyDescent="0.25">
      <c r="BK7106" s="15"/>
      <c r="BL7106" s="5"/>
    </row>
    <row r="7107" spans="63:64" x14ac:dyDescent="0.25">
      <c r="BK7107" s="15"/>
      <c r="BL7107" s="5"/>
    </row>
    <row r="7108" spans="63:64" x14ac:dyDescent="0.25">
      <c r="BK7108" s="15"/>
      <c r="BL7108" s="5"/>
    </row>
    <row r="7109" spans="63:64" x14ac:dyDescent="0.25">
      <c r="BK7109" s="15"/>
      <c r="BL7109" s="5"/>
    </row>
    <row r="7110" spans="63:64" x14ac:dyDescent="0.25">
      <c r="BK7110" s="15"/>
      <c r="BL7110" s="5"/>
    </row>
    <row r="7111" spans="63:64" x14ac:dyDescent="0.25">
      <c r="BK7111" s="15"/>
      <c r="BL7111" s="5"/>
    </row>
    <row r="7112" spans="63:64" x14ac:dyDescent="0.25">
      <c r="BK7112" s="15"/>
      <c r="BL7112" s="5"/>
    </row>
    <row r="7113" spans="63:64" x14ac:dyDescent="0.25">
      <c r="BK7113" s="15"/>
      <c r="BL7113" s="5"/>
    </row>
    <row r="7114" spans="63:64" x14ac:dyDescent="0.25">
      <c r="BK7114" s="15"/>
      <c r="BL7114" s="5"/>
    </row>
    <row r="7115" spans="63:64" x14ac:dyDescent="0.25">
      <c r="BK7115" s="15"/>
      <c r="BL7115" s="5"/>
    </row>
    <row r="7116" spans="63:64" x14ac:dyDescent="0.25">
      <c r="BK7116" s="15"/>
      <c r="BL7116" s="5"/>
    </row>
    <row r="7117" spans="63:64" x14ac:dyDescent="0.25">
      <c r="BK7117" s="15"/>
      <c r="BL7117" s="5"/>
    </row>
    <row r="7118" spans="63:64" x14ac:dyDescent="0.25">
      <c r="BK7118" s="15"/>
      <c r="BL7118" s="5"/>
    </row>
    <row r="7119" spans="63:64" x14ac:dyDescent="0.25">
      <c r="BK7119" s="15"/>
      <c r="BL7119" s="5"/>
    </row>
    <row r="7120" spans="63:64" x14ac:dyDescent="0.25">
      <c r="BK7120" s="15"/>
      <c r="BL7120" s="5"/>
    </row>
    <row r="7121" spans="63:64" x14ac:dyDescent="0.25">
      <c r="BK7121" s="15"/>
      <c r="BL7121" s="5"/>
    </row>
    <row r="7122" spans="63:64" x14ac:dyDescent="0.25">
      <c r="BK7122" s="15"/>
      <c r="BL7122" s="5"/>
    </row>
    <row r="7123" spans="63:64" x14ac:dyDescent="0.25">
      <c r="BK7123" s="15"/>
      <c r="BL7123" s="5"/>
    </row>
    <row r="7124" spans="63:64" x14ac:dyDescent="0.25">
      <c r="BK7124" s="15"/>
      <c r="BL7124" s="5"/>
    </row>
    <row r="7125" spans="63:64" x14ac:dyDescent="0.25">
      <c r="BK7125" s="15"/>
      <c r="BL7125" s="5"/>
    </row>
    <row r="7126" spans="63:64" x14ac:dyDescent="0.25">
      <c r="BK7126" s="15"/>
      <c r="BL7126" s="5"/>
    </row>
    <row r="7127" spans="63:64" x14ac:dyDescent="0.25">
      <c r="BK7127" s="15"/>
      <c r="BL7127" s="5"/>
    </row>
    <row r="7128" spans="63:64" x14ac:dyDescent="0.25">
      <c r="BK7128" s="15"/>
      <c r="BL7128" s="5"/>
    </row>
    <row r="7129" spans="63:64" x14ac:dyDescent="0.25">
      <c r="BK7129" s="15"/>
      <c r="BL7129" s="5"/>
    </row>
    <row r="7130" spans="63:64" x14ac:dyDescent="0.25">
      <c r="BK7130" s="15"/>
      <c r="BL7130" s="5"/>
    </row>
    <row r="7131" spans="63:64" x14ac:dyDescent="0.25">
      <c r="BK7131" s="15"/>
      <c r="BL7131" s="5"/>
    </row>
    <row r="7132" spans="63:64" x14ac:dyDescent="0.25">
      <c r="BK7132" s="15"/>
      <c r="BL7132" s="5"/>
    </row>
    <row r="7133" spans="63:64" x14ac:dyDescent="0.25">
      <c r="BK7133" s="15"/>
      <c r="BL7133" s="5"/>
    </row>
    <row r="7134" spans="63:64" x14ac:dyDescent="0.25">
      <c r="BK7134" s="15"/>
      <c r="BL7134" s="5"/>
    </row>
    <row r="7135" spans="63:64" x14ac:dyDescent="0.25">
      <c r="BK7135" s="15"/>
      <c r="BL7135" s="5"/>
    </row>
    <row r="7136" spans="63:64" x14ac:dyDescent="0.25">
      <c r="BK7136" s="15"/>
      <c r="BL7136" s="5"/>
    </row>
    <row r="7137" spans="63:64" x14ac:dyDescent="0.25">
      <c r="BK7137" s="15"/>
      <c r="BL7137" s="5"/>
    </row>
    <row r="7138" spans="63:64" x14ac:dyDescent="0.25">
      <c r="BK7138" s="15"/>
      <c r="BL7138" s="5"/>
    </row>
    <row r="7139" spans="63:64" x14ac:dyDescent="0.25">
      <c r="BK7139" s="15"/>
      <c r="BL7139" s="5"/>
    </row>
    <row r="7140" spans="63:64" x14ac:dyDescent="0.25">
      <c r="BK7140" s="15"/>
      <c r="BL7140" s="5"/>
    </row>
    <row r="7141" spans="63:64" x14ac:dyDescent="0.25">
      <c r="BK7141" s="15"/>
      <c r="BL7141" s="5"/>
    </row>
    <row r="7142" spans="63:64" x14ac:dyDescent="0.25">
      <c r="BK7142" s="15"/>
      <c r="BL7142" s="5"/>
    </row>
    <row r="7143" spans="63:64" x14ac:dyDescent="0.25">
      <c r="BK7143" s="15"/>
      <c r="BL7143" s="5"/>
    </row>
    <row r="7144" spans="63:64" x14ac:dyDescent="0.25">
      <c r="BK7144" s="15"/>
      <c r="BL7144" s="5"/>
    </row>
    <row r="7145" spans="63:64" x14ac:dyDescent="0.25">
      <c r="BK7145" s="15"/>
      <c r="BL7145" s="5"/>
    </row>
    <row r="7146" spans="63:64" x14ac:dyDescent="0.25">
      <c r="BK7146" s="15"/>
      <c r="BL7146" s="5"/>
    </row>
    <row r="7147" spans="63:64" x14ac:dyDescent="0.25">
      <c r="BK7147" s="15"/>
      <c r="BL7147" s="5"/>
    </row>
    <row r="7148" spans="63:64" x14ac:dyDescent="0.25">
      <c r="BK7148" s="15"/>
      <c r="BL7148" s="5"/>
    </row>
    <row r="7149" spans="63:64" x14ac:dyDescent="0.25">
      <c r="BK7149" s="15"/>
      <c r="BL7149" s="5"/>
    </row>
    <row r="7150" spans="63:64" x14ac:dyDescent="0.25">
      <c r="BK7150" s="15"/>
      <c r="BL7150" s="5"/>
    </row>
    <row r="7151" spans="63:64" x14ac:dyDescent="0.25">
      <c r="BK7151" s="15"/>
      <c r="BL7151" s="5"/>
    </row>
    <row r="7152" spans="63:64" x14ac:dyDescent="0.25">
      <c r="BK7152" s="15"/>
      <c r="BL7152" s="5"/>
    </row>
    <row r="7153" spans="63:64" x14ac:dyDescent="0.25">
      <c r="BK7153" s="15"/>
      <c r="BL7153" s="5"/>
    </row>
    <row r="7154" spans="63:64" x14ac:dyDescent="0.25">
      <c r="BK7154" s="15"/>
      <c r="BL7154" s="5"/>
    </row>
    <row r="7155" spans="63:64" x14ac:dyDescent="0.25">
      <c r="BK7155" s="15"/>
      <c r="BL7155" s="5"/>
    </row>
    <row r="7156" spans="63:64" x14ac:dyDescent="0.25">
      <c r="BK7156" s="15"/>
      <c r="BL7156" s="5"/>
    </row>
    <row r="7157" spans="63:64" x14ac:dyDescent="0.25">
      <c r="BK7157" s="15"/>
      <c r="BL7157" s="5"/>
    </row>
    <row r="7158" spans="63:64" x14ac:dyDescent="0.25">
      <c r="BK7158" s="15"/>
      <c r="BL7158" s="5"/>
    </row>
    <row r="7159" spans="63:64" x14ac:dyDescent="0.25">
      <c r="BK7159" s="15"/>
      <c r="BL7159" s="5"/>
    </row>
    <row r="7160" spans="63:64" x14ac:dyDescent="0.25">
      <c r="BK7160" s="15"/>
      <c r="BL7160" s="5"/>
    </row>
    <row r="7161" spans="63:64" x14ac:dyDescent="0.25">
      <c r="BK7161" s="15"/>
      <c r="BL7161" s="5"/>
    </row>
    <row r="7162" spans="63:64" x14ac:dyDescent="0.25">
      <c r="BK7162" s="15"/>
      <c r="BL7162" s="5"/>
    </row>
    <row r="7163" spans="63:64" x14ac:dyDescent="0.25">
      <c r="BK7163" s="15"/>
      <c r="BL7163" s="5"/>
    </row>
    <row r="7164" spans="63:64" x14ac:dyDescent="0.25">
      <c r="BK7164" s="15"/>
      <c r="BL7164" s="5"/>
    </row>
    <row r="7165" spans="63:64" x14ac:dyDescent="0.25">
      <c r="BK7165" s="15"/>
      <c r="BL7165" s="5"/>
    </row>
    <row r="7166" spans="63:64" x14ac:dyDescent="0.25">
      <c r="BK7166" s="15"/>
      <c r="BL7166" s="5"/>
    </row>
    <row r="7167" spans="63:64" x14ac:dyDescent="0.25">
      <c r="BK7167" s="15"/>
      <c r="BL7167" s="5"/>
    </row>
    <row r="7168" spans="63:64" x14ac:dyDescent="0.25">
      <c r="BK7168" s="15"/>
      <c r="BL7168" s="5"/>
    </row>
    <row r="7169" spans="63:64" x14ac:dyDescent="0.25">
      <c r="BK7169" s="15"/>
      <c r="BL7169" s="5"/>
    </row>
    <row r="7170" spans="63:64" x14ac:dyDescent="0.25">
      <c r="BK7170" s="15"/>
      <c r="BL7170" s="5"/>
    </row>
    <row r="7171" spans="63:64" x14ac:dyDescent="0.25">
      <c r="BK7171" s="15"/>
      <c r="BL7171" s="5"/>
    </row>
    <row r="7172" spans="63:64" x14ac:dyDescent="0.25">
      <c r="BK7172" s="15"/>
      <c r="BL7172" s="5"/>
    </row>
    <row r="7173" spans="63:64" x14ac:dyDescent="0.25">
      <c r="BK7173" s="15"/>
      <c r="BL7173" s="5"/>
    </row>
    <row r="7174" spans="63:64" x14ac:dyDescent="0.25">
      <c r="BK7174" s="15"/>
      <c r="BL7174" s="5"/>
    </row>
    <row r="7175" spans="63:64" x14ac:dyDescent="0.25">
      <c r="BK7175" s="15"/>
      <c r="BL7175" s="5"/>
    </row>
    <row r="7176" spans="63:64" x14ac:dyDescent="0.25">
      <c r="BK7176" s="15"/>
      <c r="BL7176" s="5"/>
    </row>
    <row r="7177" spans="63:64" x14ac:dyDescent="0.25">
      <c r="BK7177" s="15"/>
      <c r="BL7177" s="5"/>
    </row>
    <row r="7178" spans="63:64" x14ac:dyDescent="0.25">
      <c r="BK7178" s="15"/>
      <c r="BL7178" s="5"/>
    </row>
    <row r="7179" spans="63:64" x14ac:dyDescent="0.25">
      <c r="BK7179" s="15"/>
      <c r="BL7179" s="5"/>
    </row>
    <row r="7180" spans="63:64" x14ac:dyDescent="0.25">
      <c r="BK7180" s="15"/>
      <c r="BL7180" s="5"/>
    </row>
    <row r="7181" spans="63:64" x14ac:dyDescent="0.25">
      <c r="BK7181" s="15"/>
      <c r="BL7181" s="5"/>
    </row>
    <row r="7182" spans="63:64" x14ac:dyDescent="0.25">
      <c r="BK7182" s="15"/>
      <c r="BL7182" s="5"/>
    </row>
    <row r="7183" spans="63:64" x14ac:dyDescent="0.25">
      <c r="BK7183" s="15"/>
      <c r="BL7183" s="5"/>
    </row>
    <row r="7184" spans="63:64" x14ac:dyDescent="0.25">
      <c r="BK7184" s="15"/>
      <c r="BL7184" s="5"/>
    </row>
    <row r="7185" spans="63:64" x14ac:dyDescent="0.25">
      <c r="BK7185" s="15"/>
      <c r="BL7185" s="5"/>
    </row>
    <row r="7186" spans="63:64" x14ac:dyDescent="0.25">
      <c r="BK7186" s="15"/>
      <c r="BL7186" s="5"/>
    </row>
    <row r="7187" spans="63:64" x14ac:dyDescent="0.25">
      <c r="BK7187" s="15"/>
      <c r="BL7187" s="5"/>
    </row>
    <row r="7188" spans="63:64" x14ac:dyDescent="0.25">
      <c r="BK7188" s="15"/>
      <c r="BL7188" s="5"/>
    </row>
    <row r="7189" spans="63:64" x14ac:dyDescent="0.25">
      <c r="BK7189" s="15"/>
      <c r="BL7189" s="5"/>
    </row>
    <row r="7190" spans="63:64" x14ac:dyDescent="0.25">
      <c r="BK7190" s="15"/>
      <c r="BL7190" s="5"/>
    </row>
    <row r="7191" spans="63:64" x14ac:dyDescent="0.25">
      <c r="BK7191" s="15"/>
      <c r="BL7191" s="5"/>
    </row>
    <row r="7192" spans="63:64" x14ac:dyDescent="0.25">
      <c r="BK7192" s="15"/>
      <c r="BL7192" s="5"/>
    </row>
    <row r="7193" spans="63:64" x14ac:dyDescent="0.25">
      <c r="BK7193" s="15"/>
      <c r="BL7193" s="5"/>
    </row>
    <row r="7194" spans="63:64" x14ac:dyDescent="0.25">
      <c r="BK7194" s="15"/>
      <c r="BL7194" s="5"/>
    </row>
    <row r="7195" spans="63:64" x14ac:dyDescent="0.25">
      <c r="BK7195" s="15"/>
      <c r="BL7195" s="5"/>
    </row>
    <row r="7196" spans="63:64" x14ac:dyDescent="0.25">
      <c r="BK7196" s="15"/>
      <c r="BL7196" s="5"/>
    </row>
    <row r="7197" spans="63:64" x14ac:dyDescent="0.25">
      <c r="BK7197" s="15"/>
      <c r="BL7197" s="5"/>
    </row>
    <row r="7198" spans="63:64" x14ac:dyDescent="0.25">
      <c r="BK7198" s="15"/>
      <c r="BL7198" s="5"/>
    </row>
    <row r="7199" spans="63:64" x14ac:dyDescent="0.25">
      <c r="BK7199" s="15"/>
      <c r="BL7199" s="5"/>
    </row>
    <row r="7200" spans="63:64" x14ac:dyDescent="0.25">
      <c r="BK7200" s="15"/>
      <c r="BL7200" s="5"/>
    </row>
    <row r="7201" spans="63:64" x14ac:dyDescent="0.25">
      <c r="BK7201" s="15"/>
      <c r="BL7201" s="5"/>
    </row>
    <row r="7202" spans="63:64" x14ac:dyDescent="0.25">
      <c r="BK7202" s="15"/>
      <c r="BL7202" s="5"/>
    </row>
    <row r="7203" spans="63:64" x14ac:dyDescent="0.25">
      <c r="BK7203" s="15"/>
      <c r="BL7203" s="5"/>
    </row>
    <row r="7204" spans="63:64" x14ac:dyDescent="0.25">
      <c r="BK7204" s="15"/>
      <c r="BL7204" s="5"/>
    </row>
    <row r="7205" spans="63:64" x14ac:dyDescent="0.25">
      <c r="BK7205" s="15"/>
      <c r="BL7205" s="5"/>
    </row>
    <row r="7206" spans="63:64" x14ac:dyDescent="0.25">
      <c r="BK7206" s="15"/>
      <c r="BL7206" s="5"/>
    </row>
    <row r="7207" spans="63:64" x14ac:dyDescent="0.25">
      <c r="BK7207" s="15"/>
      <c r="BL7207" s="5"/>
    </row>
    <row r="7208" spans="63:64" x14ac:dyDescent="0.25">
      <c r="BK7208" s="15"/>
      <c r="BL7208" s="5"/>
    </row>
    <row r="7209" spans="63:64" x14ac:dyDescent="0.25">
      <c r="BK7209" s="15"/>
      <c r="BL7209" s="5"/>
    </row>
    <row r="7210" spans="63:64" x14ac:dyDescent="0.25">
      <c r="BK7210" s="15"/>
      <c r="BL7210" s="5"/>
    </row>
    <row r="7211" spans="63:64" x14ac:dyDescent="0.25">
      <c r="BK7211" s="15"/>
      <c r="BL7211" s="5"/>
    </row>
    <row r="7212" spans="63:64" x14ac:dyDescent="0.25">
      <c r="BK7212" s="15"/>
      <c r="BL7212" s="5"/>
    </row>
    <row r="7213" spans="63:64" x14ac:dyDescent="0.25">
      <c r="BK7213" s="15"/>
      <c r="BL7213" s="5"/>
    </row>
    <row r="7214" spans="63:64" x14ac:dyDescent="0.25">
      <c r="BK7214" s="15"/>
      <c r="BL7214" s="5"/>
    </row>
    <row r="7215" spans="63:64" x14ac:dyDescent="0.25">
      <c r="BK7215" s="15"/>
      <c r="BL7215" s="5"/>
    </row>
    <row r="7216" spans="63:64" x14ac:dyDescent="0.25">
      <c r="BK7216" s="15"/>
      <c r="BL7216" s="5"/>
    </row>
    <row r="7217" spans="63:64" x14ac:dyDescent="0.25">
      <c r="BK7217" s="15"/>
      <c r="BL7217" s="5"/>
    </row>
    <row r="7218" spans="63:64" x14ac:dyDescent="0.25">
      <c r="BK7218" s="15"/>
      <c r="BL7218" s="5"/>
    </row>
    <row r="7219" spans="63:64" x14ac:dyDescent="0.25">
      <c r="BK7219" s="15"/>
      <c r="BL7219" s="5"/>
    </row>
    <row r="7220" spans="63:64" x14ac:dyDescent="0.25">
      <c r="BK7220" s="15"/>
      <c r="BL7220" s="5"/>
    </row>
    <row r="7221" spans="63:64" x14ac:dyDescent="0.25">
      <c r="BK7221" s="15"/>
      <c r="BL7221" s="5"/>
    </row>
    <row r="7222" spans="63:64" x14ac:dyDescent="0.25">
      <c r="BK7222" s="15"/>
      <c r="BL7222" s="5"/>
    </row>
    <row r="7223" spans="63:64" x14ac:dyDescent="0.25">
      <c r="BK7223" s="15"/>
      <c r="BL7223" s="5"/>
    </row>
    <row r="7224" spans="63:64" x14ac:dyDescent="0.25">
      <c r="BK7224" s="15"/>
      <c r="BL7224" s="5"/>
    </row>
    <row r="7225" spans="63:64" x14ac:dyDescent="0.25">
      <c r="BK7225" s="15"/>
      <c r="BL7225" s="5"/>
    </row>
    <row r="7226" spans="63:64" x14ac:dyDescent="0.25">
      <c r="BK7226" s="15"/>
      <c r="BL7226" s="5"/>
    </row>
    <row r="7227" spans="63:64" x14ac:dyDescent="0.25">
      <c r="BK7227" s="15"/>
      <c r="BL7227" s="5"/>
    </row>
    <row r="7228" spans="63:64" x14ac:dyDescent="0.25">
      <c r="BK7228" s="15"/>
      <c r="BL7228" s="5"/>
    </row>
    <row r="7229" spans="63:64" x14ac:dyDescent="0.25">
      <c r="BK7229" s="15"/>
      <c r="BL7229" s="5"/>
    </row>
    <row r="7230" spans="63:64" x14ac:dyDescent="0.25">
      <c r="BK7230" s="15"/>
      <c r="BL7230" s="5"/>
    </row>
    <row r="7231" spans="63:64" x14ac:dyDescent="0.25">
      <c r="BK7231" s="15"/>
      <c r="BL7231" s="5"/>
    </row>
    <row r="7232" spans="63:64" x14ac:dyDescent="0.25">
      <c r="BK7232" s="15"/>
      <c r="BL7232" s="5"/>
    </row>
    <row r="7233" spans="63:64" x14ac:dyDescent="0.25">
      <c r="BK7233" s="15"/>
      <c r="BL7233" s="5"/>
    </row>
    <row r="7234" spans="63:64" x14ac:dyDescent="0.25">
      <c r="BK7234" s="15"/>
      <c r="BL7234" s="5"/>
    </row>
    <row r="7235" spans="63:64" x14ac:dyDescent="0.25">
      <c r="BK7235" s="15"/>
      <c r="BL7235" s="5"/>
    </row>
    <row r="7236" spans="63:64" x14ac:dyDescent="0.25">
      <c r="BK7236" s="15"/>
      <c r="BL7236" s="5"/>
    </row>
    <row r="7237" spans="63:64" x14ac:dyDescent="0.25">
      <c r="BK7237" s="15"/>
      <c r="BL7237" s="5"/>
    </row>
    <row r="7238" spans="63:64" x14ac:dyDescent="0.25">
      <c r="BK7238" s="15"/>
      <c r="BL7238" s="5"/>
    </row>
    <row r="7239" spans="63:64" x14ac:dyDescent="0.25">
      <c r="BK7239" s="15"/>
      <c r="BL7239" s="5"/>
    </row>
    <row r="7240" spans="63:64" x14ac:dyDescent="0.25">
      <c r="BK7240" s="15"/>
      <c r="BL7240" s="5"/>
    </row>
    <row r="7241" spans="63:64" x14ac:dyDescent="0.25">
      <c r="BK7241" s="15"/>
      <c r="BL7241" s="5"/>
    </row>
    <row r="7242" spans="63:64" x14ac:dyDescent="0.25">
      <c r="BK7242" s="15"/>
      <c r="BL7242" s="5"/>
    </row>
    <row r="7243" spans="63:64" x14ac:dyDescent="0.25">
      <c r="BK7243" s="15"/>
      <c r="BL7243" s="5"/>
    </row>
    <row r="7244" spans="63:64" x14ac:dyDescent="0.25">
      <c r="BK7244" s="15"/>
      <c r="BL7244" s="5"/>
    </row>
    <row r="7245" spans="63:64" x14ac:dyDescent="0.25">
      <c r="BK7245" s="15"/>
      <c r="BL7245" s="5"/>
    </row>
    <row r="7246" spans="63:64" x14ac:dyDescent="0.25">
      <c r="BK7246" s="15"/>
      <c r="BL7246" s="5"/>
    </row>
    <row r="7247" spans="63:64" x14ac:dyDescent="0.25">
      <c r="BK7247" s="15"/>
      <c r="BL7247" s="5"/>
    </row>
    <row r="7248" spans="63:64" x14ac:dyDescent="0.25">
      <c r="BK7248" s="15"/>
      <c r="BL7248" s="5"/>
    </row>
    <row r="7249" spans="63:64" x14ac:dyDescent="0.25">
      <c r="BK7249" s="15"/>
      <c r="BL7249" s="5"/>
    </row>
    <row r="7250" spans="63:64" x14ac:dyDescent="0.25">
      <c r="BK7250" s="15"/>
      <c r="BL7250" s="5"/>
    </row>
    <row r="7251" spans="63:64" x14ac:dyDescent="0.25">
      <c r="BK7251" s="15"/>
      <c r="BL7251" s="5"/>
    </row>
    <row r="7252" spans="63:64" x14ac:dyDescent="0.25">
      <c r="BK7252" s="15"/>
      <c r="BL7252" s="5"/>
    </row>
    <row r="7253" spans="63:64" x14ac:dyDescent="0.25">
      <c r="BK7253" s="15"/>
      <c r="BL7253" s="5"/>
    </row>
    <row r="7254" spans="63:64" x14ac:dyDescent="0.25">
      <c r="BK7254" s="15"/>
      <c r="BL7254" s="5"/>
    </row>
    <row r="7255" spans="63:64" x14ac:dyDescent="0.25">
      <c r="BK7255" s="15"/>
      <c r="BL7255" s="5"/>
    </row>
    <row r="7256" spans="63:64" x14ac:dyDescent="0.25">
      <c r="BK7256" s="15"/>
      <c r="BL7256" s="5"/>
    </row>
    <row r="7257" spans="63:64" x14ac:dyDescent="0.25">
      <c r="BK7257" s="15"/>
      <c r="BL7257" s="5"/>
    </row>
    <row r="7258" spans="63:64" x14ac:dyDescent="0.25">
      <c r="BK7258" s="15"/>
      <c r="BL7258" s="5"/>
    </row>
    <row r="7259" spans="63:64" x14ac:dyDescent="0.25">
      <c r="BK7259" s="15"/>
      <c r="BL7259" s="5"/>
    </row>
    <row r="7260" spans="63:64" x14ac:dyDescent="0.25">
      <c r="BK7260" s="15"/>
      <c r="BL7260" s="5"/>
    </row>
    <row r="7261" spans="63:64" x14ac:dyDescent="0.25">
      <c r="BK7261" s="15"/>
      <c r="BL7261" s="5"/>
    </row>
    <row r="7262" spans="63:64" x14ac:dyDescent="0.25">
      <c r="BK7262" s="15"/>
      <c r="BL7262" s="5"/>
    </row>
    <row r="7263" spans="63:64" x14ac:dyDescent="0.25">
      <c r="BK7263" s="15"/>
      <c r="BL7263" s="5"/>
    </row>
    <row r="7264" spans="63:64" x14ac:dyDescent="0.25">
      <c r="BK7264" s="15"/>
      <c r="BL7264" s="5"/>
    </row>
    <row r="7265" spans="63:64" x14ac:dyDescent="0.25">
      <c r="BK7265" s="15"/>
      <c r="BL7265" s="5"/>
    </row>
    <row r="7266" spans="63:64" x14ac:dyDescent="0.25">
      <c r="BK7266" s="15"/>
      <c r="BL7266" s="5"/>
    </row>
    <row r="7267" spans="63:64" x14ac:dyDescent="0.25">
      <c r="BK7267" s="15"/>
      <c r="BL7267" s="5"/>
    </row>
    <row r="7268" spans="63:64" x14ac:dyDescent="0.25">
      <c r="BK7268" s="15"/>
      <c r="BL7268" s="5"/>
    </row>
    <row r="7269" spans="63:64" x14ac:dyDescent="0.25">
      <c r="BK7269" s="15"/>
      <c r="BL7269" s="5"/>
    </row>
    <row r="7270" spans="63:64" x14ac:dyDescent="0.25">
      <c r="BK7270" s="15"/>
      <c r="BL7270" s="5"/>
    </row>
    <row r="7271" spans="63:64" x14ac:dyDescent="0.25">
      <c r="BK7271" s="15"/>
      <c r="BL7271" s="5"/>
    </row>
    <row r="7272" spans="63:64" x14ac:dyDescent="0.25">
      <c r="BK7272" s="15"/>
      <c r="BL7272" s="5"/>
    </row>
    <row r="7273" spans="63:64" x14ac:dyDescent="0.25">
      <c r="BK7273" s="15"/>
      <c r="BL7273" s="5"/>
    </row>
    <row r="7274" spans="63:64" x14ac:dyDescent="0.25">
      <c r="BK7274" s="15"/>
      <c r="BL7274" s="5"/>
    </row>
    <row r="7275" spans="63:64" x14ac:dyDescent="0.25">
      <c r="BK7275" s="15"/>
      <c r="BL7275" s="5"/>
    </row>
    <row r="7276" spans="63:64" x14ac:dyDescent="0.25">
      <c r="BK7276" s="15"/>
      <c r="BL7276" s="5"/>
    </row>
    <row r="7277" spans="63:64" x14ac:dyDescent="0.25">
      <c r="BK7277" s="15"/>
      <c r="BL7277" s="5"/>
    </row>
    <row r="7278" spans="63:64" x14ac:dyDescent="0.25">
      <c r="BK7278" s="15"/>
      <c r="BL7278" s="5"/>
    </row>
    <row r="7279" spans="63:64" x14ac:dyDescent="0.25">
      <c r="BK7279" s="15"/>
      <c r="BL7279" s="5"/>
    </row>
    <row r="7280" spans="63:64" x14ac:dyDescent="0.25">
      <c r="BK7280" s="15"/>
      <c r="BL7280" s="5"/>
    </row>
    <row r="7281" spans="63:64" x14ac:dyDescent="0.25">
      <c r="BK7281" s="15"/>
      <c r="BL7281" s="5"/>
    </row>
    <row r="7282" spans="63:64" x14ac:dyDescent="0.25">
      <c r="BK7282" s="15"/>
      <c r="BL7282" s="5"/>
    </row>
    <row r="7283" spans="63:64" x14ac:dyDescent="0.25">
      <c r="BK7283" s="15"/>
      <c r="BL7283" s="5"/>
    </row>
    <row r="7284" spans="63:64" x14ac:dyDescent="0.25">
      <c r="BK7284" s="15"/>
      <c r="BL7284" s="5"/>
    </row>
    <row r="7285" spans="63:64" x14ac:dyDescent="0.25">
      <c r="BK7285" s="15"/>
      <c r="BL7285" s="5"/>
    </row>
    <row r="7286" spans="63:64" x14ac:dyDescent="0.25">
      <c r="BK7286" s="15"/>
      <c r="BL7286" s="5"/>
    </row>
    <row r="7287" spans="63:64" x14ac:dyDescent="0.25">
      <c r="BK7287" s="15"/>
      <c r="BL7287" s="5"/>
    </row>
    <row r="7288" spans="63:64" x14ac:dyDescent="0.25">
      <c r="BK7288" s="15"/>
      <c r="BL7288" s="5"/>
    </row>
    <row r="7289" spans="63:64" x14ac:dyDescent="0.25">
      <c r="BK7289" s="15"/>
      <c r="BL7289" s="5"/>
    </row>
    <row r="7290" spans="63:64" x14ac:dyDescent="0.25">
      <c r="BK7290" s="15"/>
      <c r="BL7290" s="5"/>
    </row>
    <row r="7291" spans="63:64" x14ac:dyDescent="0.25">
      <c r="BK7291" s="15"/>
      <c r="BL7291" s="5"/>
    </row>
    <row r="7292" spans="63:64" x14ac:dyDescent="0.25">
      <c r="BK7292" s="15"/>
      <c r="BL7292" s="5"/>
    </row>
    <row r="7293" spans="63:64" x14ac:dyDescent="0.25">
      <c r="BK7293" s="15"/>
      <c r="BL7293" s="5"/>
    </row>
    <row r="7294" spans="63:64" x14ac:dyDescent="0.25">
      <c r="BK7294" s="15"/>
      <c r="BL7294" s="5"/>
    </row>
    <row r="7295" spans="63:64" x14ac:dyDescent="0.25">
      <c r="BK7295" s="15"/>
      <c r="BL7295" s="5"/>
    </row>
    <row r="7296" spans="63:64" x14ac:dyDescent="0.25">
      <c r="BK7296" s="15"/>
      <c r="BL7296" s="5"/>
    </row>
    <row r="7297" spans="63:64" x14ac:dyDescent="0.25">
      <c r="BK7297" s="15"/>
      <c r="BL7297" s="5"/>
    </row>
    <row r="7298" spans="63:64" x14ac:dyDescent="0.25">
      <c r="BK7298" s="15"/>
      <c r="BL7298" s="5"/>
    </row>
    <row r="7299" spans="63:64" x14ac:dyDescent="0.25">
      <c r="BK7299" s="15"/>
      <c r="BL7299" s="5"/>
    </row>
    <row r="7300" spans="63:64" x14ac:dyDescent="0.25">
      <c r="BK7300" s="15"/>
      <c r="BL7300" s="5"/>
    </row>
    <row r="7301" spans="63:64" x14ac:dyDescent="0.25">
      <c r="BK7301" s="15"/>
      <c r="BL7301" s="5"/>
    </row>
    <row r="7302" spans="63:64" x14ac:dyDescent="0.25">
      <c r="BK7302" s="15"/>
      <c r="BL7302" s="5"/>
    </row>
    <row r="7303" spans="63:64" x14ac:dyDescent="0.25">
      <c r="BK7303" s="15"/>
      <c r="BL7303" s="5"/>
    </row>
    <row r="7304" spans="63:64" x14ac:dyDescent="0.25">
      <c r="BK7304" s="15"/>
      <c r="BL7304" s="5"/>
    </row>
    <row r="7305" spans="63:64" x14ac:dyDescent="0.25">
      <c r="BK7305" s="15"/>
      <c r="BL7305" s="5"/>
    </row>
    <row r="7306" spans="63:64" x14ac:dyDescent="0.25">
      <c r="BK7306" s="15"/>
      <c r="BL7306" s="5"/>
    </row>
    <row r="7307" spans="63:64" x14ac:dyDescent="0.25">
      <c r="BK7307" s="15"/>
      <c r="BL7307" s="5"/>
    </row>
    <row r="7308" spans="63:64" x14ac:dyDescent="0.25">
      <c r="BK7308" s="15"/>
      <c r="BL7308" s="5"/>
    </row>
    <row r="7309" spans="63:64" x14ac:dyDescent="0.25">
      <c r="BK7309" s="15"/>
      <c r="BL7309" s="5"/>
    </row>
    <row r="7310" spans="63:64" x14ac:dyDescent="0.25">
      <c r="BK7310" s="15"/>
      <c r="BL7310" s="5"/>
    </row>
    <row r="7311" spans="63:64" x14ac:dyDescent="0.25">
      <c r="BK7311" s="15"/>
      <c r="BL7311" s="5"/>
    </row>
    <row r="7312" spans="63:64" x14ac:dyDescent="0.25">
      <c r="BK7312" s="15"/>
      <c r="BL7312" s="5"/>
    </row>
    <row r="7313" spans="63:64" x14ac:dyDescent="0.25">
      <c r="BK7313" s="15"/>
      <c r="BL7313" s="5"/>
    </row>
    <row r="7314" spans="63:64" x14ac:dyDescent="0.25">
      <c r="BK7314" s="15"/>
      <c r="BL7314" s="5"/>
    </row>
    <row r="7315" spans="63:64" x14ac:dyDescent="0.25">
      <c r="BK7315" s="15"/>
      <c r="BL7315" s="5"/>
    </row>
    <row r="7316" spans="63:64" x14ac:dyDescent="0.25">
      <c r="BK7316" s="15"/>
      <c r="BL7316" s="5"/>
    </row>
    <row r="7317" spans="63:64" x14ac:dyDescent="0.25">
      <c r="BK7317" s="15"/>
      <c r="BL7317" s="5"/>
    </row>
    <row r="7318" spans="63:64" x14ac:dyDescent="0.25">
      <c r="BK7318" s="15"/>
      <c r="BL7318" s="5"/>
    </row>
    <row r="7319" spans="63:64" x14ac:dyDescent="0.25">
      <c r="BK7319" s="15"/>
      <c r="BL7319" s="5"/>
    </row>
    <row r="7320" spans="63:64" x14ac:dyDescent="0.25">
      <c r="BK7320" s="15"/>
      <c r="BL7320" s="5"/>
    </row>
    <row r="7321" spans="63:64" x14ac:dyDescent="0.25">
      <c r="BK7321" s="15"/>
      <c r="BL7321" s="5"/>
    </row>
    <row r="7322" spans="63:64" x14ac:dyDescent="0.25">
      <c r="BK7322" s="15"/>
      <c r="BL7322" s="5"/>
    </row>
    <row r="7323" spans="63:64" x14ac:dyDescent="0.25">
      <c r="BK7323" s="15"/>
      <c r="BL7323" s="5"/>
    </row>
    <row r="7324" spans="63:64" x14ac:dyDescent="0.25">
      <c r="BK7324" s="15"/>
      <c r="BL7324" s="5"/>
    </row>
    <row r="7325" spans="63:64" x14ac:dyDescent="0.25">
      <c r="BK7325" s="15"/>
      <c r="BL7325" s="5"/>
    </row>
    <row r="7326" spans="63:64" x14ac:dyDescent="0.25">
      <c r="BK7326" s="15"/>
      <c r="BL7326" s="5"/>
    </row>
    <row r="7327" spans="63:64" x14ac:dyDescent="0.25">
      <c r="BK7327" s="15"/>
      <c r="BL7327" s="5"/>
    </row>
    <row r="7328" spans="63:64" x14ac:dyDescent="0.25">
      <c r="BK7328" s="15"/>
      <c r="BL7328" s="5"/>
    </row>
    <row r="7329" spans="63:64" x14ac:dyDescent="0.25">
      <c r="BK7329" s="15"/>
      <c r="BL7329" s="5"/>
    </row>
    <row r="7330" spans="63:64" x14ac:dyDescent="0.25">
      <c r="BK7330" s="15"/>
      <c r="BL7330" s="5"/>
    </row>
    <row r="7331" spans="63:64" x14ac:dyDescent="0.25">
      <c r="BK7331" s="15"/>
      <c r="BL7331" s="5"/>
    </row>
    <row r="7332" spans="63:64" x14ac:dyDescent="0.25">
      <c r="BK7332" s="15"/>
      <c r="BL7332" s="5"/>
    </row>
    <row r="7333" spans="63:64" x14ac:dyDescent="0.25">
      <c r="BK7333" s="15"/>
      <c r="BL7333" s="5"/>
    </row>
    <row r="7334" spans="63:64" x14ac:dyDescent="0.25">
      <c r="BK7334" s="15"/>
      <c r="BL7334" s="5"/>
    </row>
    <row r="7335" spans="63:64" x14ac:dyDescent="0.25">
      <c r="BK7335" s="15"/>
      <c r="BL7335" s="5"/>
    </row>
    <row r="7336" spans="63:64" x14ac:dyDescent="0.25">
      <c r="BK7336" s="15"/>
      <c r="BL7336" s="5"/>
    </row>
    <row r="7337" spans="63:64" x14ac:dyDescent="0.25">
      <c r="BK7337" s="15"/>
      <c r="BL7337" s="5"/>
    </row>
    <row r="7338" spans="63:64" x14ac:dyDescent="0.25">
      <c r="BK7338" s="15"/>
      <c r="BL7338" s="5"/>
    </row>
    <row r="7339" spans="63:64" x14ac:dyDescent="0.25">
      <c r="BK7339" s="15"/>
      <c r="BL7339" s="5"/>
    </row>
    <row r="7340" spans="63:64" x14ac:dyDescent="0.25">
      <c r="BK7340" s="15"/>
      <c r="BL7340" s="5"/>
    </row>
    <row r="7341" spans="63:64" x14ac:dyDescent="0.25">
      <c r="BK7341" s="15"/>
      <c r="BL7341" s="5"/>
    </row>
    <row r="7342" spans="63:64" x14ac:dyDescent="0.25">
      <c r="BK7342" s="15"/>
      <c r="BL7342" s="5"/>
    </row>
    <row r="7343" spans="63:64" x14ac:dyDescent="0.25">
      <c r="BK7343" s="15"/>
      <c r="BL7343" s="5"/>
    </row>
    <row r="7344" spans="63:64" x14ac:dyDescent="0.25">
      <c r="BK7344" s="15"/>
      <c r="BL7344" s="5"/>
    </row>
    <row r="7345" spans="63:64" x14ac:dyDescent="0.25">
      <c r="BK7345" s="15"/>
      <c r="BL7345" s="5"/>
    </row>
    <row r="7346" spans="63:64" x14ac:dyDescent="0.25">
      <c r="BK7346" s="15"/>
      <c r="BL7346" s="5"/>
    </row>
    <row r="7347" spans="63:64" x14ac:dyDescent="0.25">
      <c r="BK7347" s="15"/>
      <c r="BL7347" s="5"/>
    </row>
    <row r="7348" spans="63:64" x14ac:dyDescent="0.25">
      <c r="BK7348" s="15"/>
      <c r="BL7348" s="5"/>
    </row>
    <row r="7349" spans="63:64" x14ac:dyDescent="0.25">
      <c r="BK7349" s="15"/>
      <c r="BL7349" s="5"/>
    </row>
    <row r="7350" spans="63:64" x14ac:dyDescent="0.25">
      <c r="BK7350" s="15"/>
      <c r="BL7350" s="5"/>
    </row>
    <row r="7351" spans="63:64" x14ac:dyDescent="0.25">
      <c r="BK7351" s="15"/>
      <c r="BL7351" s="5"/>
    </row>
    <row r="7352" spans="63:64" x14ac:dyDescent="0.25">
      <c r="BK7352" s="15"/>
      <c r="BL7352" s="5"/>
    </row>
    <row r="7353" spans="63:64" x14ac:dyDescent="0.25">
      <c r="BK7353" s="15"/>
      <c r="BL7353" s="5"/>
    </row>
    <row r="7354" spans="63:64" x14ac:dyDescent="0.25">
      <c r="BK7354" s="15"/>
      <c r="BL7354" s="5"/>
    </row>
    <row r="7355" spans="63:64" x14ac:dyDescent="0.25">
      <c r="BK7355" s="15"/>
      <c r="BL7355" s="5"/>
    </row>
    <row r="7356" spans="63:64" x14ac:dyDescent="0.25">
      <c r="BK7356" s="15"/>
      <c r="BL7356" s="5"/>
    </row>
    <row r="7357" spans="63:64" x14ac:dyDescent="0.25">
      <c r="BK7357" s="15"/>
      <c r="BL7357" s="5"/>
    </row>
    <row r="7358" spans="63:64" x14ac:dyDescent="0.25">
      <c r="BK7358" s="15"/>
      <c r="BL7358" s="5"/>
    </row>
    <row r="7359" spans="63:64" x14ac:dyDescent="0.25">
      <c r="BK7359" s="15"/>
      <c r="BL7359" s="5"/>
    </row>
    <row r="7360" spans="63:64" x14ac:dyDescent="0.25">
      <c r="BK7360" s="15"/>
      <c r="BL7360" s="5"/>
    </row>
    <row r="7361" spans="63:64" x14ac:dyDescent="0.25">
      <c r="BK7361" s="15"/>
      <c r="BL7361" s="5"/>
    </row>
    <row r="7362" spans="63:64" x14ac:dyDescent="0.25">
      <c r="BK7362" s="15"/>
      <c r="BL7362" s="5"/>
    </row>
    <row r="7363" spans="63:64" x14ac:dyDescent="0.25">
      <c r="BK7363" s="15"/>
      <c r="BL7363" s="5"/>
    </row>
    <row r="7364" spans="63:64" x14ac:dyDescent="0.25">
      <c r="BK7364" s="15"/>
      <c r="BL7364" s="5"/>
    </row>
    <row r="7365" spans="63:64" x14ac:dyDescent="0.25">
      <c r="BK7365" s="15"/>
      <c r="BL7365" s="5"/>
    </row>
    <row r="7366" spans="63:64" x14ac:dyDescent="0.25">
      <c r="BK7366" s="15"/>
      <c r="BL7366" s="5"/>
    </row>
    <row r="7367" spans="63:64" x14ac:dyDescent="0.25">
      <c r="BK7367" s="15"/>
      <c r="BL7367" s="5"/>
    </row>
    <row r="7368" spans="63:64" x14ac:dyDescent="0.25">
      <c r="BK7368" s="15"/>
      <c r="BL7368" s="5"/>
    </row>
    <row r="7369" spans="63:64" x14ac:dyDescent="0.25">
      <c r="BK7369" s="15"/>
      <c r="BL7369" s="5"/>
    </row>
    <row r="7370" spans="63:64" x14ac:dyDescent="0.25">
      <c r="BK7370" s="15"/>
      <c r="BL7370" s="5"/>
    </row>
    <row r="7371" spans="63:64" x14ac:dyDescent="0.25">
      <c r="BK7371" s="15"/>
      <c r="BL7371" s="5"/>
    </row>
    <row r="7372" spans="63:64" x14ac:dyDescent="0.25">
      <c r="BK7372" s="15"/>
      <c r="BL7372" s="5"/>
    </row>
    <row r="7373" spans="63:64" x14ac:dyDescent="0.25">
      <c r="BK7373" s="15"/>
      <c r="BL7373" s="5"/>
    </row>
    <row r="7374" spans="63:64" x14ac:dyDescent="0.25">
      <c r="BK7374" s="15"/>
      <c r="BL7374" s="5"/>
    </row>
    <row r="7375" spans="63:64" x14ac:dyDescent="0.25">
      <c r="BK7375" s="15"/>
      <c r="BL7375" s="5"/>
    </row>
    <row r="7376" spans="63:64" x14ac:dyDescent="0.25">
      <c r="BK7376" s="15"/>
      <c r="BL7376" s="5"/>
    </row>
    <row r="7377" spans="63:64" x14ac:dyDescent="0.25">
      <c r="BK7377" s="15"/>
      <c r="BL7377" s="5"/>
    </row>
    <row r="7378" spans="63:64" x14ac:dyDescent="0.25">
      <c r="BK7378" s="15"/>
      <c r="BL7378" s="5"/>
    </row>
    <row r="7379" spans="63:64" x14ac:dyDescent="0.25">
      <c r="BK7379" s="15"/>
      <c r="BL7379" s="5"/>
    </row>
    <row r="7380" spans="63:64" x14ac:dyDescent="0.25">
      <c r="BK7380" s="15"/>
      <c r="BL7380" s="5"/>
    </row>
    <row r="7381" spans="63:64" x14ac:dyDescent="0.25">
      <c r="BK7381" s="15"/>
      <c r="BL7381" s="5"/>
    </row>
    <row r="7382" spans="63:64" x14ac:dyDescent="0.25">
      <c r="BK7382" s="15"/>
      <c r="BL7382" s="5"/>
    </row>
    <row r="7383" spans="63:64" x14ac:dyDescent="0.25">
      <c r="BK7383" s="15"/>
      <c r="BL7383" s="5"/>
    </row>
    <row r="7384" spans="63:64" x14ac:dyDescent="0.25">
      <c r="BK7384" s="15"/>
      <c r="BL7384" s="5"/>
    </row>
    <row r="7385" spans="63:64" x14ac:dyDescent="0.25">
      <c r="BK7385" s="15"/>
      <c r="BL7385" s="5"/>
    </row>
    <row r="7386" spans="63:64" x14ac:dyDescent="0.25">
      <c r="BK7386" s="15"/>
      <c r="BL7386" s="5"/>
    </row>
    <row r="7387" spans="63:64" x14ac:dyDescent="0.25">
      <c r="BK7387" s="15"/>
      <c r="BL7387" s="5"/>
    </row>
    <row r="7388" spans="63:64" x14ac:dyDescent="0.25">
      <c r="BK7388" s="15"/>
      <c r="BL7388" s="5"/>
    </row>
    <row r="7389" spans="63:64" x14ac:dyDescent="0.25">
      <c r="BK7389" s="15"/>
      <c r="BL7389" s="5"/>
    </row>
    <row r="7390" spans="63:64" x14ac:dyDescent="0.25">
      <c r="BK7390" s="15"/>
      <c r="BL7390" s="5"/>
    </row>
    <row r="7391" spans="63:64" x14ac:dyDescent="0.25">
      <c r="BK7391" s="15"/>
      <c r="BL7391" s="5"/>
    </row>
    <row r="7392" spans="63:64" x14ac:dyDescent="0.25">
      <c r="BK7392" s="15"/>
      <c r="BL7392" s="5"/>
    </row>
    <row r="7393" spans="63:64" x14ac:dyDescent="0.25">
      <c r="BK7393" s="15"/>
      <c r="BL7393" s="5"/>
    </row>
    <row r="7394" spans="63:64" x14ac:dyDescent="0.25">
      <c r="BK7394" s="15"/>
      <c r="BL7394" s="5"/>
    </row>
    <row r="7395" spans="63:64" x14ac:dyDescent="0.25">
      <c r="BK7395" s="15"/>
      <c r="BL7395" s="5"/>
    </row>
    <row r="7396" spans="63:64" x14ac:dyDescent="0.25">
      <c r="BK7396" s="15"/>
      <c r="BL7396" s="5"/>
    </row>
    <row r="7397" spans="63:64" x14ac:dyDescent="0.25">
      <c r="BK7397" s="15"/>
      <c r="BL7397" s="5"/>
    </row>
    <row r="7398" spans="63:64" x14ac:dyDescent="0.25">
      <c r="BK7398" s="15"/>
      <c r="BL7398" s="5"/>
    </row>
    <row r="7399" spans="63:64" x14ac:dyDescent="0.25">
      <c r="BK7399" s="15"/>
      <c r="BL7399" s="5"/>
    </row>
    <row r="7400" spans="63:64" x14ac:dyDescent="0.25">
      <c r="BK7400" s="15"/>
      <c r="BL7400" s="5"/>
    </row>
    <row r="7401" spans="63:64" x14ac:dyDescent="0.25">
      <c r="BK7401" s="15"/>
      <c r="BL7401" s="5"/>
    </row>
    <row r="7402" spans="63:64" x14ac:dyDescent="0.25">
      <c r="BK7402" s="15"/>
      <c r="BL7402" s="5"/>
    </row>
    <row r="7403" spans="63:64" x14ac:dyDescent="0.25">
      <c r="BK7403" s="15"/>
      <c r="BL7403" s="5"/>
    </row>
    <row r="7404" spans="63:64" x14ac:dyDescent="0.25">
      <c r="BK7404" s="15"/>
      <c r="BL7404" s="5"/>
    </row>
    <row r="7405" spans="63:64" x14ac:dyDescent="0.25">
      <c r="BK7405" s="15"/>
      <c r="BL7405" s="5"/>
    </row>
    <row r="7406" spans="63:64" x14ac:dyDescent="0.25">
      <c r="BK7406" s="15"/>
      <c r="BL7406" s="5"/>
    </row>
    <row r="7407" spans="63:64" x14ac:dyDescent="0.25">
      <c r="BK7407" s="15"/>
      <c r="BL7407" s="5"/>
    </row>
    <row r="7408" spans="63:64" x14ac:dyDescent="0.25">
      <c r="BK7408" s="15"/>
      <c r="BL7408" s="5"/>
    </row>
    <row r="7409" spans="63:64" x14ac:dyDescent="0.25">
      <c r="BK7409" s="15"/>
      <c r="BL7409" s="5"/>
    </row>
    <row r="7410" spans="63:64" x14ac:dyDescent="0.25">
      <c r="BK7410" s="15"/>
      <c r="BL7410" s="5"/>
    </row>
    <row r="7411" spans="63:64" x14ac:dyDescent="0.25">
      <c r="BK7411" s="15"/>
      <c r="BL7411" s="5"/>
    </row>
    <row r="7412" spans="63:64" x14ac:dyDescent="0.25">
      <c r="BK7412" s="15"/>
      <c r="BL7412" s="5"/>
    </row>
    <row r="7413" spans="63:64" x14ac:dyDescent="0.25">
      <c r="BK7413" s="15"/>
      <c r="BL7413" s="5"/>
    </row>
    <row r="7414" spans="63:64" x14ac:dyDescent="0.25">
      <c r="BK7414" s="15"/>
      <c r="BL7414" s="5"/>
    </row>
    <row r="7415" spans="63:64" x14ac:dyDescent="0.25">
      <c r="BK7415" s="15"/>
      <c r="BL7415" s="5"/>
    </row>
    <row r="7416" spans="63:64" x14ac:dyDescent="0.25">
      <c r="BK7416" s="15"/>
      <c r="BL7416" s="5"/>
    </row>
    <row r="7417" spans="63:64" x14ac:dyDescent="0.25">
      <c r="BK7417" s="15"/>
      <c r="BL7417" s="5"/>
    </row>
    <row r="7418" spans="63:64" x14ac:dyDescent="0.25">
      <c r="BK7418" s="15"/>
      <c r="BL7418" s="5"/>
    </row>
    <row r="7419" spans="63:64" x14ac:dyDescent="0.25">
      <c r="BK7419" s="15"/>
      <c r="BL7419" s="5"/>
    </row>
    <row r="7420" spans="63:64" x14ac:dyDescent="0.25">
      <c r="BK7420" s="15"/>
      <c r="BL7420" s="5"/>
    </row>
    <row r="7421" spans="63:64" x14ac:dyDescent="0.25">
      <c r="BK7421" s="15"/>
      <c r="BL7421" s="5"/>
    </row>
    <row r="7422" spans="63:64" x14ac:dyDescent="0.25">
      <c r="BK7422" s="15"/>
      <c r="BL7422" s="5"/>
    </row>
    <row r="7423" spans="63:64" x14ac:dyDescent="0.25">
      <c r="BK7423" s="15"/>
      <c r="BL7423" s="5"/>
    </row>
    <row r="7424" spans="63:64" x14ac:dyDescent="0.25">
      <c r="BK7424" s="15"/>
      <c r="BL7424" s="5"/>
    </row>
    <row r="7425" spans="63:64" x14ac:dyDescent="0.25">
      <c r="BK7425" s="15"/>
      <c r="BL7425" s="5"/>
    </row>
    <row r="7426" spans="63:64" x14ac:dyDescent="0.25">
      <c r="BK7426" s="15"/>
      <c r="BL7426" s="5"/>
    </row>
    <row r="7427" spans="63:64" x14ac:dyDescent="0.25">
      <c r="BK7427" s="15"/>
      <c r="BL7427" s="5"/>
    </row>
    <row r="7428" spans="63:64" x14ac:dyDescent="0.25">
      <c r="BK7428" s="15"/>
      <c r="BL7428" s="5"/>
    </row>
    <row r="7429" spans="63:64" x14ac:dyDescent="0.25">
      <c r="BK7429" s="15"/>
      <c r="BL7429" s="5"/>
    </row>
    <row r="7430" spans="63:64" x14ac:dyDescent="0.25">
      <c r="BK7430" s="15"/>
      <c r="BL7430" s="5"/>
    </row>
    <row r="7431" spans="63:64" x14ac:dyDescent="0.25">
      <c r="BK7431" s="15"/>
      <c r="BL7431" s="5"/>
    </row>
    <row r="7432" spans="63:64" x14ac:dyDescent="0.25">
      <c r="BK7432" s="15"/>
      <c r="BL7432" s="5"/>
    </row>
    <row r="7433" spans="63:64" x14ac:dyDescent="0.25">
      <c r="BK7433" s="15"/>
      <c r="BL7433" s="5"/>
    </row>
    <row r="7434" spans="63:64" x14ac:dyDescent="0.25">
      <c r="BK7434" s="15"/>
      <c r="BL7434" s="5"/>
    </row>
    <row r="7435" spans="63:64" x14ac:dyDescent="0.25">
      <c r="BK7435" s="15"/>
      <c r="BL7435" s="5"/>
    </row>
    <row r="7436" spans="63:64" x14ac:dyDescent="0.25">
      <c r="BK7436" s="15"/>
      <c r="BL7436" s="5"/>
    </row>
    <row r="7437" spans="63:64" x14ac:dyDescent="0.25">
      <c r="BK7437" s="15"/>
      <c r="BL7437" s="5"/>
    </row>
    <row r="7438" spans="63:64" x14ac:dyDescent="0.25">
      <c r="BK7438" s="15"/>
      <c r="BL7438" s="5"/>
    </row>
    <row r="7439" spans="63:64" x14ac:dyDescent="0.25">
      <c r="BK7439" s="15"/>
      <c r="BL7439" s="5"/>
    </row>
    <row r="7440" spans="63:64" x14ac:dyDescent="0.25">
      <c r="BK7440" s="15"/>
      <c r="BL7440" s="5"/>
    </row>
    <row r="7441" spans="63:64" x14ac:dyDescent="0.25">
      <c r="BK7441" s="15"/>
      <c r="BL7441" s="5"/>
    </row>
    <row r="7442" spans="63:64" x14ac:dyDescent="0.25">
      <c r="BK7442" s="15"/>
      <c r="BL7442" s="5"/>
    </row>
    <row r="7443" spans="63:64" x14ac:dyDescent="0.25">
      <c r="BK7443" s="15"/>
      <c r="BL7443" s="5"/>
    </row>
    <row r="7444" spans="63:64" x14ac:dyDescent="0.25">
      <c r="BK7444" s="15"/>
      <c r="BL7444" s="5"/>
    </row>
    <row r="7445" spans="63:64" x14ac:dyDescent="0.25">
      <c r="BK7445" s="15"/>
      <c r="BL7445" s="5"/>
    </row>
    <row r="7446" spans="63:64" x14ac:dyDescent="0.25">
      <c r="BK7446" s="15"/>
      <c r="BL7446" s="5"/>
    </row>
    <row r="7447" spans="63:64" x14ac:dyDescent="0.25">
      <c r="BK7447" s="15"/>
      <c r="BL7447" s="5"/>
    </row>
    <row r="7448" spans="63:64" x14ac:dyDescent="0.25">
      <c r="BK7448" s="15"/>
      <c r="BL7448" s="5"/>
    </row>
    <row r="7449" spans="63:64" x14ac:dyDescent="0.25">
      <c r="BK7449" s="15"/>
      <c r="BL7449" s="5"/>
    </row>
    <row r="7450" spans="63:64" x14ac:dyDescent="0.25">
      <c r="BK7450" s="15"/>
      <c r="BL7450" s="5"/>
    </row>
    <row r="7451" spans="63:64" x14ac:dyDescent="0.25">
      <c r="BK7451" s="15"/>
      <c r="BL7451" s="5"/>
    </row>
    <row r="7452" spans="63:64" x14ac:dyDescent="0.25">
      <c r="BK7452" s="15"/>
      <c r="BL7452" s="5"/>
    </row>
    <row r="7453" spans="63:64" x14ac:dyDescent="0.25">
      <c r="BK7453" s="15"/>
      <c r="BL7453" s="5"/>
    </row>
    <row r="7454" spans="63:64" x14ac:dyDescent="0.25">
      <c r="BK7454" s="15"/>
      <c r="BL7454" s="5"/>
    </row>
    <row r="7455" spans="63:64" x14ac:dyDescent="0.25">
      <c r="BK7455" s="15"/>
      <c r="BL7455" s="5"/>
    </row>
    <row r="7456" spans="63:64" x14ac:dyDescent="0.25">
      <c r="BK7456" s="15"/>
      <c r="BL7456" s="5"/>
    </row>
    <row r="7457" spans="63:64" x14ac:dyDescent="0.25">
      <c r="BK7457" s="15"/>
      <c r="BL7457" s="5"/>
    </row>
    <row r="7458" spans="63:64" x14ac:dyDescent="0.25">
      <c r="BK7458" s="15"/>
      <c r="BL7458" s="5"/>
    </row>
    <row r="7459" spans="63:64" x14ac:dyDescent="0.25">
      <c r="BK7459" s="15"/>
      <c r="BL7459" s="5"/>
    </row>
    <row r="7460" spans="63:64" x14ac:dyDescent="0.25">
      <c r="BK7460" s="15"/>
      <c r="BL7460" s="5"/>
    </row>
    <row r="7461" spans="63:64" x14ac:dyDescent="0.25">
      <c r="BK7461" s="15"/>
      <c r="BL7461" s="5"/>
    </row>
    <row r="7462" spans="63:64" x14ac:dyDescent="0.25">
      <c r="BK7462" s="15"/>
      <c r="BL7462" s="5"/>
    </row>
    <row r="7463" spans="63:64" x14ac:dyDescent="0.25">
      <c r="BK7463" s="15"/>
      <c r="BL7463" s="5"/>
    </row>
    <row r="7464" spans="63:64" x14ac:dyDescent="0.25">
      <c r="BK7464" s="15"/>
      <c r="BL7464" s="5"/>
    </row>
    <row r="7465" spans="63:64" x14ac:dyDescent="0.25">
      <c r="BK7465" s="15"/>
      <c r="BL7465" s="5"/>
    </row>
    <row r="7466" spans="63:64" x14ac:dyDescent="0.25">
      <c r="BK7466" s="15"/>
      <c r="BL7466" s="5"/>
    </row>
    <row r="7467" spans="63:64" x14ac:dyDescent="0.25">
      <c r="BK7467" s="15"/>
      <c r="BL7467" s="5"/>
    </row>
    <row r="7468" spans="63:64" x14ac:dyDescent="0.25">
      <c r="BK7468" s="15"/>
      <c r="BL7468" s="5"/>
    </row>
    <row r="7469" spans="63:64" x14ac:dyDescent="0.25">
      <c r="BK7469" s="15"/>
      <c r="BL7469" s="5"/>
    </row>
    <row r="7470" spans="63:64" x14ac:dyDescent="0.25">
      <c r="BK7470" s="15"/>
      <c r="BL7470" s="5"/>
    </row>
    <row r="7471" spans="63:64" x14ac:dyDescent="0.25">
      <c r="BK7471" s="15"/>
      <c r="BL7471" s="5"/>
    </row>
    <row r="7472" spans="63:64" x14ac:dyDescent="0.25">
      <c r="BK7472" s="15"/>
      <c r="BL7472" s="5"/>
    </row>
    <row r="7473" spans="63:64" x14ac:dyDescent="0.25">
      <c r="BK7473" s="15"/>
      <c r="BL7473" s="5"/>
    </row>
    <row r="7474" spans="63:64" x14ac:dyDescent="0.25">
      <c r="BK7474" s="15"/>
      <c r="BL7474" s="5"/>
    </row>
    <row r="7475" spans="63:64" x14ac:dyDescent="0.25">
      <c r="BK7475" s="15"/>
      <c r="BL7475" s="5"/>
    </row>
    <row r="7476" spans="63:64" x14ac:dyDescent="0.25">
      <c r="BK7476" s="15"/>
      <c r="BL7476" s="5"/>
    </row>
    <row r="7477" spans="63:64" x14ac:dyDescent="0.25">
      <c r="BK7477" s="15"/>
      <c r="BL7477" s="5"/>
    </row>
    <row r="7478" spans="63:64" x14ac:dyDescent="0.25">
      <c r="BK7478" s="15"/>
      <c r="BL7478" s="5"/>
    </row>
    <row r="7479" spans="63:64" x14ac:dyDescent="0.25">
      <c r="BK7479" s="15"/>
      <c r="BL7479" s="5"/>
    </row>
    <row r="7480" spans="63:64" x14ac:dyDescent="0.25">
      <c r="BK7480" s="15"/>
      <c r="BL7480" s="5"/>
    </row>
    <row r="7481" spans="63:64" x14ac:dyDescent="0.25">
      <c r="BK7481" s="15"/>
      <c r="BL7481" s="5"/>
    </row>
    <row r="7482" spans="63:64" x14ac:dyDescent="0.25">
      <c r="BK7482" s="15"/>
      <c r="BL7482" s="5"/>
    </row>
    <row r="7483" spans="63:64" x14ac:dyDescent="0.25">
      <c r="BK7483" s="15"/>
      <c r="BL7483" s="5"/>
    </row>
    <row r="7484" spans="63:64" x14ac:dyDescent="0.25">
      <c r="BK7484" s="15"/>
      <c r="BL7484" s="5"/>
    </row>
    <row r="7485" spans="63:64" x14ac:dyDescent="0.25">
      <c r="BK7485" s="15"/>
      <c r="BL7485" s="5"/>
    </row>
    <row r="7486" spans="63:64" x14ac:dyDescent="0.25">
      <c r="BK7486" s="15"/>
      <c r="BL7486" s="5"/>
    </row>
    <row r="7487" spans="63:64" x14ac:dyDescent="0.25">
      <c r="BK7487" s="15"/>
      <c r="BL7487" s="5"/>
    </row>
    <row r="7488" spans="63:64" x14ac:dyDescent="0.25">
      <c r="BK7488" s="15"/>
      <c r="BL7488" s="5"/>
    </row>
    <row r="7489" spans="63:64" x14ac:dyDescent="0.25">
      <c r="BK7489" s="15"/>
      <c r="BL7489" s="5"/>
    </row>
    <row r="7490" spans="63:64" x14ac:dyDescent="0.25">
      <c r="BK7490" s="15"/>
      <c r="BL7490" s="5"/>
    </row>
    <row r="7491" spans="63:64" x14ac:dyDescent="0.25">
      <c r="BK7491" s="15"/>
      <c r="BL7491" s="5"/>
    </row>
    <row r="7492" spans="63:64" x14ac:dyDescent="0.25">
      <c r="BK7492" s="15"/>
      <c r="BL7492" s="5"/>
    </row>
    <row r="7493" spans="63:64" x14ac:dyDescent="0.25">
      <c r="BK7493" s="15"/>
      <c r="BL7493" s="5"/>
    </row>
    <row r="7494" spans="63:64" x14ac:dyDescent="0.25">
      <c r="BK7494" s="15"/>
      <c r="BL7494" s="5"/>
    </row>
    <row r="7495" spans="63:64" x14ac:dyDescent="0.25">
      <c r="BK7495" s="15"/>
      <c r="BL7495" s="5"/>
    </row>
    <row r="7496" spans="63:64" x14ac:dyDescent="0.25">
      <c r="BK7496" s="15"/>
      <c r="BL7496" s="5"/>
    </row>
    <row r="7497" spans="63:64" x14ac:dyDescent="0.25">
      <c r="BK7497" s="15"/>
      <c r="BL7497" s="5"/>
    </row>
    <row r="7498" spans="63:64" x14ac:dyDescent="0.25">
      <c r="BK7498" s="15"/>
      <c r="BL7498" s="5"/>
    </row>
    <row r="7499" spans="63:64" x14ac:dyDescent="0.25">
      <c r="BK7499" s="15"/>
      <c r="BL7499" s="5"/>
    </row>
    <row r="7500" spans="63:64" x14ac:dyDescent="0.25">
      <c r="BK7500" s="15"/>
      <c r="BL7500" s="5"/>
    </row>
    <row r="7501" spans="63:64" x14ac:dyDescent="0.25">
      <c r="BK7501" s="15"/>
      <c r="BL7501" s="5"/>
    </row>
    <row r="7502" spans="63:64" x14ac:dyDescent="0.25">
      <c r="BK7502" s="15"/>
      <c r="BL7502" s="5"/>
    </row>
    <row r="7503" spans="63:64" x14ac:dyDescent="0.25">
      <c r="BK7503" s="15"/>
      <c r="BL7503" s="5"/>
    </row>
    <row r="7504" spans="63:64" x14ac:dyDescent="0.25">
      <c r="BK7504" s="15"/>
      <c r="BL7504" s="5"/>
    </row>
    <row r="7505" spans="63:64" x14ac:dyDescent="0.25">
      <c r="BK7505" s="15"/>
      <c r="BL7505" s="5"/>
    </row>
    <row r="7506" spans="63:64" x14ac:dyDescent="0.25">
      <c r="BK7506" s="15"/>
      <c r="BL7506" s="5"/>
    </row>
    <row r="7507" spans="63:64" x14ac:dyDescent="0.25">
      <c r="BK7507" s="15"/>
      <c r="BL7507" s="5"/>
    </row>
    <row r="7508" spans="63:64" x14ac:dyDescent="0.25">
      <c r="BK7508" s="15"/>
      <c r="BL7508" s="5"/>
    </row>
    <row r="7509" spans="63:64" x14ac:dyDescent="0.25">
      <c r="BK7509" s="15"/>
      <c r="BL7509" s="5"/>
    </row>
    <row r="7510" spans="63:64" x14ac:dyDescent="0.25">
      <c r="BK7510" s="15"/>
      <c r="BL7510" s="5"/>
    </row>
    <row r="7511" spans="63:64" x14ac:dyDescent="0.25">
      <c r="BK7511" s="15"/>
      <c r="BL7511" s="5"/>
    </row>
    <row r="7512" spans="63:64" x14ac:dyDescent="0.25">
      <c r="BK7512" s="15"/>
      <c r="BL7512" s="5"/>
    </row>
    <row r="7513" spans="63:64" x14ac:dyDescent="0.25">
      <c r="BK7513" s="15"/>
      <c r="BL7513" s="5"/>
    </row>
    <row r="7514" spans="63:64" x14ac:dyDescent="0.25">
      <c r="BK7514" s="15"/>
      <c r="BL7514" s="5"/>
    </row>
    <row r="7515" spans="63:64" x14ac:dyDescent="0.25">
      <c r="BK7515" s="15"/>
      <c r="BL7515" s="5"/>
    </row>
    <row r="7516" spans="63:64" x14ac:dyDescent="0.25">
      <c r="BK7516" s="15"/>
      <c r="BL7516" s="5"/>
    </row>
    <row r="7517" spans="63:64" x14ac:dyDescent="0.25">
      <c r="BK7517" s="15"/>
      <c r="BL7517" s="5"/>
    </row>
    <row r="7518" spans="63:64" x14ac:dyDescent="0.25">
      <c r="BK7518" s="15"/>
      <c r="BL7518" s="5"/>
    </row>
    <row r="7519" spans="63:64" x14ac:dyDescent="0.25">
      <c r="BK7519" s="15"/>
      <c r="BL7519" s="5"/>
    </row>
    <row r="7520" spans="63:64" x14ac:dyDescent="0.25">
      <c r="BK7520" s="15"/>
      <c r="BL7520" s="5"/>
    </row>
    <row r="7521" spans="63:64" x14ac:dyDescent="0.25">
      <c r="BK7521" s="15"/>
      <c r="BL7521" s="5"/>
    </row>
    <row r="7522" spans="63:64" x14ac:dyDescent="0.25">
      <c r="BK7522" s="15"/>
      <c r="BL7522" s="5"/>
    </row>
    <row r="7523" spans="63:64" x14ac:dyDescent="0.25">
      <c r="BK7523" s="15"/>
      <c r="BL7523" s="5"/>
    </row>
    <row r="7524" spans="63:64" x14ac:dyDescent="0.25">
      <c r="BK7524" s="15"/>
      <c r="BL7524" s="5"/>
    </row>
    <row r="7525" spans="63:64" x14ac:dyDescent="0.25">
      <c r="BK7525" s="15"/>
      <c r="BL7525" s="5"/>
    </row>
    <row r="7526" spans="63:64" x14ac:dyDescent="0.25">
      <c r="BK7526" s="15"/>
      <c r="BL7526" s="5"/>
    </row>
    <row r="7527" spans="63:64" x14ac:dyDescent="0.25">
      <c r="BK7527" s="15"/>
      <c r="BL7527" s="5"/>
    </row>
    <row r="7528" spans="63:64" x14ac:dyDescent="0.25">
      <c r="BK7528" s="15"/>
      <c r="BL7528" s="5"/>
    </row>
    <row r="7529" spans="63:64" x14ac:dyDescent="0.25">
      <c r="BK7529" s="15"/>
      <c r="BL7529" s="5"/>
    </row>
    <row r="7530" spans="63:64" x14ac:dyDescent="0.25">
      <c r="BK7530" s="15"/>
      <c r="BL7530" s="5"/>
    </row>
    <row r="7531" spans="63:64" x14ac:dyDescent="0.25">
      <c r="BK7531" s="15"/>
      <c r="BL7531" s="5"/>
    </row>
    <row r="7532" spans="63:64" x14ac:dyDescent="0.25">
      <c r="BK7532" s="15"/>
      <c r="BL7532" s="5"/>
    </row>
    <row r="7533" spans="63:64" x14ac:dyDescent="0.25">
      <c r="BK7533" s="15"/>
      <c r="BL7533" s="5"/>
    </row>
    <row r="7534" spans="63:64" x14ac:dyDescent="0.25">
      <c r="BK7534" s="15"/>
      <c r="BL7534" s="5"/>
    </row>
    <row r="7535" spans="63:64" x14ac:dyDescent="0.25">
      <c r="BK7535" s="15"/>
      <c r="BL7535" s="5"/>
    </row>
    <row r="7536" spans="63:64" x14ac:dyDescent="0.25">
      <c r="BK7536" s="15"/>
      <c r="BL7536" s="5"/>
    </row>
    <row r="7537" spans="63:64" x14ac:dyDescent="0.25">
      <c r="BK7537" s="15"/>
      <c r="BL7537" s="5"/>
    </row>
    <row r="7538" spans="63:64" x14ac:dyDescent="0.25">
      <c r="BK7538" s="15"/>
      <c r="BL7538" s="5"/>
    </row>
    <row r="7539" spans="63:64" x14ac:dyDescent="0.25">
      <c r="BK7539" s="15"/>
      <c r="BL7539" s="5"/>
    </row>
    <row r="7540" spans="63:64" x14ac:dyDescent="0.25">
      <c r="BK7540" s="15"/>
      <c r="BL7540" s="5"/>
    </row>
    <row r="7541" spans="63:64" x14ac:dyDescent="0.25">
      <c r="BK7541" s="15"/>
      <c r="BL7541" s="5"/>
    </row>
    <row r="7542" spans="63:64" x14ac:dyDescent="0.25">
      <c r="BK7542" s="15"/>
      <c r="BL7542" s="5"/>
    </row>
    <row r="7543" spans="63:64" x14ac:dyDescent="0.25">
      <c r="BK7543" s="15"/>
      <c r="BL7543" s="5"/>
    </row>
    <row r="7544" spans="63:64" x14ac:dyDescent="0.25">
      <c r="BK7544" s="15"/>
      <c r="BL7544" s="5"/>
    </row>
    <row r="7545" spans="63:64" x14ac:dyDescent="0.25">
      <c r="BK7545" s="15"/>
      <c r="BL7545" s="5"/>
    </row>
    <row r="7546" spans="63:64" x14ac:dyDescent="0.25">
      <c r="BK7546" s="15"/>
      <c r="BL7546" s="5"/>
    </row>
    <row r="7547" spans="63:64" x14ac:dyDescent="0.25">
      <c r="BK7547" s="15"/>
      <c r="BL7547" s="5"/>
    </row>
    <row r="7548" spans="63:64" x14ac:dyDescent="0.25">
      <c r="BK7548" s="15"/>
      <c r="BL7548" s="5"/>
    </row>
    <row r="7549" spans="63:64" x14ac:dyDescent="0.25">
      <c r="BK7549" s="15"/>
      <c r="BL7549" s="5"/>
    </row>
    <row r="7550" spans="63:64" x14ac:dyDescent="0.25">
      <c r="BK7550" s="15"/>
      <c r="BL7550" s="5"/>
    </row>
    <row r="7551" spans="63:64" x14ac:dyDescent="0.25">
      <c r="BK7551" s="15"/>
      <c r="BL7551" s="5"/>
    </row>
    <row r="7552" spans="63:64" x14ac:dyDescent="0.25">
      <c r="BK7552" s="15"/>
      <c r="BL7552" s="5"/>
    </row>
    <row r="7553" spans="63:64" x14ac:dyDescent="0.25">
      <c r="BK7553" s="15"/>
      <c r="BL7553" s="5"/>
    </row>
    <row r="7554" spans="63:64" x14ac:dyDescent="0.25">
      <c r="BK7554" s="15"/>
      <c r="BL7554" s="5"/>
    </row>
    <row r="7555" spans="63:64" x14ac:dyDescent="0.25">
      <c r="BK7555" s="15"/>
      <c r="BL7555" s="5"/>
    </row>
    <row r="7556" spans="63:64" x14ac:dyDescent="0.25">
      <c r="BK7556" s="15"/>
      <c r="BL7556" s="5"/>
    </row>
    <row r="7557" spans="63:64" x14ac:dyDescent="0.25">
      <c r="BK7557" s="15"/>
      <c r="BL7557" s="5"/>
    </row>
    <row r="7558" spans="63:64" x14ac:dyDescent="0.25">
      <c r="BK7558" s="15"/>
      <c r="BL7558" s="5"/>
    </row>
    <row r="7559" spans="63:64" x14ac:dyDescent="0.25">
      <c r="BK7559" s="15"/>
      <c r="BL7559" s="5"/>
    </row>
    <row r="7560" spans="63:64" x14ac:dyDescent="0.25">
      <c r="BK7560" s="15"/>
      <c r="BL7560" s="5"/>
    </row>
    <row r="7561" spans="63:64" x14ac:dyDescent="0.25">
      <c r="BK7561" s="15"/>
      <c r="BL7561" s="5"/>
    </row>
    <row r="7562" spans="63:64" x14ac:dyDescent="0.25">
      <c r="BK7562" s="15"/>
      <c r="BL7562" s="5"/>
    </row>
    <row r="7563" spans="63:64" x14ac:dyDescent="0.25">
      <c r="BK7563" s="15"/>
      <c r="BL7563" s="5"/>
    </row>
    <row r="7564" spans="63:64" x14ac:dyDescent="0.25">
      <c r="BK7564" s="15"/>
      <c r="BL7564" s="5"/>
    </row>
    <row r="7565" spans="63:64" x14ac:dyDescent="0.25">
      <c r="BK7565" s="15"/>
      <c r="BL7565" s="5"/>
    </row>
    <row r="7566" spans="63:64" x14ac:dyDescent="0.25">
      <c r="BK7566" s="15"/>
      <c r="BL7566" s="5"/>
    </row>
    <row r="7567" spans="63:64" x14ac:dyDescent="0.25">
      <c r="BK7567" s="15"/>
      <c r="BL7567" s="5"/>
    </row>
    <row r="7568" spans="63:64" x14ac:dyDescent="0.25">
      <c r="BK7568" s="15"/>
      <c r="BL7568" s="5"/>
    </row>
    <row r="7569" spans="63:64" x14ac:dyDescent="0.25">
      <c r="BK7569" s="15"/>
      <c r="BL7569" s="5"/>
    </row>
    <row r="7570" spans="63:64" x14ac:dyDescent="0.25">
      <c r="BK7570" s="15"/>
      <c r="BL7570" s="5"/>
    </row>
    <row r="7571" spans="63:64" x14ac:dyDescent="0.25">
      <c r="BK7571" s="15"/>
      <c r="BL7571" s="5"/>
    </row>
    <row r="7572" spans="63:64" x14ac:dyDescent="0.25">
      <c r="BK7572" s="15"/>
      <c r="BL7572" s="5"/>
    </row>
    <row r="7573" spans="63:64" x14ac:dyDescent="0.25">
      <c r="BK7573" s="15"/>
      <c r="BL7573" s="5"/>
    </row>
    <row r="7574" spans="63:64" x14ac:dyDescent="0.25">
      <c r="BK7574" s="15"/>
      <c r="BL7574" s="5"/>
    </row>
    <row r="7575" spans="63:64" x14ac:dyDescent="0.25">
      <c r="BK7575" s="15"/>
      <c r="BL7575" s="5"/>
    </row>
    <row r="7576" spans="63:64" x14ac:dyDescent="0.25">
      <c r="BK7576" s="15"/>
      <c r="BL7576" s="5"/>
    </row>
    <row r="7577" spans="63:64" x14ac:dyDescent="0.25">
      <c r="BK7577" s="15"/>
      <c r="BL7577" s="5"/>
    </row>
    <row r="7578" spans="63:64" x14ac:dyDescent="0.25">
      <c r="BK7578" s="15"/>
      <c r="BL7578" s="5"/>
    </row>
    <row r="7579" spans="63:64" x14ac:dyDescent="0.25">
      <c r="BK7579" s="15"/>
      <c r="BL7579" s="5"/>
    </row>
    <row r="7580" spans="63:64" x14ac:dyDescent="0.25">
      <c r="BK7580" s="15"/>
      <c r="BL7580" s="5"/>
    </row>
    <row r="7581" spans="63:64" x14ac:dyDescent="0.25">
      <c r="BK7581" s="15"/>
      <c r="BL7581" s="5"/>
    </row>
    <row r="7582" spans="63:64" x14ac:dyDescent="0.25">
      <c r="BK7582" s="15"/>
      <c r="BL7582" s="5"/>
    </row>
    <row r="7583" spans="63:64" x14ac:dyDescent="0.25">
      <c r="BK7583" s="15"/>
      <c r="BL7583" s="5"/>
    </row>
    <row r="7584" spans="63:64" x14ac:dyDescent="0.25">
      <c r="BK7584" s="15"/>
      <c r="BL7584" s="5"/>
    </row>
    <row r="7585" spans="63:64" x14ac:dyDescent="0.25">
      <c r="BK7585" s="15"/>
      <c r="BL7585" s="5"/>
    </row>
    <row r="7586" spans="63:64" x14ac:dyDescent="0.25">
      <c r="BK7586" s="15"/>
      <c r="BL7586" s="5"/>
    </row>
    <row r="7587" spans="63:64" x14ac:dyDescent="0.25">
      <c r="BK7587" s="15"/>
      <c r="BL7587" s="5"/>
    </row>
    <row r="7588" spans="63:64" x14ac:dyDescent="0.25">
      <c r="BK7588" s="15"/>
      <c r="BL7588" s="5"/>
    </row>
    <row r="7589" spans="63:64" x14ac:dyDescent="0.25">
      <c r="BK7589" s="15"/>
      <c r="BL7589" s="5"/>
    </row>
    <row r="7590" spans="63:64" x14ac:dyDescent="0.25">
      <c r="BK7590" s="15"/>
      <c r="BL7590" s="5"/>
    </row>
    <row r="7591" spans="63:64" x14ac:dyDescent="0.25">
      <c r="BK7591" s="15"/>
      <c r="BL7591" s="5"/>
    </row>
    <row r="7592" spans="63:64" x14ac:dyDescent="0.25">
      <c r="BK7592" s="15"/>
      <c r="BL7592" s="5"/>
    </row>
    <row r="7593" spans="63:64" x14ac:dyDescent="0.25">
      <c r="BK7593" s="15"/>
      <c r="BL7593" s="5"/>
    </row>
    <row r="7594" spans="63:64" x14ac:dyDescent="0.25">
      <c r="BK7594" s="15"/>
      <c r="BL7594" s="5"/>
    </row>
    <row r="7595" spans="63:64" x14ac:dyDescent="0.25">
      <c r="BK7595" s="15"/>
      <c r="BL7595" s="5"/>
    </row>
    <row r="7596" spans="63:64" x14ac:dyDescent="0.25">
      <c r="BK7596" s="15"/>
      <c r="BL7596" s="5"/>
    </row>
    <row r="7597" spans="63:64" x14ac:dyDescent="0.25">
      <c r="BK7597" s="15"/>
      <c r="BL7597" s="5"/>
    </row>
    <row r="7598" spans="63:64" x14ac:dyDescent="0.25">
      <c r="BK7598" s="15"/>
      <c r="BL7598" s="5"/>
    </row>
    <row r="7599" spans="63:64" x14ac:dyDescent="0.25">
      <c r="BK7599" s="15"/>
      <c r="BL7599" s="5"/>
    </row>
    <row r="7600" spans="63:64" x14ac:dyDescent="0.25">
      <c r="BK7600" s="15"/>
      <c r="BL7600" s="5"/>
    </row>
    <row r="7601" spans="63:64" x14ac:dyDescent="0.25">
      <c r="BK7601" s="15"/>
      <c r="BL7601" s="5"/>
    </row>
    <row r="7602" spans="63:64" x14ac:dyDescent="0.25">
      <c r="BK7602" s="15"/>
      <c r="BL7602" s="5"/>
    </row>
    <row r="7603" spans="63:64" x14ac:dyDescent="0.25">
      <c r="BK7603" s="15"/>
      <c r="BL7603" s="5"/>
    </row>
    <row r="7604" spans="63:64" x14ac:dyDescent="0.25">
      <c r="BK7604" s="15"/>
      <c r="BL7604" s="5"/>
    </row>
    <row r="7605" spans="63:64" x14ac:dyDescent="0.25">
      <c r="BK7605" s="15"/>
      <c r="BL7605" s="5"/>
    </row>
    <row r="7606" spans="63:64" x14ac:dyDescent="0.25">
      <c r="BK7606" s="15"/>
      <c r="BL7606" s="5"/>
    </row>
    <row r="7607" spans="63:64" x14ac:dyDescent="0.25">
      <c r="BK7607" s="15"/>
      <c r="BL7607" s="5"/>
    </row>
    <row r="7608" spans="63:64" x14ac:dyDescent="0.25">
      <c r="BK7608" s="15"/>
      <c r="BL7608" s="5"/>
    </row>
    <row r="7609" spans="63:64" x14ac:dyDescent="0.25">
      <c r="BK7609" s="15"/>
      <c r="BL7609" s="5"/>
    </row>
    <row r="7610" spans="63:64" x14ac:dyDescent="0.25">
      <c r="BK7610" s="15"/>
      <c r="BL7610" s="5"/>
    </row>
    <row r="7611" spans="63:64" x14ac:dyDescent="0.25">
      <c r="BK7611" s="15"/>
      <c r="BL7611" s="5"/>
    </row>
    <row r="7612" spans="63:64" x14ac:dyDescent="0.25">
      <c r="BK7612" s="15"/>
      <c r="BL7612" s="5"/>
    </row>
    <row r="7613" spans="63:64" x14ac:dyDescent="0.25">
      <c r="BK7613" s="15"/>
      <c r="BL7613" s="5"/>
    </row>
    <row r="7614" spans="63:64" x14ac:dyDescent="0.25">
      <c r="BK7614" s="15"/>
      <c r="BL7614" s="5"/>
    </row>
    <row r="7615" spans="63:64" x14ac:dyDescent="0.25">
      <c r="BK7615" s="15"/>
      <c r="BL7615" s="5"/>
    </row>
    <row r="7616" spans="63:64" x14ac:dyDescent="0.25">
      <c r="BK7616" s="15"/>
      <c r="BL7616" s="5"/>
    </row>
    <row r="7617" spans="63:64" x14ac:dyDescent="0.25">
      <c r="BK7617" s="15"/>
      <c r="BL7617" s="5"/>
    </row>
    <row r="7618" spans="63:64" x14ac:dyDescent="0.25">
      <c r="BK7618" s="15"/>
      <c r="BL7618" s="5"/>
    </row>
    <row r="7619" spans="63:64" x14ac:dyDescent="0.25">
      <c r="BK7619" s="15"/>
      <c r="BL7619" s="5"/>
    </row>
    <row r="7620" spans="63:64" x14ac:dyDescent="0.25">
      <c r="BK7620" s="15"/>
      <c r="BL7620" s="5"/>
    </row>
    <row r="7621" spans="63:64" x14ac:dyDescent="0.25">
      <c r="BK7621" s="15"/>
      <c r="BL7621" s="5"/>
    </row>
    <row r="7622" spans="63:64" x14ac:dyDescent="0.25">
      <c r="BK7622" s="15"/>
      <c r="BL7622" s="5"/>
    </row>
    <row r="7623" spans="63:64" x14ac:dyDescent="0.25">
      <c r="BK7623" s="15"/>
      <c r="BL7623" s="5"/>
    </row>
    <row r="7624" spans="63:64" x14ac:dyDescent="0.25">
      <c r="BK7624" s="15"/>
      <c r="BL7624" s="5"/>
    </row>
    <row r="7625" spans="63:64" x14ac:dyDescent="0.25">
      <c r="BK7625" s="15"/>
      <c r="BL7625" s="5"/>
    </row>
    <row r="7626" spans="63:64" x14ac:dyDescent="0.25">
      <c r="BK7626" s="15"/>
      <c r="BL7626" s="5"/>
    </row>
    <row r="7627" spans="63:64" x14ac:dyDescent="0.25">
      <c r="BK7627" s="15"/>
      <c r="BL7627" s="5"/>
    </row>
    <row r="7628" spans="63:64" x14ac:dyDescent="0.25">
      <c r="BK7628" s="15"/>
      <c r="BL7628" s="5"/>
    </row>
    <row r="7629" spans="63:64" x14ac:dyDescent="0.25">
      <c r="BK7629" s="15"/>
      <c r="BL7629" s="5"/>
    </row>
    <row r="7630" spans="63:64" x14ac:dyDescent="0.25">
      <c r="BK7630" s="15"/>
      <c r="BL7630" s="5"/>
    </row>
    <row r="7631" spans="63:64" x14ac:dyDescent="0.25">
      <c r="BK7631" s="15"/>
      <c r="BL7631" s="5"/>
    </row>
    <row r="7632" spans="63:64" x14ac:dyDescent="0.25">
      <c r="BK7632" s="15"/>
      <c r="BL7632" s="5"/>
    </row>
    <row r="7633" spans="63:64" x14ac:dyDescent="0.25">
      <c r="BK7633" s="15"/>
      <c r="BL7633" s="5"/>
    </row>
    <row r="7634" spans="63:64" x14ac:dyDescent="0.25">
      <c r="BK7634" s="15"/>
      <c r="BL7634" s="5"/>
    </row>
    <row r="7635" spans="63:64" x14ac:dyDescent="0.25">
      <c r="BK7635" s="15"/>
      <c r="BL7635" s="5"/>
    </row>
    <row r="7636" spans="63:64" x14ac:dyDescent="0.25">
      <c r="BK7636" s="15"/>
      <c r="BL7636" s="5"/>
    </row>
    <row r="7637" spans="63:64" x14ac:dyDescent="0.25">
      <c r="BK7637" s="15"/>
      <c r="BL7637" s="5"/>
    </row>
    <row r="7638" spans="63:64" x14ac:dyDescent="0.25">
      <c r="BK7638" s="15"/>
      <c r="BL7638" s="5"/>
    </row>
    <row r="7639" spans="63:64" x14ac:dyDescent="0.25">
      <c r="BK7639" s="15"/>
      <c r="BL7639" s="5"/>
    </row>
    <row r="7640" spans="63:64" x14ac:dyDescent="0.25">
      <c r="BK7640" s="15"/>
      <c r="BL7640" s="5"/>
    </row>
    <row r="7641" spans="63:64" x14ac:dyDescent="0.25">
      <c r="BK7641" s="15"/>
      <c r="BL7641" s="5"/>
    </row>
    <row r="7642" spans="63:64" x14ac:dyDescent="0.25">
      <c r="BK7642" s="15"/>
      <c r="BL7642" s="5"/>
    </row>
    <row r="7643" spans="63:64" x14ac:dyDescent="0.25">
      <c r="BK7643" s="15"/>
      <c r="BL7643" s="5"/>
    </row>
    <row r="7644" spans="63:64" x14ac:dyDescent="0.25">
      <c r="BK7644" s="15"/>
      <c r="BL7644" s="5"/>
    </row>
    <row r="7645" spans="63:64" x14ac:dyDescent="0.25">
      <c r="BK7645" s="15"/>
      <c r="BL7645" s="5"/>
    </row>
    <row r="7646" spans="63:64" x14ac:dyDescent="0.25">
      <c r="BK7646" s="15"/>
      <c r="BL7646" s="5"/>
    </row>
    <row r="7647" spans="63:64" x14ac:dyDescent="0.25">
      <c r="BK7647" s="15"/>
      <c r="BL7647" s="5"/>
    </row>
    <row r="7648" spans="63:64" x14ac:dyDescent="0.25">
      <c r="BK7648" s="15"/>
      <c r="BL7648" s="5"/>
    </row>
    <row r="7649" spans="63:64" x14ac:dyDescent="0.25">
      <c r="BK7649" s="15"/>
      <c r="BL7649" s="5"/>
    </row>
    <row r="7650" spans="63:64" x14ac:dyDescent="0.25">
      <c r="BK7650" s="15"/>
      <c r="BL7650" s="5"/>
    </row>
    <row r="7651" spans="63:64" x14ac:dyDescent="0.25">
      <c r="BK7651" s="15"/>
      <c r="BL7651" s="5"/>
    </row>
    <row r="7652" spans="63:64" x14ac:dyDescent="0.25">
      <c r="BK7652" s="15"/>
      <c r="BL7652" s="5"/>
    </row>
    <row r="7653" spans="63:64" x14ac:dyDescent="0.25">
      <c r="BK7653" s="15"/>
      <c r="BL7653" s="5"/>
    </row>
    <row r="7654" spans="63:64" x14ac:dyDescent="0.25">
      <c r="BK7654" s="15"/>
      <c r="BL7654" s="5"/>
    </row>
    <row r="7655" spans="63:64" x14ac:dyDescent="0.25">
      <c r="BK7655" s="15"/>
      <c r="BL7655" s="5"/>
    </row>
    <row r="7656" spans="63:64" x14ac:dyDescent="0.25">
      <c r="BK7656" s="15"/>
      <c r="BL7656" s="5"/>
    </row>
    <row r="7657" spans="63:64" x14ac:dyDescent="0.25">
      <c r="BK7657" s="15"/>
      <c r="BL7657" s="5"/>
    </row>
    <row r="7658" spans="63:64" x14ac:dyDescent="0.25">
      <c r="BK7658" s="15"/>
      <c r="BL7658" s="5"/>
    </row>
    <row r="7659" spans="63:64" x14ac:dyDescent="0.25">
      <c r="BK7659" s="15"/>
      <c r="BL7659" s="5"/>
    </row>
    <row r="7660" spans="63:64" x14ac:dyDescent="0.25">
      <c r="BK7660" s="15"/>
      <c r="BL7660" s="5"/>
    </row>
    <row r="7661" spans="63:64" x14ac:dyDescent="0.25">
      <c r="BK7661" s="15"/>
      <c r="BL7661" s="5"/>
    </row>
    <row r="7662" spans="63:64" x14ac:dyDescent="0.25">
      <c r="BK7662" s="15"/>
      <c r="BL7662" s="5"/>
    </row>
    <row r="7663" spans="63:64" x14ac:dyDescent="0.25">
      <c r="BK7663" s="15"/>
      <c r="BL7663" s="5"/>
    </row>
    <row r="7664" spans="63:64" x14ac:dyDescent="0.25">
      <c r="BK7664" s="15"/>
      <c r="BL7664" s="5"/>
    </row>
    <row r="7665" spans="63:64" x14ac:dyDescent="0.25">
      <c r="BK7665" s="15"/>
      <c r="BL7665" s="5"/>
    </row>
    <row r="7666" spans="63:64" x14ac:dyDescent="0.25">
      <c r="BK7666" s="15"/>
      <c r="BL7666" s="5"/>
    </row>
    <row r="7667" spans="63:64" x14ac:dyDescent="0.25">
      <c r="BK7667" s="15"/>
      <c r="BL7667" s="5"/>
    </row>
    <row r="7668" spans="63:64" x14ac:dyDescent="0.25">
      <c r="BK7668" s="15"/>
      <c r="BL7668" s="5"/>
    </row>
    <row r="7669" spans="63:64" x14ac:dyDescent="0.25">
      <c r="BK7669" s="15"/>
      <c r="BL7669" s="5"/>
    </row>
    <row r="7670" spans="63:64" x14ac:dyDescent="0.25">
      <c r="BK7670" s="15"/>
      <c r="BL7670" s="5"/>
    </row>
    <row r="7671" spans="63:64" x14ac:dyDescent="0.25">
      <c r="BK7671" s="15"/>
      <c r="BL7671" s="5"/>
    </row>
    <row r="7672" spans="63:64" x14ac:dyDescent="0.25">
      <c r="BK7672" s="15"/>
      <c r="BL7672" s="5"/>
    </row>
    <row r="7673" spans="63:64" x14ac:dyDescent="0.25">
      <c r="BK7673" s="15"/>
      <c r="BL7673" s="5"/>
    </row>
    <row r="7674" spans="63:64" x14ac:dyDescent="0.25">
      <c r="BK7674" s="15"/>
      <c r="BL7674" s="5"/>
    </row>
    <row r="7675" spans="63:64" x14ac:dyDescent="0.25">
      <c r="BK7675" s="15"/>
      <c r="BL7675" s="5"/>
    </row>
    <row r="7676" spans="63:64" x14ac:dyDescent="0.25">
      <c r="BK7676" s="15"/>
      <c r="BL7676" s="5"/>
    </row>
    <row r="7677" spans="63:64" x14ac:dyDescent="0.25">
      <c r="BK7677" s="15"/>
      <c r="BL7677" s="5"/>
    </row>
    <row r="7678" spans="63:64" x14ac:dyDescent="0.25">
      <c r="BK7678" s="15"/>
      <c r="BL7678" s="5"/>
    </row>
    <row r="7679" spans="63:64" x14ac:dyDescent="0.25">
      <c r="BK7679" s="15"/>
      <c r="BL7679" s="5"/>
    </row>
    <row r="7680" spans="63:64" x14ac:dyDescent="0.25">
      <c r="BK7680" s="15"/>
      <c r="BL7680" s="5"/>
    </row>
    <row r="7681" spans="63:64" x14ac:dyDescent="0.25">
      <c r="BK7681" s="15"/>
      <c r="BL7681" s="5"/>
    </row>
    <row r="7682" spans="63:64" x14ac:dyDescent="0.25">
      <c r="BK7682" s="15"/>
      <c r="BL7682" s="5"/>
    </row>
    <row r="7683" spans="63:64" x14ac:dyDescent="0.25">
      <c r="BK7683" s="15"/>
      <c r="BL7683" s="5"/>
    </row>
    <row r="7684" spans="63:64" x14ac:dyDescent="0.25">
      <c r="BK7684" s="15"/>
      <c r="BL7684" s="5"/>
    </row>
    <row r="7685" spans="63:64" x14ac:dyDescent="0.25">
      <c r="BK7685" s="15"/>
      <c r="BL7685" s="5"/>
    </row>
    <row r="7686" spans="63:64" x14ac:dyDescent="0.25">
      <c r="BK7686" s="15"/>
      <c r="BL7686" s="5"/>
    </row>
    <row r="7687" spans="63:64" x14ac:dyDescent="0.25">
      <c r="BK7687" s="15"/>
      <c r="BL7687" s="5"/>
    </row>
    <row r="7688" spans="63:64" x14ac:dyDescent="0.25">
      <c r="BK7688" s="15"/>
      <c r="BL7688" s="5"/>
    </row>
    <row r="7689" spans="63:64" x14ac:dyDescent="0.25">
      <c r="BK7689" s="15"/>
      <c r="BL7689" s="5"/>
    </row>
    <row r="7690" spans="63:64" x14ac:dyDescent="0.25">
      <c r="BK7690" s="15"/>
      <c r="BL7690" s="5"/>
    </row>
    <row r="7691" spans="63:64" x14ac:dyDescent="0.25">
      <c r="BK7691" s="15"/>
      <c r="BL7691" s="5"/>
    </row>
    <row r="7692" spans="63:64" x14ac:dyDescent="0.25">
      <c r="BK7692" s="15"/>
      <c r="BL7692" s="5"/>
    </row>
    <row r="7693" spans="63:64" x14ac:dyDescent="0.25">
      <c r="BK7693" s="15"/>
      <c r="BL7693" s="5"/>
    </row>
    <row r="7694" spans="63:64" x14ac:dyDescent="0.25">
      <c r="BK7694" s="15"/>
      <c r="BL7694" s="5"/>
    </row>
    <row r="7695" spans="63:64" x14ac:dyDescent="0.25">
      <c r="BK7695" s="15"/>
      <c r="BL7695" s="5"/>
    </row>
    <row r="7696" spans="63:64" x14ac:dyDescent="0.25">
      <c r="BK7696" s="15"/>
      <c r="BL7696" s="5"/>
    </row>
    <row r="7697" spans="63:64" x14ac:dyDescent="0.25">
      <c r="BK7697" s="15"/>
      <c r="BL7697" s="5"/>
    </row>
    <row r="7698" spans="63:64" x14ac:dyDescent="0.25">
      <c r="BK7698" s="15"/>
      <c r="BL7698" s="5"/>
    </row>
    <row r="7699" spans="63:64" x14ac:dyDescent="0.25">
      <c r="BK7699" s="15"/>
      <c r="BL7699" s="5"/>
    </row>
    <row r="7700" spans="63:64" x14ac:dyDescent="0.25">
      <c r="BK7700" s="15"/>
      <c r="BL7700" s="5"/>
    </row>
    <row r="7701" spans="63:64" x14ac:dyDescent="0.25">
      <c r="BK7701" s="15"/>
      <c r="BL7701" s="5"/>
    </row>
    <row r="7702" spans="63:64" x14ac:dyDescent="0.25">
      <c r="BK7702" s="15"/>
      <c r="BL7702" s="5"/>
    </row>
    <row r="7703" spans="63:64" x14ac:dyDescent="0.25">
      <c r="BK7703" s="15"/>
      <c r="BL7703" s="5"/>
    </row>
    <row r="7704" spans="63:64" x14ac:dyDescent="0.25">
      <c r="BK7704" s="15"/>
      <c r="BL7704" s="5"/>
    </row>
    <row r="7705" spans="63:64" x14ac:dyDescent="0.25">
      <c r="BK7705" s="15"/>
      <c r="BL7705" s="5"/>
    </row>
    <row r="7706" spans="63:64" x14ac:dyDescent="0.25">
      <c r="BK7706" s="15"/>
      <c r="BL7706" s="5"/>
    </row>
    <row r="7707" spans="63:64" x14ac:dyDescent="0.25">
      <c r="BK7707" s="15"/>
      <c r="BL7707" s="5"/>
    </row>
    <row r="7708" spans="63:64" x14ac:dyDescent="0.25">
      <c r="BK7708" s="15"/>
      <c r="BL7708" s="5"/>
    </row>
    <row r="7709" spans="63:64" x14ac:dyDescent="0.25">
      <c r="BK7709" s="15"/>
      <c r="BL7709" s="5"/>
    </row>
    <row r="7710" spans="63:64" x14ac:dyDescent="0.25">
      <c r="BK7710" s="15"/>
      <c r="BL7710" s="5"/>
    </row>
    <row r="7711" spans="63:64" x14ac:dyDescent="0.25">
      <c r="BK7711" s="15"/>
      <c r="BL7711" s="5"/>
    </row>
    <row r="7712" spans="63:64" x14ac:dyDescent="0.25">
      <c r="BK7712" s="15"/>
      <c r="BL7712" s="5"/>
    </row>
    <row r="7713" spans="63:64" x14ac:dyDescent="0.25">
      <c r="BK7713" s="15"/>
      <c r="BL7713" s="5"/>
    </row>
    <row r="7714" spans="63:64" x14ac:dyDescent="0.25">
      <c r="BK7714" s="15"/>
      <c r="BL7714" s="5"/>
    </row>
    <row r="7715" spans="63:64" x14ac:dyDescent="0.25">
      <c r="BK7715" s="15"/>
      <c r="BL7715" s="5"/>
    </row>
    <row r="7716" spans="63:64" x14ac:dyDescent="0.25">
      <c r="BK7716" s="15"/>
      <c r="BL7716" s="5"/>
    </row>
    <row r="7717" spans="63:64" x14ac:dyDescent="0.25">
      <c r="BK7717" s="15"/>
      <c r="BL7717" s="5"/>
    </row>
    <row r="7718" spans="63:64" x14ac:dyDescent="0.25">
      <c r="BK7718" s="15"/>
      <c r="BL7718" s="5"/>
    </row>
    <row r="7719" spans="63:64" x14ac:dyDescent="0.25">
      <c r="BK7719" s="15"/>
      <c r="BL7719" s="5"/>
    </row>
    <row r="7720" spans="63:64" x14ac:dyDescent="0.25">
      <c r="BK7720" s="15"/>
      <c r="BL7720" s="5"/>
    </row>
    <row r="7721" spans="63:64" x14ac:dyDescent="0.25">
      <c r="BK7721" s="15"/>
      <c r="BL7721" s="5"/>
    </row>
    <row r="7722" spans="63:64" x14ac:dyDescent="0.25">
      <c r="BK7722" s="15"/>
      <c r="BL7722" s="5"/>
    </row>
    <row r="7723" spans="63:64" x14ac:dyDescent="0.25">
      <c r="BK7723" s="15"/>
      <c r="BL7723" s="5"/>
    </row>
    <row r="7724" spans="63:64" x14ac:dyDescent="0.25">
      <c r="BK7724" s="15"/>
      <c r="BL7724" s="5"/>
    </row>
    <row r="7725" spans="63:64" x14ac:dyDescent="0.25">
      <c r="BK7725" s="15"/>
      <c r="BL7725" s="5"/>
    </row>
    <row r="7726" spans="63:64" x14ac:dyDescent="0.25">
      <c r="BK7726" s="15"/>
      <c r="BL7726" s="5"/>
    </row>
    <row r="7727" spans="63:64" x14ac:dyDescent="0.25">
      <c r="BK7727" s="15"/>
      <c r="BL7727" s="5"/>
    </row>
    <row r="7728" spans="63:64" x14ac:dyDescent="0.25">
      <c r="BK7728" s="15"/>
      <c r="BL7728" s="5"/>
    </row>
    <row r="7729" spans="63:64" x14ac:dyDescent="0.25">
      <c r="BK7729" s="15"/>
      <c r="BL7729" s="5"/>
    </row>
    <row r="7730" spans="63:64" x14ac:dyDescent="0.25">
      <c r="BK7730" s="15"/>
      <c r="BL7730" s="5"/>
    </row>
    <row r="7731" spans="63:64" x14ac:dyDescent="0.25">
      <c r="BK7731" s="15"/>
      <c r="BL7731" s="5"/>
    </row>
    <row r="7732" spans="63:64" x14ac:dyDescent="0.25">
      <c r="BK7732" s="15"/>
      <c r="BL7732" s="5"/>
    </row>
    <row r="7733" spans="63:64" x14ac:dyDescent="0.25">
      <c r="BK7733" s="15"/>
      <c r="BL7733" s="5"/>
    </row>
    <row r="7734" spans="63:64" x14ac:dyDescent="0.25">
      <c r="BK7734" s="15"/>
      <c r="BL7734" s="5"/>
    </row>
    <row r="7735" spans="63:64" x14ac:dyDescent="0.25">
      <c r="BK7735" s="15"/>
      <c r="BL7735" s="5"/>
    </row>
    <row r="7736" spans="63:64" x14ac:dyDescent="0.25">
      <c r="BK7736" s="15"/>
      <c r="BL7736" s="5"/>
    </row>
    <row r="7737" spans="63:64" x14ac:dyDescent="0.25">
      <c r="BK7737" s="15"/>
      <c r="BL7737" s="5"/>
    </row>
    <row r="7738" spans="63:64" x14ac:dyDescent="0.25">
      <c r="BK7738" s="15"/>
      <c r="BL7738" s="5"/>
    </row>
    <row r="7739" spans="63:64" x14ac:dyDescent="0.25">
      <c r="BK7739" s="15"/>
      <c r="BL7739" s="5"/>
    </row>
    <row r="7740" spans="63:64" x14ac:dyDescent="0.25">
      <c r="BK7740" s="15"/>
      <c r="BL7740" s="5"/>
    </row>
    <row r="7741" spans="63:64" x14ac:dyDescent="0.25">
      <c r="BK7741" s="15"/>
      <c r="BL7741" s="5"/>
    </row>
    <row r="7742" spans="63:64" x14ac:dyDescent="0.25">
      <c r="BK7742" s="15"/>
      <c r="BL7742" s="5"/>
    </row>
    <row r="7743" spans="63:64" x14ac:dyDescent="0.25">
      <c r="BK7743" s="15"/>
      <c r="BL7743" s="5"/>
    </row>
    <row r="7744" spans="63:64" x14ac:dyDescent="0.25">
      <c r="BK7744" s="15"/>
      <c r="BL7744" s="5"/>
    </row>
    <row r="7745" spans="63:64" x14ac:dyDescent="0.25">
      <c r="BK7745" s="15"/>
      <c r="BL7745" s="5"/>
    </row>
    <row r="7746" spans="63:64" x14ac:dyDescent="0.25">
      <c r="BK7746" s="15"/>
      <c r="BL7746" s="5"/>
    </row>
    <row r="7747" spans="63:64" x14ac:dyDescent="0.25">
      <c r="BK7747" s="15"/>
      <c r="BL7747" s="5"/>
    </row>
    <row r="7748" spans="63:64" x14ac:dyDescent="0.25">
      <c r="BK7748" s="15"/>
      <c r="BL7748" s="5"/>
    </row>
    <row r="7749" spans="63:64" x14ac:dyDescent="0.25">
      <c r="BK7749" s="15"/>
      <c r="BL7749" s="5"/>
    </row>
    <row r="7750" spans="63:64" x14ac:dyDescent="0.25">
      <c r="BK7750" s="15"/>
      <c r="BL7750" s="5"/>
    </row>
    <row r="7751" spans="63:64" x14ac:dyDescent="0.25">
      <c r="BK7751" s="15"/>
      <c r="BL7751" s="5"/>
    </row>
    <row r="7752" spans="63:64" x14ac:dyDescent="0.25">
      <c r="BK7752" s="15"/>
      <c r="BL7752" s="5"/>
    </row>
    <row r="7753" spans="63:64" x14ac:dyDescent="0.25">
      <c r="BK7753" s="15"/>
      <c r="BL7753" s="5"/>
    </row>
    <row r="7754" spans="63:64" x14ac:dyDescent="0.25">
      <c r="BK7754" s="15"/>
      <c r="BL7754" s="5"/>
    </row>
    <row r="7755" spans="63:64" x14ac:dyDescent="0.25">
      <c r="BK7755" s="15"/>
      <c r="BL7755" s="5"/>
    </row>
    <row r="7756" spans="63:64" x14ac:dyDescent="0.25">
      <c r="BK7756" s="15"/>
      <c r="BL7756" s="5"/>
    </row>
    <row r="7757" spans="63:64" x14ac:dyDescent="0.25">
      <c r="BK7757" s="15"/>
      <c r="BL7757" s="5"/>
    </row>
    <row r="7758" spans="63:64" x14ac:dyDescent="0.25">
      <c r="BK7758" s="15"/>
      <c r="BL7758" s="5"/>
    </row>
    <row r="7759" spans="63:64" x14ac:dyDescent="0.25">
      <c r="BK7759" s="15"/>
      <c r="BL7759" s="5"/>
    </row>
    <row r="7760" spans="63:64" x14ac:dyDescent="0.25">
      <c r="BK7760" s="15"/>
      <c r="BL7760" s="5"/>
    </row>
    <row r="7761" spans="63:64" x14ac:dyDescent="0.25">
      <c r="BK7761" s="15"/>
      <c r="BL7761" s="5"/>
    </row>
    <row r="7762" spans="63:64" x14ac:dyDescent="0.25">
      <c r="BK7762" s="15"/>
      <c r="BL7762" s="5"/>
    </row>
    <row r="7763" spans="63:64" x14ac:dyDescent="0.25">
      <c r="BK7763" s="15"/>
      <c r="BL7763" s="5"/>
    </row>
    <row r="7764" spans="63:64" x14ac:dyDescent="0.25">
      <c r="BK7764" s="15"/>
      <c r="BL7764" s="5"/>
    </row>
    <row r="7765" spans="63:64" x14ac:dyDescent="0.25">
      <c r="BK7765" s="15"/>
      <c r="BL7765" s="5"/>
    </row>
    <row r="7766" spans="63:64" x14ac:dyDescent="0.25">
      <c r="BK7766" s="15"/>
      <c r="BL7766" s="5"/>
    </row>
    <row r="7767" spans="63:64" x14ac:dyDescent="0.25">
      <c r="BK7767" s="15"/>
      <c r="BL7767" s="5"/>
    </row>
    <row r="7768" spans="63:64" x14ac:dyDescent="0.25">
      <c r="BK7768" s="15"/>
      <c r="BL7768" s="5"/>
    </row>
    <row r="7769" spans="63:64" x14ac:dyDescent="0.25">
      <c r="BK7769" s="15"/>
      <c r="BL7769" s="5"/>
    </row>
    <row r="7770" spans="63:64" x14ac:dyDescent="0.25">
      <c r="BK7770" s="15"/>
      <c r="BL7770" s="5"/>
    </row>
    <row r="7771" spans="63:64" x14ac:dyDescent="0.25">
      <c r="BK7771" s="15"/>
      <c r="BL7771" s="5"/>
    </row>
    <row r="7772" spans="63:64" x14ac:dyDescent="0.25">
      <c r="BK7772" s="15"/>
      <c r="BL7772" s="5"/>
    </row>
    <row r="7773" spans="63:64" x14ac:dyDescent="0.25">
      <c r="BK7773" s="15"/>
      <c r="BL7773" s="5"/>
    </row>
    <row r="7774" spans="63:64" x14ac:dyDescent="0.25">
      <c r="BK7774" s="15"/>
      <c r="BL7774" s="5"/>
    </row>
    <row r="7775" spans="63:64" x14ac:dyDescent="0.25">
      <c r="BK7775" s="15"/>
      <c r="BL7775" s="5"/>
    </row>
    <row r="7776" spans="63:64" x14ac:dyDescent="0.25">
      <c r="BK7776" s="15"/>
      <c r="BL7776" s="5"/>
    </row>
    <row r="7777" spans="63:64" x14ac:dyDescent="0.25">
      <c r="BK7777" s="15"/>
      <c r="BL7777" s="5"/>
    </row>
    <row r="7778" spans="63:64" x14ac:dyDescent="0.25">
      <c r="BK7778" s="15"/>
      <c r="BL7778" s="5"/>
    </row>
    <row r="7779" spans="63:64" x14ac:dyDescent="0.25">
      <c r="BK7779" s="15"/>
      <c r="BL7779" s="5"/>
    </row>
    <row r="7780" spans="63:64" x14ac:dyDescent="0.25">
      <c r="BK7780" s="15"/>
      <c r="BL7780" s="5"/>
    </row>
    <row r="7781" spans="63:64" x14ac:dyDescent="0.25">
      <c r="BK7781" s="15"/>
      <c r="BL7781" s="5"/>
    </row>
    <row r="7782" spans="63:64" x14ac:dyDescent="0.25">
      <c r="BK7782" s="15"/>
      <c r="BL7782" s="5"/>
    </row>
    <row r="7783" spans="63:64" x14ac:dyDescent="0.25">
      <c r="BK7783" s="15"/>
      <c r="BL7783" s="5"/>
    </row>
    <row r="7784" spans="63:64" x14ac:dyDescent="0.25">
      <c r="BK7784" s="15"/>
      <c r="BL7784" s="5"/>
    </row>
    <row r="7785" spans="63:64" x14ac:dyDescent="0.25">
      <c r="BK7785" s="15"/>
      <c r="BL7785" s="5"/>
    </row>
    <row r="7786" spans="63:64" x14ac:dyDescent="0.25">
      <c r="BK7786" s="15"/>
      <c r="BL7786" s="5"/>
    </row>
    <row r="7787" spans="63:64" x14ac:dyDescent="0.25">
      <c r="BK7787" s="15"/>
      <c r="BL7787" s="5"/>
    </row>
    <row r="7788" spans="63:64" x14ac:dyDescent="0.25">
      <c r="BK7788" s="15"/>
      <c r="BL7788" s="5"/>
    </row>
    <row r="7789" spans="63:64" x14ac:dyDescent="0.25">
      <c r="BK7789" s="15"/>
      <c r="BL7789" s="5"/>
    </row>
    <row r="7790" spans="63:64" x14ac:dyDescent="0.25">
      <c r="BK7790" s="15"/>
      <c r="BL7790" s="5"/>
    </row>
    <row r="7791" spans="63:64" x14ac:dyDescent="0.25">
      <c r="BK7791" s="15"/>
      <c r="BL7791" s="5"/>
    </row>
    <row r="7792" spans="63:64" x14ac:dyDescent="0.25">
      <c r="BK7792" s="15"/>
      <c r="BL7792" s="5"/>
    </row>
    <row r="7793" spans="63:64" x14ac:dyDescent="0.25">
      <c r="BK7793" s="15"/>
      <c r="BL7793" s="5"/>
    </row>
    <row r="7794" spans="63:64" x14ac:dyDescent="0.25">
      <c r="BK7794" s="15"/>
      <c r="BL7794" s="5"/>
    </row>
    <row r="7795" spans="63:64" x14ac:dyDescent="0.25">
      <c r="BK7795" s="15"/>
      <c r="BL7795" s="5"/>
    </row>
    <row r="7796" spans="63:64" x14ac:dyDescent="0.25">
      <c r="BK7796" s="15"/>
      <c r="BL7796" s="5"/>
    </row>
    <row r="7797" spans="63:64" x14ac:dyDescent="0.25">
      <c r="BK7797" s="15"/>
      <c r="BL7797" s="5"/>
    </row>
    <row r="7798" spans="63:64" x14ac:dyDescent="0.25">
      <c r="BK7798" s="15"/>
      <c r="BL7798" s="5"/>
    </row>
    <row r="7799" spans="63:64" x14ac:dyDescent="0.25">
      <c r="BK7799" s="15"/>
      <c r="BL7799" s="5"/>
    </row>
    <row r="7800" spans="63:64" x14ac:dyDescent="0.25">
      <c r="BK7800" s="15"/>
      <c r="BL7800" s="5"/>
    </row>
    <row r="7801" spans="63:64" x14ac:dyDescent="0.25">
      <c r="BK7801" s="15"/>
      <c r="BL7801" s="5"/>
    </row>
    <row r="7802" spans="63:64" x14ac:dyDescent="0.25">
      <c r="BK7802" s="15"/>
      <c r="BL7802" s="5"/>
    </row>
    <row r="7803" spans="63:64" x14ac:dyDescent="0.25">
      <c r="BK7803" s="15"/>
      <c r="BL7803" s="5"/>
    </row>
    <row r="7804" spans="63:64" x14ac:dyDescent="0.25">
      <c r="BK7804" s="15"/>
      <c r="BL7804" s="5"/>
    </row>
    <row r="7805" spans="63:64" x14ac:dyDescent="0.25">
      <c r="BK7805" s="15"/>
      <c r="BL7805" s="5"/>
    </row>
    <row r="7806" spans="63:64" x14ac:dyDescent="0.25">
      <c r="BK7806" s="15"/>
      <c r="BL7806" s="5"/>
    </row>
    <row r="7807" spans="63:64" x14ac:dyDescent="0.25">
      <c r="BK7807" s="15"/>
      <c r="BL7807" s="5"/>
    </row>
    <row r="7808" spans="63:64" x14ac:dyDescent="0.25">
      <c r="BK7808" s="15"/>
      <c r="BL7808" s="5"/>
    </row>
    <row r="7809" spans="63:64" x14ac:dyDescent="0.25">
      <c r="BK7809" s="15"/>
      <c r="BL7809" s="5"/>
    </row>
    <row r="7810" spans="63:64" x14ac:dyDescent="0.25">
      <c r="BK7810" s="15"/>
      <c r="BL7810" s="5"/>
    </row>
    <row r="7811" spans="63:64" x14ac:dyDescent="0.25">
      <c r="BK7811" s="15"/>
      <c r="BL7811" s="5"/>
    </row>
    <row r="7812" spans="63:64" x14ac:dyDescent="0.25">
      <c r="BK7812" s="15"/>
      <c r="BL7812" s="5"/>
    </row>
    <row r="7813" spans="63:64" x14ac:dyDescent="0.25">
      <c r="BK7813" s="15"/>
      <c r="BL7813" s="5"/>
    </row>
    <row r="7814" spans="63:64" x14ac:dyDescent="0.25">
      <c r="BK7814" s="15"/>
      <c r="BL7814" s="5"/>
    </row>
    <row r="7815" spans="63:64" x14ac:dyDescent="0.25">
      <c r="BK7815" s="15"/>
      <c r="BL7815" s="5"/>
    </row>
    <row r="7816" spans="63:64" x14ac:dyDescent="0.25">
      <c r="BK7816" s="15"/>
      <c r="BL7816" s="5"/>
    </row>
    <row r="7817" spans="63:64" x14ac:dyDescent="0.25">
      <c r="BK7817" s="15"/>
      <c r="BL7817" s="5"/>
    </row>
    <row r="7818" spans="63:64" x14ac:dyDescent="0.25">
      <c r="BK7818" s="15"/>
      <c r="BL7818" s="5"/>
    </row>
    <row r="7819" spans="63:64" x14ac:dyDescent="0.25">
      <c r="BK7819" s="15"/>
      <c r="BL7819" s="5"/>
    </row>
    <row r="7820" spans="63:64" x14ac:dyDescent="0.25">
      <c r="BK7820" s="15"/>
      <c r="BL7820" s="5"/>
    </row>
    <row r="7821" spans="63:64" x14ac:dyDescent="0.25">
      <c r="BK7821" s="15"/>
      <c r="BL7821" s="5"/>
    </row>
    <row r="7822" spans="63:64" x14ac:dyDescent="0.25">
      <c r="BK7822" s="15"/>
      <c r="BL7822" s="5"/>
    </row>
    <row r="7823" spans="63:64" x14ac:dyDescent="0.25">
      <c r="BK7823" s="15"/>
      <c r="BL7823" s="5"/>
    </row>
    <row r="7824" spans="63:64" x14ac:dyDescent="0.25">
      <c r="BK7824" s="15"/>
      <c r="BL7824" s="5"/>
    </row>
    <row r="7825" spans="63:64" x14ac:dyDescent="0.25">
      <c r="BK7825" s="15"/>
      <c r="BL7825" s="5"/>
    </row>
    <row r="7826" spans="63:64" x14ac:dyDescent="0.25">
      <c r="BK7826" s="15"/>
      <c r="BL7826" s="5"/>
    </row>
    <row r="7827" spans="63:64" x14ac:dyDescent="0.25">
      <c r="BK7827" s="15"/>
      <c r="BL7827" s="5"/>
    </row>
    <row r="7828" spans="63:64" x14ac:dyDescent="0.25">
      <c r="BK7828" s="15"/>
      <c r="BL7828" s="5"/>
    </row>
    <row r="7829" spans="63:64" x14ac:dyDescent="0.25">
      <c r="BK7829" s="15"/>
      <c r="BL7829" s="5"/>
    </row>
    <row r="7830" spans="63:64" x14ac:dyDescent="0.25">
      <c r="BK7830" s="15"/>
      <c r="BL7830" s="5"/>
    </row>
    <row r="7831" spans="63:64" x14ac:dyDescent="0.25">
      <c r="BK7831" s="15"/>
      <c r="BL7831" s="5"/>
    </row>
    <row r="7832" spans="63:64" x14ac:dyDescent="0.25">
      <c r="BK7832" s="15"/>
      <c r="BL7832" s="5"/>
    </row>
    <row r="7833" spans="63:64" x14ac:dyDescent="0.25">
      <c r="BK7833" s="15"/>
      <c r="BL7833" s="5"/>
    </row>
    <row r="7834" spans="63:64" x14ac:dyDescent="0.25">
      <c r="BK7834" s="15"/>
      <c r="BL7834" s="5"/>
    </row>
    <row r="7835" spans="63:64" x14ac:dyDescent="0.25">
      <c r="BK7835" s="15"/>
      <c r="BL7835" s="5"/>
    </row>
    <row r="7836" spans="63:64" x14ac:dyDescent="0.25">
      <c r="BK7836" s="15"/>
      <c r="BL7836" s="5"/>
    </row>
    <row r="7837" spans="63:64" x14ac:dyDescent="0.25">
      <c r="BK7837" s="15"/>
      <c r="BL7837" s="5"/>
    </row>
    <row r="7838" spans="63:64" x14ac:dyDescent="0.25">
      <c r="BK7838" s="15"/>
      <c r="BL7838" s="5"/>
    </row>
    <row r="7839" spans="63:64" x14ac:dyDescent="0.25">
      <c r="BK7839" s="15"/>
      <c r="BL7839" s="5"/>
    </row>
    <row r="7840" spans="63:64" x14ac:dyDescent="0.25">
      <c r="BK7840" s="15"/>
      <c r="BL7840" s="5"/>
    </row>
    <row r="7841" spans="63:64" x14ac:dyDescent="0.25">
      <c r="BK7841" s="15"/>
      <c r="BL7841" s="5"/>
    </row>
    <row r="7842" spans="63:64" x14ac:dyDescent="0.25">
      <c r="BK7842" s="15"/>
      <c r="BL7842" s="5"/>
    </row>
    <row r="7843" spans="63:64" x14ac:dyDescent="0.25">
      <c r="BK7843" s="15"/>
      <c r="BL7843" s="5"/>
    </row>
    <row r="7844" spans="63:64" x14ac:dyDescent="0.25">
      <c r="BK7844" s="15"/>
      <c r="BL7844" s="5"/>
    </row>
    <row r="7845" spans="63:64" x14ac:dyDescent="0.25">
      <c r="BK7845" s="15"/>
      <c r="BL7845" s="5"/>
    </row>
    <row r="7846" spans="63:64" x14ac:dyDescent="0.25">
      <c r="BK7846" s="15"/>
      <c r="BL7846" s="5"/>
    </row>
    <row r="7847" spans="63:64" x14ac:dyDescent="0.25">
      <c r="BK7847" s="15"/>
      <c r="BL7847" s="5"/>
    </row>
    <row r="7848" spans="63:64" x14ac:dyDescent="0.25">
      <c r="BK7848" s="15"/>
      <c r="BL7848" s="5"/>
    </row>
    <row r="7849" spans="63:64" x14ac:dyDescent="0.25">
      <c r="BK7849" s="15"/>
      <c r="BL7849" s="5"/>
    </row>
    <row r="7850" spans="63:64" x14ac:dyDescent="0.25">
      <c r="BK7850" s="15"/>
      <c r="BL7850" s="5"/>
    </row>
    <row r="7851" spans="63:64" x14ac:dyDescent="0.25">
      <c r="BK7851" s="15"/>
      <c r="BL7851" s="5"/>
    </row>
    <row r="7852" spans="63:64" x14ac:dyDescent="0.25">
      <c r="BK7852" s="15"/>
      <c r="BL7852" s="5"/>
    </row>
    <row r="7853" spans="63:64" x14ac:dyDescent="0.25">
      <c r="BK7853" s="15"/>
      <c r="BL7853" s="5"/>
    </row>
    <row r="7854" spans="63:64" x14ac:dyDescent="0.25">
      <c r="BK7854" s="15"/>
      <c r="BL7854" s="5"/>
    </row>
    <row r="7855" spans="63:64" x14ac:dyDescent="0.25">
      <c r="BK7855" s="15"/>
      <c r="BL7855" s="5"/>
    </row>
    <row r="7856" spans="63:64" x14ac:dyDescent="0.25">
      <c r="BK7856" s="15"/>
      <c r="BL7856" s="5"/>
    </row>
    <row r="7857" spans="63:64" x14ac:dyDescent="0.25">
      <c r="BK7857" s="15"/>
      <c r="BL7857" s="5"/>
    </row>
    <row r="7858" spans="63:64" x14ac:dyDescent="0.25">
      <c r="BK7858" s="15"/>
      <c r="BL7858" s="5"/>
    </row>
    <row r="7859" spans="63:64" x14ac:dyDescent="0.25">
      <c r="BK7859" s="15"/>
      <c r="BL7859" s="5"/>
    </row>
    <row r="7860" spans="63:64" x14ac:dyDescent="0.25">
      <c r="BK7860" s="15"/>
      <c r="BL7860" s="5"/>
    </row>
    <row r="7861" spans="63:64" x14ac:dyDescent="0.25">
      <c r="BK7861" s="15"/>
      <c r="BL7861" s="5"/>
    </row>
    <row r="7862" spans="63:64" x14ac:dyDescent="0.25">
      <c r="BK7862" s="15"/>
      <c r="BL7862" s="5"/>
    </row>
    <row r="7863" spans="63:64" x14ac:dyDescent="0.25">
      <c r="BK7863" s="15"/>
      <c r="BL7863" s="5"/>
    </row>
    <row r="7864" spans="63:64" x14ac:dyDescent="0.25">
      <c r="BK7864" s="15"/>
      <c r="BL7864" s="5"/>
    </row>
    <row r="7865" spans="63:64" x14ac:dyDescent="0.25">
      <c r="BK7865" s="15"/>
      <c r="BL7865" s="5"/>
    </row>
    <row r="7866" spans="63:64" x14ac:dyDescent="0.25">
      <c r="BK7866" s="15"/>
      <c r="BL7866" s="5"/>
    </row>
    <row r="7867" spans="63:64" x14ac:dyDescent="0.25">
      <c r="BK7867" s="15"/>
      <c r="BL7867" s="5"/>
    </row>
    <row r="7868" spans="63:64" x14ac:dyDescent="0.25">
      <c r="BK7868" s="15"/>
      <c r="BL7868" s="5"/>
    </row>
    <row r="7869" spans="63:64" x14ac:dyDescent="0.25">
      <c r="BK7869" s="15"/>
      <c r="BL7869" s="5"/>
    </row>
    <row r="7870" spans="63:64" x14ac:dyDescent="0.25">
      <c r="BK7870" s="15"/>
      <c r="BL7870" s="5"/>
    </row>
    <row r="7871" spans="63:64" x14ac:dyDescent="0.25">
      <c r="BK7871" s="15"/>
      <c r="BL7871" s="5"/>
    </row>
    <row r="7872" spans="63:64" x14ac:dyDescent="0.25">
      <c r="BK7872" s="15"/>
      <c r="BL7872" s="5"/>
    </row>
    <row r="7873" spans="63:64" x14ac:dyDescent="0.25">
      <c r="BK7873" s="15"/>
      <c r="BL7873" s="5"/>
    </row>
    <row r="7874" spans="63:64" x14ac:dyDescent="0.25">
      <c r="BK7874" s="15"/>
      <c r="BL7874" s="5"/>
    </row>
    <row r="7875" spans="63:64" x14ac:dyDescent="0.25">
      <c r="BK7875" s="15"/>
      <c r="BL7875" s="5"/>
    </row>
    <row r="7876" spans="63:64" x14ac:dyDescent="0.25">
      <c r="BK7876" s="15"/>
      <c r="BL7876" s="5"/>
    </row>
    <row r="7877" spans="63:64" x14ac:dyDescent="0.25">
      <c r="BK7877" s="15"/>
      <c r="BL7877" s="5"/>
    </row>
    <row r="7878" spans="63:64" x14ac:dyDescent="0.25">
      <c r="BK7878" s="15"/>
      <c r="BL7878" s="5"/>
    </row>
    <row r="7879" spans="63:64" x14ac:dyDescent="0.25">
      <c r="BK7879" s="15"/>
      <c r="BL7879" s="5"/>
    </row>
    <row r="7880" spans="63:64" x14ac:dyDescent="0.25">
      <c r="BK7880" s="15"/>
      <c r="BL7880" s="5"/>
    </row>
    <row r="7881" spans="63:64" x14ac:dyDescent="0.25">
      <c r="BK7881" s="15"/>
      <c r="BL7881" s="5"/>
    </row>
    <row r="7882" spans="63:64" x14ac:dyDescent="0.25">
      <c r="BK7882" s="15"/>
      <c r="BL7882" s="5"/>
    </row>
    <row r="7883" spans="63:64" x14ac:dyDescent="0.25">
      <c r="BK7883" s="15"/>
      <c r="BL7883" s="5"/>
    </row>
    <row r="7884" spans="63:64" x14ac:dyDescent="0.25">
      <c r="BK7884" s="15"/>
      <c r="BL7884" s="5"/>
    </row>
    <row r="7885" spans="63:64" x14ac:dyDescent="0.25">
      <c r="BK7885" s="15"/>
      <c r="BL7885" s="5"/>
    </row>
    <row r="7886" spans="63:64" x14ac:dyDescent="0.25">
      <c r="BK7886" s="15"/>
      <c r="BL7886" s="5"/>
    </row>
    <row r="7887" spans="63:64" x14ac:dyDescent="0.25">
      <c r="BK7887" s="15"/>
      <c r="BL7887" s="5"/>
    </row>
    <row r="7888" spans="63:64" x14ac:dyDescent="0.25">
      <c r="BK7888" s="15"/>
      <c r="BL7888" s="5"/>
    </row>
    <row r="7889" spans="63:64" x14ac:dyDescent="0.25">
      <c r="BK7889" s="15"/>
      <c r="BL7889" s="5"/>
    </row>
    <row r="7890" spans="63:64" x14ac:dyDescent="0.25">
      <c r="BK7890" s="15"/>
      <c r="BL7890" s="5"/>
    </row>
    <row r="7891" spans="63:64" x14ac:dyDescent="0.25">
      <c r="BK7891" s="15"/>
      <c r="BL7891" s="5"/>
    </row>
    <row r="7892" spans="63:64" x14ac:dyDescent="0.25">
      <c r="BK7892" s="15"/>
      <c r="BL7892" s="5"/>
    </row>
    <row r="7893" spans="63:64" x14ac:dyDescent="0.25">
      <c r="BK7893" s="15"/>
      <c r="BL7893" s="5"/>
    </row>
    <row r="7894" spans="63:64" x14ac:dyDescent="0.25">
      <c r="BK7894" s="15"/>
      <c r="BL7894" s="5"/>
    </row>
    <row r="7895" spans="63:64" x14ac:dyDescent="0.25">
      <c r="BK7895" s="15"/>
      <c r="BL7895" s="5"/>
    </row>
    <row r="7896" spans="63:64" x14ac:dyDescent="0.25">
      <c r="BK7896" s="15"/>
      <c r="BL7896" s="5"/>
    </row>
    <row r="7897" spans="63:64" x14ac:dyDescent="0.25">
      <c r="BK7897" s="15"/>
      <c r="BL7897" s="5"/>
    </row>
    <row r="7898" spans="63:64" x14ac:dyDescent="0.25">
      <c r="BK7898" s="15"/>
      <c r="BL7898" s="5"/>
    </row>
    <row r="7899" spans="63:64" x14ac:dyDescent="0.25">
      <c r="BK7899" s="15"/>
      <c r="BL7899" s="5"/>
    </row>
    <row r="7900" spans="63:64" x14ac:dyDescent="0.25">
      <c r="BK7900" s="15"/>
      <c r="BL7900" s="5"/>
    </row>
    <row r="7901" spans="63:64" x14ac:dyDescent="0.25">
      <c r="BK7901" s="15"/>
      <c r="BL7901" s="5"/>
    </row>
    <row r="7902" spans="63:64" x14ac:dyDescent="0.25">
      <c r="BK7902" s="15"/>
      <c r="BL7902" s="5"/>
    </row>
    <row r="7903" spans="63:64" x14ac:dyDescent="0.25">
      <c r="BK7903" s="15"/>
      <c r="BL7903" s="5"/>
    </row>
    <row r="7904" spans="63:64" x14ac:dyDescent="0.25">
      <c r="BK7904" s="15"/>
      <c r="BL7904" s="5"/>
    </row>
    <row r="7905" spans="63:64" x14ac:dyDescent="0.25">
      <c r="BK7905" s="15"/>
      <c r="BL7905" s="5"/>
    </row>
    <row r="7906" spans="63:64" x14ac:dyDescent="0.25">
      <c r="BK7906" s="15"/>
      <c r="BL7906" s="5"/>
    </row>
    <row r="7907" spans="63:64" x14ac:dyDescent="0.25">
      <c r="BK7907" s="15"/>
      <c r="BL7907" s="5"/>
    </row>
    <row r="7908" spans="63:64" x14ac:dyDescent="0.25">
      <c r="BK7908" s="15"/>
      <c r="BL7908" s="5"/>
    </row>
    <row r="7909" spans="63:64" x14ac:dyDescent="0.25">
      <c r="BK7909" s="15"/>
      <c r="BL7909" s="5"/>
    </row>
    <row r="7910" spans="63:64" x14ac:dyDescent="0.25">
      <c r="BK7910" s="15"/>
      <c r="BL7910" s="5"/>
    </row>
    <row r="7911" spans="63:64" x14ac:dyDescent="0.25">
      <c r="BK7911" s="15"/>
      <c r="BL7911" s="5"/>
    </row>
    <row r="7912" spans="63:64" x14ac:dyDescent="0.25">
      <c r="BK7912" s="15"/>
      <c r="BL7912" s="5"/>
    </row>
    <row r="7913" spans="63:64" x14ac:dyDescent="0.25">
      <c r="BK7913" s="15"/>
      <c r="BL7913" s="5"/>
    </row>
    <row r="7914" spans="63:64" x14ac:dyDescent="0.25">
      <c r="BK7914" s="15"/>
      <c r="BL7914" s="5"/>
    </row>
    <row r="7915" spans="63:64" x14ac:dyDescent="0.25">
      <c r="BK7915" s="15"/>
      <c r="BL7915" s="5"/>
    </row>
    <row r="7916" spans="63:64" x14ac:dyDescent="0.25">
      <c r="BK7916" s="15"/>
      <c r="BL7916" s="5"/>
    </row>
    <row r="7917" spans="63:64" x14ac:dyDescent="0.25">
      <c r="BK7917" s="15"/>
      <c r="BL7917" s="5"/>
    </row>
    <row r="7918" spans="63:64" x14ac:dyDescent="0.25">
      <c r="BK7918" s="15"/>
      <c r="BL7918" s="5"/>
    </row>
    <row r="7919" spans="63:64" x14ac:dyDescent="0.25">
      <c r="BK7919" s="15"/>
      <c r="BL7919" s="5"/>
    </row>
    <row r="7920" spans="63:64" x14ac:dyDescent="0.25">
      <c r="BK7920" s="15"/>
      <c r="BL7920" s="5"/>
    </row>
    <row r="7921" spans="63:64" x14ac:dyDescent="0.25">
      <c r="BK7921" s="15"/>
      <c r="BL7921" s="5"/>
    </row>
    <row r="7922" spans="63:64" x14ac:dyDescent="0.25">
      <c r="BK7922" s="15"/>
      <c r="BL7922" s="5"/>
    </row>
    <row r="7923" spans="63:64" x14ac:dyDescent="0.25">
      <c r="BK7923" s="15"/>
      <c r="BL7923" s="5"/>
    </row>
    <row r="7924" spans="63:64" x14ac:dyDescent="0.25">
      <c r="BK7924" s="15"/>
      <c r="BL7924" s="5"/>
    </row>
    <row r="7925" spans="63:64" x14ac:dyDescent="0.25">
      <c r="BK7925" s="15"/>
      <c r="BL7925" s="5"/>
    </row>
    <row r="7926" spans="63:64" x14ac:dyDescent="0.25">
      <c r="BK7926" s="15"/>
      <c r="BL7926" s="5"/>
    </row>
    <row r="7927" spans="63:64" x14ac:dyDescent="0.25">
      <c r="BK7927" s="15"/>
      <c r="BL7927" s="5"/>
    </row>
    <row r="7928" spans="63:64" x14ac:dyDescent="0.25">
      <c r="BK7928" s="15"/>
      <c r="BL7928" s="5"/>
    </row>
    <row r="7929" spans="63:64" x14ac:dyDescent="0.25">
      <c r="BK7929" s="15"/>
      <c r="BL7929" s="5"/>
    </row>
    <row r="7930" spans="63:64" x14ac:dyDescent="0.25">
      <c r="BK7930" s="15"/>
      <c r="BL7930" s="5"/>
    </row>
    <row r="7931" spans="63:64" x14ac:dyDescent="0.25">
      <c r="BK7931" s="15"/>
      <c r="BL7931" s="5"/>
    </row>
    <row r="7932" spans="63:64" x14ac:dyDescent="0.25">
      <c r="BK7932" s="15"/>
      <c r="BL7932" s="5"/>
    </row>
    <row r="7933" spans="63:64" x14ac:dyDescent="0.25">
      <c r="BK7933" s="15"/>
      <c r="BL7933" s="5"/>
    </row>
    <row r="7934" spans="63:64" x14ac:dyDescent="0.25">
      <c r="BK7934" s="15"/>
      <c r="BL7934" s="5"/>
    </row>
    <row r="7935" spans="63:64" x14ac:dyDescent="0.25">
      <c r="BK7935" s="15"/>
      <c r="BL7935" s="5"/>
    </row>
    <row r="7936" spans="63:64" x14ac:dyDescent="0.25">
      <c r="BK7936" s="15"/>
      <c r="BL7936" s="5"/>
    </row>
    <row r="7937" spans="63:64" x14ac:dyDescent="0.25">
      <c r="BK7937" s="15"/>
      <c r="BL7937" s="5"/>
    </row>
    <row r="7938" spans="63:64" x14ac:dyDescent="0.25">
      <c r="BK7938" s="15"/>
      <c r="BL7938" s="5"/>
    </row>
    <row r="7939" spans="63:64" x14ac:dyDescent="0.25">
      <c r="BK7939" s="15"/>
      <c r="BL7939" s="5"/>
    </row>
    <row r="7940" spans="63:64" x14ac:dyDescent="0.25">
      <c r="BK7940" s="15"/>
      <c r="BL7940" s="5"/>
    </row>
    <row r="7941" spans="63:64" x14ac:dyDescent="0.25">
      <c r="BK7941" s="15"/>
      <c r="BL7941" s="5"/>
    </row>
    <row r="7942" spans="63:64" x14ac:dyDescent="0.25">
      <c r="BK7942" s="15"/>
      <c r="BL7942" s="5"/>
    </row>
    <row r="7943" spans="63:64" x14ac:dyDescent="0.25">
      <c r="BK7943" s="15"/>
      <c r="BL7943" s="5"/>
    </row>
    <row r="7944" spans="63:64" x14ac:dyDescent="0.25">
      <c r="BK7944" s="15"/>
      <c r="BL7944" s="5"/>
    </row>
    <row r="7945" spans="63:64" x14ac:dyDescent="0.25">
      <c r="BK7945" s="15"/>
      <c r="BL7945" s="5"/>
    </row>
    <row r="7946" spans="63:64" x14ac:dyDescent="0.25">
      <c r="BK7946" s="15"/>
      <c r="BL7946" s="5"/>
    </row>
    <row r="7947" spans="63:64" x14ac:dyDescent="0.25">
      <c r="BK7947" s="15"/>
      <c r="BL7947" s="5"/>
    </row>
    <row r="7948" spans="63:64" x14ac:dyDescent="0.25">
      <c r="BK7948" s="15"/>
      <c r="BL7948" s="5"/>
    </row>
    <row r="7949" spans="63:64" x14ac:dyDescent="0.25">
      <c r="BK7949" s="15"/>
      <c r="BL7949" s="5"/>
    </row>
    <row r="7950" spans="63:64" x14ac:dyDescent="0.25">
      <c r="BK7950" s="15"/>
      <c r="BL7950" s="5"/>
    </row>
    <row r="7951" spans="63:64" x14ac:dyDescent="0.25">
      <c r="BK7951" s="15"/>
      <c r="BL7951" s="5"/>
    </row>
    <row r="7952" spans="63:64" x14ac:dyDescent="0.25">
      <c r="BK7952" s="15"/>
      <c r="BL7952" s="5"/>
    </row>
    <row r="7953" spans="63:64" x14ac:dyDescent="0.25">
      <c r="BK7953" s="15"/>
      <c r="BL7953" s="5"/>
    </row>
    <row r="7954" spans="63:64" x14ac:dyDescent="0.25">
      <c r="BK7954" s="15"/>
      <c r="BL7954" s="5"/>
    </row>
    <row r="7955" spans="63:64" x14ac:dyDescent="0.25">
      <c r="BK7955" s="15"/>
      <c r="BL7955" s="5"/>
    </row>
    <row r="7956" spans="63:64" x14ac:dyDescent="0.25">
      <c r="BK7956" s="15"/>
      <c r="BL7956" s="5"/>
    </row>
    <row r="7957" spans="63:64" x14ac:dyDescent="0.25">
      <c r="BK7957" s="15"/>
      <c r="BL7957" s="5"/>
    </row>
    <row r="7958" spans="63:64" x14ac:dyDescent="0.25">
      <c r="BK7958" s="15"/>
      <c r="BL7958" s="5"/>
    </row>
    <row r="7959" spans="63:64" x14ac:dyDescent="0.25">
      <c r="BK7959" s="15"/>
      <c r="BL7959" s="5"/>
    </row>
    <row r="7960" spans="63:64" x14ac:dyDescent="0.25">
      <c r="BK7960" s="15"/>
      <c r="BL7960" s="5"/>
    </row>
    <row r="7961" spans="63:64" x14ac:dyDescent="0.25">
      <c r="BK7961" s="15"/>
      <c r="BL7961" s="5"/>
    </row>
    <row r="7962" spans="63:64" x14ac:dyDescent="0.25">
      <c r="BK7962" s="15"/>
      <c r="BL7962" s="5"/>
    </row>
    <row r="7963" spans="63:64" x14ac:dyDescent="0.25">
      <c r="BK7963" s="15"/>
      <c r="BL7963" s="5"/>
    </row>
    <row r="7964" spans="63:64" x14ac:dyDescent="0.25">
      <c r="BK7964" s="15"/>
      <c r="BL7964" s="5"/>
    </row>
    <row r="7965" spans="63:64" x14ac:dyDescent="0.25">
      <c r="BK7965" s="15"/>
      <c r="BL7965" s="5"/>
    </row>
    <row r="7966" spans="63:64" x14ac:dyDescent="0.25">
      <c r="BK7966" s="15"/>
      <c r="BL7966" s="5"/>
    </row>
    <row r="7967" spans="63:64" x14ac:dyDescent="0.25">
      <c r="BK7967" s="15"/>
      <c r="BL7967" s="5"/>
    </row>
    <row r="7968" spans="63:64" x14ac:dyDescent="0.25">
      <c r="BK7968" s="15"/>
      <c r="BL7968" s="5"/>
    </row>
    <row r="7969" spans="63:64" x14ac:dyDescent="0.25">
      <c r="BK7969" s="15"/>
      <c r="BL7969" s="5"/>
    </row>
    <row r="7970" spans="63:64" x14ac:dyDescent="0.25">
      <c r="BK7970" s="15"/>
      <c r="BL7970" s="5"/>
    </row>
    <row r="7971" spans="63:64" x14ac:dyDescent="0.25">
      <c r="BK7971" s="15"/>
      <c r="BL7971" s="5"/>
    </row>
    <row r="7972" spans="63:64" x14ac:dyDescent="0.25">
      <c r="BK7972" s="15"/>
      <c r="BL7972" s="5"/>
    </row>
    <row r="7973" spans="63:64" x14ac:dyDescent="0.25">
      <c r="BK7973" s="15"/>
      <c r="BL7973" s="5"/>
    </row>
    <row r="7974" spans="63:64" x14ac:dyDescent="0.25">
      <c r="BK7974" s="15"/>
      <c r="BL7974" s="5"/>
    </row>
    <row r="7975" spans="63:64" x14ac:dyDescent="0.25">
      <c r="BK7975" s="15"/>
      <c r="BL7975" s="5"/>
    </row>
    <row r="7976" spans="63:64" x14ac:dyDescent="0.25">
      <c r="BK7976" s="15"/>
      <c r="BL7976" s="5"/>
    </row>
    <row r="7977" spans="63:64" x14ac:dyDescent="0.25">
      <c r="BK7977" s="15"/>
      <c r="BL7977" s="5"/>
    </row>
    <row r="7978" spans="63:64" x14ac:dyDescent="0.25">
      <c r="BK7978" s="15"/>
      <c r="BL7978" s="5"/>
    </row>
    <row r="7979" spans="63:64" x14ac:dyDescent="0.25">
      <c r="BK7979" s="15"/>
      <c r="BL7979" s="5"/>
    </row>
    <row r="7980" spans="63:64" x14ac:dyDescent="0.25">
      <c r="BK7980" s="15"/>
      <c r="BL7980" s="5"/>
    </row>
    <row r="7981" spans="63:64" x14ac:dyDescent="0.25">
      <c r="BK7981" s="15"/>
      <c r="BL7981" s="5"/>
    </row>
    <row r="7982" spans="63:64" x14ac:dyDescent="0.25">
      <c r="BK7982" s="15"/>
      <c r="BL7982" s="5"/>
    </row>
    <row r="7983" spans="63:64" x14ac:dyDescent="0.25">
      <c r="BK7983" s="15"/>
      <c r="BL7983" s="5"/>
    </row>
    <row r="7984" spans="63:64" x14ac:dyDescent="0.25">
      <c r="BK7984" s="15"/>
      <c r="BL7984" s="5"/>
    </row>
    <row r="7985" spans="63:64" x14ac:dyDescent="0.25">
      <c r="BK7985" s="15"/>
      <c r="BL7985" s="5"/>
    </row>
    <row r="7986" spans="63:64" x14ac:dyDescent="0.25">
      <c r="BK7986" s="15"/>
      <c r="BL7986" s="5"/>
    </row>
    <row r="7987" spans="63:64" x14ac:dyDescent="0.25">
      <c r="BK7987" s="15"/>
      <c r="BL7987" s="5"/>
    </row>
    <row r="7988" spans="63:64" x14ac:dyDescent="0.25">
      <c r="BK7988" s="15"/>
      <c r="BL7988" s="5"/>
    </row>
    <row r="7989" spans="63:64" x14ac:dyDescent="0.25">
      <c r="BK7989" s="15"/>
      <c r="BL7989" s="5"/>
    </row>
    <row r="7990" spans="63:64" x14ac:dyDescent="0.25">
      <c r="BK7990" s="15"/>
      <c r="BL7990" s="5"/>
    </row>
    <row r="7991" spans="63:64" x14ac:dyDescent="0.25">
      <c r="BK7991" s="15"/>
      <c r="BL7991" s="5"/>
    </row>
    <row r="7992" spans="63:64" x14ac:dyDescent="0.25">
      <c r="BK7992" s="15"/>
      <c r="BL7992" s="5"/>
    </row>
    <row r="7993" spans="63:64" x14ac:dyDescent="0.25">
      <c r="BK7993" s="15"/>
      <c r="BL7993" s="5"/>
    </row>
    <row r="7994" spans="63:64" x14ac:dyDescent="0.25">
      <c r="BK7994" s="15"/>
      <c r="BL7994" s="5"/>
    </row>
    <row r="7995" spans="63:64" x14ac:dyDescent="0.25">
      <c r="BK7995" s="15"/>
      <c r="BL7995" s="5"/>
    </row>
    <row r="7996" spans="63:64" x14ac:dyDescent="0.25">
      <c r="BK7996" s="15"/>
      <c r="BL7996" s="5"/>
    </row>
    <row r="7997" spans="63:64" x14ac:dyDescent="0.25">
      <c r="BK7997" s="15"/>
      <c r="BL7997" s="5"/>
    </row>
    <row r="7998" spans="63:64" x14ac:dyDescent="0.25">
      <c r="BK7998" s="15"/>
      <c r="BL7998" s="5"/>
    </row>
    <row r="7999" spans="63:64" x14ac:dyDescent="0.25">
      <c r="BK7999" s="15"/>
      <c r="BL7999" s="5"/>
    </row>
    <row r="8000" spans="63:64" x14ac:dyDescent="0.25">
      <c r="BK8000" s="15"/>
      <c r="BL8000" s="5"/>
    </row>
    <row r="8001" spans="63:64" x14ac:dyDescent="0.25">
      <c r="BK8001" s="15"/>
      <c r="BL8001" s="5"/>
    </row>
    <row r="8002" spans="63:64" x14ac:dyDescent="0.25">
      <c r="BK8002" s="15"/>
      <c r="BL8002" s="5"/>
    </row>
    <row r="8003" spans="63:64" x14ac:dyDescent="0.25">
      <c r="BK8003" s="15"/>
      <c r="BL8003" s="5"/>
    </row>
    <row r="8004" spans="63:64" x14ac:dyDescent="0.25">
      <c r="BK8004" s="15"/>
      <c r="BL8004" s="5"/>
    </row>
    <row r="8005" spans="63:64" x14ac:dyDescent="0.25">
      <c r="BK8005" s="15"/>
      <c r="BL8005" s="5"/>
    </row>
    <row r="8006" spans="63:64" x14ac:dyDescent="0.25">
      <c r="BK8006" s="15"/>
      <c r="BL8006" s="5"/>
    </row>
    <row r="8007" spans="63:64" x14ac:dyDescent="0.25">
      <c r="BK8007" s="15"/>
      <c r="BL8007" s="5"/>
    </row>
    <row r="8008" spans="63:64" x14ac:dyDescent="0.25">
      <c r="BK8008" s="15"/>
      <c r="BL8008" s="5"/>
    </row>
    <row r="8009" spans="63:64" x14ac:dyDescent="0.25">
      <c r="BK8009" s="15"/>
      <c r="BL8009" s="5"/>
    </row>
    <row r="8010" spans="63:64" x14ac:dyDescent="0.25">
      <c r="BK8010" s="15"/>
      <c r="BL8010" s="5"/>
    </row>
    <row r="8011" spans="63:64" x14ac:dyDescent="0.25">
      <c r="BK8011" s="15"/>
      <c r="BL8011" s="5"/>
    </row>
    <row r="8012" spans="63:64" x14ac:dyDescent="0.25">
      <c r="BK8012" s="15"/>
      <c r="BL8012" s="5"/>
    </row>
    <row r="8013" spans="63:64" x14ac:dyDescent="0.25">
      <c r="BK8013" s="15"/>
      <c r="BL8013" s="5"/>
    </row>
    <row r="8014" spans="63:64" x14ac:dyDescent="0.25">
      <c r="BK8014" s="15"/>
      <c r="BL8014" s="5"/>
    </row>
    <row r="8015" spans="63:64" x14ac:dyDescent="0.25">
      <c r="BK8015" s="15"/>
      <c r="BL8015" s="5"/>
    </row>
    <row r="8016" spans="63:64" x14ac:dyDescent="0.25">
      <c r="BK8016" s="15"/>
      <c r="BL8016" s="5"/>
    </row>
    <row r="8017" spans="63:64" x14ac:dyDescent="0.25">
      <c r="BK8017" s="15"/>
      <c r="BL8017" s="5"/>
    </row>
    <row r="8018" spans="63:64" x14ac:dyDescent="0.25">
      <c r="BK8018" s="15"/>
      <c r="BL8018" s="5"/>
    </row>
    <row r="8019" spans="63:64" x14ac:dyDescent="0.25">
      <c r="BK8019" s="15"/>
      <c r="BL8019" s="5"/>
    </row>
    <row r="8020" spans="63:64" x14ac:dyDescent="0.25">
      <c r="BK8020" s="15"/>
      <c r="BL8020" s="5"/>
    </row>
    <row r="8021" spans="63:64" x14ac:dyDescent="0.25">
      <c r="BK8021" s="15"/>
      <c r="BL8021" s="5"/>
    </row>
    <row r="8022" spans="63:64" x14ac:dyDescent="0.25">
      <c r="BK8022" s="15"/>
      <c r="BL8022" s="5"/>
    </row>
    <row r="8023" spans="63:64" x14ac:dyDescent="0.25">
      <c r="BK8023" s="15"/>
      <c r="BL8023" s="5"/>
    </row>
    <row r="8024" spans="63:64" x14ac:dyDescent="0.25">
      <c r="BK8024" s="15"/>
      <c r="BL8024" s="5"/>
    </row>
    <row r="8025" spans="63:64" x14ac:dyDescent="0.25">
      <c r="BK8025" s="15"/>
      <c r="BL8025" s="5"/>
    </row>
    <row r="8026" spans="63:64" x14ac:dyDescent="0.25">
      <c r="BK8026" s="15"/>
      <c r="BL8026" s="5"/>
    </row>
    <row r="8027" spans="63:64" x14ac:dyDescent="0.25">
      <c r="BK8027" s="15"/>
      <c r="BL8027" s="5"/>
    </row>
    <row r="8028" spans="63:64" x14ac:dyDescent="0.25">
      <c r="BK8028" s="15"/>
      <c r="BL8028" s="5"/>
    </row>
    <row r="8029" spans="63:64" x14ac:dyDescent="0.25">
      <c r="BK8029" s="15"/>
      <c r="BL8029" s="5"/>
    </row>
    <row r="8030" spans="63:64" x14ac:dyDescent="0.25">
      <c r="BK8030" s="15"/>
      <c r="BL8030" s="5"/>
    </row>
    <row r="8031" spans="63:64" x14ac:dyDescent="0.25">
      <c r="BK8031" s="15"/>
      <c r="BL8031" s="5"/>
    </row>
    <row r="8032" spans="63:64" x14ac:dyDescent="0.25">
      <c r="BK8032" s="15"/>
      <c r="BL8032" s="5"/>
    </row>
    <row r="8033" spans="63:64" x14ac:dyDescent="0.25">
      <c r="BK8033" s="15"/>
      <c r="BL8033" s="5"/>
    </row>
    <row r="8034" spans="63:64" x14ac:dyDescent="0.25">
      <c r="BK8034" s="15"/>
      <c r="BL8034" s="5"/>
    </row>
    <row r="8035" spans="63:64" x14ac:dyDescent="0.25">
      <c r="BK8035" s="15"/>
      <c r="BL8035" s="5"/>
    </row>
    <row r="8036" spans="63:64" x14ac:dyDescent="0.25">
      <c r="BK8036" s="15"/>
      <c r="BL8036" s="5"/>
    </row>
    <row r="8037" spans="63:64" x14ac:dyDescent="0.25">
      <c r="BK8037" s="15"/>
      <c r="BL8037" s="5"/>
    </row>
    <row r="8038" spans="63:64" x14ac:dyDescent="0.25">
      <c r="BK8038" s="15"/>
      <c r="BL8038" s="5"/>
    </row>
    <row r="8039" spans="63:64" x14ac:dyDescent="0.25">
      <c r="BK8039" s="15"/>
      <c r="BL8039" s="5"/>
    </row>
    <row r="8040" spans="63:64" x14ac:dyDescent="0.25">
      <c r="BK8040" s="15"/>
      <c r="BL8040" s="5"/>
    </row>
    <row r="8041" spans="63:64" x14ac:dyDescent="0.25">
      <c r="BK8041" s="15"/>
      <c r="BL8041" s="5"/>
    </row>
    <row r="8042" spans="63:64" x14ac:dyDescent="0.25">
      <c r="BK8042" s="15"/>
      <c r="BL8042" s="5"/>
    </row>
    <row r="8043" spans="63:64" x14ac:dyDescent="0.25">
      <c r="BK8043" s="15"/>
      <c r="BL8043" s="5"/>
    </row>
    <row r="8044" spans="63:64" x14ac:dyDescent="0.25">
      <c r="BK8044" s="15"/>
      <c r="BL8044" s="5"/>
    </row>
    <row r="8045" spans="63:64" x14ac:dyDescent="0.25">
      <c r="BK8045" s="15"/>
      <c r="BL8045" s="5"/>
    </row>
    <row r="8046" spans="63:64" x14ac:dyDescent="0.25">
      <c r="BK8046" s="15"/>
      <c r="BL8046" s="5"/>
    </row>
    <row r="8047" spans="63:64" x14ac:dyDescent="0.25">
      <c r="BK8047" s="15"/>
      <c r="BL8047" s="5"/>
    </row>
    <row r="8048" spans="63:64" x14ac:dyDescent="0.25">
      <c r="BK8048" s="15"/>
      <c r="BL8048" s="5"/>
    </row>
    <row r="8049" spans="63:64" x14ac:dyDescent="0.25">
      <c r="BK8049" s="15"/>
      <c r="BL8049" s="5"/>
    </row>
    <row r="8050" spans="63:64" x14ac:dyDescent="0.25">
      <c r="BK8050" s="15"/>
      <c r="BL8050" s="5"/>
    </row>
    <row r="8051" spans="63:64" x14ac:dyDescent="0.25">
      <c r="BK8051" s="15"/>
      <c r="BL8051" s="5"/>
    </row>
    <row r="8052" spans="63:64" x14ac:dyDescent="0.25">
      <c r="BK8052" s="15"/>
      <c r="BL8052" s="5"/>
    </row>
    <row r="8053" spans="63:64" x14ac:dyDescent="0.25">
      <c r="BK8053" s="15"/>
      <c r="BL8053" s="5"/>
    </row>
    <row r="8054" spans="63:64" x14ac:dyDescent="0.25">
      <c r="BK8054" s="15"/>
      <c r="BL8054" s="5"/>
    </row>
    <row r="8055" spans="63:64" x14ac:dyDescent="0.25">
      <c r="BK8055" s="15"/>
      <c r="BL8055" s="5"/>
    </row>
    <row r="8056" spans="63:64" x14ac:dyDescent="0.25">
      <c r="BK8056" s="15"/>
      <c r="BL8056" s="5"/>
    </row>
    <row r="8057" spans="63:64" x14ac:dyDescent="0.25">
      <c r="BK8057" s="15"/>
      <c r="BL8057" s="5"/>
    </row>
    <row r="8058" spans="63:64" x14ac:dyDescent="0.25">
      <c r="BK8058" s="15"/>
      <c r="BL8058" s="5"/>
    </row>
    <row r="8059" spans="63:64" x14ac:dyDescent="0.25">
      <c r="BK8059" s="15"/>
      <c r="BL8059" s="5"/>
    </row>
    <row r="8060" spans="63:64" x14ac:dyDescent="0.25">
      <c r="BK8060" s="15"/>
      <c r="BL8060" s="5"/>
    </row>
    <row r="8061" spans="63:64" x14ac:dyDescent="0.25">
      <c r="BK8061" s="15"/>
      <c r="BL8061" s="5"/>
    </row>
    <row r="8062" spans="63:64" x14ac:dyDescent="0.25">
      <c r="BK8062" s="15"/>
      <c r="BL8062" s="5"/>
    </row>
    <row r="8063" spans="63:64" x14ac:dyDescent="0.25">
      <c r="BK8063" s="15"/>
      <c r="BL8063" s="5"/>
    </row>
    <row r="8064" spans="63:64" x14ac:dyDescent="0.25">
      <c r="BK8064" s="15"/>
      <c r="BL8064" s="5"/>
    </row>
    <row r="8065" spans="63:64" x14ac:dyDescent="0.25">
      <c r="BK8065" s="15"/>
      <c r="BL8065" s="5"/>
    </row>
    <row r="8066" spans="63:64" x14ac:dyDescent="0.25">
      <c r="BK8066" s="15"/>
      <c r="BL8066" s="5"/>
    </row>
    <row r="8067" spans="63:64" x14ac:dyDescent="0.25">
      <c r="BK8067" s="15"/>
      <c r="BL8067" s="5"/>
    </row>
    <row r="8068" spans="63:64" x14ac:dyDescent="0.25">
      <c r="BK8068" s="15"/>
      <c r="BL8068" s="5"/>
    </row>
    <row r="8069" spans="63:64" x14ac:dyDescent="0.25">
      <c r="BK8069" s="15"/>
      <c r="BL8069" s="5"/>
    </row>
    <row r="8070" spans="63:64" x14ac:dyDescent="0.25">
      <c r="BK8070" s="15"/>
      <c r="BL8070" s="5"/>
    </row>
    <row r="8071" spans="63:64" x14ac:dyDescent="0.25">
      <c r="BK8071" s="15"/>
      <c r="BL8071" s="5"/>
    </row>
    <row r="8072" spans="63:64" x14ac:dyDescent="0.25">
      <c r="BK8072" s="15"/>
      <c r="BL8072" s="5"/>
    </row>
    <row r="8073" spans="63:64" x14ac:dyDescent="0.25">
      <c r="BK8073" s="15"/>
      <c r="BL8073" s="5"/>
    </row>
    <row r="8074" spans="63:64" x14ac:dyDescent="0.25">
      <c r="BK8074" s="15"/>
      <c r="BL8074" s="5"/>
    </row>
    <row r="8075" spans="63:64" x14ac:dyDescent="0.25">
      <c r="BK8075" s="15"/>
      <c r="BL8075" s="5"/>
    </row>
    <row r="8076" spans="63:64" x14ac:dyDescent="0.25">
      <c r="BK8076" s="15"/>
      <c r="BL8076" s="5"/>
    </row>
    <row r="8077" spans="63:64" x14ac:dyDescent="0.25">
      <c r="BK8077" s="15"/>
      <c r="BL8077" s="5"/>
    </row>
    <row r="8078" spans="63:64" x14ac:dyDescent="0.25">
      <c r="BK8078" s="15"/>
      <c r="BL8078" s="5"/>
    </row>
    <row r="8079" spans="63:64" x14ac:dyDescent="0.25">
      <c r="BK8079" s="15"/>
      <c r="BL8079" s="5"/>
    </row>
    <row r="8080" spans="63:64" x14ac:dyDescent="0.25">
      <c r="BK8080" s="15"/>
      <c r="BL8080" s="5"/>
    </row>
    <row r="8081" spans="63:64" x14ac:dyDescent="0.25">
      <c r="BK8081" s="15"/>
      <c r="BL8081" s="5"/>
    </row>
    <row r="8082" spans="63:64" x14ac:dyDescent="0.25">
      <c r="BK8082" s="15"/>
      <c r="BL8082" s="5"/>
    </row>
    <row r="8083" spans="63:64" x14ac:dyDescent="0.25">
      <c r="BK8083" s="15"/>
      <c r="BL8083" s="5"/>
    </row>
    <row r="8084" spans="63:64" x14ac:dyDescent="0.25">
      <c r="BK8084" s="15"/>
      <c r="BL8084" s="5"/>
    </row>
    <row r="8085" spans="63:64" x14ac:dyDescent="0.25">
      <c r="BK8085" s="15"/>
      <c r="BL8085" s="5"/>
    </row>
    <row r="8086" spans="63:64" x14ac:dyDescent="0.25">
      <c r="BK8086" s="15"/>
      <c r="BL8086" s="5"/>
    </row>
    <row r="8087" spans="63:64" x14ac:dyDescent="0.25">
      <c r="BK8087" s="15"/>
      <c r="BL8087" s="5"/>
    </row>
    <row r="8088" spans="63:64" x14ac:dyDescent="0.25">
      <c r="BK8088" s="15"/>
      <c r="BL8088" s="5"/>
    </row>
    <row r="8089" spans="63:64" x14ac:dyDescent="0.25">
      <c r="BK8089" s="15"/>
      <c r="BL8089" s="5"/>
    </row>
    <row r="8090" spans="63:64" x14ac:dyDescent="0.25">
      <c r="BK8090" s="15"/>
      <c r="BL8090" s="5"/>
    </row>
    <row r="8091" spans="63:64" x14ac:dyDescent="0.25">
      <c r="BK8091" s="15"/>
      <c r="BL8091" s="5"/>
    </row>
    <row r="8092" spans="63:64" x14ac:dyDescent="0.25">
      <c r="BK8092" s="15"/>
      <c r="BL8092" s="5"/>
    </row>
    <row r="8093" spans="63:64" x14ac:dyDescent="0.25">
      <c r="BK8093" s="15"/>
      <c r="BL8093" s="5"/>
    </row>
    <row r="8094" spans="63:64" x14ac:dyDescent="0.25">
      <c r="BK8094" s="15"/>
      <c r="BL8094" s="5"/>
    </row>
    <row r="8095" spans="63:64" x14ac:dyDescent="0.25">
      <c r="BK8095" s="15"/>
      <c r="BL8095" s="5"/>
    </row>
    <row r="8096" spans="63:64" x14ac:dyDescent="0.25">
      <c r="BK8096" s="15"/>
      <c r="BL8096" s="5"/>
    </row>
    <row r="8097" spans="63:64" x14ac:dyDescent="0.25">
      <c r="BK8097" s="15"/>
      <c r="BL8097" s="5"/>
    </row>
    <row r="8098" spans="63:64" x14ac:dyDescent="0.25">
      <c r="BK8098" s="15"/>
      <c r="BL8098" s="5"/>
    </row>
    <row r="8099" spans="63:64" x14ac:dyDescent="0.25">
      <c r="BK8099" s="15"/>
      <c r="BL8099" s="5"/>
    </row>
    <row r="8100" spans="63:64" x14ac:dyDescent="0.25">
      <c r="BK8100" s="15"/>
      <c r="BL8100" s="5"/>
    </row>
    <row r="8101" spans="63:64" x14ac:dyDescent="0.25">
      <c r="BK8101" s="15"/>
      <c r="BL8101" s="5"/>
    </row>
    <row r="8102" spans="63:64" x14ac:dyDescent="0.25">
      <c r="BK8102" s="15"/>
      <c r="BL8102" s="5"/>
    </row>
    <row r="8103" spans="63:64" x14ac:dyDescent="0.25">
      <c r="BK8103" s="15"/>
      <c r="BL8103" s="5"/>
    </row>
    <row r="8104" spans="63:64" x14ac:dyDescent="0.25">
      <c r="BK8104" s="15"/>
      <c r="BL8104" s="5"/>
    </row>
    <row r="8105" spans="63:64" x14ac:dyDescent="0.25">
      <c r="BK8105" s="15"/>
      <c r="BL8105" s="5"/>
    </row>
    <row r="8106" spans="63:64" x14ac:dyDescent="0.25">
      <c r="BK8106" s="15"/>
      <c r="BL8106" s="5"/>
    </row>
    <row r="8107" spans="63:64" x14ac:dyDescent="0.25">
      <c r="BK8107" s="15"/>
      <c r="BL8107" s="5"/>
    </row>
    <row r="8108" spans="63:64" x14ac:dyDescent="0.25">
      <c r="BK8108" s="15"/>
      <c r="BL8108" s="5"/>
    </row>
    <row r="8109" spans="63:64" x14ac:dyDescent="0.25">
      <c r="BK8109" s="15"/>
      <c r="BL8109" s="5"/>
    </row>
    <row r="8110" spans="63:64" x14ac:dyDescent="0.25">
      <c r="BK8110" s="15"/>
      <c r="BL8110" s="5"/>
    </row>
    <row r="8111" spans="63:64" x14ac:dyDescent="0.25">
      <c r="BK8111" s="15"/>
      <c r="BL8111" s="5"/>
    </row>
    <row r="8112" spans="63:64" x14ac:dyDescent="0.25">
      <c r="BK8112" s="15"/>
      <c r="BL8112" s="5"/>
    </row>
    <row r="8113" spans="63:64" x14ac:dyDescent="0.25">
      <c r="BK8113" s="15"/>
      <c r="BL8113" s="5"/>
    </row>
    <row r="8114" spans="63:64" x14ac:dyDescent="0.25">
      <c r="BK8114" s="15"/>
      <c r="BL8114" s="5"/>
    </row>
    <row r="8115" spans="63:64" x14ac:dyDescent="0.25">
      <c r="BK8115" s="15"/>
      <c r="BL8115" s="5"/>
    </row>
    <row r="8116" spans="63:64" x14ac:dyDescent="0.25">
      <c r="BK8116" s="15"/>
      <c r="BL8116" s="5"/>
    </row>
    <row r="8117" spans="63:64" x14ac:dyDescent="0.25">
      <c r="BK8117" s="15"/>
      <c r="BL8117" s="5"/>
    </row>
    <row r="8118" spans="63:64" x14ac:dyDescent="0.25">
      <c r="BK8118" s="15"/>
      <c r="BL8118" s="5"/>
    </row>
    <row r="8119" spans="63:64" x14ac:dyDescent="0.25">
      <c r="BK8119" s="15"/>
      <c r="BL8119" s="5"/>
    </row>
    <row r="8120" spans="63:64" x14ac:dyDescent="0.25">
      <c r="BK8120" s="15"/>
      <c r="BL8120" s="5"/>
    </row>
    <row r="8121" spans="63:64" x14ac:dyDescent="0.25">
      <c r="BK8121" s="15"/>
      <c r="BL8121" s="5"/>
    </row>
    <row r="8122" spans="63:64" x14ac:dyDescent="0.25">
      <c r="BK8122" s="15"/>
      <c r="BL8122" s="5"/>
    </row>
    <row r="8123" spans="63:64" x14ac:dyDescent="0.25">
      <c r="BK8123" s="15"/>
      <c r="BL8123" s="5"/>
    </row>
    <row r="8124" spans="63:64" x14ac:dyDescent="0.25">
      <c r="BK8124" s="15"/>
      <c r="BL8124" s="5"/>
    </row>
    <row r="8125" spans="63:64" x14ac:dyDescent="0.25">
      <c r="BK8125" s="15"/>
      <c r="BL8125" s="5"/>
    </row>
    <row r="8126" spans="63:64" x14ac:dyDescent="0.25">
      <c r="BK8126" s="15"/>
      <c r="BL8126" s="5"/>
    </row>
    <row r="8127" spans="63:64" x14ac:dyDescent="0.25">
      <c r="BK8127" s="15"/>
      <c r="BL8127" s="5"/>
    </row>
    <row r="8128" spans="63:64" x14ac:dyDescent="0.25">
      <c r="BK8128" s="15"/>
      <c r="BL8128" s="5"/>
    </row>
    <row r="8129" spans="63:64" x14ac:dyDescent="0.25">
      <c r="BK8129" s="15"/>
      <c r="BL8129" s="5"/>
    </row>
    <row r="8130" spans="63:64" x14ac:dyDescent="0.25">
      <c r="BK8130" s="15"/>
      <c r="BL8130" s="5"/>
    </row>
    <row r="8131" spans="63:64" x14ac:dyDescent="0.25">
      <c r="BK8131" s="15"/>
      <c r="BL8131" s="5"/>
    </row>
    <row r="8132" spans="63:64" x14ac:dyDescent="0.25">
      <c r="BK8132" s="15"/>
      <c r="BL8132" s="5"/>
    </row>
    <row r="8133" spans="63:64" x14ac:dyDescent="0.25">
      <c r="BK8133" s="15"/>
      <c r="BL8133" s="5"/>
    </row>
    <row r="8134" spans="63:64" x14ac:dyDescent="0.25">
      <c r="BK8134" s="15"/>
      <c r="BL8134" s="5"/>
    </row>
    <row r="8135" spans="63:64" x14ac:dyDescent="0.25">
      <c r="BK8135" s="15"/>
      <c r="BL8135" s="5"/>
    </row>
    <row r="8136" spans="63:64" x14ac:dyDescent="0.25">
      <c r="BK8136" s="15"/>
      <c r="BL8136" s="5"/>
    </row>
    <row r="8137" spans="63:64" x14ac:dyDescent="0.25">
      <c r="BK8137" s="15"/>
      <c r="BL8137" s="5"/>
    </row>
    <row r="8138" spans="63:64" x14ac:dyDescent="0.25">
      <c r="BK8138" s="15"/>
      <c r="BL8138" s="5"/>
    </row>
    <row r="8139" spans="63:64" x14ac:dyDescent="0.25">
      <c r="BK8139" s="15"/>
      <c r="BL8139" s="5"/>
    </row>
    <row r="8140" spans="63:64" x14ac:dyDescent="0.25">
      <c r="BK8140" s="15"/>
      <c r="BL8140" s="5"/>
    </row>
    <row r="8141" spans="63:64" x14ac:dyDescent="0.25">
      <c r="BK8141" s="15"/>
      <c r="BL8141" s="5"/>
    </row>
    <row r="8142" spans="63:64" x14ac:dyDescent="0.25">
      <c r="BK8142" s="15"/>
      <c r="BL8142" s="5"/>
    </row>
    <row r="8143" spans="63:64" x14ac:dyDescent="0.25">
      <c r="BK8143" s="15"/>
      <c r="BL8143" s="5"/>
    </row>
    <row r="8144" spans="63:64" x14ac:dyDescent="0.25">
      <c r="BK8144" s="15"/>
      <c r="BL8144" s="5"/>
    </row>
    <row r="8145" spans="63:64" x14ac:dyDescent="0.25">
      <c r="BK8145" s="15"/>
      <c r="BL8145" s="5"/>
    </row>
    <row r="8146" spans="63:64" x14ac:dyDescent="0.25">
      <c r="BK8146" s="15"/>
      <c r="BL8146" s="5"/>
    </row>
    <row r="8147" spans="63:64" x14ac:dyDescent="0.25">
      <c r="BK8147" s="15"/>
      <c r="BL8147" s="5"/>
    </row>
    <row r="8148" spans="63:64" x14ac:dyDescent="0.25">
      <c r="BK8148" s="15"/>
      <c r="BL8148" s="5"/>
    </row>
    <row r="8149" spans="63:64" x14ac:dyDescent="0.25">
      <c r="BK8149" s="15"/>
      <c r="BL8149" s="5"/>
    </row>
    <row r="8150" spans="63:64" x14ac:dyDescent="0.25">
      <c r="BK8150" s="15"/>
      <c r="BL8150" s="5"/>
    </row>
    <row r="8151" spans="63:64" x14ac:dyDescent="0.25">
      <c r="BK8151" s="15"/>
      <c r="BL8151" s="5"/>
    </row>
    <row r="8152" spans="63:64" x14ac:dyDescent="0.25">
      <c r="BK8152" s="15"/>
      <c r="BL8152" s="5"/>
    </row>
    <row r="8153" spans="63:64" x14ac:dyDescent="0.25">
      <c r="BK8153" s="15"/>
      <c r="BL8153" s="5"/>
    </row>
    <row r="8154" spans="63:64" x14ac:dyDescent="0.25">
      <c r="BK8154" s="15"/>
      <c r="BL8154" s="5"/>
    </row>
    <row r="8155" spans="63:64" x14ac:dyDescent="0.25">
      <c r="BK8155" s="15"/>
      <c r="BL8155" s="5"/>
    </row>
    <row r="8156" spans="63:64" x14ac:dyDescent="0.25">
      <c r="BK8156" s="15"/>
      <c r="BL8156" s="5"/>
    </row>
    <row r="8157" spans="63:64" x14ac:dyDescent="0.25">
      <c r="BK8157" s="15"/>
      <c r="BL8157" s="5"/>
    </row>
    <row r="8158" spans="63:64" x14ac:dyDescent="0.25">
      <c r="BK8158" s="15"/>
      <c r="BL8158" s="5"/>
    </row>
    <row r="8159" spans="63:64" x14ac:dyDescent="0.25">
      <c r="BK8159" s="15"/>
      <c r="BL8159" s="5"/>
    </row>
    <row r="8160" spans="63:64" x14ac:dyDescent="0.25">
      <c r="BK8160" s="15"/>
      <c r="BL8160" s="5"/>
    </row>
    <row r="8161" spans="63:64" x14ac:dyDescent="0.25">
      <c r="BK8161" s="15"/>
      <c r="BL8161" s="5"/>
    </row>
    <row r="8162" spans="63:64" x14ac:dyDescent="0.25">
      <c r="BK8162" s="15"/>
      <c r="BL8162" s="5"/>
    </row>
    <row r="8163" spans="63:64" x14ac:dyDescent="0.25">
      <c r="BK8163" s="15"/>
      <c r="BL8163" s="5"/>
    </row>
    <row r="8164" spans="63:64" x14ac:dyDescent="0.25">
      <c r="BK8164" s="15"/>
      <c r="BL8164" s="5"/>
    </row>
    <row r="8165" spans="63:64" x14ac:dyDescent="0.25">
      <c r="BK8165" s="15"/>
      <c r="BL8165" s="5"/>
    </row>
    <row r="8166" spans="63:64" x14ac:dyDescent="0.25">
      <c r="BK8166" s="15"/>
      <c r="BL8166" s="5"/>
    </row>
    <row r="8167" spans="63:64" x14ac:dyDescent="0.25">
      <c r="BK8167" s="15"/>
      <c r="BL8167" s="5"/>
    </row>
    <row r="8168" spans="63:64" x14ac:dyDescent="0.25">
      <c r="BK8168" s="15"/>
      <c r="BL8168" s="5"/>
    </row>
    <row r="8169" spans="63:64" x14ac:dyDescent="0.25">
      <c r="BK8169" s="15"/>
      <c r="BL8169" s="5"/>
    </row>
    <row r="8170" spans="63:64" x14ac:dyDescent="0.25">
      <c r="BK8170" s="15"/>
      <c r="BL8170" s="5"/>
    </row>
    <row r="8171" spans="63:64" x14ac:dyDescent="0.25">
      <c r="BK8171" s="15"/>
      <c r="BL8171" s="5"/>
    </row>
    <row r="8172" spans="63:64" x14ac:dyDescent="0.25">
      <c r="BK8172" s="15"/>
      <c r="BL8172" s="5"/>
    </row>
    <row r="8173" spans="63:64" x14ac:dyDescent="0.25">
      <c r="BK8173" s="15"/>
      <c r="BL8173" s="5"/>
    </row>
    <row r="8174" spans="63:64" x14ac:dyDescent="0.25">
      <c r="BK8174" s="15"/>
      <c r="BL8174" s="5"/>
    </row>
    <row r="8175" spans="63:64" x14ac:dyDescent="0.25">
      <c r="BK8175" s="15"/>
      <c r="BL8175" s="5"/>
    </row>
    <row r="8176" spans="63:64" x14ac:dyDescent="0.25">
      <c r="BK8176" s="15"/>
      <c r="BL8176" s="5"/>
    </row>
    <row r="8177" spans="63:64" x14ac:dyDescent="0.25">
      <c r="BK8177" s="15"/>
      <c r="BL8177" s="5"/>
    </row>
    <row r="8178" spans="63:64" x14ac:dyDescent="0.25">
      <c r="BK8178" s="15"/>
      <c r="BL8178" s="5"/>
    </row>
    <row r="8179" spans="63:64" x14ac:dyDescent="0.25">
      <c r="BK8179" s="15"/>
      <c r="BL8179" s="5"/>
    </row>
    <row r="8180" spans="63:64" x14ac:dyDescent="0.25">
      <c r="BK8180" s="15"/>
      <c r="BL8180" s="5"/>
    </row>
    <row r="8181" spans="63:64" x14ac:dyDescent="0.25">
      <c r="BK8181" s="15"/>
      <c r="BL8181" s="5"/>
    </row>
    <row r="8182" spans="63:64" x14ac:dyDescent="0.25">
      <c r="BK8182" s="15"/>
      <c r="BL8182" s="5"/>
    </row>
    <row r="8183" spans="63:64" x14ac:dyDescent="0.25">
      <c r="BK8183" s="15"/>
      <c r="BL8183" s="5"/>
    </row>
    <row r="8184" spans="63:64" x14ac:dyDescent="0.25">
      <c r="BK8184" s="15"/>
      <c r="BL8184" s="5"/>
    </row>
    <row r="8185" spans="63:64" x14ac:dyDescent="0.25">
      <c r="BK8185" s="15"/>
      <c r="BL8185" s="5"/>
    </row>
    <row r="8186" spans="63:64" x14ac:dyDescent="0.25">
      <c r="BK8186" s="15"/>
      <c r="BL8186" s="5"/>
    </row>
    <row r="8187" spans="63:64" x14ac:dyDescent="0.25">
      <c r="BK8187" s="15"/>
      <c r="BL8187" s="5"/>
    </row>
    <row r="8188" spans="63:64" x14ac:dyDescent="0.25">
      <c r="BK8188" s="15"/>
      <c r="BL8188" s="5"/>
    </row>
    <row r="8189" spans="63:64" x14ac:dyDescent="0.25">
      <c r="BK8189" s="15"/>
      <c r="BL8189" s="5"/>
    </row>
    <row r="8190" spans="63:64" x14ac:dyDescent="0.25">
      <c r="BK8190" s="15"/>
      <c r="BL8190" s="5"/>
    </row>
    <row r="8191" spans="63:64" x14ac:dyDescent="0.25">
      <c r="BK8191" s="15"/>
      <c r="BL8191" s="5"/>
    </row>
    <row r="8192" spans="63:64" x14ac:dyDescent="0.25">
      <c r="BK8192" s="15"/>
      <c r="BL8192" s="5"/>
    </row>
    <row r="8193" spans="63:64" x14ac:dyDescent="0.25">
      <c r="BK8193" s="15"/>
      <c r="BL8193" s="5"/>
    </row>
    <row r="8194" spans="63:64" x14ac:dyDescent="0.25">
      <c r="BK8194" s="15"/>
      <c r="BL8194" s="5"/>
    </row>
    <row r="8195" spans="63:64" x14ac:dyDescent="0.25">
      <c r="BK8195" s="15"/>
      <c r="BL8195" s="5"/>
    </row>
    <row r="8196" spans="63:64" x14ac:dyDescent="0.25">
      <c r="BK8196" s="15"/>
      <c r="BL8196" s="5"/>
    </row>
    <row r="8197" spans="63:64" x14ac:dyDescent="0.25">
      <c r="BK8197" s="15"/>
      <c r="BL8197" s="5"/>
    </row>
    <row r="8198" spans="63:64" x14ac:dyDescent="0.25">
      <c r="BK8198" s="15"/>
      <c r="BL8198" s="5"/>
    </row>
    <row r="8199" spans="63:64" x14ac:dyDescent="0.25">
      <c r="BK8199" s="15"/>
      <c r="BL8199" s="5"/>
    </row>
    <row r="8200" spans="63:64" x14ac:dyDescent="0.25">
      <c r="BK8200" s="15"/>
      <c r="BL8200" s="5"/>
    </row>
    <row r="8201" spans="63:64" x14ac:dyDescent="0.25">
      <c r="BK8201" s="15"/>
      <c r="BL8201" s="5"/>
    </row>
    <row r="8202" spans="63:64" x14ac:dyDescent="0.25">
      <c r="BK8202" s="15"/>
      <c r="BL8202" s="5"/>
    </row>
    <row r="8203" spans="63:64" x14ac:dyDescent="0.25">
      <c r="BK8203" s="15"/>
      <c r="BL8203" s="5"/>
    </row>
    <row r="8204" spans="63:64" x14ac:dyDescent="0.25">
      <c r="BK8204" s="15"/>
      <c r="BL8204" s="5"/>
    </row>
    <row r="8205" spans="63:64" x14ac:dyDescent="0.25">
      <c r="BK8205" s="15"/>
      <c r="BL8205" s="5"/>
    </row>
    <row r="8206" spans="63:64" x14ac:dyDescent="0.25">
      <c r="BK8206" s="15"/>
      <c r="BL8206" s="5"/>
    </row>
    <row r="8207" spans="63:64" x14ac:dyDescent="0.25">
      <c r="BK8207" s="15"/>
      <c r="BL8207" s="5"/>
    </row>
    <row r="8208" spans="63:64" x14ac:dyDescent="0.25">
      <c r="BK8208" s="15"/>
      <c r="BL8208" s="5"/>
    </row>
    <row r="8209" spans="63:64" x14ac:dyDescent="0.25">
      <c r="BK8209" s="15"/>
      <c r="BL8209" s="5"/>
    </row>
    <row r="8210" spans="63:64" x14ac:dyDescent="0.25">
      <c r="BK8210" s="15"/>
      <c r="BL8210" s="5"/>
    </row>
    <row r="8211" spans="63:64" x14ac:dyDescent="0.25">
      <c r="BK8211" s="15"/>
      <c r="BL8211" s="5"/>
    </row>
    <row r="8212" spans="63:64" x14ac:dyDescent="0.25">
      <c r="BK8212" s="15"/>
      <c r="BL8212" s="5"/>
    </row>
    <row r="8213" spans="63:64" x14ac:dyDescent="0.25">
      <c r="BK8213" s="15"/>
      <c r="BL8213" s="5"/>
    </row>
    <row r="8214" spans="63:64" x14ac:dyDescent="0.25">
      <c r="BK8214" s="15"/>
      <c r="BL8214" s="5"/>
    </row>
    <row r="8215" spans="63:64" x14ac:dyDescent="0.25">
      <c r="BK8215" s="15"/>
      <c r="BL8215" s="5"/>
    </row>
    <row r="8216" spans="63:64" x14ac:dyDescent="0.25">
      <c r="BK8216" s="15"/>
      <c r="BL8216" s="5"/>
    </row>
    <row r="8217" spans="63:64" x14ac:dyDescent="0.25">
      <c r="BK8217" s="15"/>
      <c r="BL8217" s="5"/>
    </row>
    <row r="8218" spans="63:64" x14ac:dyDescent="0.25">
      <c r="BK8218" s="15"/>
      <c r="BL8218" s="5"/>
    </row>
    <row r="8219" spans="63:64" x14ac:dyDescent="0.25">
      <c r="BK8219" s="15"/>
      <c r="BL8219" s="5"/>
    </row>
    <row r="8220" spans="63:64" x14ac:dyDescent="0.25">
      <c r="BK8220" s="15"/>
      <c r="BL8220" s="5"/>
    </row>
    <row r="8221" spans="63:64" x14ac:dyDescent="0.25">
      <c r="BK8221" s="15"/>
      <c r="BL8221" s="5"/>
    </row>
    <row r="8222" spans="63:64" x14ac:dyDescent="0.25">
      <c r="BK8222" s="15"/>
      <c r="BL8222" s="5"/>
    </row>
    <row r="8223" spans="63:64" x14ac:dyDescent="0.25">
      <c r="BK8223" s="15"/>
      <c r="BL8223" s="5"/>
    </row>
    <row r="8224" spans="63:64" x14ac:dyDescent="0.25">
      <c r="BK8224" s="15"/>
      <c r="BL8224" s="5"/>
    </row>
    <row r="8225" spans="63:64" x14ac:dyDescent="0.25">
      <c r="BK8225" s="15"/>
      <c r="BL8225" s="5"/>
    </row>
    <row r="8226" spans="63:64" x14ac:dyDescent="0.25">
      <c r="BK8226" s="15"/>
      <c r="BL8226" s="5"/>
    </row>
    <row r="8227" spans="63:64" x14ac:dyDescent="0.25">
      <c r="BK8227" s="15"/>
      <c r="BL8227" s="5"/>
    </row>
    <row r="8228" spans="63:64" x14ac:dyDescent="0.25">
      <c r="BK8228" s="15"/>
      <c r="BL8228" s="5"/>
    </row>
    <row r="8229" spans="63:64" x14ac:dyDescent="0.25">
      <c r="BK8229" s="15"/>
      <c r="BL8229" s="5"/>
    </row>
    <row r="8230" spans="63:64" x14ac:dyDescent="0.25">
      <c r="BK8230" s="15"/>
      <c r="BL8230" s="5"/>
    </row>
    <row r="8231" spans="63:64" x14ac:dyDescent="0.25">
      <c r="BK8231" s="15"/>
      <c r="BL8231" s="5"/>
    </row>
    <row r="8232" spans="63:64" x14ac:dyDescent="0.25">
      <c r="BK8232" s="15"/>
      <c r="BL8232" s="5"/>
    </row>
    <row r="8233" spans="63:64" x14ac:dyDescent="0.25">
      <c r="BK8233" s="15"/>
      <c r="BL8233" s="5"/>
    </row>
    <row r="8234" spans="63:64" x14ac:dyDescent="0.25">
      <c r="BK8234" s="15"/>
      <c r="BL8234" s="5"/>
    </row>
    <row r="8235" spans="63:64" x14ac:dyDescent="0.25">
      <c r="BK8235" s="15"/>
      <c r="BL8235" s="5"/>
    </row>
    <row r="8236" spans="63:64" x14ac:dyDescent="0.25">
      <c r="BK8236" s="15"/>
      <c r="BL8236" s="5"/>
    </row>
    <row r="8237" spans="63:64" x14ac:dyDescent="0.25">
      <c r="BK8237" s="15"/>
      <c r="BL8237" s="5"/>
    </row>
    <row r="8238" spans="63:64" x14ac:dyDescent="0.25">
      <c r="BK8238" s="15"/>
      <c r="BL8238" s="5"/>
    </row>
    <row r="8239" spans="63:64" x14ac:dyDescent="0.25">
      <c r="BK8239" s="15"/>
      <c r="BL8239" s="5"/>
    </row>
    <row r="8240" spans="63:64" x14ac:dyDescent="0.25">
      <c r="BK8240" s="15"/>
      <c r="BL8240" s="5"/>
    </row>
    <row r="8241" spans="63:64" x14ac:dyDescent="0.25">
      <c r="BK8241" s="15"/>
      <c r="BL8241" s="5"/>
    </row>
    <row r="8242" spans="63:64" x14ac:dyDescent="0.25">
      <c r="BK8242" s="15"/>
      <c r="BL8242" s="5"/>
    </row>
    <row r="8243" spans="63:64" x14ac:dyDescent="0.25">
      <c r="BK8243" s="15"/>
      <c r="BL8243" s="5"/>
    </row>
    <row r="8244" spans="63:64" x14ac:dyDescent="0.25">
      <c r="BK8244" s="15"/>
      <c r="BL8244" s="5"/>
    </row>
    <row r="8245" spans="63:64" x14ac:dyDescent="0.25">
      <c r="BK8245" s="15"/>
      <c r="BL8245" s="5"/>
    </row>
    <row r="8246" spans="63:64" x14ac:dyDescent="0.25">
      <c r="BK8246" s="15"/>
      <c r="BL8246" s="5"/>
    </row>
    <row r="8247" spans="63:64" x14ac:dyDescent="0.25">
      <c r="BK8247" s="15"/>
      <c r="BL8247" s="5"/>
    </row>
    <row r="8248" spans="63:64" x14ac:dyDescent="0.25">
      <c r="BK8248" s="15"/>
      <c r="BL8248" s="5"/>
    </row>
    <row r="8249" spans="63:64" x14ac:dyDescent="0.25">
      <c r="BK8249" s="15"/>
      <c r="BL8249" s="5"/>
    </row>
    <row r="8250" spans="63:64" x14ac:dyDescent="0.25">
      <c r="BK8250" s="15"/>
      <c r="BL8250" s="5"/>
    </row>
    <row r="8251" spans="63:64" x14ac:dyDescent="0.25">
      <c r="BK8251" s="15"/>
      <c r="BL8251" s="5"/>
    </row>
    <row r="8252" spans="63:64" x14ac:dyDescent="0.25">
      <c r="BK8252" s="15"/>
      <c r="BL8252" s="5"/>
    </row>
    <row r="8253" spans="63:64" x14ac:dyDescent="0.25">
      <c r="BK8253" s="15"/>
      <c r="BL8253" s="5"/>
    </row>
    <row r="8254" spans="63:64" x14ac:dyDescent="0.25">
      <c r="BK8254" s="15"/>
      <c r="BL8254" s="5"/>
    </row>
    <row r="8255" spans="63:64" x14ac:dyDescent="0.25">
      <c r="BK8255" s="15"/>
      <c r="BL8255" s="5"/>
    </row>
    <row r="8256" spans="63:64" x14ac:dyDescent="0.25">
      <c r="BK8256" s="15"/>
      <c r="BL8256" s="5"/>
    </row>
    <row r="8257" spans="63:64" x14ac:dyDescent="0.25">
      <c r="BK8257" s="15"/>
      <c r="BL8257" s="5"/>
    </row>
    <row r="8258" spans="63:64" x14ac:dyDescent="0.25">
      <c r="BK8258" s="15"/>
      <c r="BL8258" s="5"/>
    </row>
    <row r="8259" spans="63:64" x14ac:dyDescent="0.25">
      <c r="BK8259" s="15"/>
      <c r="BL8259" s="5"/>
    </row>
    <row r="8260" spans="63:64" x14ac:dyDescent="0.25">
      <c r="BK8260" s="15"/>
      <c r="BL8260" s="5"/>
    </row>
    <row r="8261" spans="63:64" x14ac:dyDescent="0.25">
      <c r="BK8261" s="15"/>
      <c r="BL8261" s="5"/>
    </row>
    <row r="8262" spans="63:64" x14ac:dyDescent="0.25">
      <c r="BK8262" s="15"/>
      <c r="BL8262" s="5"/>
    </row>
    <row r="8263" spans="63:64" x14ac:dyDescent="0.25">
      <c r="BK8263" s="15"/>
      <c r="BL8263" s="5"/>
    </row>
    <row r="8264" spans="63:64" x14ac:dyDescent="0.25">
      <c r="BK8264" s="15"/>
      <c r="BL8264" s="5"/>
    </row>
    <row r="8265" spans="63:64" x14ac:dyDescent="0.25">
      <c r="BK8265" s="15"/>
      <c r="BL8265" s="5"/>
    </row>
    <row r="8266" spans="63:64" x14ac:dyDescent="0.25">
      <c r="BK8266" s="15"/>
      <c r="BL8266" s="5"/>
    </row>
    <row r="8267" spans="63:64" x14ac:dyDescent="0.25">
      <c r="BK8267" s="15"/>
      <c r="BL8267" s="5"/>
    </row>
    <row r="8268" spans="63:64" x14ac:dyDescent="0.25">
      <c r="BK8268" s="15"/>
      <c r="BL8268" s="5"/>
    </row>
    <row r="8269" spans="63:64" x14ac:dyDescent="0.25">
      <c r="BK8269" s="15"/>
      <c r="BL8269" s="5"/>
    </row>
    <row r="8270" spans="63:64" x14ac:dyDescent="0.25">
      <c r="BK8270" s="15"/>
      <c r="BL8270" s="5"/>
    </row>
    <row r="8271" spans="63:64" x14ac:dyDescent="0.25">
      <c r="BK8271" s="15"/>
      <c r="BL8271" s="5"/>
    </row>
    <row r="8272" spans="63:64" x14ac:dyDescent="0.25">
      <c r="BK8272" s="15"/>
      <c r="BL8272" s="5"/>
    </row>
    <row r="8273" spans="63:64" x14ac:dyDescent="0.25">
      <c r="BK8273" s="15"/>
      <c r="BL8273" s="5"/>
    </row>
    <row r="8274" spans="63:64" x14ac:dyDescent="0.25">
      <c r="BK8274" s="15"/>
      <c r="BL8274" s="5"/>
    </row>
    <row r="8275" spans="63:64" x14ac:dyDescent="0.25">
      <c r="BK8275" s="15"/>
      <c r="BL8275" s="5"/>
    </row>
    <row r="8276" spans="63:64" x14ac:dyDescent="0.25">
      <c r="BK8276" s="15"/>
      <c r="BL8276" s="5"/>
    </row>
    <row r="8277" spans="63:64" x14ac:dyDescent="0.25">
      <c r="BK8277" s="15"/>
      <c r="BL8277" s="5"/>
    </row>
    <row r="8278" spans="63:64" x14ac:dyDescent="0.25">
      <c r="BK8278" s="15"/>
      <c r="BL8278" s="5"/>
    </row>
    <row r="8279" spans="63:64" x14ac:dyDescent="0.25">
      <c r="BK8279" s="15"/>
      <c r="BL8279" s="5"/>
    </row>
    <row r="8280" spans="63:64" x14ac:dyDescent="0.25">
      <c r="BK8280" s="15"/>
      <c r="BL8280" s="5"/>
    </row>
    <row r="8281" spans="63:64" x14ac:dyDescent="0.25">
      <c r="BK8281" s="15"/>
      <c r="BL8281" s="5"/>
    </row>
    <row r="8282" spans="63:64" x14ac:dyDescent="0.25">
      <c r="BK8282" s="15"/>
      <c r="BL8282" s="5"/>
    </row>
    <row r="8283" spans="63:64" x14ac:dyDescent="0.25">
      <c r="BK8283" s="15"/>
      <c r="BL8283" s="5"/>
    </row>
    <row r="8284" spans="63:64" x14ac:dyDescent="0.25">
      <c r="BK8284" s="15"/>
      <c r="BL8284" s="5"/>
    </row>
    <row r="8285" spans="63:64" x14ac:dyDescent="0.25">
      <c r="BK8285" s="15"/>
      <c r="BL8285" s="5"/>
    </row>
    <row r="8286" spans="63:64" x14ac:dyDescent="0.25">
      <c r="BK8286" s="15"/>
      <c r="BL8286" s="5"/>
    </row>
    <row r="8287" spans="63:64" x14ac:dyDescent="0.25">
      <c r="BK8287" s="15"/>
      <c r="BL8287" s="5"/>
    </row>
    <row r="8288" spans="63:64" x14ac:dyDescent="0.25">
      <c r="BK8288" s="15"/>
      <c r="BL8288" s="5"/>
    </row>
    <row r="8289" spans="63:64" x14ac:dyDescent="0.25">
      <c r="BK8289" s="15"/>
      <c r="BL8289" s="5"/>
    </row>
    <row r="8290" spans="63:64" x14ac:dyDescent="0.25">
      <c r="BK8290" s="15"/>
      <c r="BL8290" s="5"/>
    </row>
    <row r="8291" spans="63:64" x14ac:dyDescent="0.25">
      <c r="BK8291" s="15"/>
      <c r="BL8291" s="5"/>
    </row>
    <row r="8292" spans="63:64" x14ac:dyDescent="0.25">
      <c r="BK8292" s="15"/>
      <c r="BL8292" s="5"/>
    </row>
    <row r="8293" spans="63:64" x14ac:dyDescent="0.25">
      <c r="BK8293" s="15"/>
      <c r="BL8293" s="5"/>
    </row>
    <row r="8294" spans="63:64" x14ac:dyDescent="0.25">
      <c r="BK8294" s="15"/>
      <c r="BL8294" s="5"/>
    </row>
    <row r="8295" spans="63:64" x14ac:dyDescent="0.25">
      <c r="BK8295" s="15"/>
      <c r="BL8295" s="5"/>
    </row>
    <row r="8296" spans="63:64" x14ac:dyDescent="0.25">
      <c r="BK8296" s="15"/>
      <c r="BL8296" s="5"/>
    </row>
    <row r="8297" spans="63:64" x14ac:dyDescent="0.25">
      <c r="BK8297" s="15"/>
      <c r="BL8297" s="5"/>
    </row>
    <row r="8298" spans="63:64" x14ac:dyDescent="0.25">
      <c r="BK8298" s="15"/>
      <c r="BL8298" s="5"/>
    </row>
    <row r="8299" spans="63:64" x14ac:dyDescent="0.25">
      <c r="BK8299" s="15"/>
      <c r="BL8299" s="5"/>
    </row>
    <row r="8300" spans="63:64" x14ac:dyDescent="0.25">
      <c r="BK8300" s="15"/>
      <c r="BL8300" s="5"/>
    </row>
    <row r="8301" spans="63:64" x14ac:dyDescent="0.25">
      <c r="BK8301" s="15"/>
      <c r="BL8301" s="5"/>
    </row>
    <row r="8302" spans="63:64" x14ac:dyDescent="0.25">
      <c r="BK8302" s="15"/>
      <c r="BL8302" s="5"/>
    </row>
    <row r="8303" spans="63:64" x14ac:dyDescent="0.25">
      <c r="BK8303" s="15"/>
      <c r="BL8303" s="5"/>
    </row>
    <row r="8304" spans="63:64" x14ac:dyDescent="0.25">
      <c r="BK8304" s="15"/>
      <c r="BL8304" s="5"/>
    </row>
    <row r="8305" spans="63:64" x14ac:dyDescent="0.25">
      <c r="BK8305" s="15"/>
      <c r="BL8305" s="5"/>
    </row>
    <row r="8306" spans="63:64" x14ac:dyDescent="0.25">
      <c r="BK8306" s="15"/>
      <c r="BL8306" s="5"/>
    </row>
    <row r="8307" spans="63:64" x14ac:dyDescent="0.25">
      <c r="BK8307" s="15"/>
      <c r="BL8307" s="5"/>
    </row>
    <row r="8308" spans="63:64" x14ac:dyDescent="0.25">
      <c r="BK8308" s="15"/>
      <c r="BL8308" s="5"/>
    </row>
    <row r="8309" spans="63:64" x14ac:dyDescent="0.25">
      <c r="BK8309" s="15"/>
      <c r="BL8309" s="5"/>
    </row>
    <row r="8310" spans="63:64" x14ac:dyDescent="0.25">
      <c r="BK8310" s="15"/>
      <c r="BL8310" s="5"/>
    </row>
    <row r="8311" spans="63:64" x14ac:dyDescent="0.25">
      <c r="BK8311" s="15"/>
      <c r="BL8311" s="5"/>
    </row>
    <row r="8312" spans="63:64" x14ac:dyDescent="0.25">
      <c r="BK8312" s="15"/>
      <c r="BL8312" s="5"/>
    </row>
    <row r="8313" spans="63:64" x14ac:dyDescent="0.25">
      <c r="BK8313" s="15"/>
      <c r="BL8313" s="5"/>
    </row>
    <row r="8314" spans="63:64" x14ac:dyDescent="0.25">
      <c r="BK8314" s="15"/>
      <c r="BL8314" s="5"/>
    </row>
    <row r="8315" spans="63:64" x14ac:dyDescent="0.25">
      <c r="BK8315" s="15"/>
      <c r="BL8315" s="5"/>
    </row>
    <row r="8316" spans="63:64" x14ac:dyDescent="0.25">
      <c r="BK8316" s="15"/>
      <c r="BL8316" s="5"/>
    </row>
    <row r="8317" spans="63:64" x14ac:dyDescent="0.25">
      <c r="BK8317" s="15"/>
      <c r="BL8317" s="5"/>
    </row>
    <row r="8318" spans="63:64" x14ac:dyDescent="0.25">
      <c r="BK8318" s="15"/>
      <c r="BL8318" s="5"/>
    </row>
    <row r="8319" spans="63:64" x14ac:dyDescent="0.25">
      <c r="BK8319" s="15"/>
      <c r="BL8319" s="5"/>
    </row>
    <row r="8320" spans="63:64" x14ac:dyDescent="0.25">
      <c r="BK8320" s="15"/>
      <c r="BL8320" s="5"/>
    </row>
    <row r="8321" spans="63:64" x14ac:dyDescent="0.25">
      <c r="BK8321" s="15"/>
      <c r="BL8321" s="5"/>
    </row>
    <row r="8322" spans="63:64" x14ac:dyDescent="0.25">
      <c r="BK8322" s="15"/>
      <c r="BL8322" s="5"/>
    </row>
    <row r="8323" spans="63:64" x14ac:dyDescent="0.25">
      <c r="BK8323" s="15"/>
      <c r="BL8323" s="5"/>
    </row>
    <row r="8324" spans="63:64" x14ac:dyDescent="0.25">
      <c r="BK8324" s="15"/>
      <c r="BL8324" s="5"/>
    </row>
    <row r="8325" spans="63:64" x14ac:dyDescent="0.25">
      <c r="BK8325" s="15"/>
      <c r="BL8325" s="5"/>
    </row>
    <row r="8326" spans="63:64" x14ac:dyDescent="0.25">
      <c r="BK8326" s="15"/>
      <c r="BL8326" s="5"/>
    </row>
    <row r="8327" spans="63:64" x14ac:dyDescent="0.25">
      <c r="BK8327" s="15"/>
      <c r="BL8327" s="5"/>
    </row>
    <row r="8328" spans="63:64" x14ac:dyDescent="0.25">
      <c r="BK8328" s="15"/>
      <c r="BL8328" s="5"/>
    </row>
    <row r="8329" spans="63:64" x14ac:dyDescent="0.25">
      <c r="BK8329" s="15"/>
      <c r="BL8329" s="5"/>
    </row>
    <row r="8330" spans="63:64" x14ac:dyDescent="0.25">
      <c r="BK8330" s="15"/>
      <c r="BL8330" s="5"/>
    </row>
    <row r="8331" spans="63:64" x14ac:dyDescent="0.25">
      <c r="BK8331" s="15"/>
      <c r="BL8331" s="5"/>
    </row>
    <row r="8332" spans="63:64" x14ac:dyDescent="0.25">
      <c r="BK8332" s="15"/>
      <c r="BL8332" s="5"/>
    </row>
    <row r="8333" spans="63:64" x14ac:dyDescent="0.25">
      <c r="BK8333" s="15"/>
      <c r="BL8333" s="5"/>
    </row>
    <row r="8334" spans="63:64" x14ac:dyDescent="0.25">
      <c r="BK8334" s="15"/>
      <c r="BL8334" s="5"/>
    </row>
    <row r="8335" spans="63:64" x14ac:dyDescent="0.25">
      <c r="BK8335" s="15"/>
      <c r="BL8335" s="5"/>
    </row>
    <row r="8336" spans="63:64" x14ac:dyDescent="0.25">
      <c r="BK8336" s="15"/>
      <c r="BL8336" s="5"/>
    </row>
    <row r="8337" spans="63:64" x14ac:dyDescent="0.25">
      <c r="BK8337" s="15"/>
      <c r="BL8337" s="5"/>
    </row>
    <row r="8338" spans="63:64" x14ac:dyDescent="0.25">
      <c r="BK8338" s="15"/>
      <c r="BL8338" s="5"/>
    </row>
    <row r="8339" spans="63:64" x14ac:dyDescent="0.25">
      <c r="BK8339" s="15"/>
      <c r="BL8339" s="5"/>
    </row>
    <row r="8340" spans="63:64" x14ac:dyDescent="0.25">
      <c r="BK8340" s="15"/>
      <c r="BL8340" s="5"/>
    </row>
    <row r="8341" spans="63:64" x14ac:dyDescent="0.25">
      <c r="BK8341" s="15"/>
      <c r="BL8341" s="5"/>
    </row>
    <row r="8342" spans="63:64" x14ac:dyDescent="0.25">
      <c r="BK8342" s="15"/>
      <c r="BL8342" s="5"/>
    </row>
    <row r="8343" spans="63:64" x14ac:dyDescent="0.25">
      <c r="BK8343" s="15"/>
      <c r="BL8343" s="5"/>
    </row>
    <row r="8344" spans="63:64" x14ac:dyDescent="0.25">
      <c r="BK8344" s="15"/>
      <c r="BL8344" s="5"/>
    </row>
    <row r="8345" spans="63:64" x14ac:dyDescent="0.25">
      <c r="BK8345" s="15"/>
      <c r="BL8345" s="5"/>
    </row>
    <row r="8346" spans="63:64" x14ac:dyDescent="0.25">
      <c r="BK8346" s="15"/>
      <c r="BL8346" s="5"/>
    </row>
    <row r="8347" spans="63:64" x14ac:dyDescent="0.25">
      <c r="BK8347" s="15"/>
      <c r="BL8347" s="5"/>
    </row>
    <row r="8348" spans="63:64" x14ac:dyDescent="0.25">
      <c r="BK8348" s="15"/>
      <c r="BL8348" s="5"/>
    </row>
    <row r="8349" spans="63:64" x14ac:dyDescent="0.25">
      <c r="BK8349" s="15"/>
      <c r="BL8349" s="5"/>
    </row>
    <row r="8350" spans="63:64" x14ac:dyDescent="0.25">
      <c r="BK8350" s="15"/>
      <c r="BL8350" s="5"/>
    </row>
    <row r="8351" spans="63:64" x14ac:dyDescent="0.25">
      <c r="BK8351" s="15"/>
      <c r="BL8351" s="5"/>
    </row>
    <row r="8352" spans="63:64" x14ac:dyDescent="0.25">
      <c r="BK8352" s="15"/>
      <c r="BL8352" s="5"/>
    </row>
    <row r="8353" spans="63:64" x14ac:dyDescent="0.25">
      <c r="BK8353" s="15"/>
      <c r="BL8353" s="5"/>
    </row>
    <row r="8354" spans="63:64" x14ac:dyDescent="0.25">
      <c r="BK8354" s="15"/>
      <c r="BL8354" s="5"/>
    </row>
    <row r="8355" spans="63:64" x14ac:dyDescent="0.25">
      <c r="BK8355" s="15"/>
      <c r="BL8355" s="5"/>
    </row>
    <row r="8356" spans="63:64" x14ac:dyDescent="0.25">
      <c r="BK8356" s="15"/>
      <c r="BL8356" s="5"/>
    </row>
    <row r="8357" spans="63:64" x14ac:dyDescent="0.25">
      <c r="BK8357" s="15"/>
      <c r="BL8357" s="5"/>
    </row>
    <row r="8358" spans="63:64" x14ac:dyDescent="0.25">
      <c r="BK8358" s="15"/>
      <c r="BL8358" s="5"/>
    </row>
    <row r="8359" spans="63:64" x14ac:dyDescent="0.25">
      <c r="BK8359" s="15"/>
      <c r="BL8359" s="5"/>
    </row>
    <row r="8360" spans="63:64" x14ac:dyDescent="0.25">
      <c r="BK8360" s="15"/>
      <c r="BL8360" s="5"/>
    </row>
    <row r="8361" spans="63:64" x14ac:dyDescent="0.25">
      <c r="BK8361" s="15"/>
      <c r="BL8361" s="5"/>
    </row>
    <row r="8362" spans="63:64" x14ac:dyDescent="0.25">
      <c r="BK8362" s="15"/>
      <c r="BL8362" s="5"/>
    </row>
    <row r="8363" spans="63:64" x14ac:dyDescent="0.25">
      <c r="BK8363" s="15"/>
      <c r="BL8363" s="5"/>
    </row>
    <row r="8364" spans="63:64" x14ac:dyDescent="0.25">
      <c r="BK8364" s="15"/>
      <c r="BL8364" s="5"/>
    </row>
    <row r="8365" spans="63:64" x14ac:dyDescent="0.25">
      <c r="BK8365" s="15"/>
      <c r="BL8365" s="5"/>
    </row>
    <row r="8366" spans="63:64" x14ac:dyDescent="0.25">
      <c r="BK8366" s="15"/>
      <c r="BL8366" s="5"/>
    </row>
    <row r="8367" spans="63:64" x14ac:dyDescent="0.25">
      <c r="BK8367" s="15"/>
      <c r="BL8367" s="5"/>
    </row>
    <row r="8368" spans="63:64" x14ac:dyDescent="0.25">
      <c r="BK8368" s="15"/>
      <c r="BL8368" s="5"/>
    </row>
    <row r="8369" spans="63:64" x14ac:dyDescent="0.25">
      <c r="BK8369" s="15"/>
      <c r="BL8369" s="5"/>
    </row>
    <row r="8370" spans="63:64" x14ac:dyDescent="0.25">
      <c r="BK8370" s="15"/>
      <c r="BL8370" s="5"/>
    </row>
    <row r="8371" spans="63:64" x14ac:dyDescent="0.25">
      <c r="BK8371" s="15"/>
      <c r="BL8371" s="5"/>
    </row>
    <row r="8372" spans="63:64" x14ac:dyDescent="0.25">
      <c r="BK8372" s="15"/>
      <c r="BL8372" s="5"/>
    </row>
    <row r="8373" spans="63:64" x14ac:dyDescent="0.25">
      <c r="BK8373" s="15"/>
      <c r="BL8373" s="5"/>
    </row>
    <row r="8374" spans="63:64" x14ac:dyDescent="0.25">
      <c r="BK8374" s="15"/>
      <c r="BL8374" s="5"/>
    </row>
    <row r="8375" spans="63:64" x14ac:dyDescent="0.25">
      <c r="BK8375" s="15"/>
      <c r="BL8375" s="5"/>
    </row>
    <row r="8376" spans="63:64" x14ac:dyDescent="0.25">
      <c r="BK8376" s="15"/>
      <c r="BL8376" s="5"/>
    </row>
    <row r="8377" spans="63:64" x14ac:dyDescent="0.25">
      <c r="BK8377" s="15"/>
      <c r="BL8377" s="5"/>
    </row>
    <row r="8378" spans="63:64" x14ac:dyDescent="0.25">
      <c r="BK8378" s="15"/>
      <c r="BL8378" s="5"/>
    </row>
    <row r="8379" spans="63:64" x14ac:dyDescent="0.25">
      <c r="BK8379" s="15"/>
      <c r="BL8379" s="5"/>
    </row>
    <row r="8380" spans="63:64" x14ac:dyDescent="0.25">
      <c r="BK8380" s="15"/>
      <c r="BL8380" s="5"/>
    </row>
    <row r="8381" spans="63:64" x14ac:dyDescent="0.25">
      <c r="BK8381" s="15"/>
      <c r="BL8381" s="5"/>
    </row>
    <row r="8382" spans="63:64" x14ac:dyDescent="0.25">
      <c r="BK8382" s="15"/>
      <c r="BL8382" s="5"/>
    </row>
    <row r="8383" spans="63:64" x14ac:dyDescent="0.25">
      <c r="BK8383" s="15"/>
      <c r="BL8383" s="5"/>
    </row>
    <row r="8384" spans="63:64" x14ac:dyDescent="0.25">
      <c r="BK8384" s="15"/>
      <c r="BL8384" s="5"/>
    </row>
    <row r="8385" spans="63:64" x14ac:dyDescent="0.25">
      <c r="BK8385" s="15"/>
      <c r="BL8385" s="5"/>
    </row>
    <row r="8386" spans="63:64" x14ac:dyDescent="0.25">
      <c r="BK8386" s="15"/>
      <c r="BL8386" s="5"/>
    </row>
    <row r="8387" spans="63:64" x14ac:dyDescent="0.25">
      <c r="BK8387" s="15"/>
      <c r="BL8387" s="5"/>
    </row>
    <row r="8388" spans="63:64" x14ac:dyDescent="0.25">
      <c r="BK8388" s="15"/>
      <c r="BL8388" s="5"/>
    </row>
    <row r="8389" spans="63:64" x14ac:dyDescent="0.25">
      <c r="BK8389" s="15"/>
      <c r="BL8389" s="5"/>
    </row>
    <row r="8390" spans="63:64" x14ac:dyDescent="0.25">
      <c r="BK8390" s="15"/>
      <c r="BL8390" s="5"/>
    </row>
    <row r="8391" spans="63:64" x14ac:dyDescent="0.25">
      <c r="BK8391" s="15"/>
      <c r="BL8391" s="5"/>
    </row>
    <row r="8392" spans="63:64" x14ac:dyDescent="0.25">
      <c r="BK8392" s="15"/>
      <c r="BL8392" s="5"/>
    </row>
    <row r="8393" spans="63:64" x14ac:dyDescent="0.25">
      <c r="BK8393" s="15"/>
      <c r="BL8393" s="5"/>
    </row>
    <row r="8394" spans="63:64" x14ac:dyDescent="0.25">
      <c r="BK8394" s="15"/>
      <c r="BL8394" s="5"/>
    </row>
    <row r="8395" spans="63:64" x14ac:dyDescent="0.25">
      <c r="BK8395" s="15"/>
      <c r="BL8395" s="5"/>
    </row>
    <row r="8396" spans="63:64" x14ac:dyDescent="0.25">
      <c r="BK8396" s="15"/>
      <c r="BL8396" s="5"/>
    </row>
    <row r="8397" spans="63:64" x14ac:dyDescent="0.25">
      <c r="BK8397" s="15"/>
      <c r="BL8397" s="5"/>
    </row>
    <row r="8398" spans="63:64" x14ac:dyDescent="0.25">
      <c r="BK8398" s="15"/>
      <c r="BL8398" s="5"/>
    </row>
    <row r="8399" spans="63:64" x14ac:dyDescent="0.25">
      <c r="BK8399" s="15"/>
      <c r="BL8399" s="5"/>
    </row>
    <row r="8400" spans="63:64" x14ac:dyDescent="0.25">
      <c r="BK8400" s="15"/>
      <c r="BL8400" s="5"/>
    </row>
    <row r="8401" spans="63:64" x14ac:dyDescent="0.25">
      <c r="BK8401" s="15"/>
      <c r="BL8401" s="5"/>
    </row>
    <row r="8402" spans="63:64" x14ac:dyDescent="0.25">
      <c r="BK8402" s="15"/>
      <c r="BL8402" s="5"/>
    </row>
    <row r="8403" spans="63:64" x14ac:dyDescent="0.25">
      <c r="BK8403" s="15"/>
      <c r="BL8403" s="5"/>
    </row>
    <row r="8404" spans="63:64" x14ac:dyDescent="0.25">
      <c r="BK8404" s="15"/>
      <c r="BL8404" s="5"/>
    </row>
    <row r="8405" spans="63:64" x14ac:dyDescent="0.25">
      <c r="BK8405" s="15"/>
      <c r="BL8405" s="5"/>
    </row>
    <row r="8406" spans="63:64" x14ac:dyDescent="0.25">
      <c r="BK8406" s="15"/>
      <c r="BL8406" s="5"/>
    </row>
    <row r="8407" spans="63:64" x14ac:dyDescent="0.25">
      <c r="BK8407" s="15"/>
      <c r="BL8407" s="5"/>
    </row>
    <row r="8408" spans="63:64" x14ac:dyDescent="0.25">
      <c r="BK8408" s="15"/>
      <c r="BL8408" s="5"/>
    </row>
    <row r="8409" spans="63:64" x14ac:dyDescent="0.25">
      <c r="BK8409" s="15"/>
      <c r="BL8409" s="5"/>
    </row>
    <row r="8410" spans="63:64" x14ac:dyDescent="0.25">
      <c r="BK8410" s="15"/>
      <c r="BL8410" s="5"/>
    </row>
    <row r="8411" spans="63:64" x14ac:dyDescent="0.25">
      <c r="BK8411" s="15"/>
      <c r="BL8411" s="5"/>
    </row>
    <row r="8412" spans="63:64" x14ac:dyDescent="0.25">
      <c r="BK8412" s="15"/>
      <c r="BL8412" s="5"/>
    </row>
    <row r="8413" spans="63:64" x14ac:dyDescent="0.25">
      <c r="BK8413" s="15"/>
      <c r="BL8413" s="5"/>
    </row>
    <row r="8414" spans="63:64" x14ac:dyDescent="0.25">
      <c r="BK8414" s="15"/>
      <c r="BL8414" s="5"/>
    </row>
    <row r="8415" spans="63:64" x14ac:dyDescent="0.25">
      <c r="BK8415" s="15"/>
      <c r="BL8415" s="5"/>
    </row>
    <row r="8416" spans="63:64" x14ac:dyDescent="0.25">
      <c r="BK8416" s="15"/>
      <c r="BL8416" s="5"/>
    </row>
    <row r="8417" spans="63:64" x14ac:dyDescent="0.25">
      <c r="BK8417" s="15"/>
      <c r="BL8417" s="5"/>
    </row>
    <row r="8418" spans="63:64" x14ac:dyDescent="0.25">
      <c r="BK8418" s="15"/>
      <c r="BL8418" s="5"/>
    </row>
    <row r="8419" spans="63:64" x14ac:dyDescent="0.25">
      <c r="BK8419" s="15"/>
      <c r="BL8419" s="5"/>
    </row>
    <row r="8420" spans="63:64" x14ac:dyDescent="0.25">
      <c r="BK8420" s="15"/>
      <c r="BL8420" s="5"/>
    </row>
    <row r="8421" spans="63:64" x14ac:dyDescent="0.25">
      <c r="BK8421" s="15"/>
      <c r="BL8421" s="5"/>
    </row>
    <row r="8422" spans="63:64" x14ac:dyDescent="0.25">
      <c r="BK8422" s="15"/>
      <c r="BL8422" s="5"/>
    </row>
    <row r="8423" spans="63:64" x14ac:dyDescent="0.25">
      <c r="BK8423" s="15"/>
      <c r="BL8423" s="5"/>
    </row>
    <row r="8424" spans="63:64" x14ac:dyDescent="0.25">
      <c r="BK8424" s="15"/>
      <c r="BL8424" s="5"/>
    </row>
    <row r="8425" spans="63:64" x14ac:dyDescent="0.25">
      <c r="BK8425" s="15"/>
      <c r="BL8425" s="5"/>
    </row>
    <row r="8426" spans="63:64" x14ac:dyDescent="0.25">
      <c r="BK8426" s="15"/>
      <c r="BL8426" s="5"/>
    </row>
    <row r="8427" spans="63:64" x14ac:dyDescent="0.25">
      <c r="BK8427" s="15"/>
      <c r="BL8427" s="5"/>
    </row>
    <row r="8428" spans="63:64" x14ac:dyDescent="0.25">
      <c r="BK8428" s="15"/>
      <c r="BL8428" s="5"/>
    </row>
    <row r="8429" spans="63:64" x14ac:dyDescent="0.25">
      <c r="BK8429" s="15"/>
      <c r="BL8429" s="5"/>
    </row>
    <row r="8430" spans="63:64" x14ac:dyDescent="0.25">
      <c r="BK8430" s="15"/>
      <c r="BL8430" s="5"/>
    </row>
    <row r="8431" spans="63:64" x14ac:dyDescent="0.25">
      <c r="BK8431" s="15"/>
      <c r="BL8431" s="5"/>
    </row>
    <row r="8432" spans="63:64" x14ac:dyDescent="0.25">
      <c r="BK8432" s="15"/>
      <c r="BL8432" s="5"/>
    </row>
    <row r="8433" spans="63:64" x14ac:dyDescent="0.25">
      <c r="BK8433" s="15"/>
      <c r="BL8433" s="5"/>
    </row>
    <row r="8434" spans="63:64" x14ac:dyDescent="0.25">
      <c r="BK8434" s="15"/>
      <c r="BL8434" s="5"/>
    </row>
    <row r="8435" spans="63:64" x14ac:dyDescent="0.25">
      <c r="BK8435" s="15"/>
      <c r="BL8435" s="5"/>
    </row>
    <row r="8436" spans="63:64" x14ac:dyDescent="0.25">
      <c r="BK8436" s="15"/>
      <c r="BL8436" s="5"/>
    </row>
    <row r="8437" spans="63:64" x14ac:dyDescent="0.25">
      <c r="BK8437" s="15"/>
      <c r="BL8437" s="5"/>
    </row>
    <row r="8438" spans="63:64" x14ac:dyDescent="0.25">
      <c r="BK8438" s="15"/>
      <c r="BL8438" s="5"/>
    </row>
    <row r="8439" spans="63:64" x14ac:dyDescent="0.25">
      <c r="BK8439" s="15"/>
      <c r="BL8439" s="5"/>
    </row>
    <row r="8440" spans="63:64" x14ac:dyDescent="0.25">
      <c r="BK8440" s="15"/>
      <c r="BL8440" s="5"/>
    </row>
    <row r="8441" spans="63:64" x14ac:dyDescent="0.25">
      <c r="BK8441" s="15"/>
      <c r="BL8441" s="5"/>
    </row>
    <row r="8442" spans="63:64" x14ac:dyDescent="0.25">
      <c r="BK8442" s="15"/>
      <c r="BL8442" s="5"/>
    </row>
    <row r="8443" spans="63:64" x14ac:dyDescent="0.25">
      <c r="BK8443" s="15"/>
      <c r="BL8443" s="5"/>
    </row>
    <row r="8444" spans="63:64" x14ac:dyDescent="0.25">
      <c r="BK8444" s="15"/>
      <c r="BL8444" s="5"/>
    </row>
    <row r="8445" spans="63:64" x14ac:dyDescent="0.25">
      <c r="BK8445" s="15"/>
      <c r="BL8445" s="5"/>
    </row>
    <row r="8446" spans="63:64" x14ac:dyDescent="0.25">
      <c r="BK8446" s="15"/>
      <c r="BL8446" s="5"/>
    </row>
    <row r="8447" spans="63:64" x14ac:dyDescent="0.25">
      <c r="BK8447" s="15"/>
      <c r="BL8447" s="5"/>
    </row>
    <row r="8448" spans="63:64" x14ac:dyDescent="0.25">
      <c r="BK8448" s="15"/>
      <c r="BL8448" s="5"/>
    </row>
    <row r="8449" spans="63:64" x14ac:dyDescent="0.25">
      <c r="BK8449" s="15"/>
      <c r="BL8449" s="5"/>
    </row>
    <row r="8450" spans="63:64" x14ac:dyDescent="0.25">
      <c r="BK8450" s="15"/>
      <c r="BL8450" s="5"/>
    </row>
    <row r="8451" spans="63:64" x14ac:dyDescent="0.25">
      <c r="BK8451" s="15"/>
      <c r="BL8451" s="5"/>
    </row>
    <row r="8452" spans="63:64" x14ac:dyDescent="0.25">
      <c r="BK8452" s="15"/>
      <c r="BL8452" s="5"/>
    </row>
    <row r="8453" spans="63:64" x14ac:dyDescent="0.25">
      <c r="BK8453" s="15"/>
      <c r="BL8453" s="5"/>
    </row>
    <row r="8454" spans="63:64" x14ac:dyDescent="0.25">
      <c r="BK8454" s="15"/>
      <c r="BL8454" s="5"/>
    </row>
    <row r="8455" spans="63:64" x14ac:dyDescent="0.25">
      <c r="BK8455" s="15"/>
      <c r="BL8455" s="5"/>
    </row>
    <row r="8456" spans="63:64" x14ac:dyDescent="0.25">
      <c r="BK8456" s="15"/>
      <c r="BL8456" s="5"/>
    </row>
    <row r="8457" spans="63:64" x14ac:dyDescent="0.25">
      <c r="BK8457" s="15"/>
      <c r="BL8457" s="5"/>
    </row>
    <row r="8458" spans="63:64" x14ac:dyDescent="0.25">
      <c r="BK8458" s="15"/>
      <c r="BL8458" s="5"/>
    </row>
    <row r="8459" spans="63:64" x14ac:dyDescent="0.25">
      <c r="BK8459" s="15"/>
      <c r="BL8459" s="5"/>
    </row>
    <row r="8460" spans="63:64" x14ac:dyDescent="0.25">
      <c r="BK8460" s="15"/>
      <c r="BL8460" s="5"/>
    </row>
    <row r="8461" spans="63:64" x14ac:dyDescent="0.25">
      <c r="BK8461" s="15"/>
      <c r="BL8461" s="5"/>
    </row>
    <row r="8462" spans="63:64" x14ac:dyDescent="0.25">
      <c r="BK8462" s="15"/>
      <c r="BL8462" s="5"/>
    </row>
    <row r="8463" spans="63:64" x14ac:dyDescent="0.25">
      <c r="BK8463" s="15"/>
      <c r="BL8463" s="5"/>
    </row>
    <row r="8464" spans="63:64" x14ac:dyDescent="0.25">
      <c r="BK8464" s="15"/>
      <c r="BL8464" s="5"/>
    </row>
    <row r="8465" spans="63:64" x14ac:dyDescent="0.25">
      <c r="BK8465" s="15"/>
      <c r="BL8465" s="5"/>
    </row>
    <row r="8466" spans="63:64" x14ac:dyDescent="0.25">
      <c r="BK8466" s="15"/>
      <c r="BL8466" s="5"/>
    </row>
    <row r="8467" spans="63:64" x14ac:dyDescent="0.25">
      <c r="BK8467" s="15"/>
      <c r="BL8467" s="5"/>
    </row>
    <row r="8468" spans="63:64" x14ac:dyDescent="0.25">
      <c r="BK8468" s="15"/>
      <c r="BL8468" s="5"/>
    </row>
    <row r="8469" spans="63:64" x14ac:dyDescent="0.25">
      <c r="BK8469" s="15"/>
      <c r="BL8469" s="5"/>
    </row>
    <row r="8470" spans="63:64" x14ac:dyDescent="0.25">
      <c r="BK8470" s="15"/>
      <c r="BL8470" s="5"/>
    </row>
    <row r="8471" spans="63:64" x14ac:dyDescent="0.25">
      <c r="BK8471" s="15"/>
      <c r="BL8471" s="5"/>
    </row>
    <row r="8472" spans="63:64" x14ac:dyDescent="0.25">
      <c r="BK8472" s="15"/>
      <c r="BL8472" s="5"/>
    </row>
    <row r="8473" spans="63:64" x14ac:dyDescent="0.25">
      <c r="BK8473" s="15"/>
      <c r="BL8473" s="5"/>
    </row>
    <row r="8474" spans="63:64" x14ac:dyDescent="0.25">
      <c r="BK8474" s="15"/>
      <c r="BL8474" s="5"/>
    </row>
    <row r="8475" spans="63:64" x14ac:dyDescent="0.25">
      <c r="BK8475" s="15"/>
      <c r="BL8475" s="5"/>
    </row>
    <row r="8476" spans="63:64" x14ac:dyDescent="0.25">
      <c r="BK8476" s="15"/>
      <c r="BL8476" s="5"/>
    </row>
    <row r="8477" spans="63:64" x14ac:dyDescent="0.25">
      <c r="BK8477" s="15"/>
      <c r="BL8477" s="5"/>
    </row>
    <row r="8478" spans="63:64" x14ac:dyDescent="0.25">
      <c r="BK8478" s="15"/>
      <c r="BL8478" s="5"/>
    </row>
    <row r="8479" spans="63:64" x14ac:dyDescent="0.25">
      <c r="BK8479" s="15"/>
      <c r="BL8479" s="5"/>
    </row>
    <row r="8480" spans="63:64" x14ac:dyDescent="0.25">
      <c r="BK8480" s="15"/>
      <c r="BL8480" s="5"/>
    </row>
    <row r="8481" spans="63:64" x14ac:dyDescent="0.25">
      <c r="BK8481" s="15"/>
      <c r="BL8481" s="5"/>
    </row>
    <row r="8482" spans="63:64" x14ac:dyDescent="0.25">
      <c r="BK8482" s="15"/>
      <c r="BL8482" s="5"/>
    </row>
    <row r="8483" spans="63:64" x14ac:dyDescent="0.25">
      <c r="BK8483" s="15"/>
      <c r="BL8483" s="5"/>
    </row>
    <row r="8484" spans="63:64" x14ac:dyDescent="0.25">
      <c r="BK8484" s="15"/>
      <c r="BL8484" s="5"/>
    </row>
    <row r="8485" spans="63:64" x14ac:dyDescent="0.25">
      <c r="BK8485" s="15"/>
      <c r="BL8485" s="5"/>
    </row>
    <row r="8486" spans="63:64" x14ac:dyDescent="0.25">
      <c r="BK8486" s="15"/>
      <c r="BL8486" s="5"/>
    </row>
    <row r="8487" spans="63:64" x14ac:dyDescent="0.25">
      <c r="BK8487" s="15"/>
      <c r="BL8487" s="5"/>
    </row>
    <row r="8488" spans="63:64" x14ac:dyDescent="0.25">
      <c r="BK8488" s="15"/>
      <c r="BL8488" s="5"/>
    </row>
    <row r="8489" spans="63:64" x14ac:dyDescent="0.25">
      <c r="BK8489" s="15"/>
      <c r="BL8489" s="5"/>
    </row>
    <row r="8490" spans="63:64" x14ac:dyDescent="0.25">
      <c r="BK8490" s="15"/>
      <c r="BL8490" s="5"/>
    </row>
    <row r="8491" spans="63:64" x14ac:dyDescent="0.25">
      <c r="BK8491" s="15"/>
      <c r="BL8491" s="5"/>
    </row>
    <row r="8492" spans="63:64" x14ac:dyDescent="0.25">
      <c r="BK8492" s="15"/>
      <c r="BL8492" s="5"/>
    </row>
    <row r="8493" spans="63:64" x14ac:dyDescent="0.25">
      <c r="BK8493" s="15"/>
      <c r="BL8493" s="5"/>
    </row>
    <row r="8494" spans="63:64" x14ac:dyDescent="0.25">
      <c r="BK8494" s="15"/>
      <c r="BL8494" s="5"/>
    </row>
    <row r="8495" spans="63:64" x14ac:dyDescent="0.25">
      <c r="BK8495" s="15"/>
      <c r="BL8495" s="5"/>
    </row>
    <row r="8496" spans="63:64" x14ac:dyDescent="0.25">
      <c r="BK8496" s="15"/>
      <c r="BL8496" s="5"/>
    </row>
    <row r="8497" spans="63:64" x14ac:dyDescent="0.25">
      <c r="BK8497" s="15"/>
      <c r="BL8497" s="5"/>
    </row>
    <row r="8498" spans="63:64" x14ac:dyDescent="0.25">
      <c r="BK8498" s="15"/>
      <c r="BL8498" s="5"/>
    </row>
    <row r="8499" spans="63:64" x14ac:dyDescent="0.25">
      <c r="BK8499" s="15"/>
      <c r="BL8499" s="5"/>
    </row>
    <row r="8500" spans="63:64" x14ac:dyDescent="0.25">
      <c r="BK8500" s="15"/>
      <c r="BL8500" s="5"/>
    </row>
    <row r="8501" spans="63:64" x14ac:dyDescent="0.25">
      <c r="BK8501" s="15"/>
      <c r="BL8501" s="5"/>
    </row>
    <row r="8502" spans="63:64" x14ac:dyDescent="0.25">
      <c r="BK8502" s="15"/>
      <c r="BL8502" s="5"/>
    </row>
    <row r="8503" spans="63:64" x14ac:dyDescent="0.25">
      <c r="BK8503" s="15"/>
      <c r="BL8503" s="5"/>
    </row>
    <row r="8504" spans="63:64" x14ac:dyDescent="0.25">
      <c r="BK8504" s="15"/>
      <c r="BL8504" s="5"/>
    </row>
    <row r="8505" spans="63:64" x14ac:dyDescent="0.25">
      <c r="BK8505" s="15"/>
      <c r="BL8505" s="5"/>
    </row>
    <row r="8506" spans="63:64" x14ac:dyDescent="0.25">
      <c r="BK8506" s="15"/>
      <c r="BL8506" s="5"/>
    </row>
    <row r="8507" spans="63:64" x14ac:dyDescent="0.25">
      <c r="BK8507" s="15"/>
      <c r="BL8507" s="5"/>
    </row>
    <row r="8508" spans="63:64" x14ac:dyDescent="0.25">
      <c r="BK8508" s="15"/>
      <c r="BL8508" s="5"/>
    </row>
    <row r="8509" spans="63:64" x14ac:dyDescent="0.25">
      <c r="BK8509" s="15"/>
      <c r="BL8509" s="5"/>
    </row>
    <row r="8510" spans="63:64" x14ac:dyDescent="0.25">
      <c r="BK8510" s="15"/>
      <c r="BL8510" s="5"/>
    </row>
    <row r="8511" spans="63:64" x14ac:dyDescent="0.25">
      <c r="BK8511" s="15"/>
      <c r="BL8511" s="5"/>
    </row>
    <row r="8512" spans="63:64" x14ac:dyDescent="0.25">
      <c r="BK8512" s="15"/>
      <c r="BL8512" s="5"/>
    </row>
    <row r="8513" spans="63:64" x14ac:dyDescent="0.25">
      <c r="BK8513" s="15"/>
      <c r="BL8513" s="5"/>
    </row>
    <row r="8514" spans="63:64" x14ac:dyDescent="0.25">
      <c r="BK8514" s="15"/>
      <c r="BL8514" s="5"/>
    </row>
    <row r="8515" spans="63:64" x14ac:dyDescent="0.25">
      <c r="BK8515" s="15"/>
      <c r="BL8515" s="5"/>
    </row>
    <row r="8516" spans="63:64" x14ac:dyDescent="0.25">
      <c r="BK8516" s="15"/>
      <c r="BL8516" s="5"/>
    </row>
    <row r="8517" spans="63:64" x14ac:dyDescent="0.25">
      <c r="BK8517" s="15"/>
      <c r="BL8517" s="5"/>
    </row>
    <row r="8518" spans="63:64" x14ac:dyDescent="0.25">
      <c r="BK8518" s="15"/>
      <c r="BL8518" s="5"/>
    </row>
    <row r="8519" spans="63:64" x14ac:dyDescent="0.25">
      <c r="BK8519" s="15"/>
      <c r="BL8519" s="5"/>
    </row>
    <row r="8520" spans="63:64" x14ac:dyDescent="0.25">
      <c r="BK8520" s="15"/>
      <c r="BL8520" s="5"/>
    </row>
    <row r="8521" spans="63:64" x14ac:dyDescent="0.25">
      <c r="BK8521" s="15"/>
      <c r="BL8521" s="5"/>
    </row>
    <row r="8522" spans="63:64" x14ac:dyDescent="0.25">
      <c r="BK8522" s="15"/>
      <c r="BL8522" s="5"/>
    </row>
    <row r="8523" spans="63:64" x14ac:dyDescent="0.25">
      <c r="BK8523" s="15"/>
      <c r="BL8523" s="5"/>
    </row>
    <row r="8524" spans="63:64" x14ac:dyDescent="0.25">
      <c r="BK8524" s="15"/>
      <c r="BL8524" s="5"/>
    </row>
    <row r="8525" spans="63:64" x14ac:dyDescent="0.25">
      <c r="BK8525" s="15"/>
      <c r="BL8525" s="5"/>
    </row>
    <row r="8526" spans="63:64" x14ac:dyDescent="0.25">
      <c r="BK8526" s="15"/>
      <c r="BL8526" s="5"/>
    </row>
    <row r="8527" spans="63:64" x14ac:dyDescent="0.25">
      <c r="BK8527" s="15"/>
      <c r="BL8527" s="5"/>
    </row>
    <row r="8528" spans="63:64" x14ac:dyDescent="0.25">
      <c r="BK8528" s="15"/>
      <c r="BL8528" s="5"/>
    </row>
    <row r="8529" spans="63:64" x14ac:dyDescent="0.25">
      <c r="BK8529" s="15"/>
      <c r="BL8529" s="5"/>
    </row>
    <row r="8530" spans="63:64" x14ac:dyDescent="0.25">
      <c r="BK8530" s="15"/>
      <c r="BL8530" s="5"/>
    </row>
    <row r="8531" spans="63:64" x14ac:dyDescent="0.25">
      <c r="BK8531" s="15"/>
      <c r="BL8531" s="5"/>
    </row>
    <row r="8532" spans="63:64" x14ac:dyDescent="0.25">
      <c r="BK8532" s="15"/>
      <c r="BL8532" s="5"/>
    </row>
    <row r="8533" spans="63:64" x14ac:dyDescent="0.25">
      <c r="BK8533" s="15"/>
      <c r="BL8533" s="5"/>
    </row>
    <row r="8534" spans="63:64" x14ac:dyDescent="0.25">
      <c r="BK8534" s="15"/>
      <c r="BL8534" s="5"/>
    </row>
    <row r="8535" spans="63:64" x14ac:dyDescent="0.25">
      <c r="BK8535" s="15"/>
      <c r="BL8535" s="5"/>
    </row>
    <row r="8536" spans="63:64" x14ac:dyDescent="0.25">
      <c r="BK8536" s="15"/>
      <c r="BL8536" s="5"/>
    </row>
    <row r="8537" spans="63:64" x14ac:dyDescent="0.25">
      <c r="BK8537" s="15"/>
      <c r="BL8537" s="5"/>
    </row>
    <row r="8538" spans="63:64" x14ac:dyDescent="0.25">
      <c r="BK8538" s="15"/>
      <c r="BL8538" s="5"/>
    </row>
    <row r="8539" spans="63:64" x14ac:dyDescent="0.25">
      <c r="BK8539" s="15"/>
      <c r="BL8539" s="5"/>
    </row>
    <row r="8540" spans="63:64" x14ac:dyDescent="0.25">
      <c r="BK8540" s="15"/>
      <c r="BL8540" s="5"/>
    </row>
    <row r="8541" spans="63:64" x14ac:dyDescent="0.25">
      <c r="BK8541" s="15"/>
      <c r="BL8541" s="5"/>
    </row>
    <row r="8542" spans="63:64" x14ac:dyDescent="0.25">
      <c r="BK8542" s="15"/>
      <c r="BL8542" s="5"/>
    </row>
    <row r="8543" spans="63:64" x14ac:dyDescent="0.25">
      <c r="BK8543" s="15"/>
      <c r="BL8543" s="5"/>
    </row>
    <row r="8544" spans="63:64" x14ac:dyDescent="0.25">
      <c r="BK8544" s="15"/>
      <c r="BL8544" s="5"/>
    </row>
    <row r="8545" spans="63:64" x14ac:dyDescent="0.25">
      <c r="BK8545" s="15"/>
      <c r="BL8545" s="5"/>
    </row>
    <row r="8546" spans="63:64" x14ac:dyDescent="0.25">
      <c r="BK8546" s="15"/>
      <c r="BL8546" s="5"/>
    </row>
    <row r="8547" spans="63:64" x14ac:dyDescent="0.25">
      <c r="BK8547" s="15"/>
      <c r="BL8547" s="5"/>
    </row>
    <row r="8548" spans="63:64" x14ac:dyDescent="0.25">
      <c r="BK8548" s="15"/>
      <c r="BL8548" s="5"/>
    </row>
    <row r="8549" spans="63:64" x14ac:dyDescent="0.25">
      <c r="BK8549" s="15"/>
      <c r="BL8549" s="5"/>
    </row>
    <row r="8550" spans="63:64" x14ac:dyDescent="0.25">
      <c r="BK8550" s="15"/>
      <c r="BL8550" s="5"/>
    </row>
    <row r="8551" spans="63:64" x14ac:dyDescent="0.25">
      <c r="BK8551" s="15"/>
      <c r="BL8551" s="5"/>
    </row>
    <row r="8552" spans="63:64" x14ac:dyDescent="0.25">
      <c r="BK8552" s="15"/>
      <c r="BL8552" s="5"/>
    </row>
    <row r="8553" spans="63:64" x14ac:dyDescent="0.25">
      <c r="BK8553" s="15"/>
      <c r="BL8553" s="5"/>
    </row>
    <row r="8554" spans="63:64" x14ac:dyDescent="0.25">
      <c r="BK8554" s="15"/>
      <c r="BL8554" s="5"/>
    </row>
    <row r="8555" spans="63:64" x14ac:dyDescent="0.25">
      <c r="BK8555" s="15"/>
      <c r="BL8555" s="5"/>
    </row>
    <row r="8556" spans="63:64" x14ac:dyDescent="0.25">
      <c r="BK8556" s="15"/>
      <c r="BL8556" s="5"/>
    </row>
    <row r="8557" spans="63:64" x14ac:dyDescent="0.25">
      <c r="BK8557" s="15"/>
      <c r="BL8557" s="5"/>
    </row>
    <row r="8558" spans="63:64" x14ac:dyDescent="0.25">
      <c r="BK8558" s="15"/>
      <c r="BL8558" s="5"/>
    </row>
    <row r="8559" spans="63:64" x14ac:dyDescent="0.25">
      <c r="BK8559" s="15"/>
      <c r="BL8559" s="5"/>
    </row>
    <row r="8560" spans="63:64" x14ac:dyDescent="0.25">
      <c r="BK8560" s="15"/>
      <c r="BL8560" s="5"/>
    </row>
    <row r="8561" spans="63:64" x14ac:dyDescent="0.25">
      <c r="BK8561" s="15"/>
      <c r="BL8561" s="5"/>
    </row>
    <row r="8562" spans="63:64" x14ac:dyDescent="0.25">
      <c r="BK8562" s="15"/>
      <c r="BL8562" s="5"/>
    </row>
    <row r="8563" spans="63:64" x14ac:dyDescent="0.25">
      <c r="BK8563" s="15"/>
      <c r="BL8563" s="5"/>
    </row>
    <row r="8564" spans="63:64" x14ac:dyDescent="0.25">
      <c r="BK8564" s="15"/>
      <c r="BL8564" s="5"/>
    </row>
    <row r="8565" spans="63:64" x14ac:dyDescent="0.25">
      <c r="BK8565" s="15"/>
      <c r="BL8565" s="5"/>
    </row>
    <row r="8566" spans="63:64" x14ac:dyDescent="0.25">
      <c r="BK8566" s="15"/>
      <c r="BL8566" s="5"/>
    </row>
    <row r="8567" spans="63:64" x14ac:dyDescent="0.25">
      <c r="BK8567" s="15"/>
      <c r="BL8567" s="5"/>
    </row>
    <row r="8568" spans="63:64" x14ac:dyDescent="0.25">
      <c r="BK8568" s="15"/>
      <c r="BL8568" s="5"/>
    </row>
    <row r="8569" spans="63:64" x14ac:dyDescent="0.25">
      <c r="BK8569" s="15"/>
      <c r="BL8569" s="5"/>
    </row>
    <row r="8570" spans="63:64" x14ac:dyDescent="0.25">
      <c r="BK8570" s="15"/>
      <c r="BL8570" s="5"/>
    </row>
    <row r="8571" spans="63:64" x14ac:dyDescent="0.25">
      <c r="BK8571" s="15"/>
      <c r="BL8571" s="5"/>
    </row>
    <row r="8572" spans="63:64" x14ac:dyDescent="0.25">
      <c r="BK8572" s="15"/>
      <c r="BL8572" s="5"/>
    </row>
    <row r="8573" spans="63:64" x14ac:dyDescent="0.25">
      <c r="BK8573" s="15"/>
      <c r="BL8573" s="5"/>
    </row>
    <row r="8574" spans="63:64" x14ac:dyDescent="0.25">
      <c r="BK8574" s="15"/>
      <c r="BL8574" s="5"/>
    </row>
    <row r="8575" spans="63:64" x14ac:dyDescent="0.25">
      <c r="BK8575" s="15"/>
      <c r="BL8575" s="5"/>
    </row>
    <row r="8576" spans="63:64" x14ac:dyDescent="0.25">
      <c r="BK8576" s="15"/>
      <c r="BL8576" s="5"/>
    </row>
    <row r="8577" spans="63:64" x14ac:dyDescent="0.25">
      <c r="BK8577" s="15"/>
      <c r="BL8577" s="5"/>
    </row>
    <row r="8578" spans="63:64" x14ac:dyDescent="0.25">
      <c r="BK8578" s="15"/>
      <c r="BL8578" s="5"/>
    </row>
    <row r="8579" spans="63:64" x14ac:dyDescent="0.25">
      <c r="BK8579" s="15"/>
      <c r="BL8579" s="5"/>
    </row>
    <row r="8580" spans="63:64" x14ac:dyDescent="0.25">
      <c r="BK8580" s="15"/>
      <c r="BL8580" s="5"/>
    </row>
    <row r="8581" spans="63:64" x14ac:dyDescent="0.25">
      <c r="BK8581" s="15"/>
      <c r="BL8581" s="5"/>
    </row>
    <row r="8582" spans="63:64" x14ac:dyDescent="0.25">
      <c r="BK8582" s="15"/>
      <c r="BL8582" s="5"/>
    </row>
    <row r="8583" spans="63:64" x14ac:dyDescent="0.25">
      <c r="BK8583" s="15"/>
      <c r="BL8583" s="5"/>
    </row>
    <row r="8584" spans="63:64" x14ac:dyDescent="0.25">
      <c r="BK8584" s="15"/>
      <c r="BL8584" s="5"/>
    </row>
    <row r="8585" spans="63:64" x14ac:dyDescent="0.25">
      <c r="BK8585" s="15"/>
      <c r="BL8585" s="5"/>
    </row>
    <row r="8586" spans="63:64" x14ac:dyDescent="0.25">
      <c r="BK8586" s="15"/>
      <c r="BL8586" s="5"/>
    </row>
    <row r="8587" spans="63:64" x14ac:dyDescent="0.25">
      <c r="BK8587" s="15"/>
      <c r="BL8587" s="5"/>
    </row>
    <row r="8588" spans="63:64" x14ac:dyDescent="0.25">
      <c r="BK8588" s="15"/>
      <c r="BL8588" s="5"/>
    </row>
    <row r="8589" spans="63:64" x14ac:dyDescent="0.25">
      <c r="BK8589" s="15"/>
      <c r="BL8589" s="5"/>
    </row>
    <row r="8590" spans="63:64" x14ac:dyDescent="0.25">
      <c r="BK8590" s="15"/>
      <c r="BL8590" s="5"/>
    </row>
    <row r="8591" spans="63:64" x14ac:dyDescent="0.25">
      <c r="BK8591" s="15"/>
      <c r="BL8591" s="5"/>
    </row>
    <row r="8592" spans="63:64" x14ac:dyDescent="0.25">
      <c r="BK8592" s="15"/>
      <c r="BL8592" s="5"/>
    </row>
    <row r="8593" spans="63:64" x14ac:dyDescent="0.25">
      <c r="BK8593" s="15"/>
      <c r="BL8593" s="5"/>
    </row>
    <row r="8594" spans="63:64" x14ac:dyDescent="0.25">
      <c r="BK8594" s="15"/>
      <c r="BL8594" s="5"/>
    </row>
    <row r="8595" spans="63:64" x14ac:dyDescent="0.25">
      <c r="BK8595" s="15"/>
      <c r="BL8595" s="5"/>
    </row>
    <row r="8596" spans="63:64" x14ac:dyDescent="0.25">
      <c r="BK8596" s="15"/>
      <c r="BL8596" s="5"/>
    </row>
    <row r="8597" spans="63:64" x14ac:dyDescent="0.25">
      <c r="BK8597" s="15"/>
      <c r="BL8597" s="5"/>
    </row>
    <row r="8598" spans="63:64" x14ac:dyDescent="0.25">
      <c r="BK8598" s="15"/>
      <c r="BL8598" s="5"/>
    </row>
    <row r="8599" spans="63:64" x14ac:dyDescent="0.25">
      <c r="BK8599" s="15"/>
      <c r="BL8599" s="5"/>
    </row>
    <row r="8600" spans="63:64" x14ac:dyDescent="0.25">
      <c r="BK8600" s="15"/>
      <c r="BL8600" s="5"/>
    </row>
    <row r="8601" spans="63:64" x14ac:dyDescent="0.25">
      <c r="BK8601" s="15"/>
      <c r="BL8601" s="5"/>
    </row>
    <row r="8602" spans="63:64" x14ac:dyDescent="0.25">
      <c r="BK8602" s="15"/>
      <c r="BL8602" s="5"/>
    </row>
    <row r="8603" spans="63:64" x14ac:dyDescent="0.25">
      <c r="BK8603" s="15"/>
      <c r="BL8603" s="5"/>
    </row>
    <row r="8604" spans="63:64" x14ac:dyDescent="0.25">
      <c r="BK8604" s="15"/>
      <c r="BL8604" s="5"/>
    </row>
    <row r="8605" spans="63:64" x14ac:dyDescent="0.25">
      <c r="BK8605" s="15"/>
      <c r="BL8605" s="5"/>
    </row>
    <row r="8606" spans="63:64" x14ac:dyDescent="0.25">
      <c r="BK8606" s="15"/>
      <c r="BL8606" s="5"/>
    </row>
    <row r="8607" spans="63:64" x14ac:dyDescent="0.25">
      <c r="BK8607" s="15"/>
      <c r="BL8607" s="5"/>
    </row>
    <row r="8608" spans="63:64" x14ac:dyDescent="0.25">
      <c r="BK8608" s="15"/>
      <c r="BL8608" s="5"/>
    </row>
    <row r="8609" spans="63:64" x14ac:dyDescent="0.25">
      <c r="BK8609" s="15"/>
      <c r="BL8609" s="5"/>
    </row>
    <row r="8610" spans="63:64" x14ac:dyDescent="0.25">
      <c r="BK8610" s="15"/>
      <c r="BL8610" s="5"/>
    </row>
    <row r="8611" spans="63:64" x14ac:dyDescent="0.25">
      <c r="BK8611" s="15"/>
      <c r="BL8611" s="5"/>
    </row>
    <row r="8612" spans="63:64" x14ac:dyDescent="0.25">
      <c r="BK8612" s="15"/>
      <c r="BL8612" s="5"/>
    </row>
    <row r="8613" spans="63:64" x14ac:dyDescent="0.25">
      <c r="BK8613" s="15"/>
      <c r="BL8613" s="5"/>
    </row>
    <row r="8614" spans="63:64" x14ac:dyDescent="0.25">
      <c r="BK8614" s="15"/>
      <c r="BL8614" s="5"/>
    </row>
    <row r="8615" spans="63:64" x14ac:dyDescent="0.25">
      <c r="BK8615" s="15"/>
      <c r="BL8615" s="5"/>
    </row>
    <row r="8616" spans="63:64" x14ac:dyDescent="0.25">
      <c r="BK8616" s="15"/>
      <c r="BL8616" s="5"/>
    </row>
    <row r="8617" spans="63:64" x14ac:dyDescent="0.25">
      <c r="BK8617" s="15"/>
      <c r="BL8617" s="5"/>
    </row>
    <row r="8618" spans="63:64" x14ac:dyDescent="0.25">
      <c r="BK8618" s="15"/>
      <c r="BL8618" s="5"/>
    </row>
    <row r="8619" spans="63:64" x14ac:dyDescent="0.25">
      <c r="BK8619" s="15"/>
      <c r="BL8619" s="5"/>
    </row>
    <row r="8620" spans="63:64" x14ac:dyDescent="0.25">
      <c r="BK8620" s="15"/>
      <c r="BL8620" s="5"/>
    </row>
    <row r="8621" spans="63:64" x14ac:dyDescent="0.25">
      <c r="BK8621" s="15"/>
      <c r="BL8621" s="5"/>
    </row>
    <row r="8622" spans="63:64" x14ac:dyDescent="0.25">
      <c r="BK8622" s="15"/>
      <c r="BL8622" s="5"/>
    </row>
    <row r="8623" spans="63:64" x14ac:dyDescent="0.25">
      <c r="BK8623" s="15"/>
      <c r="BL8623" s="5"/>
    </row>
    <row r="8624" spans="63:64" x14ac:dyDescent="0.25">
      <c r="BK8624" s="15"/>
      <c r="BL8624" s="5"/>
    </row>
    <row r="8625" spans="63:64" x14ac:dyDescent="0.25">
      <c r="BK8625" s="15"/>
      <c r="BL8625" s="5"/>
    </row>
    <row r="8626" spans="63:64" x14ac:dyDescent="0.25">
      <c r="BK8626" s="15"/>
      <c r="BL8626" s="5"/>
    </row>
    <row r="8627" spans="63:64" x14ac:dyDescent="0.25">
      <c r="BK8627" s="15"/>
      <c r="BL8627" s="5"/>
    </row>
    <row r="8628" spans="63:64" x14ac:dyDescent="0.25">
      <c r="BK8628" s="15"/>
      <c r="BL8628" s="5"/>
    </row>
    <row r="8629" spans="63:64" x14ac:dyDescent="0.25">
      <c r="BK8629" s="15"/>
      <c r="BL8629" s="5"/>
    </row>
    <row r="8630" spans="63:64" x14ac:dyDescent="0.25">
      <c r="BK8630" s="15"/>
      <c r="BL8630" s="5"/>
    </row>
    <row r="8631" spans="63:64" x14ac:dyDescent="0.25">
      <c r="BK8631" s="15"/>
      <c r="BL8631" s="5"/>
    </row>
    <row r="8632" spans="63:64" x14ac:dyDescent="0.25">
      <c r="BK8632" s="15"/>
      <c r="BL8632" s="5"/>
    </row>
    <row r="8633" spans="63:64" x14ac:dyDescent="0.25">
      <c r="BK8633" s="15"/>
      <c r="BL8633" s="5"/>
    </row>
    <row r="8634" spans="63:64" x14ac:dyDescent="0.25">
      <c r="BK8634" s="15"/>
      <c r="BL8634" s="5"/>
    </row>
    <row r="8635" spans="63:64" x14ac:dyDescent="0.25">
      <c r="BK8635" s="15"/>
      <c r="BL8635" s="5"/>
    </row>
    <row r="8636" spans="63:64" x14ac:dyDescent="0.25">
      <c r="BK8636" s="15"/>
      <c r="BL8636" s="5"/>
    </row>
    <row r="8637" spans="63:64" x14ac:dyDescent="0.25">
      <c r="BK8637" s="15"/>
      <c r="BL8637" s="5"/>
    </row>
    <row r="8638" spans="63:64" x14ac:dyDescent="0.25">
      <c r="BK8638" s="15"/>
      <c r="BL8638" s="5"/>
    </row>
    <row r="8639" spans="63:64" x14ac:dyDescent="0.25">
      <c r="BK8639" s="15"/>
      <c r="BL8639" s="5"/>
    </row>
    <row r="8640" spans="63:64" x14ac:dyDescent="0.25">
      <c r="BK8640" s="15"/>
      <c r="BL8640" s="5"/>
    </row>
    <row r="8641" spans="63:64" x14ac:dyDescent="0.25">
      <c r="BK8641" s="15"/>
      <c r="BL8641" s="5"/>
    </row>
    <row r="8642" spans="63:64" x14ac:dyDescent="0.25">
      <c r="BK8642" s="15"/>
      <c r="BL8642" s="5"/>
    </row>
    <row r="8643" spans="63:64" x14ac:dyDescent="0.25">
      <c r="BK8643" s="15"/>
      <c r="BL8643" s="5"/>
    </row>
    <row r="8644" spans="63:64" x14ac:dyDescent="0.25">
      <c r="BK8644" s="15"/>
      <c r="BL8644" s="5"/>
    </row>
    <row r="8645" spans="63:64" x14ac:dyDescent="0.25">
      <c r="BK8645" s="15"/>
      <c r="BL8645" s="5"/>
    </row>
    <row r="8646" spans="63:64" x14ac:dyDescent="0.25">
      <c r="BK8646" s="15"/>
      <c r="BL8646" s="5"/>
    </row>
    <row r="8647" spans="63:64" x14ac:dyDescent="0.25">
      <c r="BK8647" s="15"/>
      <c r="BL8647" s="5"/>
    </row>
    <row r="8648" spans="63:64" x14ac:dyDescent="0.25">
      <c r="BK8648" s="15"/>
      <c r="BL8648" s="5"/>
    </row>
    <row r="8649" spans="63:64" x14ac:dyDescent="0.25">
      <c r="BK8649" s="15"/>
      <c r="BL8649" s="5"/>
    </row>
    <row r="8650" spans="63:64" x14ac:dyDescent="0.25">
      <c r="BK8650" s="15"/>
      <c r="BL8650" s="5"/>
    </row>
    <row r="8651" spans="63:64" x14ac:dyDescent="0.25">
      <c r="BK8651" s="15"/>
      <c r="BL8651" s="5"/>
    </row>
    <row r="8652" spans="63:64" x14ac:dyDescent="0.25">
      <c r="BK8652" s="15"/>
      <c r="BL8652" s="5"/>
    </row>
    <row r="8653" spans="63:64" x14ac:dyDescent="0.25">
      <c r="BK8653" s="15"/>
      <c r="BL8653" s="5"/>
    </row>
    <row r="8654" spans="63:64" x14ac:dyDescent="0.25">
      <c r="BK8654" s="15"/>
      <c r="BL8654" s="5"/>
    </row>
    <row r="8655" spans="63:64" x14ac:dyDescent="0.25">
      <c r="BK8655" s="15"/>
      <c r="BL8655" s="5"/>
    </row>
    <row r="8656" spans="63:64" x14ac:dyDescent="0.25">
      <c r="BK8656" s="15"/>
      <c r="BL8656" s="5"/>
    </row>
    <row r="8657" spans="63:64" x14ac:dyDescent="0.25">
      <c r="BK8657" s="15"/>
      <c r="BL8657" s="5"/>
    </row>
    <row r="8658" spans="63:64" x14ac:dyDescent="0.25">
      <c r="BK8658" s="15"/>
      <c r="BL8658" s="5"/>
    </row>
    <row r="8659" spans="63:64" x14ac:dyDescent="0.25">
      <c r="BK8659" s="15"/>
      <c r="BL8659" s="5"/>
    </row>
    <row r="8660" spans="63:64" x14ac:dyDescent="0.25">
      <c r="BK8660" s="15"/>
      <c r="BL8660" s="5"/>
    </row>
    <row r="8661" spans="63:64" x14ac:dyDescent="0.25">
      <c r="BK8661" s="15"/>
      <c r="BL8661" s="5"/>
    </row>
    <row r="8662" spans="63:64" x14ac:dyDescent="0.25">
      <c r="BK8662" s="15"/>
      <c r="BL8662" s="5"/>
    </row>
    <row r="8663" spans="63:64" x14ac:dyDescent="0.25">
      <c r="BK8663" s="15"/>
      <c r="BL8663" s="5"/>
    </row>
    <row r="8664" spans="63:64" x14ac:dyDescent="0.25">
      <c r="BK8664" s="15"/>
      <c r="BL8664" s="5"/>
    </row>
    <row r="8665" spans="63:64" x14ac:dyDescent="0.25">
      <c r="BK8665" s="15"/>
      <c r="BL8665" s="5"/>
    </row>
    <row r="8666" spans="63:64" x14ac:dyDescent="0.25">
      <c r="BK8666" s="15"/>
      <c r="BL8666" s="5"/>
    </row>
    <row r="8667" spans="63:64" x14ac:dyDescent="0.25">
      <c r="BK8667" s="15"/>
      <c r="BL8667" s="5"/>
    </row>
    <row r="8668" spans="63:64" x14ac:dyDescent="0.25">
      <c r="BK8668" s="15"/>
      <c r="BL8668" s="5"/>
    </row>
    <row r="8669" spans="63:64" x14ac:dyDescent="0.25">
      <c r="BK8669" s="15"/>
      <c r="BL8669" s="5"/>
    </row>
    <row r="8670" spans="63:64" x14ac:dyDescent="0.25">
      <c r="BK8670" s="15"/>
      <c r="BL8670" s="5"/>
    </row>
    <row r="8671" spans="63:64" x14ac:dyDescent="0.25">
      <c r="BK8671" s="15"/>
      <c r="BL8671" s="5"/>
    </row>
    <row r="8672" spans="63:64" x14ac:dyDescent="0.25">
      <c r="BK8672" s="15"/>
      <c r="BL8672" s="5"/>
    </row>
    <row r="8673" spans="63:64" x14ac:dyDescent="0.25">
      <c r="BK8673" s="15"/>
      <c r="BL8673" s="5"/>
    </row>
    <row r="8674" spans="63:64" x14ac:dyDescent="0.25">
      <c r="BK8674" s="15"/>
      <c r="BL8674" s="5"/>
    </row>
    <row r="8675" spans="63:64" x14ac:dyDescent="0.25">
      <c r="BK8675" s="15"/>
      <c r="BL8675" s="5"/>
    </row>
    <row r="8676" spans="63:64" x14ac:dyDescent="0.25">
      <c r="BK8676" s="15"/>
      <c r="BL8676" s="5"/>
    </row>
    <row r="8677" spans="63:64" x14ac:dyDescent="0.25">
      <c r="BK8677" s="15"/>
      <c r="BL8677" s="5"/>
    </row>
    <row r="8678" spans="63:64" x14ac:dyDescent="0.25">
      <c r="BK8678" s="15"/>
      <c r="BL8678" s="5"/>
    </row>
    <row r="8679" spans="63:64" x14ac:dyDescent="0.25">
      <c r="BK8679" s="15"/>
      <c r="BL8679" s="5"/>
    </row>
    <row r="8680" spans="63:64" x14ac:dyDescent="0.25">
      <c r="BK8680" s="15"/>
      <c r="BL8680" s="5"/>
    </row>
    <row r="8681" spans="63:64" x14ac:dyDescent="0.25">
      <c r="BK8681" s="15"/>
      <c r="BL8681" s="5"/>
    </row>
    <row r="8682" spans="63:64" x14ac:dyDescent="0.25">
      <c r="BK8682" s="15"/>
      <c r="BL8682" s="5"/>
    </row>
    <row r="8683" spans="63:64" x14ac:dyDescent="0.25">
      <c r="BK8683" s="15"/>
      <c r="BL8683" s="5"/>
    </row>
    <row r="8684" spans="63:64" x14ac:dyDescent="0.25">
      <c r="BK8684" s="15"/>
      <c r="BL8684" s="5"/>
    </row>
    <row r="8685" spans="63:64" x14ac:dyDescent="0.25">
      <c r="BK8685" s="15"/>
      <c r="BL8685" s="5"/>
    </row>
    <row r="8686" spans="63:64" x14ac:dyDescent="0.25">
      <c r="BK8686" s="15"/>
      <c r="BL8686" s="5"/>
    </row>
    <row r="8687" spans="63:64" x14ac:dyDescent="0.25">
      <c r="BK8687" s="15"/>
      <c r="BL8687" s="5"/>
    </row>
    <row r="8688" spans="63:64" x14ac:dyDescent="0.25">
      <c r="BK8688" s="15"/>
      <c r="BL8688" s="5"/>
    </row>
    <row r="8689" spans="63:64" x14ac:dyDescent="0.25">
      <c r="BK8689" s="15"/>
      <c r="BL8689" s="5"/>
    </row>
    <row r="8690" spans="63:64" x14ac:dyDescent="0.25">
      <c r="BK8690" s="15"/>
      <c r="BL8690" s="5"/>
    </row>
    <row r="8691" spans="63:64" x14ac:dyDescent="0.25">
      <c r="BK8691" s="15"/>
      <c r="BL8691" s="5"/>
    </row>
    <row r="8692" spans="63:64" x14ac:dyDescent="0.25">
      <c r="BK8692" s="15"/>
      <c r="BL8692" s="5"/>
    </row>
    <row r="8693" spans="63:64" x14ac:dyDescent="0.25">
      <c r="BK8693" s="15"/>
      <c r="BL8693" s="5"/>
    </row>
    <row r="8694" spans="63:64" x14ac:dyDescent="0.25">
      <c r="BK8694" s="15"/>
      <c r="BL8694" s="5"/>
    </row>
    <row r="8695" spans="63:64" x14ac:dyDescent="0.25">
      <c r="BK8695" s="15"/>
      <c r="BL8695" s="5"/>
    </row>
    <row r="8696" spans="63:64" x14ac:dyDescent="0.25">
      <c r="BK8696" s="15"/>
      <c r="BL8696" s="5"/>
    </row>
    <row r="8697" spans="63:64" x14ac:dyDescent="0.25">
      <c r="BK8697" s="15"/>
      <c r="BL8697" s="5"/>
    </row>
    <row r="8698" spans="63:64" x14ac:dyDescent="0.25">
      <c r="BK8698" s="15"/>
      <c r="BL8698" s="5"/>
    </row>
    <row r="8699" spans="63:64" x14ac:dyDescent="0.25">
      <c r="BK8699" s="15"/>
      <c r="BL8699" s="5"/>
    </row>
    <row r="8700" spans="63:64" x14ac:dyDescent="0.25">
      <c r="BK8700" s="15"/>
      <c r="BL8700" s="5"/>
    </row>
    <row r="8701" spans="63:64" x14ac:dyDescent="0.25">
      <c r="BK8701" s="15"/>
      <c r="BL8701" s="5"/>
    </row>
    <row r="8702" spans="63:64" x14ac:dyDescent="0.25">
      <c r="BK8702" s="15"/>
      <c r="BL8702" s="5"/>
    </row>
    <row r="8703" spans="63:64" x14ac:dyDescent="0.25">
      <c r="BK8703" s="15"/>
      <c r="BL8703" s="5"/>
    </row>
    <row r="8704" spans="63:64" x14ac:dyDescent="0.25">
      <c r="BK8704" s="15"/>
      <c r="BL8704" s="5"/>
    </row>
    <row r="8705" spans="63:64" x14ac:dyDescent="0.25">
      <c r="BK8705" s="15"/>
      <c r="BL8705" s="5"/>
    </row>
    <row r="8706" spans="63:64" x14ac:dyDescent="0.25">
      <c r="BK8706" s="15"/>
      <c r="BL8706" s="5"/>
    </row>
    <row r="8707" spans="63:64" x14ac:dyDescent="0.25">
      <c r="BK8707" s="15"/>
      <c r="BL8707" s="5"/>
    </row>
    <row r="8708" spans="63:64" x14ac:dyDescent="0.25">
      <c r="BK8708" s="15"/>
      <c r="BL8708" s="5"/>
    </row>
    <row r="8709" spans="63:64" x14ac:dyDescent="0.25">
      <c r="BK8709" s="15"/>
      <c r="BL8709" s="5"/>
    </row>
    <row r="8710" spans="63:64" x14ac:dyDescent="0.25">
      <c r="BK8710" s="15"/>
      <c r="BL8710" s="5"/>
    </row>
    <row r="8711" spans="63:64" x14ac:dyDescent="0.25">
      <c r="BK8711" s="15"/>
      <c r="BL8711" s="5"/>
    </row>
    <row r="8712" spans="63:64" x14ac:dyDescent="0.25">
      <c r="BK8712" s="15"/>
      <c r="BL8712" s="5"/>
    </row>
    <row r="8713" spans="63:64" x14ac:dyDescent="0.25">
      <c r="BK8713" s="15"/>
      <c r="BL8713" s="5"/>
    </row>
    <row r="8714" spans="63:64" x14ac:dyDescent="0.25">
      <c r="BK8714" s="15"/>
      <c r="BL8714" s="5"/>
    </row>
    <row r="8715" spans="63:64" x14ac:dyDescent="0.25">
      <c r="BK8715" s="15"/>
      <c r="BL8715" s="5"/>
    </row>
    <row r="8716" spans="63:64" x14ac:dyDescent="0.25">
      <c r="BK8716" s="15"/>
      <c r="BL8716" s="5"/>
    </row>
    <row r="8717" spans="63:64" x14ac:dyDescent="0.25">
      <c r="BK8717" s="15"/>
      <c r="BL8717" s="5"/>
    </row>
    <row r="8718" spans="63:64" x14ac:dyDescent="0.25">
      <c r="BK8718" s="15"/>
      <c r="BL8718" s="5"/>
    </row>
    <row r="8719" spans="63:64" x14ac:dyDescent="0.25">
      <c r="BK8719" s="15"/>
      <c r="BL8719" s="5"/>
    </row>
    <row r="8720" spans="63:64" x14ac:dyDescent="0.25">
      <c r="BK8720" s="15"/>
      <c r="BL8720" s="5"/>
    </row>
    <row r="8721" spans="63:64" x14ac:dyDescent="0.25">
      <c r="BK8721" s="15"/>
      <c r="BL8721" s="5"/>
    </row>
    <row r="8722" spans="63:64" x14ac:dyDescent="0.25">
      <c r="BK8722" s="15"/>
      <c r="BL8722" s="5"/>
    </row>
    <row r="8723" spans="63:64" x14ac:dyDescent="0.25">
      <c r="BK8723" s="15"/>
      <c r="BL8723" s="5"/>
    </row>
    <row r="8724" spans="63:64" x14ac:dyDescent="0.25">
      <c r="BK8724" s="15"/>
      <c r="BL8724" s="5"/>
    </row>
    <row r="8725" spans="63:64" x14ac:dyDescent="0.25">
      <c r="BK8725" s="15"/>
      <c r="BL8725" s="5"/>
    </row>
    <row r="8726" spans="63:64" x14ac:dyDescent="0.25">
      <c r="BK8726" s="15"/>
      <c r="BL8726" s="5"/>
    </row>
    <row r="8727" spans="63:64" x14ac:dyDescent="0.25">
      <c r="BK8727" s="15"/>
      <c r="BL8727" s="5"/>
    </row>
    <row r="8728" spans="63:64" x14ac:dyDescent="0.25">
      <c r="BK8728" s="15"/>
      <c r="BL8728" s="5"/>
    </row>
    <row r="8729" spans="63:64" x14ac:dyDescent="0.25">
      <c r="BK8729" s="15"/>
      <c r="BL8729" s="5"/>
    </row>
    <row r="8730" spans="63:64" x14ac:dyDescent="0.25">
      <c r="BK8730" s="15"/>
      <c r="BL8730" s="5"/>
    </row>
    <row r="8731" spans="63:64" x14ac:dyDescent="0.25">
      <c r="BK8731" s="15"/>
      <c r="BL8731" s="5"/>
    </row>
    <row r="8732" spans="63:64" x14ac:dyDescent="0.25">
      <c r="BK8732" s="15"/>
      <c r="BL8732" s="5"/>
    </row>
    <row r="8733" spans="63:64" x14ac:dyDescent="0.25">
      <c r="BK8733" s="15"/>
      <c r="BL8733" s="5"/>
    </row>
    <row r="8734" spans="63:64" x14ac:dyDescent="0.25">
      <c r="BK8734" s="15"/>
      <c r="BL8734" s="5"/>
    </row>
    <row r="8735" spans="63:64" x14ac:dyDescent="0.25">
      <c r="BK8735" s="15"/>
      <c r="BL8735" s="5"/>
    </row>
    <row r="8736" spans="63:64" x14ac:dyDescent="0.25">
      <c r="BK8736" s="15"/>
      <c r="BL8736" s="5"/>
    </row>
    <row r="8737" spans="63:64" x14ac:dyDescent="0.25">
      <c r="BK8737" s="15"/>
      <c r="BL8737" s="5"/>
    </row>
    <row r="8738" spans="63:64" x14ac:dyDescent="0.25">
      <c r="BK8738" s="15"/>
      <c r="BL8738" s="5"/>
    </row>
    <row r="8739" spans="63:64" x14ac:dyDescent="0.25">
      <c r="BK8739" s="15"/>
      <c r="BL8739" s="5"/>
    </row>
    <row r="8740" spans="63:64" x14ac:dyDescent="0.25">
      <c r="BK8740" s="15"/>
      <c r="BL8740" s="5"/>
    </row>
    <row r="8741" spans="63:64" x14ac:dyDescent="0.25">
      <c r="BK8741" s="15"/>
      <c r="BL8741" s="5"/>
    </row>
    <row r="8742" spans="63:64" x14ac:dyDescent="0.25">
      <c r="BK8742" s="15"/>
      <c r="BL8742" s="5"/>
    </row>
    <row r="8743" spans="63:64" x14ac:dyDescent="0.25">
      <c r="BK8743" s="15"/>
      <c r="BL8743" s="5"/>
    </row>
    <row r="8744" spans="63:64" x14ac:dyDescent="0.25">
      <c r="BK8744" s="15"/>
      <c r="BL8744" s="5"/>
    </row>
    <row r="8745" spans="63:64" x14ac:dyDescent="0.25">
      <c r="BK8745" s="15"/>
      <c r="BL8745" s="5"/>
    </row>
    <row r="8746" spans="63:64" x14ac:dyDescent="0.25">
      <c r="BK8746" s="15"/>
      <c r="BL8746" s="5"/>
    </row>
    <row r="8747" spans="63:64" x14ac:dyDescent="0.25">
      <c r="BK8747" s="15"/>
      <c r="BL8747" s="5"/>
    </row>
    <row r="8748" spans="63:64" x14ac:dyDescent="0.25">
      <c r="BK8748" s="15"/>
      <c r="BL8748" s="5"/>
    </row>
    <row r="8749" spans="63:64" x14ac:dyDescent="0.25">
      <c r="BK8749" s="15"/>
      <c r="BL8749" s="5"/>
    </row>
    <row r="8750" spans="63:64" x14ac:dyDescent="0.25">
      <c r="BK8750" s="15"/>
      <c r="BL8750" s="5"/>
    </row>
    <row r="8751" spans="63:64" x14ac:dyDescent="0.25">
      <c r="BK8751" s="15"/>
      <c r="BL8751" s="5"/>
    </row>
    <row r="8752" spans="63:64" x14ac:dyDescent="0.25">
      <c r="BK8752" s="15"/>
      <c r="BL8752" s="5"/>
    </row>
    <row r="8753" spans="63:64" x14ac:dyDescent="0.25">
      <c r="BK8753" s="15"/>
      <c r="BL8753" s="5"/>
    </row>
    <row r="8754" spans="63:64" x14ac:dyDescent="0.25">
      <c r="BK8754" s="15"/>
      <c r="BL8754" s="5"/>
    </row>
    <row r="8755" spans="63:64" x14ac:dyDescent="0.25">
      <c r="BK8755" s="15"/>
      <c r="BL8755" s="5"/>
    </row>
    <row r="8756" spans="63:64" x14ac:dyDescent="0.25">
      <c r="BK8756" s="15"/>
      <c r="BL8756" s="5"/>
    </row>
    <row r="8757" spans="63:64" x14ac:dyDescent="0.25">
      <c r="BK8757" s="15"/>
      <c r="BL8757" s="5"/>
    </row>
    <row r="8758" spans="63:64" x14ac:dyDescent="0.25">
      <c r="BK8758" s="15"/>
      <c r="BL8758" s="5"/>
    </row>
    <row r="8759" spans="63:64" x14ac:dyDescent="0.25">
      <c r="BK8759" s="15"/>
      <c r="BL8759" s="5"/>
    </row>
    <row r="8760" spans="63:64" x14ac:dyDescent="0.25">
      <c r="BK8760" s="15"/>
      <c r="BL8760" s="5"/>
    </row>
    <row r="8761" spans="63:64" x14ac:dyDescent="0.25">
      <c r="BK8761" s="15"/>
      <c r="BL8761" s="5"/>
    </row>
    <row r="8762" spans="63:64" x14ac:dyDescent="0.25">
      <c r="BK8762" s="15"/>
      <c r="BL8762" s="5"/>
    </row>
    <row r="8763" spans="63:64" x14ac:dyDescent="0.25">
      <c r="BK8763" s="15"/>
      <c r="BL8763" s="5"/>
    </row>
    <row r="8764" spans="63:64" x14ac:dyDescent="0.25">
      <c r="BK8764" s="15"/>
      <c r="BL8764" s="5"/>
    </row>
    <row r="8765" spans="63:64" x14ac:dyDescent="0.25">
      <c r="BK8765" s="15"/>
      <c r="BL8765" s="5"/>
    </row>
    <row r="8766" spans="63:64" x14ac:dyDescent="0.25">
      <c r="BK8766" s="15"/>
      <c r="BL8766" s="5"/>
    </row>
    <row r="8767" spans="63:64" x14ac:dyDescent="0.25">
      <c r="BK8767" s="15"/>
      <c r="BL8767" s="5"/>
    </row>
    <row r="8768" spans="63:64" x14ac:dyDescent="0.25">
      <c r="BK8768" s="15"/>
      <c r="BL8768" s="5"/>
    </row>
    <row r="8769" spans="63:64" x14ac:dyDescent="0.25">
      <c r="BK8769" s="15"/>
      <c r="BL8769" s="5"/>
    </row>
    <row r="8770" spans="63:64" x14ac:dyDescent="0.25">
      <c r="BK8770" s="15"/>
      <c r="BL8770" s="5"/>
    </row>
    <row r="8771" spans="63:64" x14ac:dyDescent="0.25">
      <c r="BK8771" s="15"/>
      <c r="BL8771" s="5"/>
    </row>
    <row r="8772" spans="63:64" x14ac:dyDescent="0.25">
      <c r="BK8772" s="15"/>
      <c r="BL8772" s="5"/>
    </row>
    <row r="8773" spans="63:64" x14ac:dyDescent="0.25">
      <c r="BK8773" s="15"/>
      <c r="BL8773" s="5"/>
    </row>
    <row r="8774" spans="63:64" x14ac:dyDescent="0.25">
      <c r="BK8774" s="15"/>
      <c r="BL8774" s="5"/>
    </row>
    <row r="8775" spans="63:64" x14ac:dyDescent="0.25">
      <c r="BK8775" s="15"/>
      <c r="BL8775" s="5"/>
    </row>
    <row r="8776" spans="63:64" x14ac:dyDescent="0.25">
      <c r="BK8776" s="15"/>
      <c r="BL8776" s="5"/>
    </row>
    <row r="8777" spans="63:64" x14ac:dyDescent="0.25">
      <c r="BK8777" s="15"/>
      <c r="BL8777" s="5"/>
    </row>
    <row r="8778" spans="63:64" x14ac:dyDescent="0.25">
      <c r="BK8778" s="15"/>
      <c r="BL8778" s="5"/>
    </row>
    <row r="8779" spans="63:64" x14ac:dyDescent="0.25">
      <c r="BK8779" s="15"/>
      <c r="BL8779" s="5"/>
    </row>
    <row r="8780" spans="63:64" x14ac:dyDescent="0.25">
      <c r="BK8780" s="15"/>
      <c r="BL8780" s="5"/>
    </row>
    <row r="8781" spans="63:64" x14ac:dyDescent="0.25">
      <c r="BK8781" s="15"/>
      <c r="BL8781" s="5"/>
    </row>
    <row r="8782" spans="63:64" x14ac:dyDescent="0.25">
      <c r="BK8782" s="15"/>
      <c r="BL8782" s="5"/>
    </row>
    <row r="8783" spans="63:64" x14ac:dyDescent="0.25">
      <c r="BK8783" s="15"/>
      <c r="BL8783" s="5"/>
    </row>
    <row r="8784" spans="63:64" x14ac:dyDescent="0.25">
      <c r="BK8784" s="15"/>
      <c r="BL8784" s="5"/>
    </row>
    <row r="8785" spans="63:64" x14ac:dyDescent="0.25">
      <c r="BK8785" s="15"/>
      <c r="BL8785" s="5"/>
    </row>
    <row r="8786" spans="63:64" x14ac:dyDescent="0.25">
      <c r="BK8786" s="15"/>
      <c r="BL8786" s="5"/>
    </row>
    <row r="8787" spans="63:64" x14ac:dyDescent="0.25">
      <c r="BK8787" s="15"/>
      <c r="BL8787" s="5"/>
    </row>
    <row r="8788" spans="63:64" x14ac:dyDescent="0.25">
      <c r="BK8788" s="15"/>
      <c r="BL8788" s="5"/>
    </row>
    <row r="8789" spans="63:64" x14ac:dyDescent="0.25">
      <c r="BK8789" s="15"/>
      <c r="BL8789" s="5"/>
    </row>
    <row r="8790" spans="63:64" x14ac:dyDescent="0.25">
      <c r="BK8790" s="15"/>
      <c r="BL8790" s="5"/>
    </row>
    <row r="8791" spans="63:64" x14ac:dyDescent="0.25">
      <c r="BK8791" s="15"/>
      <c r="BL8791" s="5"/>
    </row>
    <row r="8792" spans="63:64" x14ac:dyDescent="0.25">
      <c r="BK8792" s="15"/>
      <c r="BL8792" s="5"/>
    </row>
    <row r="8793" spans="63:64" x14ac:dyDescent="0.25">
      <c r="BK8793" s="15"/>
      <c r="BL8793" s="5"/>
    </row>
    <row r="8794" spans="63:64" x14ac:dyDescent="0.25">
      <c r="BK8794" s="15"/>
      <c r="BL8794" s="5"/>
    </row>
    <row r="8795" spans="63:64" x14ac:dyDescent="0.25">
      <c r="BK8795" s="15"/>
      <c r="BL8795" s="5"/>
    </row>
    <row r="8796" spans="63:64" x14ac:dyDescent="0.25">
      <c r="BK8796" s="15"/>
      <c r="BL8796" s="5"/>
    </row>
    <row r="8797" spans="63:64" x14ac:dyDescent="0.25">
      <c r="BK8797" s="15"/>
      <c r="BL8797" s="5"/>
    </row>
    <row r="8798" spans="63:64" x14ac:dyDescent="0.25">
      <c r="BK8798" s="15"/>
      <c r="BL8798" s="5"/>
    </row>
    <row r="8799" spans="63:64" x14ac:dyDescent="0.25">
      <c r="BK8799" s="15"/>
      <c r="BL8799" s="5"/>
    </row>
    <row r="8800" spans="63:64" x14ac:dyDescent="0.25">
      <c r="BK8800" s="15"/>
      <c r="BL8800" s="5"/>
    </row>
    <row r="8801" spans="63:64" x14ac:dyDescent="0.25">
      <c r="BK8801" s="15"/>
      <c r="BL8801" s="5"/>
    </row>
    <row r="8802" spans="63:64" x14ac:dyDescent="0.25">
      <c r="BK8802" s="15"/>
      <c r="BL8802" s="5"/>
    </row>
    <row r="8803" spans="63:64" x14ac:dyDescent="0.25">
      <c r="BK8803" s="15"/>
      <c r="BL8803" s="5"/>
    </row>
    <row r="8804" spans="63:64" x14ac:dyDescent="0.25">
      <c r="BK8804" s="15"/>
      <c r="BL8804" s="5"/>
    </row>
    <row r="8805" spans="63:64" x14ac:dyDescent="0.25">
      <c r="BK8805" s="15"/>
      <c r="BL8805" s="5"/>
    </row>
    <row r="8806" spans="63:64" x14ac:dyDescent="0.25">
      <c r="BK8806" s="15"/>
      <c r="BL8806" s="5"/>
    </row>
    <row r="8807" spans="63:64" x14ac:dyDescent="0.25">
      <c r="BK8807" s="15"/>
      <c r="BL8807" s="5"/>
    </row>
    <row r="8808" spans="63:64" x14ac:dyDescent="0.25">
      <c r="BK8808" s="15"/>
      <c r="BL8808" s="5"/>
    </row>
    <row r="8809" spans="63:64" x14ac:dyDescent="0.25">
      <c r="BK8809" s="15"/>
      <c r="BL8809" s="5"/>
    </row>
    <row r="8810" spans="63:64" x14ac:dyDescent="0.25">
      <c r="BK8810" s="15"/>
      <c r="BL8810" s="5"/>
    </row>
    <row r="8811" spans="63:64" x14ac:dyDescent="0.25">
      <c r="BK8811" s="15"/>
      <c r="BL8811" s="5"/>
    </row>
    <row r="8812" spans="63:64" x14ac:dyDescent="0.25">
      <c r="BK8812" s="15"/>
      <c r="BL8812" s="5"/>
    </row>
    <row r="8813" spans="63:64" x14ac:dyDescent="0.25">
      <c r="BK8813" s="15"/>
      <c r="BL8813" s="5"/>
    </row>
    <row r="8814" spans="63:64" x14ac:dyDescent="0.25">
      <c r="BK8814" s="15"/>
      <c r="BL8814" s="5"/>
    </row>
    <row r="8815" spans="63:64" x14ac:dyDescent="0.25">
      <c r="BK8815" s="15"/>
      <c r="BL8815" s="5"/>
    </row>
    <row r="8816" spans="63:64" x14ac:dyDescent="0.25">
      <c r="BK8816" s="15"/>
      <c r="BL8816" s="5"/>
    </row>
    <row r="8817" spans="63:64" x14ac:dyDescent="0.25">
      <c r="BK8817" s="15"/>
      <c r="BL8817" s="5"/>
    </row>
    <row r="8818" spans="63:64" x14ac:dyDescent="0.25">
      <c r="BK8818" s="15"/>
      <c r="BL8818" s="5"/>
    </row>
    <row r="8819" spans="63:64" x14ac:dyDescent="0.25">
      <c r="BK8819" s="15"/>
      <c r="BL8819" s="5"/>
    </row>
    <row r="8820" spans="63:64" x14ac:dyDescent="0.25">
      <c r="BK8820" s="15"/>
      <c r="BL8820" s="5"/>
    </row>
    <row r="8821" spans="63:64" x14ac:dyDescent="0.25">
      <c r="BK8821" s="15"/>
      <c r="BL8821" s="5"/>
    </row>
    <row r="8822" spans="63:64" x14ac:dyDescent="0.25">
      <c r="BK8822" s="15"/>
      <c r="BL8822" s="5"/>
    </row>
    <row r="8823" spans="63:64" x14ac:dyDescent="0.25">
      <c r="BK8823" s="15"/>
      <c r="BL8823" s="5"/>
    </row>
    <row r="8824" spans="63:64" x14ac:dyDescent="0.25">
      <c r="BK8824" s="15"/>
      <c r="BL8824" s="5"/>
    </row>
    <row r="8825" spans="63:64" x14ac:dyDescent="0.25">
      <c r="BK8825" s="15"/>
      <c r="BL8825" s="5"/>
    </row>
    <row r="8826" spans="63:64" x14ac:dyDescent="0.25">
      <c r="BK8826" s="15"/>
      <c r="BL8826" s="5"/>
    </row>
    <row r="8827" spans="63:64" x14ac:dyDescent="0.25">
      <c r="BK8827" s="15"/>
      <c r="BL8827" s="5"/>
    </row>
    <row r="8828" spans="63:64" x14ac:dyDescent="0.25">
      <c r="BK8828" s="15"/>
      <c r="BL8828" s="5"/>
    </row>
    <row r="8829" spans="63:64" x14ac:dyDescent="0.25">
      <c r="BK8829" s="15"/>
      <c r="BL8829" s="5"/>
    </row>
    <row r="8830" spans="63:64" x14ac:dyDescent="0.25">
      <c r="BK8830" s="15"/>
      <c r="BL8830" s="5"/>
    </row>
    <row r="8831" spans="63:64" x14ac:dyDescent="0.25">
      <c r="BK8831" s="15"/>
      <c r="BL8831" s="5"/>
    </row>
    <row r="8832" spans="63:64" x14ac:dyDescent="0.25">
      <c r="BK8832" s="15"/>
      <c r="BL8832" s="5"/>
    </row>
    <row r="8833" spans="63:64" x14ac:dyDescent="0.25">
      <c r="BK8833" s="15"/>
      <c r="BL8833" s="5"/>
    </row>
    <row r="8834" spans="63:64" x14ac:dyDescent="0.25">
      <c r="BK8834" s="15"/>
      <c r="BL8834" s="5"/>
    </row>
    <row r="8835" spans="63:64" x14ac:dyDescent="0.25">
      <c r="BK8835" s="15"/>
      <c r="BL8835" s="5"/>
    </row>
    <row r="8836" spans="63:64" x14ac:dyDescent="0.25">
      <c r="BK8836" s="15"/>
      <c r="BL8836" s="5"/>
    </row>
    <row r="8837" spans="63:64" x14ac:dyDescent="0.25">
      <c r="BK8837" s="15"/>
      <c r="BL8837" s="5"/>
    </row>
    <row r="8838" spans="63:64" x14ac:dyDescent="0.25">
      <c r="BK8838" s="15"/>
      <c r="BL8838" s="5"/>
    </row>
  </sheetData>
  <mergeCells count="2">
    <mergeCell ref="EH1:GA1"/>
    <mergeCell ref="BS2:BT3"/>
  </mergeCells>
  <conditionalFormatting sqref="GI6:GM13 CR7:CR47 CU6:CU47 DR7:DR47 DO7:DO47 DA7:DA47 DD7:DD47 DG7:DG47 DJ7:DJ47 DU7:DU47 DX7:DX47 EA7:EA47 ED7:ED47 DG6:DH6 DJ6:DK6">
    <cfRule type="expression" dxfId="4" priority="2">
      <formula>IF(CR6&gt;CR$6,1,0)</formula>
    </cfRule>
  </conditionalFormatting>
  <conditionalFormatting sqref="CS7:CS47 CV7:CV47 DS7:DS47 DP7:DP47 DB7:DB47 DE7:DE47 DH7:DH47 DK7:DK47 DV7:DV47 DY7:DY47 EB7:EB47 EE7:EE47">
    <cfRule type="cellIs" dxfId="3" priority="1" operator="greaterThan">
      <formula>0</formula>
    </cfRule>
  </conditionalFormatting>
  <conditionalFormatting sqref="GI14:GM46">
    <cfRule type="expression" dxfId="2" priority="3">
      <formula>IF(GI14&gt;GI$6,1,0)</formula>
    </cfRule>
  </conditionalFormatting>
  <conditionalFormatting sqref="CR6:CS6 GH6:GH46 DO8:DP47 DO6:DP6">
    <cfRule type="expression" dxfId="1" priority="4">
      <formula>IF($CR6&gt;$CR$6,1,0)</formula>
    </cfRule>
  </conditionalFormatting>
  <conditionalFormatting sqref="DR8:DR47 DG8:DG47 DJ8:DJ47 DU8:DU47 DX8:DX47 EA8:EA47 ED8:ED47 CU8:CU47">
    <cfRule type="expression" dxfId="0" priority="5">
      <formula>IF(BYZ8&gt;CU$6,1,0)</formula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 DAY</vt:lpstr>
      <vt:lpstr>'01 DAY'!START_DAY01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Hamill, Daniel D CIV USARMY CESPK (USA)</dc:creator>
  <cp:lastModifiedBy>Hamill, Daniel D CIV USARMY CESPK (USA)</cp:lastModifiedBy>
  <dcterms:created xsi:type="dcterms:W3CDTF">2023-07-07T21:55:22Z</dcterms:created>
  <dcterms:modified xsi:type="dcterms:W3CDTF">2023-07-07T22:53:25Z</dcterms:modified>
</cp:coreProperties>
</file>