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alswy\Documents\"/>
    </mc:Choice>
  </mc:AlternateContent>
  <bookViews>
    <workbookView xWindow="0" yWindow="0" windowWidth="13260" windowHeight="79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F21" i="2"/>
  <c r="G21" i="2"/>
  <c r="D21" i="2"/>
  <c r="C21" i="2"/>
  <c r="C20" i="2"/>
  <c r="D20" i="2"/>
  <c r="G20" i="2"/>
  <c r="C29" i="2"/>
  <c r="D29" i="2"/>
  <c r="E29" i="2"/>
  <c r="F29" i="2"/>
  <c r="G29" i="2"/>
  <c r="B29" i="2"/>
  <c r="G30" i="2"/>
  <c r="G31" i="2"/>
  <c r="B31" i="2"/>
  <c r="C31" i="2"/>
  <c r="D31" i="2"/>
  <c r="E31" i="2"/>
  <c r="F31" i="2"/>
  <c r="B30" i="2"/>
  <c r="C30" i="2"/>
  <c r="D30" i="2"/>
  <c r="E30" i="2"/>
  <c r="F30" i="2"/>
  <c r="C17" i="2"/>
  <c r="D17" i="2"/>
  <c r="E17" i="2"/>
  <c r="F17" i="2"/>
  <c r="G17" i="2"/>
  <c r="C18" i="2"/>
  <c r="D18" i="2"/>
  <c r="E18" i="2"/>
  <c r="F18" i="2"/>
  <c r="G18" i="2"/>
  <c r="C19" i="2"/>
  <c r="E20" i="2" s="1"/>
  <c r="D19" i="2"/>
  <c r="E19" i="2"/>
  <c r="F19" i="2"/>
  <c r="G19" i="2"/>
  <c r="B19" i="2"/>
  <c r="B18" i="2"/>
  <c r="B17" i="2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F20" i="2" l="1"/>
</calcChain>
</file>

<file path=xl/sharedStrings.xml><?xml version="1.0" encoding="utf-8"?>
<sst xmlns="http://schemas.openxmlformats.org/spreadsheetml/2006/main" count="161" uniqueCount="31">
  <si>
    <t>3m</t>
  </si>
  <si>
    <t>1p</t>
  </si>
  <si>
    <t>n=20</t>
  </si>
  <si>
    <t>i=25000</t>
  </si>
  <si>
    <t>g=1</t>
  </si>
  <si>
    <t>FAILURE</t>
  </si>
  <si>
    <t>Elapsed</t>
  </si>
  <si>
    <t>time:</t>
  </si>
  <si>
    <t>seconds</t>
  </si>
  <si>
    <t>3p</t>
  </si>
  <si>
    <t>SUCCESS</t>
  </si>
  <si>
    <t>12p</t>
  </si>
  <si>
    <t>36p</t>
  </si>
  <si>
    <t>i=5000</t>
  </si>
  <si>
    <t>g=5</t>
  </si>
  <si>
    <t>i=2500</t>
  </si>
  <si>
    <t>g=10</t>
  </si>
  <si>
    <t>1m</t>
  </si>
  <si>
    <t>i=10000</t>
  </si>
  <si>
    <t>discs</t>
  </si>
  <si>
    <t>img</t>
  </si>
  <si>
    <t>200x200</t>
  </si>
  <si>
    <t>g</t>
  </si>
  <si>
    <t>i</t>
  </si>
  <si>
    <t>np</t>
  </si>
  <si>
    <t>epsilon</t>
  </si>
  <si>
    <t>Average</t>
  </si>
  <si>
    <t>Max</t>
  </si>
  <si>
    <t>Min</t>
  </si>
  <si>
    <t>Speedup</t>
  </si>
  <si>
    <t>Speedup/np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</si>
</sst>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8" fontId="0" fillId="0" borderId="0" xfId="0" applyNumberFormat="1"/>
    <xf numFmtId="168" fontId="0" fillId="2" borderId="0" xfId="0" applyNumberFormat="1" applyFill="1"/>
    <xf numFmtId="2" fontId="0" fillId="0" borderId="0" xfId="0" applyNumberFormat="1"/>
    <xf numFmtId="168" fontId="0" fillId="0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Sheet1!$K$1:$K$4</c:f>
              <c:numCache>
                <c:formatCode>0.00E+00</c:formatCode>
                <c:ptCount val="4"/>
                <c:pt idx="0">
                  <c:v>1.3988E-15</c:v>
                </c:pt>
                <c:pt idx="1">
                  <c:v>2.9267200000000001E-8</c:v>
                </c:pt>
                <c:pt idx="2">
                  <c:v>2.2967599999999999E-8</c:v>
                </c:pt>
                <c:pt idx="3">
                  <c:v>2.1819600000000001E-8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Sheet1!$K$5:$K$8</c:f>
              <c:numCache>
                <c:formatCode>0.00E+00</c:formatCode>
                <c:ptCount val="4"/>
                <c:pt idx="0">
                  <c:v>1.09756E-14</c:v>
                </c:pt>
                <c:pt idx="1">
                  <c:v>2.1720499999999999E-8</c:v>
                </c:pt>
                <c:pt idx="2">
                  <c:v>2.17822E-8</c:v>
                </c:pt>
                <c:pt idx="3">
                  <c:v>2.33807E-8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Sheet1!$K$9:$K$12</c:f>
              <c:numCache>
                <c:formatCode>0.00E+00</c:formatCode>
                <c:ptCount val="4"/>
                <c:pt idx="0">
                  <c:v>3.3601599999999999E-18</c:v>
                </c:pt>
                <c:pt idx="1">
                  <c:v>1.33613E-9</c:v>
                </c:pt>
                <c:pt idx="2">
                  <c:v>2.5294999999999999E-8</c:v>
                </c:pt>
                <c:pt idx="3">
                  <c:v>2.3837399999999999E-8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Sheet1!$K$13:$K$16</c:f>
              <c:numCache>
                <c:formatCode>0.00E+00</c:formatCode>
                <c:ptCount val="4"/>
                <c:pt idx="0">
                  <c:v>2.1532699999999999E-17</c:v>
                </c:pt>
                <c:pt idx="1">
                  <c:v>4.3796700000000002E-8</c:v>
                </c:pt>
                <c:pt idx="2">
                  <c:v>2.3849500000000001E-8</c:v>
                </c:pt>
                <c:pt idx="3">
                  <c:v>2.4080999999999999E-8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295936"/>
        <c:axId val="-832298656"/>
      </c:lineChart>
      <c:catAx>
        <c:axId val="-8322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298656"/>
        <c:crosses val="autoZero"/>
        <c:auto val="1"/>
        <c:lblAlgn val="ctr"/>
        <c:lblOffset val="100"/>
        <c:noMultiLvlLbl val="0"/>
      </c:catAx>
      <c:valAx>
        <c:axId val="-83229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2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</a:t>
            </a:r>
            <a:r>
              <a:rPr lang="en-US"/>
              <a:t>Time</a:t>
            </a:r>
            <a:r>
              <a:rPr lang="en-US" baseline="0"/>
              <a:t>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Sheet2!$B$23:$G$23</c15:sqref>
                  </c15:fullRef>
                </c:ext>
              </c:extLst>
              <c:f>Sheet2!$C$23:$G$23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Sheet2!$B$24:$G$24</c15:sqref>
                  </c15:fullRef>
                </c:ext>
              </c:extLst>
              <c:f>Sheet2!$C$24:$G$24</c:f>
              <c:numCache>
                <c:formatCode>0.000</c:formatCode>
                <c:ptCount val="5"/>
                <c:pt idx="0">
                  <c:v>1.9477800000000001</c:v>
                </c:pt>
                <c:pt idx="1">
                  <c:v>1.4950000000000001</c:v>
                </c:pt>
                <c:pt idx="2">
                  <c:v>2.574237063</c:v>
                </c:pt>
                <c:pt idx="3">
                  <c:v>1.0348421640000001</c:v>
                </c:pt>
                <c:pt idx="4" formatCode="General">
                  <c:v>2.1013191560000002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Sheet2!$B$23:$G$23</c15:sqref>
                  </c15:fullRef>
                </c:ext>
              </c:extLst>
              <c:f>Sheet2!$C$23:$G$23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Sheet2!$B$25:$G$25</c15:sqref>
                  </c15:fullRef>
                </c:ext>
              </c:extLst>
              <c:f>Sheet2!$C$25:$G$25</c:f>
              <c:numCache>
                <c:formatCode>0.000</c:formatCode>
                <c:ptCount val="5"/>
                <c:pt idx="0">
                  <c:v>9.6138999999999992</c:v>
                </c:pt>
                <c:pt idx="1">
                  <c:v>2.9649999999999999</c:v>
                </c:pt>
                <c:pt idx="2">
                  <c:v>2.0794961129999998</c:v>
                </c:pt>
                <c:pt idx="3">
                  <c:v>1.0889104869999999</c:v>
                </c:pt>
                <c:pt idx="4" formatCode="General">
                  <c:v>1.306489403</c:v>
                </c:pt>
              </c:numCache>
            </c:numRef>
          </c:val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Sheet2!$B$23:$G$23</c15:sqref>
                  </c15:fullRef>
                </c:ext>
              </c:extLst>
              <c:f>Sheet2!$C$23:$G$23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Sheet2!$B$26:$G$26</c15:sqref>
                  </c15:fullRef>
                </c:ext>
              </c:extLst>
              <c:f>Sheet2!$C$26:$G$26</c:f>
              <c:numCache>
                <c:formatCode>0.000</c:formatCode>
                <c:ptCount val="5"/>
                <c:pt idx="0">
                  <c:v>3.7887</c:v>
                </c:pt>
                <c:pt idx="1">
                  <c:v>2.7330000000000001</c:v>
                </c:pt>
                <c:pt idx="2">
                  <c:v>1.829182799</c:v>
                </c:pt>
                <c:pt idx="3">
                  <c:v>1.0317626550000001</c:v>
                </c:pt>
                <c:pt idx="4" formatCode="General">
                  <c:v>1.1488294400000001</c:v>
                </c:pt>
              </c:numCache>
            </c:numRef>
          </c:val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Sheet2!$B$23:$G$23</c15:sqref>
                  </c15:fullRef>
                </c:ext>
              </c:extLst>
              <c:f>Sheet2!$C$23:$G$23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Sheet2!$B$27:$G$27</c15:sqref>
                  </c15:fullRef>
                </c:ext>
              </c:extLst>
              <c:f>Sheet2!$C$27:$G$27</c:f>
              <c:numCache>
                <c:formatCode>0.000</c:formatCode>
                <c:ptCount val="5"/>
                <c:pt idx="0">
                  <c:v>5.4276782969999999</c:v>
                </c:pt>
                <c:pt idx="1">
                  <c:v>1.5991406779999999</c:v>
                </c:pt>
                <c:pt idx="2">
                  <c:v>1.313848938</c:v>
                </c:pt>
                <c:pt idx="3">
                  <c:v>1.3904804129999999</c:v>
                </c:pt>
                <c:pt idx="4" formatCode="General">
                  <c:v>1.285594809</c:v>
                </c:pt>
              </c:numCache>
            </c:numRef>
          </c:val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Sheet2!$B$23:$G$23</c15:sqref>
                  </c15:fullRef>
                </c:ext>
              </c:extLst>
              <c:f>Sheet2!$C$23:$G$23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Sheet2!$B$28:$G$28</c15:sqref>
                  </c15:fullRef>
                </c:ext>
              </c:extLst>
              <c:f>Sheet2!$C$28:$G$28</c:f>
              <c:numCache>
                <c:formatCode>0.000</c:formatCode>
                <c:ptCount val="5"/>
                <c:pt idx="0">
                  <c:v>3.444557278</c:v>
                </c:pt>
                <c:pt idx="1">
                  <c:v>2.1278192310000001</c:v>
                </c:pt>
                <c:pt idx="2">
                  <c:v>1.860458975</c:v>
                </c:pt>
                <c:pt idx="3">
                  <c:v>1.3606432660000001</c:v>
                </c:pt>
                <c:pt idx="4" formatCode="General">
                  <c:v>1.229276144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6679024"/>
        <c:axId val="-306678480"/>
      </c:barChart>
      <c:catAx>
        <c:axId val="-30667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78480"/>
        <c:crosses val="autoZero"/>
        <c:auto val="1"/>
        <c:lblAlgn val="ctr"/>
        <c:lblOffset val="100"/>
        <c:noMultiLvlLbl val="0"/>
      </c:catAx>
      <c:valAx>
        <c:axId val="-3066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w.r.t.</a:t>
            </a:r>
            <a:r>
              <a:rPr lang="en-US" baseline="0"/>
              <a:t> Average</a:t>
            </a:r>
            <a:r>
              <a:rPr lang="en-US"/>
              <a:t> (e=1E-15)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f>Sheet2!$C$20:$G$20</c:f>
              <c:numCache>
                <c:formatCode>0.0</c:formatCode>
                <c:ptCount val="5"/>
                <c:pt idx="0">
                  <c:v>1</c:v>
                </c:pt>
                <c:pt idx="1">
                  <c:v>2.7856115303256481</c:v>
                </c:pt>
                <c:pt idx="2">
                  <c:v>7.7266763193154322</c:v>
                </c:pt>
                <c:pt idx="3">
                  <c:v>11.086597198753244</c:v>
                </c:pt>
                <c:pt idx="4">
                  <c:v>14.862447228994389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4205600"/>
        <c:axId val="-254202880"/>
      </c:lineChart>
      <c:lineChart>
        <c:grouping val="standard"/>
        <c:varyColors val="0"/>
        <c:ser>
          <c:idx val="1"/>
          <c:order val="1"/>
          <c:tx>
            <c:v>Speedup/(NP/3)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Sheet2!$C$21:$G$21</c:f>
              <c:numCache>
                <c:formatCode>General</c:formatCode>
                <c:ptCount val="5"/>
                <c:pt idx="0">
                  <c:v>1</c:v>
                </c:pt>
                <c:pt idx="1">
                  <c:v>1.3928057651628241</c:v>
                </c:pt>
                <c:pt idx="2">
                  <c:v>1.931669079828858</c:v>
                </c:pt>
                <c:pt idx="3">
                  <c:v>1.3858246498441555</c:v>
                </c:pt>
                <c:pt idx="4">
                  <c:v>1.2385372690828658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6550928"/>
        <c:axId val="-476553648"/>
      </c:lineChart>
      <c:catAx>
        <c:axId val="-25420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MPI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202880"/>
        <c:crosses val="autoZero"/>
        <c:auto val="1"/>
        <c:lblAlgn val="ctr"/>
        <c:lblOffset val="100"/>
        <c:noMultiLvlLbl val="0"/>
      </c:catAx>
      <c:valAx>
        <c:axId val="-254202880"/>
        <c:scaling>
          <c:orientation val="minMax"/>
          <c:max val="1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Multiplier relative to NP=3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4205600"/>
        <c:crosses val="autoZero"/>
        <c:crossBetween val="between"/>
      </c:valAx>
      <c:valAx>
        <c:axId val="-476553648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Multiplier / (NP/3)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6550928"/>
        <c:crosses val="max"/>
        <c:crossBetween val="between"/>
      </c:valAx>
      <c:catAx>
        <c:axId val="-47655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476553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0533683289589"/>
          <c:y val="0.19986038203557888"/>
          <c:w val="0.24845866141732284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Sheet1!$J$1:$J$4</c:f>
              <c:numCache>
                <c:formatCode>0.00E+00</c:formatCode>
                <c:ptCount val="4"/>
                <c:pt idx="0">
                  <c:v>75.975033100000005</c:v>
                </c:pt>
                <c:pt idx="1">
                  <c:v>4.531892934</c:v>
                </c:pt>
                <c:pt idx="2">
                  <c:v>1.274950759</c:v>
                </c:pt>
                <c:pt idx="3">
                  <c:v>1.223512164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Sheet1!$J$5:$J$8</c:f>
              <c:numCache>
                <c:formatCode>0.00E+00</c:formatCode>
                <c:ptCount val="4"/>
                <c:pt idx="0">
                  <c:v>69.455505172000002</c:v>
                </c:pt>
                <c:pt idx="1">
                  <c:v>34.017738379000001</c:v>
                </c:pt>
                <c:pt idx="2">
                  <c:v>4.3105261419999996</c:v>
                </c:pt>
                <c:pt idx="3">
                  <c:v>1.7612446049999999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Sheet1!$J$9:$J$12</c:f>
              <c:numCache>
                <c:formatCode>0.00E+00</c:formatCode>
                <c:ptCount val="4"/>
                <c:pt idx="0">
                  <c:v>68.807987107000002</c:v>
                </c:pt>
                <c:pt idx="1">
                  <c:v>69.898398747000002</c:v>
                </c:pt>
                <c:pt idx="2">
                  <c:v>5.3770340130000003</c:v>
                </c:pt>
                <c:pt idx="3">
                  <c:v>4.7309460889999997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Sheet1!$H$1:$H$4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cat>
          <c:val>
            <c:numRef>
              <c:f>Sheet1!$J$13:$J$16</c:f>
              <c:numCache>
                <c:formatCode>0.00E+00</c:formatCode>
                <c:ptCount val="4"/>
                <c:pt idx="0">
                  <c:v>139.31114051399999</c:v>
                </c:pt>
                <c:pt idx="1">
                  <c:v>17.160276088</c:v>
                </c:pt>
                <c:pt idx="2">
                  <c:v>4.5986107450000002</c:v>
                </c:pt>
                <c:pt idx="3">
                  <c:v>2.4782293420000001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6676848"/>
        <c:axId val="-306681744"/>
      </c:lineChart>
      <c:catAx>
        <c:axId val="-3066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81744"/>
        <c:crosses val="autoZero"/>
        <c:auto val="1"/>
        <c:lblAlgn val="ctr"/>
        <c:lblOffset val="100"/>
        <c:noMultiLvlLbl val="0"/>
      </c:catAx>
      <c:valAx>
        <c:axId val="-306681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</a:t>
            </a:r>
            <a:r>
              <a:rPr lang="en-US"/>
              <a:t>Time</a:t>
            </a:r>
            <a:r>
              <a:rPr lang="en-US" baseline="0"/>
              <a:t>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Sheet2!$B$7:$G$7</c15:sqref>
                  </c15:fullRef>
                </c:ext>
              </c:extLst>
              <c:f>Sheet2!$D$7:$G$7</c:f>
              <c:numCache>
                <c:formatCode>0.000</c:formatCode>
                <c:ptCount val="4"/>
                <c:pt idx="0">
                  <c:v>25.771999999999998</c:v>
                </c:pt>
                <c:pt idx="1">
                  <c:v>10.8804</c:v>
                </c:pt>
                <c:pt idx="2">
                  <c:v>17.023</c:v>
                </c:pt>
                <c:pt idx="3">
                  <c:v>4.6399999999999997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Sheet2!$B$8:$G$8</c15:sqref>
                  </c15:fullRef>
                </c:ext>
              </c:extLst>
              <c:f>Sheet2!$D$8:$G$8</c:f>
              <c:numCache>
                <c:formatCode>0.000</c:formatCode>
                <c:ptCount val="4"/>
                <c:pt idx="0">
                  <c:v>20.561</c:v>
                </c:pt>
                <c:pt idx="1">
                  <c:v>7.0069999999999997</c:v>
                </c:pt>
                <c:pt idx="2">
                  <c:v>3.944</c:v>
                </c:pt>
                <c:pt idx="3">
                  <c:v>3.5609999999999999</c:v>
                </c:pt>
              </c:numCache>
            </c:numRef>
          </c:val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Sheet2!$B$9:$G$9</c15:sqref>
                  </c15:fullRef>
                </c:ext>
              </c:extLst>
              <c:f>Sheet2!$D$9:$G$9</c:f>
              <c:numCache>
                <c:formatCode>0.000</c:formatCode>
                <c:ptCount val="4"/>
                <c:pt idx="0">
                  <c:v>13.997</c:v>
                </c:pt>
                <c:pt idx="1">
                  <c:v>8.5489999999999995</c:v>
                </c:pt>
                <c:pt idx="2">
                  <c:v>6.5</c:v>
                </c:pt>
                <c:pt idx="3">
                  <c:v>5.0629999999999997</c:v>
                </c:pt>
              </c:numCache>
            </c:numRef>
          </c:val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Sheet2!$B$10:$G$10</c15:sqref>
                  </c15:fullRef>
                </c:ext>
              </c:extLst>
              <c:f>Sheet2!$D$10:$G$10</c:f>
              <c:numCache>
                <c:formatCode>0.000</c:formatCode>
                <c:ptCount val="4"/>
                <c:pt idx="0">
                  <c:v>26.262</c:v>
                </c:pt>
                <c:pt idx="1">
                  <c:v>6.8019999999999996</c:v>
                </c:pt>
                <c:pt idx="2">
                  <c:v>4.4089999999999998</c:v>
                </c:pt>
                <c:pt idx="3">
                  <c:v>4.7789999999999999</c:v>
                </c:pt>
              </c:numCache>
            </c:numRef>
          </c:val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Sheet2!$B$11:$G$11</c15:sqref>
                  </c15:fullRef>
                </c:ext>
              </c:extLst>
              <c:f>Sheet2!$D$11:$G$11</c:f>
              <c:numCache>
                <c:formatCode>0.000</c:formatCode>
                <c:ptCount val="4"/>
                <c:pt idx="0">
                  <c:v>18.931000000000001</c:v>
                </c:pt>
                <c:pt idx="1">
                  <c:v>20.271000000000001</c:v>
                </c:pt>
                <c:pt idx="2">
                  <c:v>3.8410000000000002</c:v>
                </c:pt>
                <c:pt idx="3">
                  <c:v>4.9119999999999999</c:v>
                </c:pt>
              </c:numCache>
            </c:numRef>
          </c:val>
        </c:ser>
        <c:ser>
          <c:idx val="6"/>
          <c:order val="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Sheet2!$B$12:$G$12</c15:sqref>
                  </c15:fullRef>
                </c:ext>
              </c:extLst>
              <c:f>Sheet2!$D$12:$G$12</c:f>
              <c:numCache>
                <c:formatCode>0.000</c:formatCode>
                <c:ptCount val="4"/>
                <c:pt idx="0">
                  <c:v>19.660078252999998</c:v>
                </c:pt>
                <c:pt idx="1">
                  <c:v>5.3244274069999999</c:v>
                </c:pt>
                <c:pt idx="2">
                  <c:v>3.7613801090000001</c:v>
                </c:pt>
                <c:pt idx="3">
                  <c:v>4.0041322089999998</c:v>
                </c:pt>
              </c:numCache>
            </c:numRef>
          </c:val>
        </c:ser>
        <c:ser>
          <c:idx val="7"/>
          <c:order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Sheet2!$B$13:$G$13</c15:sqref>
                  </c15:fullRef>
                </c:ext>
              </c:extLst>
              <c:f>Sheet2!$D$13:$G$13</c:f>
              <c:numCache>
                <c:formatCode>0.000</c:formatCode>
                <c:ptCount val="4"/>
                <c:pt idx="0">
                  <c:v>43.608235164</c:v>
                </c:pt>
                <c:pt idx="1">
                  <c:v>6.3122122129999996</c:v>
                </c:pt>
                <c:pt idx="2">
                  <c:v>4.116298155</c:v>
                </c:pt>
                <c:pt idx="3">
                  <c:v>2.887754809</c:v>
                </c:pt>
              </c:numCache>
            </c:numRef>
          </c:val>
        </c:ser>
        <c:ser>
          <c:idx val="8"/>
          <c:order val="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Sheet2!$B$14:$G$14</c15:sqref>
                  </c15:fullRef>
                </c:ext>
              </c:extLst>
              <c:f>Sheet2!$D$14:$G$14</c:f>
              <c:numCache>
                <c:formatCode>0.000</c:formatCode>
                <c:ptCount val="4"/>
                <c:pt idx="0">
                  <c:v>21.273335948</c:v>
                </c:pt>
                <c:pt idx="1">
                  <c:v>5.418788749</c:v>
                </c:pt>
                <c:pt idx="2">
                  <c:v>4.2287980449999996</c:v>
                </c:pt>
                <c:pt idx="3">
                  <c:v>5.517762694</c:v>
                </c:pt>
              </c:numCache>
            </c:numRef>
          </c:val>
        </c:ser>
        <c:ser>
          <c:idx val="9"/>
          <c:order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Sheet2!$B$15:$G$15</c15:sqref>
                  </c15:fullRef>
                </c:ext>
              </c:extLst>
              <c:f>Sheet2!$D$15:$G$15</c:f>
              <c:numCache>
                <c:formatCode>0.000</c:formatCode>
                <c:ptCount val="4"/>
                <c:pt idx="0">
                  <c:v>12.321539591000001</c:v>
                </c:pt>
                <c:pt idx="1">
                  <c:v>6.172246608</c:v>
                </c:pt>
                <c:pt idx="2">
                  <c:v>4.7781257269999999</c:v>
                </c:pt>
                <c:pt idx="3">
                  <c:v>4.5798256039999998</c:v>
                </c:pt>
              </c:numCache>
            </c:numRef>
          </c:val>
        </c:ser>
        <c:ser>
          <c:idx val="10"/>
          <c:order val="9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Sheet2!$B$16:$G$16</c15:sqref>
                  </c15:fullRef>
                </c:ext>
              </c:extLst>
              <c:f>Sheet2!$D$16:$G$16</c:f>
              <c:numCache>
                <c:formatCode>0.000</c:formatCode>
                <c:ptCount val="4"/>
                <c:pt idx="0">
                  <c:v>29.993400943000001</c:v>
                </c:pt>
                <c:pt idx="1">
                  <c:v>7.0401195479999998</c:v>
                </c:pt>
                <c:pt idx="2">
                  <c:v>5.7859494759999999</c:v>
                </c:pt>
                <c:pt idx="3">
                  <c:v>3.6095407260000001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8544896"/>
        <c:axId val="-248547072"/>
      </c:barChart>
      <c:catAx>
        <c:axId val="-2485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47072"/>
        <c:crosses val="autoZero"/>
        <c:auto val="1"/>
        <c:lblAlgn val="ctr"/>
        <c:lblOffset val="100"/>
        <c:noMultiLvlLbl val="0"/>
      </c:catAx>
      <c:valAx>
        <c:axId val="-248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</a:t>
            </a:r>
            <a:r>
              <a:rPr lang="en-US"/>
              <a:t>Time</a:t>
            </a:r>
            <a:r>
              <a:rPr lang="en-US" baseline="0"/>
              <a:t>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Sheet2!$B$7:$G$7</c:f>
              <c:numCache>
                <c:formatCode>0.000</c:formatCode>
                <c:ptCount val="6"/>
                <c:pt idx="0">
                  <c:v>180</c:v>
                </c:pt>
                <c:pt idx="1">
                  <c:v>28.361999999999998</c:v>
                </c:pt>
                <c:pt idx="2">
                  <c:v>25.771999999999998</c:v>
                </c:pt>
                <c:pt idx="3">
                  <c:v>10.8804</c:v>
                </c:pt>
                <c:pt idx="4">
                  <c:v>17.023</c:v>
                </c:pt>
                <c:pt idx="5">
                  <c:v>4.6399999999999997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Sheet2!$B$8:$G$8</c:f>
              <c:numCache>
                <c:formatCode>0.000</c:formatCode>
                <c:ptCount val="6"/>
                <c:pt idx="0">
                  <c:v>180</c:v>
                </c:pt>
                <c:pt idx="1">
                  <c:v>20.952999999999999</c:v>
                </c:pt>
                <c:pt idx="2">
                  <c:v>20.561</c:v>
                </c:pt>
                <c:pt idx="3">
                  <c:v>7.0069999999999997</c:v>
                </c:pt>
                <c:pt idx="4">
                  <c:v>3.944</c:v>
                </c:pt>
                <c:pt idx="5">
                  <c:v>3.5609999999999999</c:v>
                </c:pt>
              </c:numCache>
            </c:numRef>
          </c:val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Sheet2!$B$9:$G$9</c:f>
              <c:numCache>
                <c:formatCode>0.000</c:formatCode>
                <c:ptCount val="6"/>
                <c:pt idx="0">
                  <c:v>180</c:v>
                </c:pt>
                <c:pt idx="1">
                  <c:v>42.131439999999998</c:v>
                </c:pt>
                <c:pt idx="2">
                  <c:v>13.997</c:v>
                </c:pt>
                <c:pt idx="3">
                  <c:v>8.5489999999999995</c:v>
                </c:pt>
                <c:pt idx="4">
                  <c:v>6.5</c:v>
                </c:pt>
                <c:pt idx="5">
                  <c:v>5.0629999999999997</c:v>
                </c:pt>
              </c:numCache>
            </c:numRef>
          </c:val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Sheet2!$B$10:$G$10</c:f>
              <c:numCache>
                <c:formatCode>0.000</c:formatCode>
                <c:ptCount val="6"/>
                <c:pt idx="0">
                  <c:v>180</c:v>
                </c:pt>
                <c:pt idx="1">
                  <c:v>20.457000000000001</c:v>
                </c:pt>
                <c:pt idx="2">
                  <c:v>26.262</c:v>
                </c:pt>
                <c:pt idx="3">
                  <c:v>6.8019999999999996</c:v>
                </c:pt>
                <c:pt idx="4">
                  <c:v>4.4089999999999998</c:v>
                </c:pt>
                <c:pt idx="5">
                  <c:v>4.7789999999999999</c:v>
                </c:pt>
              </c:numCache>
            </c:numRef>
          </c:val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Sheet2!$B$11:$G$11</c:f>
              <c:numCache>
                <c:formatCode>0.000</c:formatCode>
                <c:ptCount val="6"/>
                <c:pt idx="0">
                  <c:v>180</c:v>
                </c:pt>
                <c:pt idx="1">
                  <c:v>43.460999999999999</c:v>
                </c:pt>
                <c:pt idx="2">
                  <c:v>18.931000000000001</c:v>
                </c:pt>
                <c:pt idx="3">
                  <c:v>20.271000000000001</c:v>
                </c:pt>
                <c:pt idx="4">
                  <c:v>3.8410000000000002</c:v>
                </c:pt>
                <c:pt idx="5">
                  <c:v>4.9119999999999999</c:v>
                </c:pt>
              </c:numCache>
            </c:numRef>
          </c:val>
        </c:ser>
        <c:ser>
          <c:idx val="6"/>
          <c:order val="5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Sheet2!$B$12:$G$12</c:f>
              <c:numCache>
                <c:formatCode>0.000</c:formatCode>
                <c:ptCount val="6"/>
                <c:pt idx="0">
                  <c:v>180</c:v>
                </c:pt>
                <c:pt idx="1">
                  <c:v>61.948700000000002</c:v>
                </c:pt>
                <c:pt idx="2">
                  <c:v>19.660078252999998</c:v>
                </c:pt>
                <c:pt idx="3">
                  <c:v>5.3244274069999999</c:v>
                </c:pt>
                <c:pt idx="4">
                  <c:v>3.7613801090000001</c:v>
                </c:pt>
                <c:pt idx="5">
                  <c:v>4.0041322089999998</c:v>
                </c:pt>
              </c:numCache>
            </c:numRef>
          </c:val>
        </c:ser>
        <c:ser>
          <c:idx val="7"/>
          <c:order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Sheet2!$B$13:$G$13</c:f>
              <c:numCache>
                <c:formatCode>0.000</c:formatCode>
                <c:ptCount val="6"/>
                <c:pt idx="0">
                  <c:v>180</c:v>
                </c:pt>
                <c:pt idx="1">
                  <c:v>29.758025034999999</c:v>
                </c:pt>
                <c:pt idx="2">
                  <c:v>43.608235164</c:v>
                </c:pt>
                <c:pt idx="3">
                  <c:v>6.3122122129999996</c:v>
                </c:pt>
                <c:pt idx="4">
                  <c:v>4.116298155</c:v>
                </c:pt>
                <c:pt idx="5">
                  <c:v>2.887754809</c:v>
                </c:pt>
              </c:numCache>
            </c:numRef>
          </c:val>
        </c:ser>
        <c:ser>
          <c:idx val="8"/>
          <c:order val="7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Sheet2!$B$14:$G$14</c:f>
              <c:numCache>
                <c:formatCode>0.000</c:formatCode>
                <c:ptCount val="6"/>
                <c:pt idx="0">
                  <c:v>180</c:v>
                </c:pt>
                <c:pt idx="1">
                  <c:v>175.958</c:v>
                </c:pt>
                <c:pt idx="2">
                  <c:v>21.273335948</c:v>
                </c:pt>
                <c:pt idx="3">
                  <c:v>5.418788749</c:v>
                </c:pt>
                <c:pt idx="4">
                  <c:v>4.2287980449999996</c:v>
                </c:pt>
                <c:pt idx="5">
                  <c:v>5.517762694</c:v>
                </c:pt>
              </c:numCache>
            </c:numRef>
          </c:val>
        </c:ser>
        <c:ser>
          <c:idx val="9"/>
          <c:order val="8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Sheet2!$B$15:$G$15</c:f>
              <c:numCache>
                <c:formatCode>0.000</c:formatCode>
                <c:ptCount val="6"/>
                <c:pt idx="0">
                  <c:v>180</c:v>
                </c:pt>
                <c:pt idx="1">
                  <c:v>144.7551</c:v>
                </c:pt>
                <c:pt idx="2">
                  <c:v>12.321539591000001</c:v>
                </c:pt>
                <c:pt idx="3">
                  <c:v>6.172246608</c:v>
                </c:pt>
                <c:pt idx="4">
                  <c:v>4.7781257269999999</c:v>
                </c:pt>
                <c:pt idx="5">
                  <c:v>4.5798256039999998</c:v>
                </c:pt>
              </c:numCache>
            </c:numRef>
          </c:val>
        </c:ser>
        <c:ser>
          <c:idx val="10"/>
          <c:order val="9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Sheet2!$B$16:$G$16</c:f>
              <c:numCache>
                <c:formatCode>0.000</c:formatCode>
                <c:ptCount val="6"/>
                <c:pt idx="0">
                  <c:v>180</c:v>
                </c:pt>
                <c:pt idx="1">
                  <c:v>79.534999999999997</c:v>
                </c:pt>
                <c:pt idx="2">
                  <c:v>29.993400943000001</c:v>
                </c:pt>
                <c:pt idx="3">
                  <c:v>7.0401195479999998</c:v>
                </c:pt>
                <c:pt idx="4">
                  <c:v>5.7859494759999999</c:v>
                </c:pt>
                <c:pt idx="5">
                  <c:v>3.6095407260000001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8722640"/>
        <c:axId val="-468729712"/>
      </c:barChart>
      <c:catAx>
        <c:axId val="-4687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729712"/>
        <c:crosses val="autoZero"/>
        <c:auto val="1"/>
        <c:lblAlgn val="ctr"/>
        <c:lblOffset val="100"/>
        <c:noMultiLvlLbl val="0"/>
      </c:catAx>
      <c:valAx>
        <c:axId val="-468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7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Max/Min/Average</a:t>
            </a:r>
            <a:r>
              <a:rPr lang="en-US" baseline="0"/>
              <a:t> of Time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Sheet2!$A$17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Sheet2!$B$17:$G$17</c:f>
              <c:numCache>
                <c:formatCode>0.00</c:formatCode>
                <c:ptCount val="6"/>
                <c:pt idx="0">
                  <c:v>180</c:v>
                </c:pt>
                <c:pt idx="1">
                  <c:v>175.958</c:v>
                </c:pt>
                <c:pt idx="2">
                  <c:v>43.608235164</c:v>
                </c:pt>
                <c:pt idx="3">
                  <c:v>20.271000000000001</c:v>
                </c:pt>
                <c:pt idx="4">
                  <c:v>17.023</c:v>
                </c:pt>
                <c:pt idx="5">
                  <c:v>5.517762694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Sheet2!$B$18:$G$18</c:f>
              <c:numCache>
                <c:formatCode>0.00</c:formatCode>
                <c:ptCount val="6"/>
                <c:pt idx="0">
                  <c:v>180</c:v>
                </c:pt>
                <c:pt idx="1">
                  <c:v>20.457000000000001</c:v>
                </c:pt>
                <c:pt idx="2">
                  <c:v>12.321539591000001</c:v>
                </c:pt>
                <c:pt idx="3">
                  <c:v>5.3244274069999999</c:v>
                </c:pt>
                <c:pt idx="4">
                  <c:v>3.7613801090000001</c:v>
                </c:pt>
                <c:pt idx="5">
                  <c:v>2.887754809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miter lim="800000"/>
            </a:ln>
            <a:effectLst/>
          </c:spPr>
          <c:marker>
            <c:symbol val="circle"/>
            <c:size val="8"/>
            <c:spPr>
              <a:noFill/>
              <a:ln>
                <a:solidFill>
                  <a:schemeClr val="tx1">
                    <a:lumMod val="15000"/>
                    <a:lumOff val="85000"/>
                    <a:alpha val="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551062119542614E-17"/>
                  <c:y val="-1.3897491229260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3.705997661136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02124239085228E-17"/>
                  <c:y val="-3.2427479534941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185067526415994E-16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Sheet2!$B$19:$G$19</c:f>
              <c:numCache>
                <c:formatCode>0.00</c:formatCode>
                <c:ptCount val="6"/>
                <c:pt idx="0">
                  <c:v>180</c:v>
                </c:pt>
                <c:pt idx="1">
                  <c:v>64.731926503499992</c:v>
                </c:pt>
                <c:pt idx="2">
                  <c:v>23.237958989900001</c:v>
                </c:pt>
                <c:pt idx="3">
                  <c:v>8.3777194524999992</c:v>
                </c:pt>
                <c:pt idx="4">
                  <c:v>5.8387551512</c:v>
                </c:pt>
                <c:pt idx="5">
                  <c:v>4.355401604199999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  <a:headEnd type="none"/>
              <a:tailEnd type="none"/>
            </a:ln>
            <a:effectLst/>
          </c:spPr>
        </c:hiLowLines>
        <c:axId val="-248549248"/>
        <c:axId val="-248545984"/>
      </c:stockChart>
      <c:catAx>
        <c:axId val="-2485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45984"/>
        <c:crosses val="autoZero"/>
        <c:auto val="1"/>
        <c:lblAlgn val="ctr"/>
        <c:lblOffset val="100"/>
        <c:noMultiLvlLbl val="0"/>
      </c:catAx>
      <c:valAx>
        <c:axId val="-248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Max/Min/Average</a:t>
            </a:r>
            <a:r>
              <a:rPr lang="en-US" baseline="0"/>
              <a:t> of Time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Sheet2!$A$17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3"/>
              <c:layout>
                <c:manualLayout>
                  <c:x val="-1.0204248478170456E-16"/>
                  <c:y val="-0.106464266668417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Sheet2!$B$17:$G$17</c15:sqref>
                  </c15:fullRef>
                </c:ext>
              </c:extLst>
              <c:f>Sheet2!$D$17:$G$17</c:f>
              <c:numCache>
                <c:formatCode>0.00</c:formatCode>
                <c:ptCount val="4"/>
                <c:pt idx="0">
                  <c:v>43.608235164</c:v>
                </c:pt>
                <c:pt idx="1">
                  <c:v>20.271000000000001</c:v>
                </c:pt>
                <c:pt idx="2">
                  <c:v>17.023</c:v>
                </c:pt>
                <c:pt idx="3">
                  <c:v>5.517762694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Sheet2!$B$17</c15:sqref>
                  <c15:dLbl>
                    <c:idx val="-1"/>
                    <c:layout>
                      <c:manualLayout>
                        <c:x val="-2.5462668816039986E-17"/>
                        <c:y val="-9.02777777777777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Sheet2!$B$18:$G$18</c15:sqref>
                  </c15:fullRef>
                </c:ext>
              </c:extLst>
              <c:f>Sheet2!$D$18:$G$18</c:f>
              <c:numCache>
                <c:formatCode>0.00</c:formatCode>
                <c:ptCount val="4"/>
                <c:pt idx="0">
                  <c:v>12.321539591000001</c:v>
                </c:pt>
                <c:pt idx="1">
                  <c:v>5.3244274069999999</c:v>
                </c:pt>
                <c:pt idx="2">
                  <c:v>3.7613801090000001</c:v>
                </c:pt>
                <c:pt idx="3">
                  <c:v>2.887754809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Sheet2!$B$18</c15:sqref>
                  <c15:dLbl>
                    <c:idx val="-1"/>
                    <c:layout>
                      <c:manualLayout>
                        <c:x val="2.7777777777777523E-3"/>
                        <c:y val="8.796296296296288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miter lim="800000"/>
            </a:ln>
            <a:effectLst/>
          </c:spPr>
          <c:marker>
            <c:symbol val="circle"/>
            <c:size val="8"/>
            <c:spPr>
              <a:noFill/>
              <a:ln>
                <a:solidFill>
                  <a:schemeClr val="tx1">
                    <a:lumMod val="15000"/>
                    <a:lumOff val="85000"/>
                    <a:alpha val="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102124239085228E-17"/>
                  <c:y val="-3.2427479534941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185067526415994E-16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Sheet2!$D$6:$G$6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Sheet2!$B$19:$G$19</c15:sqref>
                  </c15:fullRef>
                </c:ext>
              </c:extLst>
              <c:f>Sheet2!$D$19:$G$19</c:f>
              <c:numCache>
                <c:formatCode>0.00</c:formatCode>
                <c:ptCount val="4"/>
                <c:pt idx="0">
                  <c:v>23.237958989900001</c:v>
                </c:pt>
                <c:pt idx="1">
                  <c:v>8.3777194524999992</c:v>
                </c:pt>
                <c:pt idx="2">
                  <c:v>5.8387551512</c:v>
                </c:pt>
                <c:pt idx="3">
                  <c:v>4.355401604199999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Sheet2!$B$19</c15:sqref>
                  <c15:dLbl>
                    <c:idx val="-1"/>
                    <c:layout>
                      <c:manualLayout>
                        <c:x val="-2.551062119542614E-17"/>
                        <c:y val="-1.389749122926045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Sheet2!$C$19</c15:sqref>
                  <c15:dLbl>
                    <c:idx val="-1"/>
                    <c:layout>
                      <c:manualLayout>
                        <c:x val="0"/>
                        <c:y val="-3.70599766113612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  <a:headEnd type="none"/>
              <a:tailEnd type="none"/>
            </a:ln>
            <a:effectLst/>
          </c:spPr>
        </c:hiLowLines>
        <c:axId val="-306715440"/>
        <c:axId val="-306713808"/>
      </c:stockChart>
      <c:catAx>
        <c:axId val="-3067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713808"/>
        <c:crosses val="autoZero"/>
        <c:auto val="1"/>
        <c:lblAlgn val="ctr"/>
        <c:lblOffset val="100"/>
        <c:noMultiLvlLbl val="0"/>
      </c:catAx>
      <c:valAx>
        <c:axId val="-3067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</a:t>
            </a:r>
            <a:r>
              <a:rPr lang="en-US"/>
              <a:t>Time</a:t>
            </a:r>
            <a:r>
              <a:rPr lang="en-US" baseline="0"/>
              <a:t>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36</c:v>
                </c:pt>
              </c:numCache>
            </c:numRef>
          </c:cat>
          <c:val>
            <c:numRef>
              <c:f>Sheet2!$B$24:$G$24</c:f>
              <c:numCache>
                <c:formatCode>0.000</c:formatCode>
                <c:ptCount val="6"/>
                <c:pt idx="0">
                  <c:v>52.886000000000003</c:v>
                </c:pt>
                <c:pt idx="1">
                  <c:v>1.9477800000000001</c:v>
                </c:pt>
                <c:pt idx="2">
                  <c:v>1.4950000000000001</c:v>
                </c:pt>
                <c:pt idx="3">
                  <c:v>2.574237063</c:v>
                </c:pt>
                <c:pt idx="4">
                  <c:v>1.0348421640000001</c:v>
                </c:pt>
                <c:pt idx="5" formatCode="General">
                  <c:v>2.1013191560000002</c:v>
                </c:pt>
              </c:numCache>
            </c:numRef>
          </c:val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36</c:v>
                </c:pt>
              </c:numCache>
            </c:numRef>
          </c:cat>
          <c:val>
            <c:numRef>
              <c:f>Sheet2!$B$25:$G$25</c:f>
              <c:numCache>
                <c:formatCode>0.000</c:formatCode>
                <c:ptCount val="6"/>
                <c:pt idx="0">
                  <c:v>90.855822192999995</c:v>
                </c:pt>
                <c:pt idx="1">
                  <c:v>9.6138999999999992</c:v>
                </c:pt>
                <c:pt idx="2">
                  <c:v>2.9649999999999999</c:v>
                </c:pt>
                <c:pt idx="3">
                  <c:v>2.0794961129999998</c:v>
                </c:pt>
                <c:pt idx="4">
                  <c:v>1.0889104869999999</c:v>
                </c:pt>
                <c:pt idx="5" formatCode="General">
                  <c:v>1.306489403</c:v>
                </c:pt>
              </c:numCache>
            </c:numRef>
          </c:val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36</c:v>
                </c:pt>
              </c:numCache>
            </c:numRef>
          </c:cat>
          <c:val>
            <c:numRef>
              <c:f>Sheet2!$B$26:$G$26</c:f>
              <c:numCache>
                <c:formatCode>0.000</c:formatCode>
                <c:ptCount val="6"/>
                <c:pt idx="0">
                  <c:v>44.916603637000001</c:v>
                </c:pt>
                <c:pt idx="1">
                  <c:v>3.7887</c:v>
                </c:pt>
                <c:pt idx="2">
                  <c:v>2.7330000000000001</c:v>
                </c:pt>
                <c:pt idx="3">
                  <c:v>1.829182799</c:v>
                </c:pt>
                <c:pt idx="4">
                  <c:v>1.0317626550000001</c:v>
                </c:pt>
                <c:pt idx="5" formatCode="General">
                  <c:v>1.1488294400000001</c:v>
                </c:pt>
              </c:numCache>
            </c:numRef>
          </c:val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36</c:v>
                </c:pt>
              </c:numCache>
            </c:numRef>
          </c:cat>
          <c:val>
            <c:numRef>
              <c:f>Sheet2!$B$27:$G$27</c:f>
              <c:numCache>
                <c:formatCode>0.000</c:formatCode>
                <c:ptCount val="6"/>
                <c:pt idx="0">
                  <c:v>42.709374293000003</c:v>
                </c:pt>
                <c:pt idx="1">
                  <c:v>5.4276782969999999</c:v>
                </c:pt>
                <c:pt idx="2">
                  <c:v>1.5991406779999999</c:v>
                </c:pt>
                <c:pt idx="3">
                  <c:v>1.313848938</c:v>
                </c:pt>
                <c:pt idx="4">
                  <c:v>1.3904804129999999</c:v>
                </c:pt>
                <c:pt idx="5" formatCode="General">
                  <c:v>1.285594809</c:v>
                </c:pt>
              </c:numCache>
            </c:numRef>
          </c:val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Sheet2!$B$23:$G$23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36</c:v>
                </c:pt>
              </c:numCache>
            </c:numRef>
          </c:cat>
          <c:val>
            <c:numRef>
              <c:f>Sheet2!$B$28:$G$28</c:f>
              <c:numCache>
                <c:formatCode>0.000</c:formatCode>
                <c:ptCount val="6"/>
                <c:pt idx="0">
                  <c:v>105.988</c:v>
                </c:pt>
                <c:pt idx="1">
                  <c:v>3.444557278</c:v>
                </c:pt>
                <c:pt idx="2">
                  <c:v>2.1278192310000001</c:v>
                </c:pt>
                <c:pt idx="3">
                  <c:v>1.860458975</c:v>
                </c:pt>
                <c:pt idx="4">
                  <c:v>1.3606432660000001</c:v>
                </c:pt>
                <c:pt idx="5" formatCode="General">
                  <c:v>1.229276144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0454064"/>
        <c:axId val="-250451888"/>
      </c:barChart>
      <c:catAx>
        <c:axId val="-2504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451888"/>
        <c:crosses val="autoZero"/>
        <c:auto val="1"/>
        <c:lblAlgn val="ctr"/>
        <c:lblOffset val="100"/>
        <c:noMultiLvlLbl val="0"/>
      </c:catAx>
      <c:valAx>
        <c:axId val="-2504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4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Max/Min/Average</a:t>
            </a:r>
            <a:r>
              <a:rPr lang="en-US" baseline="0"/>
              <a:t> of Time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Sheet2!$A$17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Sheet2!$B$29:$G$29</c:f>
              <c:numCache>
                <c:formatCode>0.00</c:formatCode>
                <c:ptCount val="6"/>
                <c:pt idx="0">
                  <c:v>105.988</c:v>
                </c:pt>
                <c:pt idx="1">
                  <c:v>9.6138999999999992</c:v>
                </c:pt>
                <c:pt idx="2">
                  <c:v>2.9649999999999999</c:v>
                </c:pt>
                <c:pt idx="3">
                  <c:v>2.574237063</c:v>
                </c:pt>
                <c:pt idx="4">
                  <c:v>1.3904804129999999</c:v>
                </c:pt>
                <c:pt idx="5">
                  <c:v>2.1013191560000002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Sheet2!$B$30:$G$30</c:f>
              <c:numCache>
                <c:formatCode>0.00</c:formatCode>
                <c:ptCount val="6"/>
                <c:pt idx="0">
                  <c:v>42.709374293000003</c:v>
                </c:pt>
                <c:pt idx="1">
                  <c:v>1.9477800000000001</c:v>
                </c:pt>
                <c:pt idx="2">
                  <c:v>1.4950000000000001</c:v>
                </c:pt>
                <c:pt idx="3">
                  <c:v>1.313848938</c:v>
                </c:pt>
                <c:pt idx="4">
                  <c:v>1.0317626550000001</c:v>
                </c:pt>
                <c:pt idx="5">
                  <c:v>1.1488294400000001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>
                <a:solidFill>
                  <a:schemeClr val="tx1">
                    <a:lumMod val="15000"/>
                    <a:lumOff val="85000"/>
                    <a:alpha val="0"/>
                  </a:schemeClr>
                </a:solidFill>
                <a:round/>
              </a:ln>
              <a:effectLst/>
            </c:spPr>
          </c:marker>
          <c:cat>
            <c:numRef>
              <c:f>Sheet2!$B$6:$G$6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Sheet2!$B$31:$G$31</c:f>
              <c:numCache>
                <c:formatCode>0.00</c:formatCode>
                <c:ptCount val="6"/>
                <c:pt idx="0">
                  <c:v>67.471160024599996</c:v>
                </c:pt>
                <c:pt idx="1">
                  <c:v>4.8445231150000003</c:v>
                </c:pt>
                <c:pt idx="2">
                  <c:v>2.1839919817999998</c:v>
                </c:pt>
                <c:pt idx="3">
                  <c:v>1.9314447775999999</c:v>
                </c:pt>
                <c:pt idx="4">
                  <c:v>1.1813277970000002</c:v>
                </c:pt>
                <c:pt idx="5">
                  <c:v>1.4143017904000001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  <a:headEnd type="none"/>
              <a:tailEnd type="none"/>
            </a:ln>
            <a:effectLst/>
          </c:spPr>
        </c:hiLowLines>
        <c:axId val="-277788992"/>
        <c:axId val="-277794432"/>
      </c:stockChart>
      <c:catAx>
        <c:axId val="-2777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94432"/>
        <c:crosses val="autoZero"/>
        <c:auto val="1"/>
        <c:lblAlgn val="ctr"/>
        <c:lblOffset val="100"/>
        <c:noMultiLvlLbl val="0"/>
      </c:catAx>
      <c:valAx>
        <c:axId val="-277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Max/Min/Average</a:t>
            </a:r>
            <a:r>
              <a:rPr lang="en-US" baseline="0"/>
              <a:t> of Time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Sheet2!$A$17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Sheet2!$B$29:$G$29</c15:sqref>
                  </c15:fullRef>
                </c:ext>
              </c:extLst>
              <c:f>Sheet2!$C$29:$G$29</c:f>
              <c:numCache>
                <c:formatCode>0.00</c:formatCode>
                <c:ptCount val="5"/>
                <c:pt idx="0">
                  <c:v>9.6138999999999992</c:v>
                </c:pt>
                <c:pt idx="1">
                  <c:v>2.9649999999999999</c:v>
                </c:pt>
                <c:pt idx="2">
                  <c:v>2.574237063</c:v>
                </c:pt>
                <c:pt idx="3">
                  <c:v>1.3904804129999999</c:v>
                </c:pt>
                <c:pt idx="4">
                  <c:v>2.1013191560000002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Sheet2!$B$30:$G$30</c15:sqref>
                  </c15:fullRef>
                </c:ext>
              </c:extLst>
              <c:f>Sheet2!$C$30:$G$30</c:f>
              <c:numCache>
                <c:formatCode>0.00</c:formatCode>
                <c:ptCount val="5"/>
                <c:pt idx="0">
                  <c:v>1.9477800000000001</c:v>
                </c:pt>
                <c:pt idx="1">
                  <c:v>1.4950000000000001</c:v>
                </c:pt>
                <c:pt idx="2">
                  <c:v>1.313848938</c:v>
                </c:pt>
                <c:pt idx="3">
                  <c:v>1.0317626550000001</c:v>
                </c:pt>
                <c:pt idx="4">
                  <c:v>1.1488294400000001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>
                <a:solidFill>
                  <a:schemeClr val="tx1">
                    <a:lumMod val="15000"/>
                    <a:lumOff val="85000"/>
                    <a:alpha val="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Sheet2!$B$6:$G$6</c15:sqref>
                  </c15:fullRef>
                </c:ext>
              </c:extLst>
              <c:f>Sheet2!$C$6:$G$6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Sheet2!$B$31:$G$31</c15:sqref>
                  </c15:fullRef>
                </c:ext>
              </c:extLst>
              <c:f>Sheet2!$C$31:$G$31</c:f>
              <c:numCache>
                <c:formatCode>0.00</c:formatCode>
                <c:ptCount val="5"/>
                <c:pt idx="0">
                  <c:v>4.8445231150000003</c:v>
                </c:pt>
                <c:pt idx="1">
                  <c:v>2.1839919817999998</c:v>
                </c:pt>
                <c:pt idx="2">
                  <c:v>1.9314447775999999</c:v>
                </c:pt>
                <c:pt idx="3">
                  <c:v>1.1813277970000002</c:v>
                </c:pt>
                <c:pt idx="4">
                  <c:v>1.4143017904000001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  <a:headEnd type="none"/>
              <a:tailEnd type="none"/>
            </a:ln>
            <a:effectLst/>
          </c:spPr>
        </c:hiLowLines>
        <c:axId val="-473617296"/>
        <c:axId val="-473616752"/>
      </c:stockChart>
      <c:catAx>
        <c:axId val="-47361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Number of MPI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616752"/>
        <c:crosses val="autoZero"/>
        <c:auto val="1"/>
        <c:lblAlgn val="ctr"/>
        <c:lblOffset val="100"/>
        <c:noMultiLvlLbl val="0"/>
      </c:catAx>
      <c:valAx>
        <c:axId val="-473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36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19</xdr:row>
      <xdr:rowOff>73025</xdr:rowOff>
    </xdr:from>
    <xdr:to>
      <xdr:col>12</xdr:col>
      <xdr:colOff>457200</xdr:colOff>
      <xdr:row>34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13</xdr:col>
      <xdr:colOff>304800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0.04316</cdr:x>
      <cdr:y>0.8658</cdr:y>
    </cdr:from>
    <cdr:to>
      <cdr:x>0.18991</cdr:x>
      <cdr:y>0.93289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068" y="2373586"/>
          <a:ext cx="670035" cy="183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e=1E-30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166468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166468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302337</xdr:colOff>
      <xdr:row>31</xdr:row>
      <xdr:rowOff>166468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302337</xdr:colOff>
      <xdr:row>31</xdr:row>
      <xdr:rowOff>166468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166468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302337</xdr:colOff>
      <xdr:row>63</xdr:row>
      <xdr:rowOff>166468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302337</xdr:colOff>
      <xdr:row>63</xdr:row>
      <xdr:rowOff>166468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166468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13138</xdr:colOff>
      <xdr:row>32</xdr:row>
      <xdr:rowOff>1314</xdr:rowOff>
    </xdr:from>
    <xdr:to>
      <xdr:col>7</xdr:col>
      <xdr:colOff>324069</xdr:colOff>
      <xdr:row>46</xdr:row>
      <xdr:rowOff>169479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0.03645</cdr:x>
      <cdr:y>0.88976</cdr:y>
    </cdr:from>
    <cdr:to>
      <cdr:x>0.23979</cdr:x>
      <cdr:y>0.97762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414" y="2439276"/>
          <a:ext cx="928414" cy="24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e=1E-15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0.04316</cdr:x>
      <cdr:y>0.8658</cdr:y>
    </cdr:from>
    <cdr:to>
      <cdr:x>0.18991</cdr:x>
      <cdr:y>0.93289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068" y="2373586"/>
          <a:ext cx="670035" cy="183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e=1E-15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0.04894</cdr:x>
      <cdr:y>0.88177</cdr:y>
    </cdr:from>
    <cdr:to>
      <cdr:x>0.20153</cdr:x>
      <cdr:y>0.96004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3345" y="2417379"/>
          <a:ext cx="696310" cy="21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e=1E-15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0.03359</cdr:x>
      <cdr:y>0.88976</cdr:y>
    </cdr:from>
    <cdr:to>
      <cdr:x>0.26103</cdr:x>
      <cdr:y>0.97602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276" y="2439275"/>
          <a:ext cx="1037897" cy="236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e=1E-15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0.04316</cdr:x>
      <cdr:y>0.8658</cdr:y>
    </cdr:from>
    <cdr:to>
      <cdr:x>0.18991</cdr:x>
      <cdr:y>0.93289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7068" y="2373586"/>
          <a:ext cx="670035" cy="183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e=1E-30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0.04894</cdr:x>
      <cdr:y>0.88177</cdr:y>
    </cdr:from>
    <cdr:to>
      <cdr:x>0.20153</cdr:x>
      <cdr:y>0.96004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3345" y="2417379"/>
          <a:ext cx="696310" cy="21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e=1E-30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0.04894</cdr:x>
      <cdr:y>0.88177</cdr:y>
    </cdr:from>
    <cdr:to>
      <cdr:x>0.20153</cdr:x>
      <cdr:y>0.96004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3345" y="2417379"/>
          <a:ext cx="696310" cy="21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e=1E-30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selection activeCell="H38" sqref="H3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</v>
      </c>
      <c r="I1">
        <v>25000</v>
      </c>
      <c r="J1" s="1">
        <f t="shared" ref="J1" si="0">D2</f>
        <v>75.975033100000005</v>
      </c>
      <c r="K1" s="1">
        <f>F2</f>
        <v>1.3988E-15</v>
      </c>
    </row>
    <row r="2" spans="1:11" x14ac:dyDescent="0.35">
      <c r="A2" t="s">
        <v>5</v>
      </c>
      <c r="B2" t="s">
        <v>6</v>
      </c>
      <c r="C2" t="s">
        <v>7</v>
      </c>
      <c r="D2">
        <v>75.975033100000005</v>
      </c>
      <c r="E2" t="s">
        <v>8</v>
      </c>
      <c r="F2" s="1">
        <v>1.3988E-15</v>
      </c>
      <c r="H2">
        <v>3</v>
      </c>
      <c r="I2">
        <v>25000</v>
      </c>
      <c r="J2" s="1">
        <f t="shared" ref="J2" si="1">D4</f>
        <v>4.531892934</v>
      </c>
      <c r="K2" s="1">
        <f>F4</f>
        <v>2.9267200000000001E-8</v>
      </c>
    </row>
    <row r="3" spans="1:11" x14ac:dyDescent="0.35">
      <c r="A3" t="s">
        <v>0</v>
      </c>
      <c r="B3" t="s">
        <v>9</v>
      </c>
      <c r="C3" t="s">
        <v>2</v>
      </c>
      <c r="D3" t="s">
        <v>3</v>
      </c>
      <c r="E3" t="s">
        <v>4</v>
      </c>
      <c r="H3">
        <v>12</v>
      </c>
      <c r="I3">
        <v>25000</v>
      </c>
      <c r="J3" s="1">
        <f t="shared" ref="J3" si="2">D6</f>
        <v>1.274950759</v>
      </c>
      <c r="K3" s="1">
        <f>F6</f>
        <v>2.2967599999999999E-8</v>
      </c>
    </row>
    <row r="4" spans="1:11" x14ac:dyDescent="0.35">
      <c r="A4" t="s">
        <v>10</v>
      </c>
      <c r="B4" t="s">
        <v>6</v>
      </c>
      <c r="C4" t="s">
        <v>7</v>
      </c>
      <c r="D4">
        <v>4.531892934</v>
      </c>
      <c r="E4" t="s">
        <v>8</v>
      </c>
      <c r="F4" s="1">
        <v>2.9267200000000001E-8</v>
      </c>
      <c r="H4">
        <v>36</v>
      </c>
      <c r="I4">
        <v>25000</v>
      </c>
      <c r="J4" s="1">
        <f t="shared" ref="J4" si="3">D8</f>
        <v>1.223512164</v>
      </c>
      <c r="K4" s="1">
        <f>F8</f>
        <v>2.1819600000000001E-8</v>
      </c>
    </row>
    <row r="5" spans="1:11" x14ac:dyDescent="0.35">
      <c r="A5" t="s">
        <v>0</v>
      </c>
      <c r="B5" t="s">
        <v>11</v>
      </c>
      <c r="C5" t="s">
        <v>2</v>
      </c>
      <c r="D5" t="s">
        <v>3</v>
      </c>
      <c r="E5" t="s">
        <v>4</v>
      </c>
      <c r="H5">
        <v>1</v>
      </c>
      <c r="I5">
        <v>5000</v>
      </c>
      <c r="J5" s="1">
        <f t="shared" ref="J5" si="4">D10</f>
        <v>69.455505172000002</v>
      </c>
      <c r="K5" s="1">
        <f>F10</f>
        <v>1.09756E-14</v>
      </c>
    </row>
    <row r="6" spans="1:11" x14ac:dyDescent="0.35">
      <c r="A6" t="s">
        <v>10</v>
      </c>
      <c r="B6" t="s">
        <v>6</v>
      </c>
      <c r="C6" t="s">
        <v>7</v>
      </c>
      <c r="D6">
        <v>1.274950759</v>
      </c>
      <c r="E6" t="s">
        <v>8</v>
      </c>
      <c r="F6" s="1">
        <v>2.2967599999999999E-8</v>
      </c>
      <c r="H6">
        <v>3</v>
      </c>
      <c r="I6">
        <v>5000</v>
      </c>
      <c r="J6" s="1">
        <f t="shared" ref="J6" si="5">D12</f>
        <v>34.017738379000001</v>
      </c>
      <c r="K6" s="1">
        <f>F12</f>
        <v>2.1720499999999999E-8</v>
      </c>
    </row>
    <row r="7" spans="1:11" x14ac:dyDescent="0.35">
      <c r="A7" t="s">
        <v>0</v>
      </c>
      <c r="B7" t="s">
        <v>12</v>
      </c>
      <c r="C7" t="s">
        <v>2</v>
      </c>
      <c r="D7" t="s">
        <v>3</v>
      </c>
      <c r="E7" t="s">
        <v>4</v>
      </c>
      <c r="H7">
        <v>12</v>
      </c>
      <c r="I7">
        <v>5000</v>
      </c>
      <c r="J7" s="1">
        <f t="shared" ref="J7" si="6">D14</f>
        <v>4.3105261419999996</v>
      </c>
      <c r="K7" s="1">
        <f>F14</f>
        <v>2.17822E-8</v>
      </c>
    </row>
    <row r="8" spans="1:11" x14ac:dyDescent="0.35">
      <c r="A8" t="s">
        <v>10</v>
      </c>
      <c r="B8" t="s">
        <v>6</v>
      </c>
      <c r="C8" t="s">
        <v>7</v>
      </c>
      <c r="D8">
        <v>1.223512164</v>
      </c>
      <c r="E8" t="s">
        <v>8</v>
      </c>
      <c r="F8" s="1">
        <v>2.1819600000000001E-8</v>
      </c>
      <c r="H8">
        <v>36</v>
      </c>
      <c r="I8">
        <v>5000</v>
      </c>
      <c r="J8" s="1">
        <f t="shared" ref="J8" si="7">D16</f>
        <v>1.7612446049999999</v>
      </c>
      <c r="K8" s="1">
        <f>F16</f>
        <v>2.33807E-8</v>
      </c>
    </row>
    <row r="9" spans="1:11" x14ac:dyDescent="0.35">
      <c r="A9" t="s">
        <v>0</v>
      </c>
      <c r="B9" t="s">
        <v>1</v>
      </c>
      <c r="C9" t="s">
        <v>2</v>
      </c>
      <c r="D9" t="s">
        <v>13</v>
      </c>
      <c r="E9" t="s">
        <v>14</v>
      </c>
      <c r="H9">
        <v>1</v>
      </c>
      <c r="I9">
        <v>2500</v>
      </c>
      <c r="J9" s="1">
        <f t="shared" ref="J9" si="8">D18</f>
        <v>68.807987107000002</v>
      </c>
      <c r="K9" s="1">
        <f>F18</f>
        <v>3.3601599999999999E-18</v>
      </c>
    </row>
    <row r="10" spans="1:11" x14ac:dyDescent="0.35">
      <c r="A10" t="s">
        <v>5</v>
      </c>
      <c r="B10" t="s">
        <v>6</v>
      </c>
      <c r="C10" t="s">
        <v>7</v>
      </c>
      <c r="D10">
        <v>69.455505172000002</v>
      </c>
      <c r="E10" t="s">
        <v>8</v>
      </c>
      <c r="F10" s="1">
        <v>1.09756E-14</v>
      </c>
      <c r="H10">
        <v>3</v>
      </c>
      <c r="I10">
        <v>2500</v>
      </c>
      <c r="J10" s="1">
        <f t="shared" ref="J10" si="9">D20</f>
        <v>69.898398747000002</v>
      </c>
      <c r="K10" s="1">
        <f>F20</f>
        <v>1.33613E-9</v>
      </c>
    </row>
    <row r="11" spans="1:11" x14ac:dyDescent="0.35">
      <c r="A11" t="s">
        <v>0</v>
      </c>
      <c r="B11" t="s">
        <v>9</v>
      </c>
      <c r="C11" t="s">
        <v>2</v>
      </c>
      <c r="D11" t="s">
        <v>13</v>
      </c>
      <c r="E11" t="s">
        <v>14</v>
      </c>
      <c r="H11">
        <v>12</v>
      </c>
      <c r="I11">
        <v>2500</v>
      </c>
      <c r="J11" s="1">
        <f t="shared" ref="J11" si="10">D22</f>
        <v>5.3770340130000003</v>
      </c>
      <c r="K11" s="1">
        <f>F22</f>
        <v>2.5294999999999999E-8</v>
      </c>
    </row>
    <row r="12" spans="1:11" x14ac:dyDescent="0.35">
      <c r="A12" t="s">
        <v>10</v>
      </c>
      <c r="B12" t="s">
        <v>6</v>
      </c>
      <c r="C12" t="s">
        <v>7</v>
      </c>
      <c r="D12">
        <v>34.017738379000001</v>
      </c>
      <c r="E12" t="s">
        <v>8</v>
      </c>
      <c r="F12" s="1">
        <v>2.1720499999999999E-8</v>
      </c>
      <c r="H12">
        <v>36</v>
      </c>
      <c r="I12">
        <v>2500</v>
      </c>
      <c r="J12" s="1">
        <f t="shared" ref="J12" si="11">D24</f>
        <v>4.7309460889999997</v>
      </c>
      <c r="K12" s="1">
        <f>F24</f>
        <v>2.3837399999999999E-8</v>
      </c>
    </row>
    <row r="13" spans="1:11" x14ac:dyDescent="0.35">
      <c r="A13" t="s">
        <v>0</v>
      </c>
      <c r="B13" t="s">
        <v>11</v>
      </c>
      <c r="C13" t="s">
        <v>2</v>
      </c>
      <c r="D13" t="s">
        <v>13</v>
      </c>
      <c r="E13" t="s">
        <v>14</v>
      </c>
      <c r="H13">
        <v>1</v>
      </c>
      <c r="I13">
        <v>10000</v>
      </c>
      <c r="J13" s="1">
        <f t="shared" ref="J13" si="12">D26</f>
        <v>139.31114051399999</v>
      </c>
      <c r="K13" s="1">
        <f>F26</f>
        <v>2.1532699999999999E-17</v>
      </c>
    </row>
    <row r="14" spans="1:11" x14ac:dyDescent="0.35">
      <c r="A14" t="s">
        <v>10</v>
      </c>
      <c r="B14" t="s">
        <v>6</v>
      </c>
      <c r="C14" t="s">
        <v>7</v>
      </c>
      <c r="D14">
        <v>4.3105261419999996</v>
      </c>
      <c r="E14" t="s">
        <v>8</v>
      </c>
      <c r="F14" s="1">
        <v>2.17822E-8</v>
      </c>
      <c r="H14">
        <v>3</v>
      </c>
      <c r="I14">
        <v>10000</v>
      </c>
      <c r="J14" s="1">
        <f t="shared" ref="J14" si="13">D28</f>
        <v>17.160276088</v>
      </c>
      <c r="K14" s="1">
        <f>F28</f>
        <v>4.3796700000000002E-8</v>
      </c>
    </row>
    <row r="15" spans="1:11" x14ac:dyDescent="0.35">
      <c r="A15" t="s">
        <v>0</v>
      </c>
      <c r="B15" t="s">
        <v>12</v>
      </c>
      <c r="C15" t="s">
        <v>2</v>
      </c>
      <c r="D15" t="s">
        <v>13</v>
      </c>
      <c r="E15" t="s">
        <v>14</v>
      </c>
      <c r="H15">
        <v>12</v>
      </c>
      <c r="I15">
        <v>10000</v>
      </c>
      <c r="J15" s="1">
        <f t="shared" ref="J15" si="14">D30</f>
        <v>4.5986107450000002</v>
      </c>
      <c r="K15" s="1">
        <f>F30</f>
        <v>2.3849500000000001E-8</v>
      </c>
    </row>
    <row r="16" spans="1:11" x14ac:dyDescent="0.35">
      <c r="A16" t="s">
        <v>10</v>
      </c>
      <c r="B16" t="s">
        <v>6</v>
      </c>
      <c r="C16" t="s">
        <v>7</v>
      </c>
      <c r="D16">
        <v>1.7612446049999999</v>
      </c>
      <c r="E16" t="s">
        <v>8</v>
      </c>
      <c r="F16" s="1">
        <v>2.33807E-8</v>
      </c>
      <c r="H16">
        <v>36</v>
      </c>
      <c r="I16">
        <v>10000</v>
      </c>
      <c r="J16" s="1">
        <f t="shared" ref="J16" si="15">D32</f>
        <v>2.4782293420000001</v>
      </c>
      <c r="K16" s="1">
        <f>F32</f>
        <v>2.4080999999999999E-8</v>
      </c>
    </row>
    <row r="17" spans="1:6" x14ac:dyDescent="0.35">
      <c r="A17" t="s">
        <v>0</v>
      </c>
      <c r="B17" t="s">
        <v>1</v>
      </c>
      <c r="C17" t="s">
        <v>2</v>
      </c>
      <c r="D17" t="s">
        <v>15</v>
      </c>
      <c r="E17" t="s">
        <v>16</v>
      </c>
    </row>
    <row r="18" spans="1:6" x14ac:dyDescent="0.35">
      <c r="A18" t="s">
        <v>5</v>
      </c>
      <c r="B18" t="s">
        <v>6</v>
      </c>
      <c r="C18" t="s">
        <v>7</v>
      </c>
      <c r="D18">
        <v>68.807987107000002</v>
      </c>
      <c r="E18" t="s">
        <v>8</v>
      </c>
      <c r="F18" s="1">
        <v>3.3601599999999999E-18</v>
      </c>
    </row>
    <row r="19" spans="1:6" x14ac:dyDescent="0.35">
      <c r="A19" t="s">
        <v>0</v>
      </c>
      <c r="B19" t="s">
        <v>9</v>
      </c>
      <c r="C19" t="s">
        <v>2</v>
      </c>
      <c r="D19" t="s">
        <v>15</v>
      </c>
      <c r="E19" t="s">
        <v>16</v>
      </c>
    </row>
    <row r="20" spans="1:6" x14ac:dyDescent="0.35">
      <c r="A20" t="s">
        <v>5</v>
      </c>
      <c r="B20" t="s">
        <v>6</v>
      </c>
      <c r="C20" t="s">
        <v>7</v>
      </c>
      <c r="D20">
        <v>69.898398747000002</v>
      </c>
      <c r="E20" t="s">
        <v>8</v>
      </c>
      <c r="F20" s="1">
        <v>1.33613E-9</v>
      </c>
    </row>
    <row r="21" spans="1:6" x14ac:dyDescent="0.35">
      <c r="A21" t="s">
        <v>0</v>
      </c>
      <c r="B21" t="s">
        <v>11</v>
      </c>
      <c r="C21" t="s">
        <v>2</v>
      </c>
      <c r="D21" t="s">
        <v>15</v>
      </c>
      <c r="E21" t="s">
        <v>16</v>
      </c>
    </row>
    <row r="22" spans="1:6" x14ac:dyDescent="0.35">
      <c r="A22" t="s">
        <v>10</v>
      </c>
      <c r="B22" t="s">
        <v>6</v>
      </c>
      <c r="C22" t="s">
        <v>7</v>
      </c>
      <c r="D22">
        <v>5.3770340130000003</v>
      </c>
      <c r="E22" t="s">
        <v>8</v>
      </c>
      <c r="F22" s="1">
        <v>2.5294999999999999E-8</v>
      </c>
    </row>
    <row r="23" spans="1:6" x14ac:dyDescent="0.35">
      <c r="A23" t="s">
        <v>0</v>
      </c>
      <c r="B23" t="s">
        <v>12</v>
      </c>
      <c r="C23" t="s">
        <v>2</v>
      </c>
      <c r="D23" t="s">
        <v>15</v>
      </c>
      <c r="E23" t="s">
        <v>16</v>
      </c>
    </row>
    <row r="24" spans="1:6" x14ac:dyDescent="0.35">
      <c r="A24" t="s">
        <v>10</v>
      </c>
      <c r="B24" t="s">
        <v>6</v>
      </c>
      <c r="C24" t="s">
        <v>7</v>
      </c>
      <c r="D24">
        <v>4.7309460889999997</v>
      </c>
      <c r="E24" t="s">
        <v>8</v>
      </c>
      <c r="F24" s="1">
        <v>2.3837399999999999E-8</v>
      </c>
    </row>
    <row r="25" spans="1:6" x14ac:dyDescent="0.35">
      <c r="A25" t="s">
        <v>17</v>
      </c>
      <c r="B25" t="s">
        <v>1</v>
      </c>
      <c r="C25" t="s">
        <v>2</v>
      </c>
      <c r="D25" t="s">
        <v>18</v>
      </c>
      <c r="E25" t="s">
        <v>14</v>
      </c>
    </row>
    <row r="26" spans="1:6" x14ac:dyDescent="0.35">
      <c r="A26" t="s">
        <v>5</v>
      </c>
      <c r="B26" t="s">
        <v>6</v>
      </c>
      <c r="C26" t="s">
        <v>7</v>
      </c>
      <c r="D26">
        <v>139.31114051399999</v>
      </c>
      <c r="E26" t="s">
        <v>8</v>
      </c>
      <c r="F26" s="1">
        <v>2.1532699999999999E-17</v>
      </c>
    </row>
    <row r="27" spans="1:6" x14ac:dyDescent="0.35">
      <c r="A27" t="s">
        <v>17</v>
      </c>
      <c r="B27" t="s">
        <v>9</v>
      </c>
      <c r="C27" t="s">
        <v>2</v>
      </c>
      <c r="D27" t="s">
        <v>18</v>
      </c>
      <c r="E27" t="s">
        <v>14</v>
      </c>
    </row>
    <row r="28" spans="1:6" x14ac:dyDescent="0.35">
      <c r="A28" t="s">
        <v>10</v>
      </c>
      <c r="B28" t="s">
        <v>6</v>
      </c>
      <c r="C28" t="s">
        <v>7</v>
      </c>
      <c r="D28">
        <v>17.160276088</v>
      </c>
      <c r="E28" t="s">
        <v>8</v>
      </c>
      <c r="F28" s="1">
        <v>4.3796700000000002E-8</v>
      </c>
    </row>
    <row r="29" spans="1:6" x14ac:dyDescent="0.35">
      <c r="A29" t="s">
        <v>17</v>
      </c>
      <c r="B29" t="s">
        <v>11</v>
      </c>
      <c r="C29" t="s">
        <v>2</v>
      </c>
      <c r="D29" t="s">
        <v>18</v>
      </c>
      <c r="E29" t="s">
        <v>14</v>
      </c>
    </row>
    <row r="30" spans="1:6" x14ac:dyDescent="0.35">
      <c r="A30" t="s">
        <v>10</v>
      </c>
      <c r="B30" t="s">
        <v>6</v>
      </c>
      <c r="C30" t="s">
        <v>7</v>
      </c>
      <c r="D30">
        <v>4.5986107450000002</v>
      </c>
      <c r="E30" t="s">
        <v>8</v>
      </c>
      <c r="F30" s="1">
        <v>2.3849500000000001E-8</v>
      </c>
    </row>
    <row r="31" spans="1:6" x14ac:dyDescent="0.35">
      <c r="A31" t="s">
        <v>17</v>
      </c>
      <c r="B31" t="s">
        <v>12</v>
      </c>
      <c r="C31" t="s">
        <v>2</v>
      </c>
      <c r="D31" t="s">
        <v>18</v>
      </c>
      <c r="E31" t="s">
        <v>14</v>
      </c>
    </row>
    <row r="32" spans="1:6" x14ac:dyDescent="0.35">
      <c r="A32" t="s">
        <v>10</v>
      </c>
      <c r="B32" t="s">
        <v>6</v>
      </c>
      <c r="C32" t="s">
        <v>7</v>
      </c>
      <c r="D32">
        <v>2.4782293420000001</v>
      </c>
      <c r="E32" t="s">
        <v>8</v>
      </c>
      <c r="F32" s="1">
        <v>2.4080999999999999E-8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45" zoomScaleNormal="145" workbookViewId="0">
      <selection activeCell="G4" sqref="G4"/>
    </sheetView>
  </sheetViews>
  <sheetFormatPr defaultRowHeight="14.5" x14ac:dyDescent="0.35"/>
  <sheetData>
    <row r="1" spans="1:8" x14ac:dyDescent="0.35">
      <c r="A1" t="s">
        <v>19</v>
      </c>
      <c r="B1">
        <v>30</v>
      </c>
      <c r="D1" s="1"/>
    </row>
    <row r="2" spans="1:8" x14ac:dyDescent="0.35">
      <c r="A2" t="s">
        <v>20</v>
      </c>
      <c r="B2" t="s">
        <v>21</v>
      </c>
    </row>
    <row r="3" spans="1:8" x14ac:dyDescent="0.35">
      <c r="A3" t="s">
        <v>25</v>
      </c>
      <c r="B3" s="1">
        <v>1.0000000000000001E-15</v>
      </c>
      <c r="C3" s="1"/>
      <c r="D3" s="1"/>
      <c r="E3" s="1"/>
      <c r="F3" s="1"/>
      <c r="G3" s="1"/>
      <c r="H3" s="1"/>
    </row>
    <row r="4" spans="1:8" x14ac:dyDescent="0.35">
      <c r="A4" t="s">
        <v>23</v>
      </c>
      <c r="B4">
        <v>20000</v>
      </c>
    </row>
    <row r="5" spans="1:8" x14ac:dyDescent="0.35">
      <c r="A5" t="s">
        <v>22</v>
      </c>
      <c r="B5">
        <v>1</v>
      </c>
    </row>
    <row r="6" spans="1:8" x14ac:dyDescent="0.35">
      <c r="A6" t="s">
        <v>24</v>
      </c>
      <c r="B6">
        <v>1</v>
      </c>
      <c r="C6">
        <v>3</v>
      </c>
      <c r="D6">
        <v>6</v>
      </c>
      <c r="E6">
        <v>12</v>
      </c>
      <c r="F6">
        <v>24</v>
      </c>
      <c r="G6">
        <v>36</v>
      </c>
    </row>
    <row r="7" spans="1:8" x14ac:dyDescent="0.35">
      <c r="A7">
        <v>1</v>
      </c>
      <c r="B7" s="3">
        <v>180</v>
      </c>
      <c r="C7" s="2">
        <v>28.361999999999998</v>
      </c>
      <c r="D7" s="2">
        <v>25.771999999999998</v>
      </c>
      <c r="E7" s="2">
        <v>10.8804</v>
      </c>
      <c r="F7" s="2">
        <v>17.023</v>
      </c>
      <c r="G7" s="2">
        <v>4.6399999999999997</v>
      </c>
    </row>
    <row r="8" spans="1:8" x14ac:dyDescent="0.35">
      <c r="A8">
        <v>2</v>
      </c>
      <c r="B8" s="3">
        <v>180</v>
      </c>
      <c r="C8" s="2">
        <v>20.952999999999999</v>
      </c>
      <c r="D8" s="2">
        <v>20.561</v>
      </c>
      <c r="E8" s="2">
        <v>7.0069999999999997</v>
      </c>
      <c r="F8" s="2">
        <v>3.944</v>
      </c>
      <c r="G8" s="2">
        <v>3.5609999999999999</v>
      </c>
    </row>
    <row r="9" spans="1:8" x14ac:dyDescent="0.35">
      <c r="A9">
        <v>3</v>
      </c>
      <c r="B9" s="3">
        <v>180</v>
      </c>
      <c r="C9" s="5">
        <v>42.131439999999998</v>
      </c>
      <c r="D9" s="2">
        <v>13.997</v>
      </c>
      <c r="E9" s="2">
        <v>8.5489999999999995</v>
      </c>
      <c r="F9" s="2">
        <v>6.5</v>
      </c>
      <c r="G9" s="2">
        <v>5.0629999999999997</v>
      </c>
    </row>
    <row r="10" spans="1:8" x14ac:dyDescent="0.35">
      <c r="A10">
        <v>4</v>
      </c>
      <c r="B10" s="3">
        <v>180</v>
      </c>
      <c r="C10" s="2">
        <v>20.457000000000001</v>
      </c>
      <c r="D10" s="2">
        <v>26.262</v>
      </c>
      <c r="E10" s="2">
        <v>6.8019999999999996</v>
      </c>
      <c r="F10" s="2">
        <v>4.4089999999999998</v>
      </c>
      <c r="G10" s="2">
        <v>4.7789999999999999</v>
      </c>
    </row>
    <row r="11" spans="1:8" x14ac:dyDescent="0.35">
      <c r="A11">
        <v>5</v>
      </c>
      <c r="B11" s="3">
        <v>180</v>
      </c>
      <c r="C11" s="2">
        <v>43.460999999999999</v>
      </c>
      <c r="D11" s="2">
        <v>18.931000000000001</v>
      </c>
      <c r="E11" s="2">
        <v>20.271000000000001</v>
      </c>
      <c r="F11" s="2">
        <v>3.8410000000000002</v>
      </c>
      <c r="G11" s="2">
        <v>4.9119999999999999</v>
      </c>
    </row>
    <row r="12" spans="1:8" x14ac:dyDescent="0.35">
      <c r="A12">
        <v>6</v>
      </c>
      <c r="B12" s="3">
        <v>180</v>
      </c>
      <c r="C12" s="5">
        <v>61.948700000000002</v>
      </c>
      <c r="D12" s="2">
        <v>19.660078252999998</v>
      </c>
      <c r="E12" s="2">
        <v>5.3244274069999999</v>
      </c>
      <c r="F12" s="2">
        <v>3.7613801090000001</v>
      </c>
      <c r="G12" s="2">
        <v>4.0041322089999998</v>
      </c>
    </row>
    <row r="13" spans="1:8" x14ac:dyDescent="0.35">
      <c r="A13">
        <v>7</v>
      </c>
      <c r="B13" s="3">
        <v>180</v>
      </c>
      <c r="C13" s="2">
        <v>29.758025034999999</v>
      </c>
      <c r="D13" s="2">
        <v>43.608235164</v>
      </c>
      <c r="E13" s="2">
        <v>6.3122122129999996</v>
      </c>
      <c r="F13" s="2">
        <v>4.116298155</v>
      </c>
      <c r="G13" s="2">
        <v>2.887754809</v>
      </c>
    </row>
    <row r="14" spans="1:8" x14ac:dyDescent="0.35">
      <c r="A14">
        <v>8</v>
      </c>
      <c r="B14" s="3">
        <v>180</v>
      </c>
      <c r="C14" s="5">
        <v>175.958</v>
      </c>
      <c r="D14" s="2">
        <v>21.273335948</v>
      </c>
      <c r="E14" s="2">
        <v>5.418788749</v>
      </c>
      <c r="F14" s="2">
        <v>4.2287980449999996</v>
      </c>
      <c r="G14" s="2">
        <v>5.517762694</v>
      </c>
    </row>
    <row r="15" spans="1:8" x14ac:dyDescent="0.35">
      <c r="A15">
        <v>9</v>
      </c>
      <c r="B15" s="3">
        <v>180</v>
      </c>
      <c r="C15" s="5">
        <v>144.7551</v>
      </c>
      <c r="D15" s="2">
        <v>12.321539591000001</v>
      </c>
      <c r="E15" s="2">
        <v>6.172246608</v>
      </c>
      <c r="F15" s="2">
        <v>4.7781257269999999</v>
      </c>
      <c r="G15" s="2">
        <v>4.5798256039999998</v>
      </c>
    </row>
    <row r="16" spans="1:8" x14ac:dyDescent="0.35">
      <c r="A16">
        <v>10</v>
      </c>
      <c r="B16" s="3">
        <v>180</v>
      </c>
      <c r="C16" s="5">
        <v>79.534999999999997</v>
      </c>
      <c r="D16" s="2">
        <v>29.993400943000001</v>
      </c>
      <c r="E16" s="2">
        <v>7.0401195479999998</v>
      </c>
      <c r="F16" s="2">
        <v>5.7859494759999999</v>
      </c>
      <c r="G16" s="2">
        <v>3.6095407260000001</v>
      </c>
    </row>
    <row r="17" spans="1:7" x14ac:dyDescent="0.35">
      <c r="A17" t="s">
        <v>27</v>
      </c>
      <c r="B17" s="4">
        <f>MAX(B7:B16)</f>
        <v>180</v>
      </c>
      <c r="C17" s="4">
        <f t="shared" ref="C17:G17" si="0">MAX(C7:C16)</f>
        <v>175.958</v>
      </c>
      <c r="D17" s="4">
        <f t="shared" si="0"/>
        <v>43.608235164</v>
      </c>
      <c r="E17" s="4">
        <f t="shared" si="0"/>
        <v>20.271000000000001</v>
      </c>
      <c r="F17" s="4">
        <f t="shared" si="0"/>
        <v>17.023</v>
      </c>
      <c r="G17" s="4">
        <f t="shared" si="0"/>
        <v>5.517762694</v>
      </c>
    </row>
    <row r="18" spans="1:7" x14ac:dyDescent="0.35">
      <c r="A18" t="s">
        <v>28</v>
      </c>
      <c r="B18" s="4">
        <f>MIN(B7:B16)</f>
        <v>180</v>
      </c>
      <c r="C18" s="4">
        <f t="shared" ref="C18:G18" si="1">MIN(C7:C16)</f>
        <v>20.457000000000001</v>
      </c>
      <c r="D18" s="4">
        <f t="shared" si="1"/>
        <v>12.321539591000001</v>
      </c>
      <c r="E18" s="4">
        <f t="shared" si="1"/>
        <v>5.3244274069999999</v>
      </c>
      <c r="F18" s="4">
        <f t="shared" si="1"/>
        <v>3.7613801090000001</v>
      </c>
      <c r="G18" s="4">
        <f t="shared" si="1"/>
        <v>2.887754809</v>
      </c>
    </row>
    <row r="19" spans="1:7" x14ac:dyDescent="0.35">
      <c r="A19" t="s">
        <v>26</v>
      </c>
      <c r="B19" s="4">
        <f>AVERAGE(B7:B16)</f>
        <v>180</v>
      </c>
      <c r="C19" s="4">
        <f t="shared" ref="C19:G19" si="2">AVERAGE(C7:C16)</f>
        <v>64.731926503499992</v>
      </c>
      <c r="D19" s="4">
        <f t="shared" si="2"/>
        <v>23.237958989900001</v>
      </c>
      <c r="E19" s="4">
        <f t="shared" si="2"/>
        <v>8.3777194524999992</v>
      </c>
      <c r="F19" s="4">
        <f t="shared" si="2"/>
        <v>5.8387551512</v>
      </c>
      <c r="G19" s="4">
        <f t="shared" si="2"/>
        <v>4.355401604199999</v>
      </c>
    </row>
    <row r="20" spans="1:7" x14ac:dyDescent="0.35">
      <c r="A20" t="s">
        <v>29</v>
      </c>
      <c r="C20" s="6">
        <f>$C$19/C19</f>
        <v>1</v>
      </c>
      <c r="D20" s="6">
        <f t="shared" ref="D20:G20" si="3">$C$19/D19</f>
        <v>2.7856115303256481</v>
      </c>
      <c r="E20" s="6">
        <f t="shared" si="3"/>
        <v>7.7266763193154322</v>
      </c>
      <c r="F20" s="6">
        <f t="shared" si="3"/>
        <v>11.086597198753244</v>
      </c>
      <c r="G20" s="6">
        <f t="shared" si="3"/>
        <v>14.862447228994389</v>
      </c>
    </row>
    <row r="21" spans="1:7" x14ac:dyDescent="0.35">
      <c r="A21" t="s">
        <v>30</v>
      </c>
      <c r="C21">
        <f>$C$19/C19</f>
        <v>1</v>
      </c>
      <c r="D21">
        <f>$C$19/D19/(D6/$C$6)</f>
        <v>1.3928057651628241</v>
      </c>
      <c r="E21">
        <f t="shared" ref="E21:G21" si="4">$C$19/E19/(E6/$C$6)</f>
        <v>1.931669079828858</v>
      </c>
      <c r="F21">
        <f t="shared" si="4"/>
        <v>1.3858246498441555</v>
      </c>
      <c r="G21">
        <f t="shared" si="4"/>
        <v>1.2385372690828658</v>
      </c>
    </row>
    <row r="22" spans="1:7" x14ac:dyDescent="0.35">
      <c r="A22" t="s">
        <v>25</v>
      </c>
      <c r="B22" s="1">
        <v>1.0000000000000001E-30</v>
      </c>
    </row>
    <row r="23" spans="1:7" x14ac:dyDescent="0.35">
      <c r="A23" t="s">
        <v>24</v>
      </c>
      <c r="B23">
        <v>1</v>
      </c>
      <c r="C23">
        <v>2</v>
      </c>
      <c r="D23">
        <v>3</v>
      </c>
      <c r="E23">
        <v>6</v>
      </c>
      <c r="F23">
        <v>12</v>
      </c>
      <c r="G23">
        <v>36</v>
      </c>
    </row>
    <row r="24" spans="1:7" x14ac:dyDescent="0.35">
      <c r="A24">
        <v>1</v>
      </c>
      <c r="B24" s="2">
        <v>52.886000000000003</v>
      </c>
      <c r="C24" s="5">
        <v>1.9477800000000001</v>
      </c>
      <c r="D24" s="2">
        <v>1.4950000000000001</v>
      </c>
      <c r="E24" s="2">
        <v>2.574237063</v>
      </c>
      <c r="F24" s="2">
        <v>1.0348421640000001</v>
      </c>
      <c r="G24">
        <v>2.1013191560000002</v>
      </c>
    </row>
    <row r="25" spans="1:7" x14ac:dyDescent="0.35">
      <c r="A25">
        <v>2</v>
      </c>
      <c r="B25" s="2">
        <v>90.855822192999995</v>
      </c>
      <c r="C25" s="5">
        <v>9.6138999999999992</v>
      </c>
      <c r="D25" s="2">
        <v>2.9649999999999999</v>
      </c>
      <c r="E25" s="2">
        <v>2.0794961129999998</v>
      </c>
      <c r="F25" s="2">
        <v>1.0889104869999999</v>
      </c>
      <c r="G25">
        <v>1.306489403</v>
      </c>
    </row>
    <row r="26" spans="1:7" x14ac:dyDescent="0.35">
      <c r="A26">
        <v>3</v>
      </c>
      <c r="B26" s="2">
        <v>44.916603637000001</v>
      </c>
      <c r="C26" s="5">
        <v>3.7887</v>
      </c>
      <c r="D26" s="2">
        <v>2.7330000000000001</v>
      </c>
      <c r="E26" s="2">
        <v>1.829182799</v>
      </c>
      <c r="F26" s="2">
        <v>1.0317626550000001</v>
      </c>
      <c r="G26">
        <v>1.1488294400000001</v>
      </c>
    </row>
    <row r="27" spans="1:7" x14ac:dyDescent="0.35">
      <c r="A27">
        <v>4</v>
      </c>
      <c r="B27" s="2">
        <v>42.709374293000003</v>
      </c>
      <c r="C27" s="5">
        <v>5.4276782969999999</v>
      </c>
      <c r="D27" s="2">
        <v>1.5991406779999999</v>
      </c>
      <c r="E27" s="2">
        <v>1.313848938</v>
      </c>
      <c r="F27" s="2">
        <v>1.3904804129999999</v>
      </c>
      <c r="G27">
        <v>1.285594809</v>
      </c>
    </row>
    <row r="28" spans="1:7" x14ac:dyDescent="0.35">
      <c r="A28">
        <v>5</v>
      </c>
      <c r="B28" s="2">
        <v>105.988</v>
      </c>
      <c r="C28" s="2">
        <v>3.444557278</v>
      </c>
      <c r="D28" s="2">
        <v>2.1278192310000001</v>
      </c>
      <c r="E28" s="2">
        <v>1.860458975</v>
      </c>
      <c r="F28" s="2">
        <v>1.3606432660000001</v>
      </c>
      <c r="G28">
        <v>1.229276144</v>
      </c>
    </row>
    <row r="29" spans="1:7" x14ac:dyDescent="0.35">
      <c r="A29" t="s">
        <v>27</v>
      </c>
      <c r="B29" s="4">
        <f>MAX(B24:B28)</f>
        <v>105.988</v>
      </c>
      <c r="C29" s="4">
        <f t="shared" ref="C29:G29" si="5">MAX(C24:C28)</f>
        <v>9.6138999999999992</v>
      </c>
      <c r="D29" s="4">
        <f t="shared" si="5"/>
        <v>2.9649999999999999</v>
      </c>
      <c r="E29" s="4">
        <f t="shared" si="5"/>
        <v>2.574237063</v>
      </c>
      <c r="F29" s="4">
        <f t="shared" si="5"/>
        <v>1.3904804129999999</v>
      </c>
      <c r="G29" s="4">
        <f t="shared" si="5"/>
        <v>2.1013191560000002</v>
      </c>
    </row>
    <row r="30" spans="1:7" x14ac:dyDescent="0.35">
      <c r="A30" t="s">
        <v>28</v>
      </c>
      <c r="B30" s="4">
        <f>MIN(B24:B28)</f>
        <v>42.709374293000003</v>
      </c>
      <c r="C30" s="4">
        <f>MIN(C24:C28)</f>
        <v>1.9477800000000001</v>
      </c>
      <c r="D30" s="4">
        <f>MIN(D24:D28)</f>
        <v>1.4950000000000001</v>
      </c>
      <c r="E30" s="4">
        <f>MIN(E24:E28)</f>
        <v>1.313848938</v>
      </c>
      <c r="F30" s="4">
        <f>MIN(F24:F28)</f>
        <v>1.0317626550000001</v>
      </c>
      <c r="G30" s="4">
        <f>MIN(G24:G28)</f>
        <v>1.1488294400000001</v>
      </c>
    </row>
    <row r="31" spans="1:7" x14ac:dyDescent="0.35">
      <c r="A31" t="s">
        <v>26</v>
      </c>
      <c r="B31" s="4">
        <f>AVERAGE(B24:B28)</f>
        <v>67.471160024599996</v>
      </c>
      <c r="C31" s="4">
        <f>AVERAGE(C24:C28)</f>
        <v>4.8445231150000003</v>
      </c>
      <c r="D31" s="4">
        <f>AVERAGE(D24:D28)</f>
        <v>2.1839919817999998</v>
      </c>
      <c r="E31" s="4">
        <f>AVERAGE(E24:E28)</f>
        <v>1.9314447775999999</v>
      </c>
      <c r="F31" s="4">
        <f>AVERAGE(F24:F28)</f>
        <v>1.1813277970000002</v>
      </c>
      <c r="G31" s="4">
        <f>AVERAGE(G24:G28)</f>
        <v>1.4143017904000001</v>
      </c>
    </row>
  </sheetData>
  <sortState columnSort="1" ref="B3:G19">
    <sortCondition ref="B6:G6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gaalswy</dc:creator>
  <cp:lastModifiedBy>gaalswy</cp:lastModifiedBy>
  <dcterms:created xsi:type="dcterms:W3CDTF">2015-04-27T01:32:58Z</dcterms:created>
  <dcterms:modified xsi:type="dcterms:W3CDTF">2015-04-28T03:59:40Z</dcterms:modified>
</cp:coreProperties>
</file>