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ttDaniel/Desktop/CS_470/CS_470_Projects/Project1/Project1/"/>
    </mc:Choice>
  </mc:AlternateContent>
  <bookViews>
    <workbookView xWindow="34280" yWindow="-240" windowWidth="28840" windowHeight="16260" tabRatio="500"/>
  </bookViews>
  <sheets>
    <sheet name="Final Data" sheetId="7" r:id="rId1"/>
    <sheet name="BFS Data" sheetId="1" r:id="rId2"/>
    <sheet name="BFS NoCL Data" sheetId="3" r:id="rId3"/>
    <sheet name="DFS Data" sheetId="4" r:id="rId4"/>
    <sheet name="ASTAR V1 Data" sheetId="5" r:id="rId5"/>
    <sheet name="ASTAR V2 Data" sheetId="6" r:id="rId6"/>
    <sheet name="Sheet2" sheetId="2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7" l="1"/>
  <c r="E20" i="7"/>
  <c r="E21" i="7"/>
  <c r="E15" i="7"/>
  <c r="E16" i="7"/>
  <c r="E11" i="7"/>
  <c r="F10" i="7"/>
  <c r="F11" i="7"/>
  <c r="F15" i="7"/>
  <c r="F16" i="7"/>
  <c r="F20" i="7"/>
  <c r="F21" i="7"/>
  <c r="F19" i="7"/>
  <c r="F14" i="7"/>
  <c r="F9" i="7"/>
  <c r="F4" i="7"/>
  <c r="F5" i="7"/>
  <c r="F6" i="7"/>
  <c r="F3" i="7"/>
  <c r="E19" i="7"/>
  <c r="E14" i="7"/>
  <c r="E9" i="7"/>
  <c r="E4" i="7"/>
  <c r="E5" i="7"/>
  <c r="E6" i="7"/>
  <c r="E3" i="7"/>
  <c r="D20" i="7"/>
  <c r="D21" i="7"/>
  <c r="D19" i="7"/>
  <c r="D15" i="7"/>
  <c r="D16" i="7"/>
  <c r="D14" i="7"/>
  <c r="D10" i="7"/>
  <c r="D11" i="7"/>
  <c r="D9" i="7"/>
  <c r="D4" i="7"/>
  <c r="D5" i="7"/>
  <c r="D6" i="7"/>
  <c r="D3" i="7"/>
  <c r="C20" i="7"/>
  <c r="C21" i="7"/>
  <c r="C19" i="7"/>
  <c r="C15" i="7"/>
  <c r="C16" i="7"/>
  <c r="C14" i="7"/>
  <c r="C10" i="7"/>
  <c r="C11" i="7"/>
  <c r="C9" i="7"/>
  <c r="B9" i="7"/>
  <c r="B10" i="7"/>
  <c r="B11" i="7"/>
  <c r="C4" i="7"/>
  <c r="C5" i="7"/>
  <c r="C6" i="7"/>
  <c r="C3" i="7"/>
  <c r="B20" i="7"/>
  <c r="B21" i="7"/>
  <c r="B19" i="7"/>
  <c r="B15" i="7"/>
  <c r="B16" i="7"/>
  <c r="B14" i="7"/>
  <c r="B4" i="7"/>
  <c r="B5" i="7"/>
  <c r="B6" i="7"/>
  <c r="B3" i="7"/>
  <c r="K22" i="6"/>
  <c r="J22" i="6"/>
  <c r="I22" i="6"/>
  <c r="H22" i="6"/>
  <c r="H21" i="6"/>
  <c r="K20" i="6"/>
  <c r="J20" i="6"/>
  <c r="I20" i="6"/>
  <c r="H20" i="6"/>
  <c r="K19" i="6"/>
  <c r="J19" i="6"/>
  <c r="I19" i="6"/>
  <c r="H19" i="6"/>
  <c r="K22" i="5"/>
  <c r="J22" i="5"/>
  <c r="I22" i="5"/>
  <c r="H22" i="5"/>
  <c r="H21" i="5"/>
  <c r="K20" i="5"/>
  <c r="J20" i="5"/>
  <c r="I20" i="5"/>
  <c r="H20" i="5"/>
  <c r="K19" i="5"/>
  <c r="J19" i="5"/>
  <c r="I19" i="5"/>
  <c r="H19" i="5"/>
  <c r="K22" i="4"/>
  <c r="J22" i="4"/>
  <c r="I22" i="4"/>
  <c r="H22" i="4"/>
  <c r="H21" i="4"/>
  <c r="K20" i="4"/>
  <c r="J20" i="4"/>
  <c r="I20" i="4"/>
  <c r="H20" i="4"/>
  <c r="K19" i="4"/>
  <c r="J19" i="4"/>
  <c r="I19" i="4"/>
  <c r="H19" i="4"/>
  <c r="K22" i="3"/>
  <c r="J22" i="3"/>
  <c r="I22" i="3"/>
  <c r="H22" i="3"/>
  <c r="H21" i="3"/>
  <c r="K20" i="3"/>
  <c r="J20" i="3"/>
  <c r="I20" i="3"/>
  <c r="H20" i="3"/>
  <c r="K19" i="3"/>
  <c r="J19" i="3"/>
  <c r="I19" i="3"/>
  <c r="H19" i="3"/>
  <c r="J22" i="1"/>
  <c r="K22" i="1"/>
  <c r="I22" i="1"/>
  <c r="H22" i="1"/>
  <c r="H21" i="1"/>
  <c r="I20" i="1"/>
  <c r="J20" i="1"/>
  <c r="K20" i="1"/>
  <c r="H20" i="1"/>
  <c r="K19" i="1"/>
  <c r="I19" i="1"/>
  <c r="J19" i="1"/>
  <c r="H19" i="1"/>
</calcChain>
</file>

<file path=xl/sharedStrings.xml><?xml version="1.0" encoding="utf-8"?>
<sst xmlns="http://schemas.openxmlformats.org/spreadsheetml/2006/main" count="437" uniqueCount="180">
  <si>
    <t>BFS</t>
  </si>
  <si>
    <t>Trial</t>
  </si>
  <si>
    <t>Moves</t>
  </si>
  <si>
    <t>Memory(MB)</t>
  </si>
  <si>
    <t xml:space="preserve">4 _ 7 </t>
  </si>
  <si>
    <t xml:space="preserve">1 8 _ </t>
  </si>
  <si>
    <t xml:space="preserve">4 7 5 </t>
  </si>
  <si>
    <t xml:space="preserve">1 _ 8 </t>
  </si>
  <si>
    <t xml:space="preserve">2 _ 3 </t>
  </si>
  <si>
    <t xml:space="preserve">_ 2 3 </t>
  </si>
  <si>
    <t xml:space="preserve">1 2 3 </t>
  </si>
  <si>
    <t xml:space="preserve">_ 6 8 </t>
  </si>
  <si>
    <t xml:space="preserve">7 _ 5 </t>
  </si>
  <si>
    <t xml:space="preserve">7 5 _ </t>
  </si>
  <si>
    <t xml:space="preserve">7 5 8 </t>
  </si>
  <si>
    <t xml:space="preserve">4 _ 6 </t>
  </si>
  <si>
    <t xml:space="preserve">4 5 6 </t>
  </si>
  <si>
    <t xml:space="preserve">7 _ 8 </t>
  </si>
  <si>
    <t xml:space="preserve">7 8 _ </t>
  </si>
  <si>
    <t>Boards Examined</t>
  </si>
  <si>
    <t>Move 1</t>
  </si>
  <si>
    <t>Move 2</t>
  </si>
  <si>
    <t>Move 3</t>
  </si>
  <si>
    <t>Move 4</t>
  </si>
  <si>
    <t>Move 5</t>
  </si>
  <si>
    <t>Move 6</t>
  </si>
  <si>
    <t>Move 7</t>
  </si>
  <si>
    <t>Move 8</t>
  </si>
  <si>
    <t>Move 9</t>
  </si>
  <si>
    <t>Move 10</t>
  </si>
  <si>
    <t>Move 11</t>
  </si>
  <si>
    <t>Move 12</t>
  </si>
  <si>
    <t>Move 13</t>
  </si>
  <si>
    <t>Move 14</t>
  </si>
  <si>
    <t>Move 15</t>
  </si>
  <si>
    <t>Move 16</t>
  </si>
  <si>
    <t>Move 17</t>
  </si>
  <si>
    <t>Move 18</t>
  </si>
  <si>
    <t>Move 19</t>
  </si>
  <si>
    <t>Move 20</t>
  </si>
  <si>
    <t>Move 21</t>
  </si>
  <si>
    <t>Move 22</t>
  </si>
  <si>
    <t>Move 23</t>
  </si>
  <si>
    <t>Move 24</t>
  </si>
  <si>
    <t>Move 25</t>
  </si>
  <si>
    <t>Move 26</t>
  </si>
  <si>
    <t>Move 27</t>
  </si>
  <si>
    <t xml:space="preserve">8 _ 4 </t>
  </si>
  <si>
    <t xml:space="preserve">_ 1 2 </t>
  </si>
  <si>
    <t xml:space="preserve">1 _ 2 </t>
  </si>
  <si>
    <t xml:space="preserve">1 5 2 </t>
  </si>
  <si>
    <t xml:space="preserve">7 8 6 </t>
  </si>
  <si>
    <t xml:space="preserve">4 _ 3 </t>
  </si>
  <si>
    <t xml:space="preserve">4 5 3 </t>
  </si>
  <si>
    <t xml:space="preserve">1 2 _ </t>
  </si>
  <si>
    <t xml:space="preserve">4 5 _ </t>
  </si>
  <si>
    <t xml:space="preserve">4 _ 2 </t>
  </si>
  <si>
    <t xml:space="preserve">7 _ 6 </t>
  </si>
  <si>
    <t xml:space="preserve">_ 7 8 </t>
  </si>
  <si>
    <t xml:space="preserve">_ 4 5 </t>
  </si>
  <si>
    <t xml:space="preserve">4 _ 5 </t>
  </si>
  <si>
    <t xml:space="preserve">4 1 5 </t>
  </si>
  <si>
    <t xml:space="preserve">_ 7 6 </t>
  </si>
  <si>
    <t xml:space="preserve">3 _ 2 </t>
  </si>
  <si>
    <t xml:space="preserve">_ 3 2 </t>
  </si>
  <si>
    <t xml:space="preserve">_ 1 5 </t>
  </si>
  <si>
    <t xml:space="preserve">4 3 2 </t>
  </si>
  <si>
    <t xml:space="preserve">4 _ 1 </t>
  </si>
  <si>
    <t xml:space="preserve">3 7 2 </t>
  </si>
  <si>
    <t xml:space="preserve">_ 7 2 </t>
  </si>
  <si>
    <t xml:space="preserve">7 _ 2 </t>
  </si>
  <si>
    <t xml:space="preserve">7 8 5 </t>
  </si>
  <si>
    <t xml:space="preserve">6 _ 2 </t>
  </si>
  <si>
    <t xml:space="preserve">3 1 2 </t>
  </si>
  <si>
    <t xml:space="preserve">6 7 8 </t>
  </si>
  <si>
    <t xml:space="preserve">3 4 5 </t>
  </si>
  <si>
    <t xml:space="preserve">3 _ 7 </t>
  </si>
  <si>
    <t xml:space="preserve">4 5 2 </t>
  </si>
  <si>
    <t xml:space="preserve">6 _ 8 </t>
  </si>
  <si>
    <t xml:space="preserve">_ 5 2 </t>
  </si>
  <si>
    <t xml:space="preserve">_ 1 7 </t>
  </si>
  <si>
    <t xml:space="preserve">3 5 2 </t>
  </si>
  <si>
    <t xml:space="preserve">1 _ 7 </t>
  </si>
  <si>
    <t xml:space="preserve">3 5 _ </t>
  </si>
  <si>
    <t xml:space="preserve">3 _ 5 </t>
  </si>
  <si>
    <t xml:space="preserve">3 7 5 </t>
  </si>
  <si>
    <t xml:space="preserve">4 1 _ </t>
  </si>
  <si>
    <t xml:space="preserve">6 8 _ </t>
  </si>
  <si>
    <t xml:space="preserve">4 1 7 </t>
  </si>
  <si>
    <t xml:space="preserve">_ 1 8 </t>
  </si>
  <si>
    <t xml:space="preserve">3 _ 8 </t>
  </si>
  <si>
    <t xml:space="preserve">3 4 _ </t>
  </si>
  <si>
    <t xml:space="preserve">8 _ 7 </t>
  </si>
  <si>
    <t xml:space="preserve">4 8 3 </t>
  </si>
  <si>
    <t xml:space="preserve">3 6 _ </t>
  </si>
  <si>
    <t xml:space="preserve">3 _ 6 </t>
  </si>
  <si>
    <t xml:space="preserve">5 _ 2 </t>
  </si>
  <si>
    <t xml:space="preserve">5 2 _ </t>
  </si>
  <si>
    <t xml:space="preserve">7 1 4 </t>
  </si>
  <si>
    <t xml:space="preserve">2 5 6 </t>
  </si>
  <si>
    <t xml:space="preserve">3 5 8 </t>
  </si>
  <si>
    <t xml:space="preserve">2 _ 6 </t>
  </si>
  <si>
    <t xml:space="preserve">_ 2 6 </t>
  </si>
  <si>
    <t xml:space="preserve">_ 5 8 </t>
  </si>
  <si>
    <t xml:space="preserve">3 2 6 </t>
  </si>
  <si>
    <t xml:space="preserve">_ 1 4 </t>
  </si>
  <si>
    <t xml:space="preserve">1 _ 4 </t>
  </si>
  <si>
    <t xml:space="preserve">1 5 4 </t>
  </si>
  <si>
    <t xml:space="preserve">7 2 8 </t>
  </si>
  <si>
    <t xml:space="preserve">7 2 _ </t>
  </si>
  <si>
    <t xml:space="preserve">3 6 8 </t>
  </si>
  <si>
    <t xml:space="preserve">1 4 _ </t>
  </si>
  <si>
    <t xml:space="preserve">1 4 2 </t>
  </si>
  <si>
    <t>Approx Time(s)</t>
  </si>
  <si>
    <t xml:space="preserve">4 3 7 </t>
  </si>
  <si>
    <t xml:space="preserve">2 8 _ </t>
  </si>
  <si>
    <t xml:space="preserve">6 5 1 </t>
  </si>
  <si>
    <t xml:space="preserve">2 8 1 </t>
  </si>
  <si>
    <t xml:space="preserve">6 5 _ </t>
  </si>
  <si>
    <t xml:space="preserve">6 _ 5 </t>
  </si>
  <si>
    <t xml:space="preserve">2 _ 1 </t>
  </si>
  <si>
    <t xml:space="preserve">6 8 5 </t>
  </si>
  <si>
    <t xml:space="preserve">_ 2 1 </t>
  </si>
  <si>
    <t xml:space="preserve">_ 3 7 </t>
  </si>
  <si>
    <t xml:space="preserve">4 2 1 </t>
  </si>
  <si>
    <t xml:space="preserve">3 2 7 </t>
  </si>
  <si>
    <t xml:space="preserve">3 2 _ </t>
  </si>
  <si>
    <t xml:space="preserve">4 7 _ </t>
  </si>
  <si>
    <t xml:space="preserve">8 7 4 </t>
  </si>
  <si>
    <t xml:space="preserve">2 1 _ </t>
  </si>
  <si>
    <t xml:space="preserve">3 6 5 </t>
  </si>
  <si>
    <t xml:space="preserve">8 7 _ </t>
  </si>
  <si>
    <t xml:space="preserve">2 1 4 </t>
  </si>
  <si>
    <t xml:space="preserve">8 1 7 </t>
  </si>
  <si>
    <t xml:space="preserve">2 _ 4 </t>
  </si>
  <si>
    <t xml:space="preserve">_ 2 4 </t>
  </si>
  <si>
    <t xml:space="preserve">8 2 4 </t>
  </si>
  <si>
    <t xml:space="preserve">1 2 7 </t>
  </si>
  <si>
    <t xml:space="preserve">_ 8 4 </t>
  </si>
  <si>
    <t xml:space="preserve">3 8 4 </t>
  </si>
  <si>
    <t xml:space="preserve">_ 6 5 </t>
  </si>
  <si>
    <t xml:space="preserve">3 _ 4 </t>
  </si>
  <si>
    <t xml:space="preserve">3 4 7 </t>
  </si>
  <si>
    <t xml:space="preserve">3 7 _ </t>
  </si>
  <si>
    <t xml:space="preserve">2 1 3 </t>
  </si>
  <si>
    <t xml:space="preserve">5 7 8 </t>
  </si>
  <si>
    <t xml:space="preserve">5 _ 8 </t>
  </si>
  <si>
    <t xml:space="preserve">4 7 6 </t>
  </si>
  <si>
    <t xml:space="preserve">5 1 8 </t>
  </si>
  <si>
    <t xml:space="preserve">5 2 3 </t>
  </si>
  <si>
    <t xml:space="preserve">1 8 3 </t>
  </si>
  <si>
    <t xml:space="preserve">_ 8 3 </t>
  </si>
  <si>
    <t xml:space="preserve">8 5 3 </t>
  </si>
  <si>
    <t xml:space="preserve">4 7 2 </t>
  </si>
  <si>
    <t xml:space="preserve">6 1 _ </t>
  </si>
  <si>
    <t xml:space="preserve">6 _ 1 </t>
  </si>
  <si>
    <t xml:space="preserve">6 7 1 </t>
  </si>
  <si>
    <t xml:space="preserve">8 _ 3 </t>
  </si>
  <si>
    <t xml:space="preserve">6 5 2 </t>
  </si>
  <si>
    <t xml:space="preserve">_ 7 1 </t>
  </si>
  <si>
    <t xml:space="preserve">7 _ 1 </t>
  </si>
  <si>
    <t xml:space="preserve">7 5 1 </t>
  </si>
  <si>
    <t xml:space="preserve">6 8 2 </t>
  </si>
  <si>
    <t xml:space="preserve">4 3 _ </t>
  </si>
  <si>
    <t xml:space="preserve">6 8 1 </t>
  </si>
  <si>
    <t xml:space="preserve">6 1 5 </t>
  </si>
  <si>
    <t>Mean</t>
  </si>
  <si>
    <t>Median</t>
  </si>
  <si>
    <t>Mode</t>
  </si>
  <si>
    <t>StdDev</t>
  </si>
  <si>
    <t>Time</t>
  </si>
  <si>
    <t>Memory</t>
  </si>
  <si>
    <t>Boards</t>
  </si>
  <si>
    <t>SOLVED</t>
  </si>
  <si>
    <t>BFS - No Closed List</t>
  </si>
  <si>
    <t>DFS</t>
  </si>
  <si>
    <t>BFS w/o Closed List</t>
  </si>
  <si>
    <t>A* V1</t>
  </si>
  <si>
    <t>A* V2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</si>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</sst>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Moves vs Boards Examined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'BFS Data'!$B$3:$B$32</c:f>
              <c:numCache>
                <c:formatCode>General</c:formatCode>
                <c:ptCount val="30"/>
                <c:pt idx="0">
                  <c:v>21.0</c:v>
                </c:pt>
                <c:pt idx="1">
                  <c:v>18.0</c:v>
                </c:pt>
                <c:pt idx="2">
                  <c:v>22.0</c:v>
                </c:pt>
                <c:pt idx="3">
                  <c:v>18.0</c:v>
                </c:pt>
                <c:pt idx="4">
                  <c:v>25.0</c:v>
                </c:pt>
                <c:pt idx="5">
                  <c:v>23.0</c:v>
                </c:pt>
                <c:pt idx="6">
                  <c:v>26.0</c:v>
                </c:pt>
                <c:pt idx="7">
                  <c:v>18.0</c:v>
                </c:pt>
                <c:pt idx="8">
                  <c:v>21.0</c:v>
                </c:pt>
                <c:pt idx="9">
                  <c:v>22.0</c:v>
                </c:pt>
                <c:pt idx="10">
                  <c:v>25.0</c:v>
                </c:pt>
                <c:pt idx="11">
                  <c:v>15.0</c:v>
                </c:pt>
                <c:pt idx="12">
                  <c:v>21.0</c:v>
                </c:pt>
                <c:pt idx="13">
                  <c:v>20.0</c:v>
                </c:pt>
                <c:pt idx="14">
                  <c:v>25.0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22.0</c:v>
                </c:pt>
                <c:pt idx="19">
                  <c:v>20.0</c:v>
                </c:pt>
                <c:pt idx="20">
                  <c:v>23.0</c:v>
                </c:pt>
                <c:pt idx="21">
                  <c:v>13.0</c:v>
                </c:pt>
                <c:pt idx="22">
                  <c:v>21.0</c:v>
                </c:pt>
                <c:pt idx="23">
                  <c:v>18.0</c:v>
                </c:pt>
                <c:pt idx="24">
                  <c:v>25.0</c:v>
                </c:pt>
                <c:pt idx="25">
                  <c:v>19.0</c:v>
                </c:pt>
                <c:pt idx="26">
                  <c:v>22.0</c:v>
                </c:pt>
                <c:pt idx="27">
                  <c:v>22.0</c:v>
                </c:pt>
                <c:pt idx="28">
                  <c:v>20.0</c:v>
                </c:pt>
                <c:pt idx="29">
                  <c:v>21.0</c:v>
                </c:pt>
              </c:numCache>
            </c:numRef>
          </c:xVal>
          <c:yVal>
            <c:numRef>
              <c:f>'BFS Data'!$E$3:$E$32</c:f>
              <c:numCache>
                <c:formatCode>General</c:formatCode>
                <c:ptCount val="30"/>
                <c:pt idx="0">
                  <c:v>64750.0</c:v>
                </c:pt>
                <c:pt idx="1">
                  <c:v>18503.0</c:v>
                </c:pt>
                <c:pt idx="2">
                  <c:v>94348.0</c:v>
                </c:pt>
                <c:pt idx="3">
                  <c:v>21080.0</c:v>
                </c:pt>
                <c:pt idx="4">
                  <c:v>148181.0</c:v>
                </c:pt>
                <c:pt idx="5">
                  <c:v>101314.0</c:v>
                </c:pt>
                <c:pt idx="6">
                  <c:v>161612.0</c:v>
                </c:pt>
                <c:pt idx="7">
                  <c:v>21874.0</c:v>
                </c:pt>
                <c:pt idx="8">
                  <c:v>60356.0</c:v>
                </c:pt>
                <c:pt idx="9">
                  <c:v>90035.0</c:v>
                </c:pt>
                <c:pt idx="10">
                  <c:v>144870.0</c:v>
                </c:pt>
                <c:pt idx="11">
                  <c:v>6585.0</c:v>
                </c:pt>
                <c:pt idx="12">
                  <c:v>73493.0</c:v>
                </c:pt>
                <c:pt idx="13">
                  <c:v>53307.0</c:v>
                </c:pt>
                <c:pt idx="14">
                  <c:v>158745.0</c:v>
                </c:pt>
                <c:pt idx="15">
                  <c:v>19292.0</c:v>
                </c:pt>
                <c:pt idx="16">
                  <c:v>41225.0</c:v>
                </c:pt>
                <c:pt idx="17">
                  <c:v>63160.0</c:v>
                </c:pt>
                <c:pt idx="18">
                  <c:v>99659.0</c:v>
                </c:pt>
                <c:pt idx="19">
                  <c:v>49480.0</c:v>
                </c:pt>
                <c:pt idx="20">
                  <c:v>113560.0</c:v>
                </c:pt>
                <c:pt idx="21">
                  <c:v>2116.0</c:v>
                </c:pt>
                <c:pt idx="22">
                  <c:v>72695.0</c:v>
                </c:pt>
                <c:pt idx="23">
                  <c:v>17986.0</c:v>
                </c:pt>
                <c:pt idx="24">
                  <c:v>150963.0</c:v>
                </c:pt>
                <c:pt idx="25">
                  <c:v>31488.0</c:v>
                </c:pt>
                <c:pt idx="26">
                  <c:v>104265.0</c:v>
                </c:pt>
                <c:pt idx="27">
                  <c:v>76072.0</c:v>
                </c:pt>
                <c:pt idx="28">
                  <c:v>41461.0</c:v>
                </c:pt>
                <c:pt idx="29">
                  <c:v>68432.0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0608"/>
        <c:axId val="60986880"/>
      </c:scatterChart>
      <c:valAx>
        <c:axId val="61920608"/>
        <c:scaling>
          <c:orientation val="minMax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6880"/>
        <c:crosses val="autoZero"/>
        <c:crossBetween val="midCat"/>
      </c:valAx>
      <c:valAx>
        <c:axId val="609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Boards Examined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51003</xdr:colOff>
      <xdr:row>1</xdr:row>
      <xdr:rowOff>147745</xdr:rowOff>
    </xdr:from>
    <xdr:to>
      <xdr:col>11</xdr:col>
      <xdr:colOff>428255</xdr:colOff>
      <xdr:row>15</xdr:row>
      <xdr:rowOff>89247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E9" sqref="E9"/>
    </sheetView>
  </sheetViews>
  <sheetFormatPr baseColWidth="10" defaultColWidth="18.6640625" defaultRowHeight="16" x14ac:dyDescent="0.2"/>
  <sheetData>
    <row r="1" spans="1:6" x14ac:dyDescent="0.2">
      <c r="B1" t="s">
        <v>0</v>
      </c>
      <c r="C1" t="s">
        <v>176</v>
      </c>
      <c r="D1" t="s">
        <v>175</v>
      </c>
      <c r="E1" t="s">
        <v>177</v>
      </c>
      <c r="F1" t="s">
        <v>178</v>
      </c>
    </row>
    <row r="2" spans="1:6" x14ac:dyDescent="0.2">
      <c r="A2" t="s">
        <v>2</v>
      </c>
    </row>
    <row r="3" spans="1:6" x14ac:dyDescent="0.2">
      <c r="A3" t="s">
        <v>166</v>
      </c>
      <c r="B3" s="3">
        <f>'BFS Data'!H19</f>
        <v>20.766666666666666</v>
      </c>
      <c r="C3" s="3" t="e">
        <f>'BFS NoCL Data'!H19</f>
        <v>#DIV/0!</v>
      </c>
      <c r="D3" s="3" t="e">
        <f>'DFS Data'!H19</f>
        <v>#DIV/0!</v>
      </c>
      <c r="E3" s="3" t="e">
        <f>'ASTAR V1 Data'!H19</f>
        <v>#DIV/0!</v>
      </c>
      <c r="F3" s="3" t="e">
        <f>'ASTAR V2 Data'!H19</f>
        <v>#DIV/0!</v>
      </c>
    </row>
    <row r="4" spans="1:6" x14ac:dyDescent="0.2">
      <c r="A4" t="s">
        <v>167</v>
      </c>
      <c r="B4" s="3">
        <f>'BFS Data'!H20</f>
        <v>21</v>
      </c>
      <c r="C4" s="3" t="e">
        <f>'BFS NoCL Data'!H20</f>
        <v>#NUM!</v>
      </c>
      <c r="D4" s="3" t="e">
        <f>'DFS Data'!H20</f>
        <v>#NUM!</v>
      </c>
      <c r="E4" s="3" t="e">
        <f>'ASTAR V1 Data'!H20</f>
        <v>#NUM!</v>
      </c>
      <c r="F4" s="3" t="e">
        <f>'ASTAR V2 Data'!H20</f>
        <v>#NUM!</v>
      </c>
    </row>
    <row r="5" spans="1:6" x14ac:dyDescent="0.2">
      <c r="A5" t="s">
        <v>168</v>
      </c>
      <c r="B5" s="3">
        <f>'BFS Data'!H21</f>
        <v>21</v>
      </c>
      <c r="C5" s="3" t="e">
        <f>'BFS NoCL Data'!H21</f>
        <v>#N/A</v>
      </c>
      <c r="D5" s="3" t="e">
        <f>'DFS Data'!H21</f>
        <v>#N/A</v>
      </c>
      <c r="E5" s="3" t="e">
        <f>'ASTAR V1 Data'!H21</f>
        <v>#N/A</v>
      </c>
      <c r="F5" s="3" t="e">
        <f>'ASTAR V2 Data'!H21</f>
        <v>#N/A</v>
      </c>
    </row>
    <row r="6" spans="1:6" x14ac:dyDescent="0.2">
      <c r="A6" t="s">
        <v>179</v>
      </c>
      <c r="B6" s="3">
        <f>'BFS Data'!H22</f>
        <v>2.9790455927491553</v>
      </c>
      <c r="C6" s="3" t="e">
        <f>'BFS NoCL Data'!H22</f>
        <v>#DIV/0!</v>
      </c>
      <c r="D6" s="3" t="e">
        <f>'DFS Data'!H22</f>
        <v>#DIV/0!</v>
      </c>
      <c r="E6" s="3" t="e">
        <f>'ASTAR V1 Data'!H22</f>
        <v>#DIV/0!</v>
      </c>
      <c r="F6" s="3" t="e">
        <f>'ASTAR V2 Data'!H22</f>
        <v>#DIV/0!</v>
      </c>
    </row>
    <row r="8" spans="1:6" x14ac:dyDescent="0.2">
      <c r="A8" t="s">
        <v>170</v>
      </c>
    </row>
    <row r="9" spans="1:6" x14ac:dyDescent="0.2">
      <c r="A9" t="s">
        <v>166</v>
      </c>
      <c r="B9">
        <f>'BFS Data'!I19</f>
        <v>8.1963333333333352</v>
      </c>
      <c r="C9" s="3" t="e">
        <f>'BFS NoCL Data'!I19</f>
        <v>#DIV/0!</v>
      </c>
      <c r="D9" s="3" t="e">
        <f>'DFS Data'!I19</f>
        <v>#DIV/0!</v>
      </c>
      <c r="E9" s="3" t="e">
        <f>'ASTAR V1 Data'!I19</f>
        <v>#DIV/0!</v>
      </c>
      <c r="F9" s="3" t="e">
        <f>'ASTAR V2 Data'!I19</f>
        <v>#DIV/0!</v>
      </c>
    </row>
    <row r="10" spans="1:6" x14ac:dyDescent="0.2">
      <c r="A10" t="s">
        <v>167</v>
      </c>
      <c r="B10">
        <f>'BFS Data'!I20</f>
        <v>5.7650000000000006</v>
      </c>
      <c r="C10" s="3" t="e">
        <f>'BFS NoCL Data'!I20</f>
        <v>#NUM!</v>
      </c>
      <c r="D10" s="3" t="e">
        <f>'DFS Data'!I20</f>
        <v>#NUM!</v>
      </c>
      <c r="E10" s="3" t="e">
        <f>'ASTAR V1 Data'!I20</f>
        <v>#NUM!</v>
      </c>
      <c r="F10" s="3" t="e">
        <f>'ASTAR V2 Data'!I20</f>
        <v>#NUM!</v>
      </c>
    </row>
    <row r="11" spans="1:6" x14ac:dyDescent="0.2">
      <c r="A11" t="s">
        <v>179</v>
      </c>
      <c r="B11">
        <f>'BFS Data'!I22</f>
        <v>7.3534423012736605</v>
      </c>
      <c r="C11" s="3" t="e">
        <f>'BFS NoCL Data'!I22</f>
        <v>#DIV/0!</v>
      </c>
      <c r="D11" s="3" t="e">
        <f>'DFS Data'!I22</f>
        <v>#DIV/0!</v>
      </c>
      <c r="E11" s="3" t="e">
        <f>'ASTAR V1 Data'!I22</f>
        <v>#DIV/0!</v>
      </c>
      <c r="F11" s="3" t="e">
        <f>'ASTAR V2 Data'!I22</f>
        <v>#DIV/0!</v>
      </c>
    </row>
    <row r="13" spans="1:6" x14ac:dyDescent="0.2">
      <c r="A13" t="s">
        <v>171</v>
      </c>
    </row>
    <row r="14" spans="1:6" x14ac:dyDescent="0.2">
      <c r="A14" t="s">
        <v>166</v>
      </c>
      <c r="B14" s="3">
        <f>'BFS Data'!J19</f>
        <v>85.923333333333318</v>
      </c>
      <c r="C14" s="3" t="e">
        <f>'BFS NoCL Data'!J19</f>
        <v>#DIV/0!</v>
      </c>
      <c r="D14" s="3" t="e">
        <f>'DFS Data'!J19</f>
        <v>#DIV/0!</v>
      </c>
      <c r="E14" s="3" t="e">
        <f>'ASTAR V1 Data'!J19</f>
        <v>#DIV/0!</v>
      </c>
      <c r="F14" s="3" t="e">
        <f>'ASTAR V2 Data'!J19</f>
        <v>#DIV/0!</v>
      </c>
    </row>
    <row r="15" spans="1:6" x14ac:dyDescent="0.2">
      <c r="A15" t="s">
        <v>167</v>
      </c>
      <c r="B15" s="3">
        <f>'BFS Data'!J20</f>
        <v>90.5</v>
      </c>
      <c r="C15" s="3" t="e">
        <f>'BFS NoCL Data'!J20</f>
        <v>#NUM!</v>
      </c>
      <c r="D15" s="3" t="e">
        <f>'DFS Data'!J20</f>
        <v>#NUM!</v>
      </c>
      <c r="E15" s="3" t="e">
        <f>'ASTAR V1 Data'!J20</f>
        <v>#NUM!</v>
      </c>
      <c r="F15" s="3" t="e">
        <f>'ASTAR V2 Data'!J20</f>
        <v>#NUM!</v>
      </c>
    </row>
    <row r="16" spans="1:6" x14ac:dyDescent="0.2">
      <c r="A16" t="s">
        <v>179</v>
      </c>
      <c r="B16" s="3">
        <f>'BFS Data'!J22</f>
        <v>34.322393246405824</v>
      </c>
      <c r="C16" s="3" t="e">
        <f>'BFS NoCL Data'!J22</f>
        <v>#DIV/0!</v>
      </c>
      <c r="D16" s="3" t="e">
        <f>'DFS Data'!J22</f>
        <v>#DIV/0!</v>
      </c>
      <c r="E16" s="3" t="e">
        <f>'ASTAR V1 Data'!J22</f>
        <v>#DIV/0!</v>
      </c>
      <c r="F16" s="3" t="e">
        <f>'ASTAR V2 Data'!J22</f>
        <v>#DIV/0!</v>
      </c>
    </row>
    <row r="18" spans="1:6" x14ac:dyDescent="0.2">
      <c r="A18" t="s">
        <v>19</v>
      </c>
    </row>
    <row r="19" spans="1:6" x14ac:dyDescent="0.2">
      <c r="A19" t="s">
        <v>166</v>
      </c>
      <c r="B19" s="4">
        <f>'BFS Data'!K19</f>
        <v>72363.566666666666</v>
      </c>
      <c r="C19" s="3" t="e">
        <f>'BFS NoCL Data'!K19</f>
        <v>#DIV/0!</v>
      </c>
      <c r="D19" s="3" t="e">
        <f>'DFS Data'!K19</f>
        <v>#DIV/0!</v>
      </c>
      <c r="E19" s="3" t="e">
        <f>'ASTAR V1 Data'!K19</f>
        <v>#DIV/0!</v>
      </c>
      <c r="F19" s="3" t="e">
        <f>'ASTAR V2 Data'!K19</f>
        <v>#DIV/0!</v>
      </c>
    </row>
    <row r="20" spans="1:6" x14ac:dyDescent="0.2">
      <c r="A20" t="s">
        <v>167</v>
      </c>
      <c r="B20" s="4">
        <f>'BFS Data'!K20</f>
        <v>66591</v>
      </c>
      <c r="C20" s="3" t="e">
        <f>'BFS NoCL Data'!K20</f>
        <v>#NUM!</v>
      </c>
      <c r="D20" s="3" t="e">
        <f>'DFS Data'!K20</f>
        <v>#NUM!</v>
      </c>
      <c r="E20" s="3" t="e">
        <f>'ASTAR V1 Data'!K20</f>
        <v>#NUM!</v>
      </c>
      <c r="F20" s="3" t="e">
        <f>'ASTAR V2 Data'!K20</f>
        <v>#NUM!</v>
      </c>
    </row>
    <row r="21" spans="1:6" x14ac:dyDescent="0.2">
      <c r="A21" t="s">
        <v>179</v>
      </c>
      <c r="B21" s="4">
        <f>'BFS Data'!K22</f>
        <v>47568.043928151754</v>
      </c>
      <c r="C21" s="3" t="e">
        <f>'BFS NoCL Data'!K22</f>
        <v>#DIV/0!</v>
      </c>
      <c r="D21" s="3" t="e">
        <f>'DFS Data'!K22</f>
        <v>#DIV/0!</v>
      </c>
      <c r="E21" s="3" t="e">
        <f>'ASTAR V1 Data'!K22</f>
        <v>#DIV/0!</v>
      </c>
      <c r="F21" s="3" t="e">
        <f>'ASTAR V2 Data'!K22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H21" sqref="H21"/>
    </sheetView>
  </sheetViews>
  <sheetFormatPr baseColWidth="10" defaultRowHeight="16" x14ac:dyDescent="0.2"/>
  <cols>
    <col min="3" max="3" width="16.1640625" customWidth="1"/>
    <col min="4" max="4" width="12.83203125" customWidth="1"/>
    <col min="5" max="5" width="19.83203125" customWidth="1"/>
    <col min="8" max="10" width="11" bestFit="1" customWidth="1"/>
    <col min="11" max="11" width="11.83203125" bestFit="1" customWidth="1"/>
  </cols>
  <sheetData>
    <row r="1" spans="1:5" x14ac:dyDescent="0.2">
      <c r="A1" t="s">
        <v>0</v>
      </c>
    </row>
    <row r="2" spans="1:5" x14ac:dyDescent="0.2">
      <c r="A2" t="s">
        <v>1</v>
      </c>
      <c r="B2" t="s">
        <v>2</v>
      </c>
      <c r="C2" t="s">
        <v>113</v>
      </c>
      <c r="D2" t="s">
        <v>3</v>
      </c>
      <c r="E2" t="s">
        <v>19</v>
      </c>
    </row>
    <row r="3" spans="1:5" x14ac:dyDescent="0.2">
      <c r="A3">
        <v>1</v>
      </c>
      <c r="B3">
        <v>21</v>
      </c>
      <c r="C3">
        <v>5.0599999999999996</v>
      </c>
      <c r="D3">
        <v>95.4</v>
      </c>
      <c r="E3">
        <v>64750</v>
      </c>
    </row>
    <row r="4" spans="1:5" x14ac:dyDescent="0.2">
      <c r="A4">
        <v>2</v>
      </c>
      <c r="B4">
        <v>18</v>
      </c>
      <c r="C4">
        <v>0.86</v>
      </c>
      <c r="D4">
        <v>47.9</v>
      </c>
      <c r="E4">
        <v>18503</v>
      </c>
    </row>
    <row r="5" spans="1:5" x14ac:dyDescent="0.2">
      <c r="A5">
        <v>3</v>
      </c>
      <c r="B5">
        <v>22</v>
      </c>
      <c r="C5">
        <v>8.81</v>
      </c>
      <c r="D5">
        <v>116.4</v>
      </c>
      <c r="E5">
        <v>94348</v>
      </c>
    </row>
    <row r="6" spans="1:5" x14ac:dyDescent="0.2">
      <c r="A6">
        <v>4</v>
      </c>
      <c r="B6">
        <v>18</v>
      </c>
      <c r="C6">
        <v>1.41</v>
      </c>
      <c r="D6">
        <v>43.4</v>
      </c>
      <c r="E6">
        <v>21080</v>
      </c>
    </row>
    <row r="7" spans="1:5" x14ac:dyDescent="0.2">
      <c r="A7">
        <v>5</v>
      </c>
      <c r="B7">
        <v>25</v>
      </c>
      <c r="C7">
        <v>18.86</v>
      </c>
      <c r="D7">
        <v>147</v>
      </c>
      <c r="E7">
        <v>148181</v>
      </c>
    </row>
    <row r="8" spans="1:5" x14ac:dyDescent="0.2">
      <c r="A8">
        <v>6</v>
      </c>
      <c r="B8">
        <v>23</v>
      </c>
      <c r="C8">
        <v>13.42</v>
      </c>
      <c r="D8">
        <v>107.2</v>
      </c>
      <c r="E8">
        <v>101314</v>
      </c>
    </row>
    <row r="9" spans="1:5" x14ac:dyDescent="0.2">
      <c r="A9">
        <v>7</v>
      </c>
      <c r="B9">
        <v>26</v>
      </c>
      <c r="C9">
        <v>23.95</v>
      </c>
      <c r="D9">
        <v>130.30000000000001</v>
      </c>
      <c r="E9">
        <v>161612</v>
      </c>
    </row>
    <row r="10" spans="1:5" x14ac:dyDescent="0.2">
      <c r="A10">
        <v>8</v>
      </c>
      <c r="B10">
        <v>18</v>
      </c>
      <c r="C10">
        <v>1.1000000000000001</v>
      </c>
      <c r="D10">
        <v>44.8</v>
      </c>
      <c r="E10">
        <v>21874</v>
      </c>
    </row>
    <row r="11" spans="1:5" x14ac:dyDescent="0.2">
      <c r="A11">
        <v>9</v>
      </c>
      <c r="B11">
        <v>21</v>
      </c>
      <c r="C11">
        <v>6.67</v>
      </c>
      <c r="D11">
        <v>77.599999999999994</v>
      </c>
      <c r="E11">
        <v>60356</v>
      </c>
    </row>
    <row r="12" spans="1:5" x14ac:dyDescent="0.2">
      <c r="A12">
        <v>10</v>
      </c>
      <c r="B12">
        <v>22</v>
      </c>
      <c r="C12">
        <v>10.38</v>
      </c>
      <c r="D12">
        <v>103.4</v>
      </c>
      <c r="E12">
        <v>90035</v>
      </c>
    </row>
    <row r="13" spans="1:5" x14ac:dyDescent="0.2">
      <c r="A13">
        <v>11</v>
      </c>
      <c r="B13">
        <v>25</v>
      </c>
      <c r="C13">
        <v>18.329999999999998</v>
      </c>
      <c r="D13">
        <v>140</v>
      </c>
      <c r="E13">
        <v>144870</v>
      </c>
    </row>
    <row r="14" spans="1:5" x14ac:dyDescent="0.2">
      <c r="A14">
        <v>12</v>
      </c>
      <c r="B14">
        <v>15</v>
      </c>
      <c r="C14">
        <v>0.24</v>
      </c>
      <c r="D14">
        <v>26.9</v>
      </c>
      <c r="E14">
        <v>6585</v>
      </c>
    </row>
    <row r="15" spans="1:5" x14ac:dyDescent="0.2">
      <c r="A15">
        <v>13</v>
      </c>
      <c r="B15">
        <v>21</v>
      </c>
      <c r="C15">
        <v>8.08</v>
      </c>
      <c r="D15">
        <v>90.9</v>
      </c>
      <c r="E15">
        <v>73493</v>
      </c>
    </row>
    <row r="16" spans="1:5" x14ac:dyDescent="0.2">
      <c r="A16">
        <v>14</v>
      </c>
      <c r="B16">
        <v>20</v>
      </c>
      <c r="C16">
        <v>3.65</v>
      </c>
      <c r="D16">
        <v>85.6</v>
      </c>
      <c r="E16">
        <v>53307</v>
      </c>
    </row>
    <row r="17" spans="1:11" x14ac:dyDescent="0.2">
      <c r="A17" s="1">
        <v>15</v>
      </c>
      <c r="B17">
        <v>25</v>
      </c>
      <c r="C17">
        <v>23.74</v>
      </c>
      <c r="D17">
        <v>125.2</v>
      </c>
      <c r="E17">
        <v>158745</v>
      </c>
    </row>
    <row r="18" spans="1:11" x14ac:dyDescent="0.2">
      <c r="A18" s="1">
        <v>16</v>
      </c>
      <c r="B18" s="1">
        <v>18</v>
      </c>
      <c r="C18" s="1">
        <v>1.3</v>
      </c>
      <c r="D18" s="1">
        <v>41.8</v>
      </c>
      <c r="E18" s="1">
        <v>19292</v>
      </c>
      <c r="H18" t="s">
        <v>2</v>
      </c>
      <c r="I18" t="s">
        <v>170</v>
      </c>
      <c r="J18" t="s">
        <v>171</v>
      </c>
      <c r="K18" t="s">
        <v>172</v>
      </c>
    </row>
    <row r="19" spans="1:11" x14ac:dyDescent="0.2">
      <c r="A19" s="1">
        <v>17</v>
      </c>
      <c r="B19" s="1">
        <v>19</v>
      </c>
      <c r="C19" s="1">
        <v>2.4900000000000002</v>
      </c>
      <c r="D19" s="1">
        <v>67.8</v>
      </c>
      <c r="E19" s="1">
        <v>41225</v>
      </c>
      <c r="G19" t="s">
        <v>166</v>
      </c>
      <c r="H19" s="3">
        <f>AVERAGE(B3:B32)</f>
        <v>20.766666666666666</v>
      </c>
      <c r="I19" s="2">
        <f t="shared" ref="I19:J19" si="0">AVERAGE(C3:C32)</f>
        <v>8.1963333333333352</v>
      </c>
      <c r="J19" s="3">
        <f t="shared" si="0"/>
        <v>85.923333333333318</v>
      </c>
      <c r="K19" s="4">
        <f>AVERAGE(E3:E32)</f>
        <v>72363.566666666666</v>
      </c>
    </row>
    <row r="20" spans="1:11" x14ac:dyDescent="0.2">
      <c r="A20" s="1">
        <v>18</v>
      </c>
      <c r="B20" s="1">
        <v>20</v>
      </c>
      <c r="C20" s="1">
        <v>4.9400000000000004</v>
      </c>
      <c r="D20" s="1">
        <v>85.6</v>
      </c>
      <c r="E20" s="1">
        <v>63160</v>
      </c>
      <c r="G20" t="s">
        <v>167</v>
      </c>
      <c r="H20" s="3">
        <f>MEDIAN(B3:B32)</f>
        <v>21</v>
      </c>
      <c r="I20" s="3">
        <f t="shared" ref="I20:K20" si="1">MEDIAN(C3:C32)</f>
        <v>5.7650000000000006</v>
      </c>
      <c r="J20" s="3">
        <f t="shared" si="1"/>
        <v>90.5</v>
      </c>
      <c r="K20" s="4">
        <f t="shared" si="1"/>
        <v>66591</v>
      </c>
    </row>
    <row r="21" spans="1:11" x14ac:dyDescent="0.2">
      <c r="A21" s="1">
        <v>19</v>
      </c>
      <c r="B21" s="1">
        <v>22</v>
      </c>
      <c r="C21" s="1">
        <v>11.81</v>
      </c>
      <c r="D21" s="1">
        <v>110.8</v>
      </c>
      <c r="E21" s="1">
        <v>99659</v>
      </c>
      <c r="G21" t="s">
        <v>168</v>
      </c>
      <c r="H21" s="3">
        <f>MODE(B3:B32)</f>
        <v>21</v>
      </c>
      <c r="I21" s="3"/>
      <c r="J21" s="3"/>
      <c r="K21" s="3"/>
    </row>
    <row r="22" spans="1:11" x14ac:dyDescent="0.2">
      <c r="A22" s="1">
        <v>20</v>
      </c>
      <c r="B22" s="1">
        <v>20</v>
      </c>
      <c r="C22" s="1">
        <v>3.3</v>
      </c>
      <c r="D22" s="1">
        <v>77.3</v>
      </c>
      <c r="E22" s="1">
        <v>49480</v>
      </c>
      <c r="G22" t="s">
        <v>169</v>
      </c>
      <c r="H22" s="3">
        <f>_xlfn.STDEV.S(B3:B32)</f>
        <v>2.9790455927491553</v>
      </c>
      <c r="I22" s="3">
        <f>_xlfn.STDEV.S(C3:C32)</f>
        <v>7.3534423012736605</v>
      </c>
      <c r="J22" s="3">
        <f>_xlfn.STDEV.S(D3:D32)</f>
        <v>34.322393246405824</v>
      </c>
      <c r="K22" s="4">
        <f>_xlfn.STDEV.S(E3:E32)</f>
        <v>47568.043928151754</v>
      </c>
    </row>
    <row r="23" spans="1:11" x14ac:dyDescent="0.2">
      <c r="A23" s="1">
        <v>21</v>
      </c>
      <c r="B23" s="1">
        <v>23</v>
      </c>
      <c r="C23" s="1">
        <v>15.61</v>
      </c>
      <c r="D23" s="1">
        <v>112.3</v>
      </c>
      <c r="E23" s="1">
        <v>113560</v>
      </c>
    </row>
    <row r="24" spans="1:11" x14ac:dyDescent="0.2">
      <c r="A24" s="1">
        <v>22</v>
      </c>
      <c r="B24" s="1">
        <v>13</v>
      </c>
      <c r="C24" s="1">
        <v>0.2</v>
      </c>
      <c r="D24" s="1">
        <v>21.3</v>
      </c>
      <c r="E24" s="1">
        <v>2116</v>
      </c>
    </row>
    <row r="25" spans="1:11" x14ac:dyDescent="0.2">
      <c r="A25" s="1">
        <v>23</v>
      </c>
      <c r="B25" s="1">
        <v>21</v>
      </c>
      <c r="C25" s="1">
        <v>6.05</v>
      </c>
      <c r="D25" s="1">
        <v>93.4</v>
      </c>
      <c r="E25" s="1">
        <v>72695</v>
      </c>
    </row>
    <row r="26" spans="1:11" x14ac:dyDescent="0.2">
      <c r="A26" s="1">
        <v>24</v>
      </c>
      <c r="B26" s="1">
        <v>18</v>
      </c>
      <c r="C26" s="1">
        <v>1.21</v>
      </c>
      <c r="D26" s="1">
        <v>39.700000000000003</v>
      </c>
      <c r="E26" s="1">
        <v>17986</v>
      </c>
    </row>
    <row r="27" spans="1:11" x14ac:dyDescent="0.2">
      <c r="A27" s="1">
        <v>25</v>
      </c>
      <c r="B27" s="1">
        <v>25</v>
      </c>
      <c r="C27" s="1">
        <v>21.06</v>
      </c>
      <c r="D27" s="1">
        <v>128.6</v>
      </c>
      <c r="E27" s="1">
        <v>150963</v>
      </c>
    </row>
    <row r="28" spans="1:11" x14ac:dyDescent="0.2">
      <c r="A28" s="1">
        <v>26</v>
      </c>
      <c r="B28" s="1">
        <v>19</v>
      </c>
      <c r="C28" s="1">
        <v>1.8</v>
      </c>
      <c r="D28" s="1">
        <v>56.7</v>
      </c>
      <c r="E28" s="1">
        <v>31488</v>
      </c>
    </row>
    <row r="29" spans="1:11" x14ac:dyDescent="0.2">
      <c r="A29" s="1">
        <v>27</v>
      </c>
      <c r="B29" s="1">
        <v>22</v>
      </c>
      <c r="C29" s="1">
        <v>14.22</v>
      </c>
      <c r="D29" s="1">
        <v>110.4</v>
      </c>
      <c r="E29" s="1">
        <v>104265</v>
      </c>
    </row>
    <row r="30" spans="1:11" x14ac:dyDescent="0.2">
      <c r="A30" s="1">
        <v>28</v>
      </c>
      <c r="B30" s="1">
        <v>22</v>
      </c>
      <c r="C30" s="1">
        <v>9.3000000000000007</v>
      </c>
      <c r="D30" s="1">
        <v>90.1</v>
      </c>
      <c r="E30" s="1">
        <v>76072</v>
      </c>
    </row>
    <row r="31" spans="1:11" x14ac:dyDescent="0.2">
      <c r="A31" s="1">
        <v>29</v>
      </c>
      <c r="B31" s="1">
        <v>20</v>
      </c>
      <c r="C31" s="1">
        <v>2.56</v>
      </c>
      <c r="D31" s="1">
        <v>67.7</v>
      </c>
      <c r="E31" s="1">
        <v>41461</v>
      </c>
    </row>
    <row r="32" spans="1:11" x14ac:dyDescent="0.2">
      <c r="A32" s="1">
        <v>30</v>
      </c>
      <c r="B32" s="1">
        <v>21</v>
      </c>
      <c r="C32" s="1">
        <v>5.48</v>
      </c>
      <c r="D32" s="1">
        <v>92.2</v>
      </c>
      <c r="E32" s="1">
        <v>68432</v>
      </c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H19" sqref="H19"/>
    </sheetView>
  </sheetViews>
  <sheetFormatPr baseColWidth="10" defaultRowHeight="16" x14ac:dyDescent="0.2"/>
  <cols>
    <col min="3" max="3" width="16.1640625" customWidth="1"/>
    <col min="4" max="4" width="12.83203125" customWidth="1"/>
    <col min="5" max="5" width="19.83203125" customWidth="1"/>
    <col min="8" max="10" width="11" bestFit="1" customWidth="1"/>
    <col min="11" max="11" width="11.83203125" bestFit="1" customWidth="1"/>
  </cols>
  <sheetData>
    <row r="1" spans="1:5" x14ac:dyDescent="0.2">
      <c r="A1" s="5" t="s">
        <v>174</v>
      </c>
      <c r="B1" s="5"/>
    </row>
    <row r="2" spans="1:5" x14ac:dyDescent="0.2">
      <c r="A2" t="s">
        <v>1</v>
      </c>
      <c r="B2" t="s">
        <v>2</v>
      </c>
      <c r="C2" t="s">
        <v>113</v>
      </c>
      <c r="D2" t="s">
        <v>3</v>
      </c>
      <c r="E2" t="s">
        <v>19</v>
      </c>
    </row>
    <row r="3" spans="1:5" x14ac:dyDescent="0.2">
      <c r="A3">
        <v>1</v>
      </c>
    </row>
    <row r="4" spans="1:5" x14ac:dyDescent="0.2">
      <c r="A4">
        <v>2</v>
      </c>
    </row>
    <row r="5" spans="1:5" x14ac:dyDescent="0.2">
      <c r="A5">
        <v>3</v>
      </c>
    </row>
    <row r="6" spans="1:5" x14ac:dyDescent="0.2">
      <c r="A6">
        <v>4</v>
      </c>
    </row>
    <row r="7" spans="1:5" x14ac:dyDescent="0.2">
      <c r="A7">
        <v>5</v>
      </c>
    </row>
    <row r="8" spans="1:5" x14ac:dyDescent="0.2">
      <c r="A8">
        <v>6</v>
      </c>
    </row>
    <row r="9" spans="1:5" x14ac:dyDescent="0.2">
      <c r="A9">
        <v>7</v>
      </c>
    </row>
    <row r="10" spans="1:5" x14ac:dyDescent="0.2">
      <c r="A10">
        <v>8</v>
      </c>
    </row>
    <row r="11" spans="1:5" x14ac:dyDescent="0.2">
      <c r="A11">
        <v>9</v>
      </c>
    </row>
    <row r="12" spans="1:5" x14ac:dyDescent="0.2">
      <c r="A12">
        <v>10</v>
      </c>
    </row>
    <row r="13" spans="1:5" x14ac:dyDescent="0.2">
      <c r="A13">
        <v>11</v>
      </c>
    </row>
    <row r="14" spans="1:5" x14ac:dyDescent="0.2">
      <c r="A14">
        <v>12</v>
      </c>
    </row>
    <row r="15" spans="1:5" x14ac:dyDescent="0.2">
      <c r="A15">
        <v>13</v>
      </c>
    </row>
    <row r="16" spans="1:5" x14ac:dyDescent="0.2">
      <c r="A16">
        <v>14</v>
      </c>
    </row>
    <row r="17" spans="1:11" x14ac:dyDescent="0.2">
      <c r="A17" s="1">
        <v>15</v>
      </c>
    </row>
    <row r="18" spans="1:11" x14ac:dyDescent="0.2">
      <c r="A18" s="1">
        <v>16</v>
      </c>
      <c r="B18" s="1"/>
      <c r="C18" s="1"/>
      <c r="D18" s="1"/>
      <c r="E18" s="1"/>
      <c r="H18" t="s">
        <v>2</v>
      </c>
      <c r="I18" t="s">
        <v>170</v>
      </c>
      <c r="J18" t="s">
        <v>171</v>
      </c>
      <c r="K18" t="s">
        <v>172</v>
      </c>
    </row>
    <row r="19" spans="1:11" x14ac:dyDescent="0.2">
      <c r="A19" s="1">
        <v>17</v>
      </c>
      <c r="B19" s="1"/>
      <c r="C19" s="1"/>
      <c r="D19" s="1"/>
      <c r="E19" s="1"/>
      <c r="G19" t="s">
        <v>166</v>
      </c>
      <c r="H19" s="3" t="e">
        <f>AVERAGE(B3:B32)</f>
        <v>#DIV/0!</v>
      </c>
      <c r="I19" s="2" t="e">
        <f t="shared" ref="I19:J19" si="0">AVERAGE(C3:C32)</f>
        <v>#DIV/0!</v>
      </c>
      <c r="J19" s="3" t="e">
        <f t="shared" si="0"/>
        <v>#DIV/0!</v>
      </c>
      <c r="K19" s="4" t="e">
        <f>AVERAGE(E3:E32)</f>
        <v>#DIV/0!</v>
      </c>
    </row>
    <row r="20" spans="1:11" x14ac:dyDescent="0.2">
      <c r="A20" s="1">
        <v>18</v>
      </c>
      <c r="B20" s="1"/>
      <c r="C20" s="1"/>
      <c r="D20" s="1"/>
      <c r="E20" s="1"/>
      <c r="G20" t="s">
        <v>167</v>
      </c>
      <c r="H20" s="3" t="e">
        <f>MEDIAN(B3:B32)</f>
        <v>#NUM!</v>
      </c>
      <c r="I20" s="3" t="e">
        <f t="shared" ref="I20:K20" si="1">MEDIAN(C3:C32)</f>
        <v>#NUM!</v>
      </c>
      <c r="J20" s="3" t="e">
        <f t="shared" si="1"/>
        <v>#NUM!</v>
      </c>
      <c r="K20" s="4" t="e">
        <f t="shared" si="1"/>
        <v>#NUM!</v>
      </c>
    </row>
    <row r="21" spans="1:11" x14ac:dyDescent="0.2">
      <c r="A21" s="1">
        <v>19</v>
      </c>
      <c r="B21" s="1"/>
      <c r="C21" s="1"/>
      <c r="D21" s="1"/>
      <c r="E21" s="1"/>
      <c r="G21" t="s">
        <v>168</v>
      </c>
      <c r="H21" s="3" t="e">
        <f>MODE(B3:B32)</f>
        <v>#N/A</v>
      </c>
      <c r="I21" s="3"/>
      <c r="J21" s="3"/>
      <c r="K21" s="3"/>
    </row>
    <row r="22" spans="1:11" x14ac:dyDescent="0.2">
      <c r="A22" s="1">
        <v>20</v>
      </c>
      <c r="B22" s="1"/>
      <c r="C22" s="1"/>
      <c r="D22" s="1"/>
      <c r="E22" s="1"/>
      <c r="G22" t="s">
        <v>169</v>
      </c>
      <c r="H22" s="3" t="e">
        <f>_xlfn.STDEV.S(B3:B32)</f>
        <v>#DIV/0!</v>
      </c>
      <c r="I22" s="3" t="e">
        <f>_xlfn.STDEV.S(C3:C32)</f>
        <v>#DIV/0!</v>
      </c>
      <c r="J22" s="3" t="e">
        <f>_xlfn.STDEV.S(D3:D32)</f>
        <v>#DIV/0!</v>
      </c>
      <c r="K22" s="4" t="e">
        <f>_xlfn.STDEV.S(E3:E32)</f>
        <v>#DIV/0!</v>
      </c>
    </row>
    <row r="23" spans="1:11" x14ac:dyDescent="0.2">
      <c r="A23" s="1">
        <v>21</v>
      </c>
      <c r="B23" s="1"/>
      <c r="C23" s="1"/>
      <c r="D23" s="1"/>
      <c r="E23" s="1"/>
    </row>
    <row r="24" spans="1:11" x14ac:dyDescent="0.2">
      <c r="A24" s="1">
        <v>22</v>
      </c>
      <c r="B24" s="1"/>
      <c r="C24" s="1"/>
      <c r="D24" s="1"/>
      <c r="E24" s="1"/>
    </row>
    <row r="25" spans="1:11" x14ac:dyDescent="0.2">
      <c r="A25" s="1">
        <v>23</v>
      </c>
      <c r="B25" s="1"/>
      <c r="C25" s="1"/>
      <c r="D25" s="1"/>
      <c r="E25" s="1"/>
    </row>
    <row r="26" spans="1:11" x14ac:dyDescent="0.2">
      <c r="A26" s="1">
        <v>24</v>
      </c>
      <c r="B26" s="1"/>
      <c r="C26" s="1"/>
      <c r="D26" s="1"/>
      <c r="E26" s="1"/>
    </row>
    <row r="27" spans="1:11" x14ac:dyDescent="0.2">
      <c r="A27" s="1">
        <v>25</v>
      </c>
      <c r="B27" s="1"/>
      <c r="C27" s="1"/>
      <c r="D27" s="1"/>
      <c r="E27" s="1"/>
    </row>
    <row r="28" spans="1:11" x14ac:dyDescent="0.2">
      <c r="A28" s="1">
        <v>26</v>
      </c>
      <c r="B28" s="1"/>
      <c r="C28" s="1"/>
      <c r="D28" s="1"/>
      <c r="E28" s="1"/>
    </row>
    <row r="29" spans="1:11" x14ac:dyDescent="0.2">
      <c r="A29" s="1">
        <v>27</v>
      </c>
      <c r="B29" s="1"/>
      <c r="C29" s="1"/>
      <c r="D29" s="1"/>
      <c r="E29" s="1"/>
    </row>
    <row r="30" spans="1:11" x14ac:dyDescent="0.2">
      <c r="A30" s="1">
        <v>28</v>
      </c>
      <c r="B30" s="1"/>
      <c r="C30" s="1"/>
      <c r="D30" s="1"/>
      <c r="E30" s="1"/>
    </row>
    <row r="31" spans="1:11" x14ac:dyDescent="0.2">
      <c r="A31" s="1">
        <v>29</v>
      </c>
      <c r="B31" s="1"/>
      <c r="C31" s="1"/>
      <c r="D31" s="1"/>
      <c r="E31" s="1"/>
    </row>
    <row r="32" spans="1:11" x14ac:dyDescent="0.2">
      <c r="A32" s="1">
        <v>30</v>
      </c>
      <c r="B32" s="1"/>
      <c r="C32" s="1"/>
      <c r="D32" s="1"/>
      <c r="E32" s="1"/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sqref="A1:XFD1048576"/>
    </sheetView>
  </sheetViews>
  <sheetFormatPr baseColWidth="10" defaultRowHeight="16" x14ac:dyDescent="0.2"/>
  <cols>
    <col min="3" max="3" width="16.1640625" customWidth="1"/>
    <col min="4" max="4" width="12.83203125" customWidth="1"/>
    <col min="5" max="5" width="19.83203125" customWidth="1"/>
    <col min="8" max="10" width="11" bestFit="1" customWidth="1"/>
    <col min="11" max="11" width="11.83203125" bestFit="1" customWidth="1"/>
  </cols>
  <sheetData>
    <row r="1" spans="1:5" x14ac:dyDescent="0.2">
      <c r="A1" s="5" t="s">
        <v>175</v>
      </c>
      <c r="B1" s="5"/>
    </row>
    <row r="2" spans="1:5" x14ac:dyDescent="0.2">
      <c r="A2" t="s">
        <v>1</v>
      </c>
      <c r="B2" t="s">
        <v>2</v>
      </c>
      <c r="C2" t="s">
        <v>113</v>
      </c>
      <c r="D2" t="s">
        <v>3</v>
      </c>
      <c r="E2" t="s">
        <v>19</v>
      </c>
    </row>
    <row r="3" spans="1:5" x14ac:dyDescent="0.2">
      <c r="A3">
        <v>1</v>
      </c>
    </row>
    <row r="4" spans="1:5" x14ac:dyDescent="0.2">
      <c r="A4">
        <v>2</v>
      </c>
    </row>
    <row r="5" spans="1:5" x14ac:dyDescent="0.2">
      <c r="A5">
        <v>3</v>
      </c>
    </row>
    <row r="6" spans="1:5" x14ac:dyDescent="0.2">
      <c r="A6">
        <v>4</v>
      </c>
    </row>
    <row r="7" spans="1:5" x14ac:dyDescent="0.2">
      <c r="A7">
        <v>5</v>
      </c>
    </row>
    <row r="8" spans="1:5" x14ac:dyDescent="0.2">
      <c r="A8">
        <v>6</v>
      </c>
    </row>
    <row r="9" spans="1:5" x14ac:dyDescent="0.2">
      <c r="A9">
        <v>7</v>
      </c>
    </row>
    <row r="10" spans="1:5" x14ac:dyDescent="0.2">
      <c r="A10">
        <v>8</v>
      </c>
    </row>
    <row r="11" spans="1:5" x14ac:dyDescent="0.2">
      <c r="A11">
        <v>9</v>
      </c>
    </row>
    <row r="12" spans="1:5" x14ac:dyDescent="0.2">
      <c r="A12">
        <v>10</v>
      </c>
    </row>
    <row r="13" spans="1:5" x14ac:dyDescent="0.2">
      <c r="A13">
        <v>11</v>
      </c>
    </row>
    <row r="14" spans="1:5" x14ac:dyDescent="0.2">
      <c r="A14">
        <v>12</v>
      </c>
    </row>
    <row r="15" spans="1:5" x14ac:dyDescent="0.2">
      <c r="A15">
        <v>13</v>
      </c>
    </row>
    <row r="16" spans="1:5" x14ac:dyDescent="0.2">
      <c r="A16">
        <v>14</v>
      </c>
    </row>
    <row r="17" spans="1:11" x14ac:dyDescent="0.2">
      <c r="A17" s="1">
        <v>15</v>
      </c>
    </row>
    <row r="18" spans="1:11" x14ac:dyDescent="0.2">
      <c r="A18" s="1">
        <v>16</v>
      </c>
      <c r="B18" s="1"/>
      <c r="C18" s="1"/>
      <c r="D18" s="1"/>
      <c r="E18" s="1"/>
      <c r="H18" t="s">
        <v>2</v>
      </c>
      <c r="I18" t="s">
        <v>170</v>
      </c>
      <c r="J18" t="s">
        <v>171</v>
      </c>
      <c r="K18" t="s">
        <v>172</v>
      </c>
    </row>
    <row r="19" spans="1:11" x14ac:dyDescent="0.2">
      <c r="A19" s="1">
        <v>17</v>
      </c>
      <c r="B19" s="1"/>
      <c r="C19" s="1"/>
      <c r="D19" s="1"/>
      <c r="E19" s="1"/>
      <c r="G19" t="s">
        <v>166</v>
      </c>
      <c r="H19" s="3" t="e">
        <f>AVERAGE(B3:B32)</f>
        <v>#DIV/0!</v>
      </c>
      <c r="I19" s="2" t="e">
        <f t="shared" ref="I19:J19" si="0">AVERAGE(C3:C32)</f>
        <v>#DIV/0!</v>
      </c>
      <c r="J19" s="3" t="e">
        <f t="shared" si="0"/>
        <v>#DIV/0!</v>
      </c>
      <c r="K19" s="4" t="e">
        <f>AVERAGE(E3:E32)</f>
        <v>#DIV/0!</v>
      </c>
    </row>
    <row r="20" spans="1:11" x14ac:dyDescent="0.2">
      <c r="A20" s="1">
        <v>18</v>
      </c>
      <c r="B20" s="1"/>
      <c r="C20" s="1"/>
      <c r="D20" s="1"/>
      <c r="E20" s="1"/>
      <c r="G20" t="s">
        <v>167</v>
      </c>
      <c r="H20" s="3" t="e">
        <f>MEDIAN(B3:B32)</f>
        <v>#NUM!</v>
      </c>
      <c r="I20" s="3" t="e">
        <f t="shared" ref="I20:K20" si="1">MEDIAN(C3:C32)</f>
        <v>#NUM!</v>
      </c>
      <c r="J20" s="3" t="e">
        <f t="shared" si="1"/>
        <v>#NUM!</v>
      </c>
      <c r="K20" s="4" t="e">
        <f t="shared" si="1"/>
        <v>#NUM!</v>
      </c>
    </row>
    <row r="21" spans="1:11" x14ac:dyDescent="0.2">
      <c r="A21" s="1">
        <v>19</v>
      </c>
      <c r="B21" s="1"/>
      <c r="C21" s="1"/>
      <c r="D21" s="1"/>
      <c r="E21" s="1"/>
      <c r="G21" t="s">
        <v>168</v>
      </c>
      <c r="H21" s="3" t="e">
        <f>MODE(B3:B32)</f>
        <v>#N/A</v>
      </c>
      <c r="I21" s="3"/>
      <c r="J21" s="3"/>
      <c r="K21" s="3"/>
    </row>
    <row r="22" spans="1:11" x14ac:dyDescent="0.2">
      <c r="A22" s="1">
        <v>20</v>
      </c>
      <c r="B22" s="1"/>
      <c r="C22" s="1"/>
      <c r="D22" s="1"/>
      <c r="E22" s="1"/>
      <c r="G22" t="s">
        <v>169</v>
      </c>
      <c r="H22" s="3" t="e">
        <f>_xlfn.STDEV.S(B3:B32)</f>
        <v>#DIV/0!</v>
      </c>
      <c r="I22" s="3" t="e">
        <f>_xlfn.STDEV.S(C3:C32)</f>
        <v>#DIV/0!</v>
      </c>
      <c r="J22" s="3" t="e">
        <f>_xlfn.STDEV.S(D3:D32)</f>
        <v>#DIV/0!</v>
      </c>
      <c r="K22" s="4" t="e">
        <f>_xlfn.STDEV.S(E3:E32)</f>
        <v>#DIV/0!</v>
      </c>
    </row>
    <row r="23" spans="1:11" x14ac:dyDescent="0.2">
      <c r="A23" s="1">
        <v>21</v>
      </c>
      <c r="B23" s="1"/>
      <c r="C23" s="1"/>
      <c r="D23" s="1"/>
      <c r="E23" s="1"/>
    </row>
    <row r="24" spans="1:11" x14ac:dyDescent="0.2">
      <c r="A24" s="1">
        <v>22</v>
      </c>
      <c r="B24" s="1"/>
      <c r="C24" s="1"/>
      <c r="D24" s="1"/>
      <c r="E24" s="1"/>
    </row>
    <row r="25" spans="1:11" x14ac:dyDescent="0.2">
      <c r="A25" s="1">
        <v>23</v>
      </c>
      <c r="B25" s="1"/>
      <c r="C25" s="1"/>
      <c r="D25" s="1"/>
      <c r="E25" s="1"/>
    </row>
    <row r="26" spans="1:11" x14ac:dyDescent="0.2">
      <c r="A26" s="1">
        <v>24</v>
      </c>
      <c r="B26" s="1"/>
      <c r="C26" s="1"/>
      <c r="D26" s="1"/>
      <c r="E26" s="1"/>
    </row>
    <row r="27" spans="1:11" x14ac:dyDescent="0.2">
      <c r="A27" s="1">
        <v>25</v>
      </c>
      <c r="B27" s="1"/>
      <c r="C27" s="1"/>
      <c r="D27" s="1"/>
      <c r="E27" s="1"/>
    </row>
    <row r="28" spans="1:11" x14ac:dyDescent="0.2">
      <c r="A28" s="1">
        <v>26</v>
      </c>
      <c r="B28" s="1"/>
      <c r="C28" s="1"/>
      <c r="D28" s="1"/>
      <c r="E28" s="1"/>
    </row>
    <row r="29" spans="1:11" x14ac:dyDescent="0.2">
      <c r="A29" s="1">
        <v>27</v>
      </c>
      <c r="B29" s="1"/>
      <c r="C29" s="1"/>
      <c r="D29" s="1"/>
      <c r="E29" s="1"/>
    </row>
    <row r="30" spans="1:11" x14ac:dyDescent="0.2">
      <c r="A30" s="1">
        <v>28</v>
      </c>
      <c r="B30" s="1"/>
      <c r="C30" s="1"/>
      <c r="D30" s="1"/>
      <c r="E30" s="1"/>
    </row>
    <row r="31" spans="1:11" x14ac:dyDescent="0.2">
      <c r="A31" s="1">
        <v>29</v>
      </c>
      <c r="B31" s="1"/>
      <c r="C31" s="1"/>
      <c r="D31" s="1"/>
      <c r="E31" s="1"/>
    </row>
    <row r="32" spans="1:11" x14ac:dyDescent="0.2">
      <c r="A32" s="1">
        <v>30</v>
      </c>
      <c r="B32" s="1"/>
      <c r="C32" s="1"/>
      <c r="D32" s="1"/>
      <c r="E32" s="1"/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sqref="A1:XFD1048576"/>
    </sheetView>
  </sheetViews>
  <sheetFormatPr baseColWidth="10" defaultRowHeight="16" x14ac:dyDescent="0.2"/>
  <cols>
    <col min="3" max="3" width="16.1640625" customWidth="1"/>
    <col min="4" max="4" width="12.83203125" customWidth="1"/>
    <col min="5" max="5" width="19.83203125" customWidth="1"/>
    <col min="8" max="10" width="11" bestFit="1" customWidth="1"/>
    <col min="11" max="11" width="11.83203125" bestFit="1" customWidth="1"/>
  </cols>
  <sheetData>
    <row r="1" spans="1:5" x14ac:dyDescent="0.2">
      <c r="A1" s="5" t="s">
        <v>175</v>
      </c>
      <c r="B1" s="5"/>
    </row>
    <row r="2" spans="1:5" x14ac:dyDescent="0.2">
      <c r="A2" t="s">
        <v>1</v>
      </c>
      <c r="B2" t="s">
        <v>2</v>
      </c>
      <c r="C2" t="s">
        <v>113</v>
      </c>
      <c r="D2" t="s">
        <v>3</v>
      </c>
      <c r="E2" t="s">
        <v>19</v>
      </c>
    </row>
    <row r="3" spans="1:5" x14ac:dyDescent="0.2">
      <c r="A3">
        <v>1</v>
      </c>
    </row>
    <row r="4" spans="1:5" x14ac:dyDescent="0.2">
      <c r="A4">
        <v>2</v>
      </c>
    </row>
    <row r="5" spans="1:5" x14ac:dyDescent="0.2">
      <c r="A5">
        <v>3</v>
      </c>
    </row>
    <row r="6" spans="1:5" x14ac:dyDescent="0.2">
      <c r="A6">
        <v>4</v>
      </c>
    </row>
    <row r="7" spans="1:5" x14ac:dyDescent="0.2">
      <c r="A7">
        <v>5</v>
      </c>
    </row>
    <row r="8" spans="1:5" x14ac:dyDescent="0.2">
      <c r="A8">
        <v>6</v>
      </c>
    </row>
    <row r="9" spans="1:5" x14ac:dyDescent="0.2">
      <c r="A9">
        <v>7</v>
      </c>
    </row>
    <row r="10" spans="1:5" x14ac:dyDescent="0.2">
      <c r="A10">
        <v>8</v>
      </c>
    </row>
    <row r="11" spans="1:5" x14ac:dyDescent="0.2">
      <c r="A11">
        <v>9</v>
      </c>
    </row>
    <row r="12" spans="1:5" x14ac:dyDescent="0.2">
      <c r="A12">
        <v>10</v>
      </c>
    </row>
    <row r="13" spans="1:5" x14ac:dyDescent="0.2">
      <c r="A13">
        <v>11</v>
      </c>
    </row>
    <row r="14" spans="1:5" x14ac:dyDescent="0.2">
      <c r="A14">
        <v>12</v>
      </c>
    </row>
    <row r="15" spans="1:5" x14ac:dyDescent="0.2">
      <c r="A15">
        <v>13</v>
      </c>
    </row>
    <row r="16" spans="1:5" x14ac:dyDescent="0.2">
      <c r="A16">
        <v>14</v>
      </c>
    </row>
    <row r="17" spans="1:11" x14ac:dyDescent="0.2">
      <c r="A17" s="1">
        <v>15</v>
      </c>
    </row>
    <row r="18" spans="1:11" x14ac:dyDescent="0.2">
      <c r="A18" s="1">
        <v>16</v>
      </c>
      <c r="B18" s="1"/>
      <c r="C18" s="1"/>
      <c r="D18" s="1"/>
      <c r="E18" s="1"/>
      <c r="H18" t="s">
        <v>2</v>
      </c>
      <c r="I18" t="s">
        <v>170</v>
      </c>
      <c r="J18" t="s">
        <v>171</v>
      </c>
      <c r="K18" t="s">
        <v>172</v>
      </c>
    </row>
    <row r="19" spans="1:11" x14ac:dyDescent="0.2">
      <c r="A19" s="1">
        <v>17</v>
      </c>
      <c r="B19" s="1"/>
      <c r="C19" s="1"/>
      <c r="D19" s="1"/>
      <c r="E19" s="1"/>
      <c r="G19" t="s">
        <v>166</v>
      </c>
      <c r="H19" s="3" t="e">
        <f>AVERAGE(B3:B32)</f>
        <v>#DIV/0!</v>
      </c>
      <c r="I19" s="2" t="e">
        <f t="shared" ref="I19:J19" si="0">AVERAGE(C3:C32)</f>
        <v>#DIV/0!</v>
      </c>
      <c r="J19" s="3" t="e">
        <f t="shared" si="0"/>
        <v>#DIV/0!</v>
      </c>
      <c r="K19" s="4" t="e">
        <f>AVERAGE(E3:E32)</f>
        <v>#DIV/0!</v>
      </c>
    </row>
    <row r="20" spans="1:11" x14ac:dyDescent="0.2">
      <c r="A20" s="1">
        <v>18</v>
      </c>
      <c r="B20" s="1"/>
      <c r="C20" s="1"/>
      <c r="D20" s="1"/>
      <c r="E20" s="1"/>
      <c r="G20" t="s">
        <v>167</v>
      </c>
      <c r="H20" s="3" t="e">
        <f>MEDIAN(B3:B32)</f>
        <v>#NUM!</v>
      </c>
      <c r="I20" s="3" t="e">
        <f t="shared" ref="I20:K20" si="1">MEDIAN(C3:C32)</f>
        <v>#NUM!</v>
      </c>
      <c r="J20" s="3" t="e">
        <f t="shared" si="1"/>
        <v>#NUM!</v>
      </c>
      <c r="K20" s="4" t="e">
        <f t="shared" si="1"/>
        <v>#NUM!</v>
      </c>
    </row>
    <row r="21" spans="1:11" x14ac:dyDescent="0.2">
      <c r="A21" s="1">
        <v>19</v>
      </c>
      <c r="B21" s="1"/>
      <c r="C21" s="1"/>
      <c r="D21" s="1"/>
      <c r="E21" s="1"/>
      <c r="G21" t="s">
        <v>168</v>
      </c>
      <c r="H21" s="3" t="e">
        <f>MODE(B3:B32)</f>
        <v>#N/A</v>
      </c>
      <c r="I21" s="3"/>
      <c r="J21" s="3"/>
      <c r="K21" s="3"/>
    </row>
    <row r="22" spans="1:11" x14ac:dyDescent="0.2">
      <c r="A22" s="1">
        <v>20</v>
      </c>
      <c r="B22" s="1"/>
      <c r="C22" s="1"/>
      <c r="D22" s="1"/>
      <c r="E22" s="1"/>
      <c r="G22" t="s">
        <v>169</v>
      </c>
      <c r="H22" s="3" t="e">
        <f>_xlfn.STDEV.S(B3:B32)</f>
        <v>#DIV/0!</v>
      </c>
      <c r="I22" s="3" t="e">
        <f>_xlfn.STDEV.S(C3:C32)</f>
        <v>#DIV/0!</v>
      </c>
      <c r="J22" s="3" t="e">
        <f>_xlfn.STDEV.S(D3:D32)</f>
        <v>#DIV/0!</v>
      </c>
      <c r="K22" s="4" t="e">
        <f>_xlfn.STDEV.S(E3:E32)</f>
        <v>#DIV/0!</v>
      </c>
    </row>
    <row r="23" spans="1:11" x14ac:dyDescent="0.2">
      <c r="A23" s="1">
        <v>21</v>
      </c>
      <c r="B23" s="1"/>
      <c r="C23" s="1"/>
      <c r="D23" s="1"/>
      <c r="E23" s="1"/>
    </row>
    <row r="24" spans="1:11" x14ac:dyDescent="0.2">
      <c r="A24" s="1">
        <v>22</v>
      </c>
      <c r="B24" s="1"/>
      <c r="C24" s="1"/>
      <c r="D24" s="1"/>
      <c r="E24" s="1"/>
    </row>
    <row r="25" spans="1:11" x14ac:dyDescent="0.2">
      <c r="A25" s="1">
        <v>23</v>
      </c>
      <c r="B25" s="1"/>
      <c r="C25" s="1"/>
      <c r="D25" s="1"/>
      <c r="E25" s="1"/>
    </row>
    <row r="26" spans="1:11" x14ac:dyDescent="0.2">
      <c r="A26" s="1">
        <v>24</v>
      </c>
      <c r="B26" s="1"/>
      <c r="C26" s="1"/>
      <c r="D26" s="1"/>
      <c r="E26" s="1"/>
    </row>
    <row r="27" spans="1:11" x14ac:dyDescent="0.2">
      <c r="A27" s="1">
        <v>25</v>
      </c>
      <c r="B27" s="1"/>
      <c r="C27" s="1"/>
      <c r="D27" s="1"/>
      <c r="E27" s="1"/>
    </row>
    <row r="28" spans="1:11" x14ac:dyDescent="0.2">
      <c r="A28" s="1">
        <v>26</v>
      </c>
      <c r="B28" s="1"/>
      <c r="C28" s="1"/>
      <c r="D28" s="1"/>
      <c r="E28" s="1"/>
    </row>
    <row r="29" spans="1:11" x14ac:dyDescent="0.2">
      <c r="A29" s="1">
        <v>27</v>
      </c>
      <c r="B29" s="1"/>
      <c r="C29" s="1"/>
      <c r="D29" s="1"/>
      <c r="E29" s="1"/>
    </row>
    <row r="30" spans="1:11" x14ac:dyDescent="0.2">
      <c r="A30" s="1">
        <v>28</v>
      </c>
      <c r="B30" s="1"/>
      <c r="C30" s="1"/>
      <c r="D30" s="1"/>
      <c r="E30" s="1"/>
    </row>
    <row r="31" spans="1:11" x14ac:dyDescent="0.2">
      <c r="A31" s="1">
        <v>29</v>
      </c>
      <c r="B31" s="1"/>
      <c r="C31" s="1"/>
      <c r="D31" s="1"/>
      <c r="E31" s="1"/>
    </row>
    <row r="32" spans="1:11" x14ac:dyDescent="0.2">
      <c r="A32" s="1">
        <v>30</v>
      </c>
      <c r="B32" s="1"/>
      <c r="C32" s="1"/>
      <c r="D32" s="1"/>
      <c r="E32" s="1"/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B3" sqref="B3"/>
    </sheetView>
  </sheetViews>
  <sheetFormatPr baseColWidth="10" defaultRowHeight="16" x14ac:dyDescent="0.2"/>
  <cols>
    <col min="3" max="3" width="16.1640625" customWidth="1"/>
    <col min="4" max="4" width="12.83203125" customWidth="1"/>
    <col min="5" max="5" width="19.83203125" customWidth="1"/>
    <col min="8" max="10" width="11" bestFit="1" customWidth="1"/>
    <col min="11" max="11" width="11.83203125" bestFit="1" customWidth="1"/>
  </cols>
  <sheetData>
    <row r="1" spans="1:5" x14ac:dyDescent="0.2">
      <c r="A1" s="5" t="s">
        <v>175</v>
      </c>
      <c r="B1" s="5"/>
    </row>
    <row r="2" spans="1:5" x14ac:dyDescent="0.2">
      <c r="A2" t="s">
        <v>1</v>
      </c>
      <c r="B2" t="s">
        <v>2</v>
      </c>
      <c r="C2" t="s">
        <v>113</v>
      </c>
      <c r="D2" t="s">
        <v>3</v>
      </c>
      <c r="E2" t="s">
        <v>19</v>
      </c>
    </row>
    <row r="3" spans="1:5" x14ac:dyDescent="0.2">
      <c r="A3">
        <v>1</v>
      </c>
    </row>
    <row r="4" spans="1:5" x14ac:dyDescent="0.2">
      <c r="A4">
        <v>2</v>
      </c>
    </row>
    <row r="5" spans="1:5" x14ac:dyDescent="0.2">
      <c r="A5">
        <v>3</v>
      </c>
    </row>
    <row r="6" spans="1:5" x14ac:dyDescent="0.2">
      <c r="A6">
        <v>4</v>
      </c>
    </row>
    <row r="7" spans="1:5" x14ac:dyDescent="0.2">
      <c r="A7">
        <v>5</v>
      </c>
    </row>
    <row r="8" spans="1:5" x14ac:dyDescent="0.2">
      <c r="A8">
        <v>6</v>
      </c>
    </row>
    <row r="9" spans="1:5" x14ac:dyDescent="0.2">
      <c r="A9">
        <v>7</v>
      </c>
    </row>
    <row r="10" spans="1:5" x14ac:dyDescent="0.2">
      <c r="A10">
        <v>8</v>
      </c>
    </row>
    <row r="11" spans="1:5" x14ac:dyDescent="0.2">
      <c r="A11">
        <v>9</v>
      </c>
    </row>
    <row r="12" spans="1:5" x14ac:dyDescent="0.2">
      <c r="A12">
        <v>10</v>
      </c>
    </row>
    <row r="13" spans="1:5" x14ac:dyDescent="0.2">
      <c r="A13">
        <v>11</v>
      </c>
    </row>
    <row r="14" spans="1:5" x14ac:dyDescent="0.2">
      <c r="A14">
        <v>12</v>
      </c>
    </row>
    <row r="15" spans="1:5" x14ac:dyDescent="0.2">
      <c r="A15">
        <v>13</v>
      </c>
    </row>
    <row r="16" spans="1:5" x14ac:dyDescent="0.2">
      <c r="A16">
        <v>14</v>
      </c>
    </row>
    <row r="17" spans="1:11" x14ac:dyDescent="0.2">
      <c r="A17" s="1">
        <v>15</v>
      </c>
    </row>
    <row r="18" spans="1:11" x14ac:dyDescent="0.2">
      <c r="A18" s="1">
        <v>16</v>
      </c>
      <c r="B18" s="1"/>
      <c r="C18" s="1"/>
      <c r="D18" s="1"/>
      <c r="E18" s="1"/>
      <c r="H18" t="s">
        <v>2</v>
      </c>
      <c r="I18" t="s">
        <v>170</v>
      </c>
      <c r="J18" t="s">
        <v>171</v>
      </c>
      <c r="K18" t="s">
        <v>172</v>
      </c>
    </row>
    <row r="19" spans="1:11" x14ac:dyDescent="0.2">
      <c r="A19" s="1">
        <v>17</v>
      </c>
      <c r="B19" s="1"/>
      <c r="C19" s="1"/>
      <c r="D19" s="1"/>
      <c r="E19" s="1"/>
      <c r="G19" t="s">
        <v>166</v>
      </c>
      <c r="H19" s="3" t="e">
        <f>AVERAGE(B3:B32)</f>
        <v>#DIV/0!</v>
      </c>
      <c r="I19" s="2" t="e">
        <f t="shared" ref="I19:J19" si="0">AVERAGE(C3:C32)</f>
        <v>#DIV/0!</v>
      </c>
      <c r="J19" s="3" t="e">
        <f t="shared" si="0"/>
        <v>#DIV/0!</v>
      </c>
      <c r="K19" s="4" t="e">
        <f>AVERAGE(E3:E32)</f>
        <v>#DIV/0!</v>
      </c>
    </row>
    <row r="20" spans="1:11" x14ac:dyDescent="0.2">
      <c r="A20" s="1">
        <v>18</v>
      </c>
      <c r="B20" s="1"/>
      <c r="C20" s="1"/>
      <c r="D20" s="1"/>
      <c r="E20" s="1"/>
      <c r="G20" t="s">
        <v>167</v>
      </c>
      <c r="H20" s="3" t="e">
        <f>MEDIAN(B3:B32)</f>
        <v>#NUM!</v>
      </c>
      <c r="I20" s="3" t="e">
        <f t="shared" ref="I20:K20" si="1">MEDIAN(C3:C32)</f>
        <v>#NUM!</v>
      </c>
      <c r="J20" s="3" t="e">
        <f t="shared" si="1"/>
        <v>#NUM!</v>
      </c>
      <c r="K20" s="4" t="e">
        <f t="shared" si="1"/>
        <v>#NUM!</v>
      </c>
    </row>
    <row r="21" spans="1:11" x14ac:dyDescent="0.2">
      <c r="A21" s="1">
        <v>19</v>
      </c>
      <c r="B21" s="1"/>
      <c r="C21" s="1"/>
      <c r="D21" s="1"/>
      <c r="E21" s="1"/>
      <c r="G21" t="s">
        <v>168</v>
      </c>
      <c r="H21" s="3" t="e">
        <f>MODE(B3:B32)</f>
        <v>#N/A</v>
      </c>
      <c r="I21" s="3"/>
      <c r="J21" s="3"/>
      <c r="K21" s="3"/>
    </row>
    <row r="22" spans="1:11" x14ac:dyDescent="0.2">
      <c r="A22" s="1">
        <v>20</v>
      </c>
      <c r="B22" s="1"/>
      <c r="C22" s="1"/>
      <c r="D22" s="1"/>
      <c r="E22" s="1"/>
      <c r="G22" t="s">
        <v>169</v>
      </c>
      <c r="H22" s="3" t="e">
        <f>_xlfn.STDEV.S(B3:B32)</f>
        <v>#DIV/0!</v>
      </c>
      <c r="I22" s="3" t="e">
        <f>_xlfn.STDEV.S(C3:C32)</f>
        <v>#DIV/0!</v>
      </c>
      <c r="J22" s="3" t="e">
        <f>_xlfn.STDEV.S(D3:D32)</f>
        <v>#DIV/0!</v>
      </c>
      <c r="K22" s="4" t="e">
        <f>_xlfn.STDEV.S(E3:E32)</f>
        <v>#DIV/0!</v>
      </c>
    </row>
    <row r="23" spans="1:11" x14ac:dyDescent="0.2">
      <c r="A23" s="1">
        <v>21</v>
      </c>
      <c r="B23" s="1"/>
      <c r="C23" s="1"/>
      <c r="D23" s="1"/>
      <c r="E23" s="1"/>
    </row>
    <row r="24" spans="1:11" x14ac:dyDescent="0.2">
      <c r="A24" s="1">
        <v>22</v>
      </c>
      <c r="B24" s="1"/>
      <c r="C24" s="1"/>
      <c r="D24" s="1"/>
      <c r="E24" s="1"/>
    </row>
    <row r="25" spans="1:11" x14ac:dyDescent="0.2">
      <c r="A25" s="1">
        <v>23</v>
      </c>
      <c r="B25" s="1"/>
      <c r="C25" s="1"/>
      <c r="D25" s="1"/>
      <c r="E25" s="1"/>
    </row>
    <row r="26" spans="1:11" x14ac:dyDescent="0.2">
      <c r="A26" s="1">
        <v>24</v>
      </c>
      <c r="B26" s="1"/>
      <c r="C26" s="1"/>
      <c r="D26" s="1"/>
      <c r="E26" s="1"/>
    </row>
    <row r="27" spans="1:11" x14ac:dyDescent="0.2">
      <c r="A27" s="1">
        <v>25</v>
      </c>
      <c r="B27" s="1"/>
      <c r="C27" s="1"/>
      <c r="D27" s="1"/>
      <c r="E27" s="1"/>
    </row>
    <row r="28" spans="1:11" x14ac:dyDescent="0.2">
      <c r="A28" s="1">
        <v>26</v>
      </c>
      <c r="B28" s="1"/>
      <c r="C28" s="1"/>
      <c r="D28" s="1"/>
      <c r="E28" s="1"/>
    </row>
    <row r="29" spans="1:11" x14ac:dyDescent="0.2">
      <c r="A29" s="1">
        <v>27</v>
      </c>
      <c r="B29" s="1"/>
      <c r="C29" s="1"/>
      <c r="D29" s="1"/>
      <c r="E29" s="1"/>
    </row>
    <row r="30" spans="1:11" x14ac:dyDescent="0.2">
      <c r="A30" s="1">
        <v>28</v>
      </c>
      <c r="B30" s="1"/>
      <c r="C30" s="1"/>
      <c r="D30" s="1"/>
      <c r="E30" s="1"/>
    </row>
    <row r="31" spans="1:11" x14ac:dyDescent="0.2">
      <c r="A31" s="1">
        <v>29</v>
      </c>
      <c r="B31" s="1"/>
      <c r="C31" s="1"/>
      <c r="D31" s="1"/>
      <c r="E31" s="1"/>
    </row>
    <row r="32" spans="1:11" x14ac:dyDescent="0.2">
      <c r="A32" s="1">
        <v>30</v>
      </c>
      <c r="B32" s="1"/>
      <c r="C32" s="1"/>
      <c r="D32" s="1"/>
      <c r="E32" s="1"/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workbookViewId="0">
      <selection activeCell="G2" sqref="G2"/>
    </sheetView>
  </sheetViews>
  <sheetFormatPr baseColWidth="10" defaultRowHeight="16" x14ac:dyDescent="0.2"/>
  <sheetData>
    <row r="1" spans="1:6" x14ac:dyDescent="0.2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">
      <c r="B2" t="s">
        <v>173</v>
      </c>
      <c r="C2" t="s">
        <v>173</v>
      </c>
      <c r="D2" t="s">
        <v>173</v>
      </c>
      <c r="E2" t="s">
        <v>173</v>
      </c>
      <c r="F2" t="s">
        <v>173</v>
      </c>
    </row>
    <row r="3" spans="1:6" x14ac:dyDescent="0.2">
      <c r="A3" t="s">
        <v>20</v>
      </c>
      <c r="B3" t="s">
        <v>98</v>
      </c>
      <c r="C3" t="s">
        <v>114</v>
      </c>
      <c r="D3" t="s">
        <v>128</v>
      </c>
      <c r="E3" t="s">
        <v>144</v>
      </c>
      <c r="F3" t="s">
        <v>152</v>
      </c>
    </row>
    <row r="4" spans="1:6" x14ac:dyDescent="0.2">
      <c r="B4" t="s">
        <v>90</v>
      </c>
      <c r="C4" t="s">
        <v>115</v>
      </c>
      <c r="D4" t="s">
        <v>129</v>
      </c>
      <c r="E4" t="s">
        <v>145</v>
      </c>
      <c r="F4" t="s">
        <v>153</v>
      </c>
    </row>
    <row r="5" spans="1:6" x14ac:dyDescent="0.2">
      <c r="B5" t="s">
        <v>99</v>
      </c>
      <c r="C5" t="s">
        <v>116</v>
      </c>
      <c r="D5" t="s">
        <v>130</v>
      </c>
      <c r="E5" t="s">
        <v>15</v>
      </c>
      <c r="F5" t="s">
        <v>154</v>
      </c>
    </row>
    <row r="7" spans="1:6" x14ac:dyDescent="0.2">
      <c r="A7" t="s">
        <v>21</v>
      </c>
      <c r="B7" t="s">
        <v>98</v>
      </c>
      <c r="C7" t="s">
        <v>114</v>
      </c>
      <c r="D7" t="s">
        <v>131</v>
      </c>
      <c r="E7" t="s">
        <v>144</v>
      </c>
      <c r="F7" t="s">
        <v>152</v>
      </c>
    </row>
    <row r="8" spans="1:6" x14ac:dyDescent="0.2">
      <c r="B8" t="s">
        <v>100</v>
      </c>
      <c r="C8" t="s">
        <v>117</v>
      </c>
      <c r="D8" t="s">
        <v>132</v>
      </c>
      <c r="E8" t="s">
        <v>146</v>
      </c>
      <c r="F8" t="s">
        <v>153</v>
      </c>
    </row>
    <row r="9" spans="1:6" x14ac:dyDescent="0.2">
      <c r="B9" t="s">
        <v>101</v>
      </c>
      <c r="C9" t="s">
        <v>118</v>
      </c>
      <c r="D9" t="s">
        <v>130</v>
      </c>
      <c r="E9" t="s">
        <v>147</v>
      </c>
      <c r="F9" t="s">
        <v>155</v>
      </c>
    </row>
    <row r="11" spans="1:6" x14ac:dyDescent="0.2">
      <c r="A11" t="s">
        <v>22</v>
      </c>
      <c r="B11" t="s">
        <v>98</v>
      </c>
      <c r="C11" t="s">
        <v>114</v>
      </c>
      <c r="D11" t="s">
        <v>92</v>
      </c>
      <c r="E11" t="s">
        <v>8</v>
      </c>
      <c r="F11" t="s">
        <v>152</v>
      </c>
    </row>
    <row r="12" spans="1:6" x14ac:dyDescent="0.2">
      <c r="B12" t="s">
        <v>100</v>
      </c>
      <c r="C12" t="s">
        <v>117</v>
      </c>
      <c r="D12" t="s">
        <v>132</v>
      </c>
      <c r="E12" t="s">
        <v>148</v>
      </c>
      <c r="F12" t="s">
        <v>56</v>
      </c>
    </row>
    <row r="13" spans="1:6" x14ac:dyDescent="0.2">
      <c r="B13" t="s">
        <v>102</v>
      </c>
      <c r="C13" t="s">
        <v>119</v>
      </c>
      <c r="D13" t="s">
        <v>130</v>
      </c>
      <c r="E13" t="s">
        <v>147</v>
      </c>
      <c r="F13" t="s">
        <v>156</v>
      </c>
    </row>
    <row r="15" spans="1:6" x14ac:dyDescent="0.2">
      <c r="A15" t="s">
        <v>23</v>
      </c>
      <c r="B15" t="s">
        <v>98</v>
      </c>
      <c r="C15" t="s">
        <v>114</v>
      </c>
      <c r="D15" t="s">
        <v>133</v>
      </c>
      <c r="E15" t="s">
        <v>9</v>
      </c>
      <c r="F15" t="s">
        <v>157</v>
      </c>
    </row>
    <row r="16" spans="1:6" x14ac:dyDescent="0.2">
      <c r="B16" t="s">
        <v>103</v>
      </c>
      <c r="C16" t="s">
        <v>120</v>
      </c>
      <c r="D16" t="s">
        <v>134</v>
      </c>
      <c r="E16" t="s">
        <v>148</v>
      </c>
      <c r="F16" t="s">
        <v>77</v>
      </c>
    </row>
    <row r="17" spans="1:6" x14ac:dyDescent="0.2">
      <c r="B17" t="s">
        <v>104</v>
      </c>
      <c r="C17" t="s">
        <v>121</v>
      </c>
      <c r="D17" t="s">
        <v>130</v>
      </c>
      <c r="E17" t="s">
        <v>147</v>
      </c>
      <c r="F17" t="s">
        <v>156</v>
      </c>
    </row>
    <row r="19" spans="1:6" x14ac:dyDescent="0.2">
      <c r="A19" t="s">
        <v>24</v>
      </c>
      <c r="B19" t="s">
        <v>105</v>
      </c>
      <c r="C19" t="s">
        <v>114</v>
      </c>
      <c r="D19" t="s">
        <v>133</v>
      </c>
      <c r="E19" t="s">
        <v>149</v>
      </c>
      <c r="F19" t="s">
        <v>151</v>
      </c>
    </row>
    <row r="20" spans="1:6" x14ac:dyDescent="0.2">
      <c r="B20" t="s">
        <v>14</v>
      </c>
      <c r="C20" t="s">
        <v>122</v>
      </c>
      <c r="D20" t="s">
        <v>135</v>
      </c>
      <c r="E20" t="s">
        <v>89</v>
      </c>
      <c r="F20" t="s">
        <v>77</v>
      </c>
    </row>
    <row r="21" spans="1:6" x14ac:dyDescent="0.2">
      <c r="B21" t="s">
        <v>104</v>
      </c>
      <c r="C21" t="s">
        <v>121</v>
      </c>
      <c r="D21" t="s">
        <v>130</v>
      </c>
      <c r="E21" t="s">
        <v>147</v>
      </c>
      <c r="F21" t="s">
        <v>156</v>
      </c>
    </row>
    <row r="23" spans="1:6" x14ac:dyDescent="0.2">
      <c r="A23" t="s">
        <v>25</v>
      </c>
      <c r="B23" t="s">
        <v>106</v>
      </c>
      <c r="C23" t="s">
        <v>123</v>
      </c>
      <c r="D23" t="s">
        <v>80</v>
      </c>
      <c r="E23" t="s">
        <v>149</v>
      </c>
      <c r="F23" t="s">
        <v>93</v>
      </c>
    </row>
    <row r="24" spans="1:6" x14ac:dyDescent="0.2">
      <c r="B24" t="s">
        <v>14</v>
      </c>
      <c r="C24" t="s">
        <v>124</v>
      </c>
      <c r="D24" t="s">
        <v>136</v>
      </c>
      <c r="E24" t="s">
        <v>7</v>
      </c>
      <c r="F24" t="s">
        <v>79</v>
      </c>
    </row>
    <row r="25" spans="1:6" x14ac:dyDescent="0.2">
      <c r="B25" t="s">
        <v>104</v>
      </c>
      <c r="C25" t="s">
        <v>121</v>
      </c>
      <c r="D25" t="s">
        <v>130</v>
      </c>
      <c r="E25" t="s">
        <v>147</v>
      </c>
      <c r="F25" t="s">
        <v>156</v>
      </c>
    </row>
    <row r="27" spans="1:6" x14ac:dyDescent="0.2">
      <c r="A27" t="s">
        <v>26</v>
      </c>
      <c r="B27" t="s">
        <v>107</v>
      </c>
      <c r="C27" t="s">
        <v>76</v>
      </c>
      <c r="D27" t="s">
        <v>82</v>
      </c>
      <c r="E27" t="s">
        <v>149</v>
      </c>
      <c r="F27" t="s">
        <v>93</v>
      </c>
    </row>
    <row r="28" spans="1:6" x14ac:dyDescent="0.2">
      <c r="B28" t="s">
        <v>17</v>
      </c>
      <c r="C28" t="s">
        <v>124</v>
      </c>
      <c r="D28" t="s">
        <v>136</v>
      </c>
      <c r="E28" t="s">
        <v>5</v>
      </c>
      <c r="F28" t="s">
        <v>158</v>
      </c>
    </row>
    <row r="29" spans="1:6" x14ac:dyDescent="0.2">
      <c r="B29" t="s">
        <v>104</v>
      </c>
      <c r="C29" t="s">
        <v>121</v>
      </c>
      <c r="D29" t="s">
        <v>130</v>
      </c>
      <c r="E29" t="s">
        <v>147</v>
      </c>
      <c r="F29" t="s">
        <v>159</v>
      </c>
    </row>
    <row r="31" spans="1:6" x14ac:dyDescent="0.2">
      <c r="A31" t="s">
        <v>27</v>
      </c>
      <c r="B31" t="s">
        <v>107</v>
      </c>
      <c r="C31" t="s">
        <v>125</v>
      </c>
      <c r="D31" t="s">
        <v>137</v>
      </c>
      <c r="E31" t="s">
        <v>97</v>
      </c>
      <c r="F31" t="s">
        <v>93</v>
      </c>
    </row>
    <row r="32" spans="1:6" x14ac:dyDescent="0.2">
      <c r="B32" t="s">
        <v>108</v>
      </c>
      <c r="C32" t="s">
        <v>67</v>
      </c>
      <c r="D32" t="s">
        <v>47</v>
      </c>
      <c r="E32" t="s">
        <v>150</v>
      </c>
      <c r="F32" t="s">
        <v>158</v>
      </c>
    </row>
    <row r="33" spans="1:6" x14ac:dyDescent="0.2">
      <c r="B33" t="s">
        <v>95</v>
      </c>
      <c r="C33" t="s">
        <v>121</v>
      </c>
      <c r="D33" t="s">
        <v>130</v>
      </c>
      <c r="E33" t="s">
        <v>147</v>
      </c>
      <c r="F33" t="s">
        <v>160</v>
      </c>
    </row>
    <row r="35" spans="1:6" x14ac:dyDescent="0.2">
      <c r="A35" t="s">
        <v>28</v>
      </c>
      <c r="B35" t="s">
        <v>107</v>
      </c>
      <c r="C35" t="s">
        <v>125</v>
      </c>
      <c r="D35" t="s">
        <v>137</v>
      </c>
      <c r="E35" t="s">
        <v>96</v>
      </c>
      <c r="F35" t="s">
        <v>93</v>
      </c>
    </row>
    <row r="36" spans="1:6" x14ac:dyDescent="0.2">
      <c r="B36" t="s">
        <v>108</v>
      </c>
      <c r="C36" t="s">
        <v>86</v>
      </c>
      <c r="D36" t="s">
        <v>138</v>
      </c>
      <c r="E36" t="s">
        <v>150</v>
      </c>
      <c r="F36" t="s">
        <v>72</v>
      </c>
    </row>
    <row r="37" spans="1:6" x14ac:dyDescent="0.2">
      <c r="B37" t="s">
        <v>94</v>
      </c>
      <c r="C37" t="s">
        <v>121</v>
      </c>
      <c r="D37" t="s">
        <v>130</v>
      </c>
      <c r="E37" t="s">
        <v>147</v>
      </c>
      <c r="F37" t="s">
        <v>161</v>
      </c>
    </row>
    <row r="39" spans="1:6" x14ac:dyDescent="0.2">
      <c r="A39" t="s">
        <v>29</v>
      </c>
      <c r="B39" t="s">
        <v>107</v>
      </c>
      <c r="C39" t="s">
        <v>126</v>
      </c>
      <c r="D39" t="s">
        <v>137</v>
      </c>
      <c r="E39" t="s">
        <v>79</v>
      </c>
      <c r="F39" t="s">
        <v>52</v>
      </c>
    </row>
    <row r="40" spans="1:6" x14ac:dyDescent="0.2">
      <c r="B40" t="s">
        <v>109</v>
      </c>
      <c r="C40" t="s">
        <v>88</v>
      </c>
      <c r="D40" t="s">
        <v>139</v>
      </c>
      <c r="E40" t="s">
        <v>150</v>
      </c>
      <c r="F40" t="s">
        <v>162</v>
      </c>
    </row>
    <row r="41" spans="1:6" x14ac:dyDescent="0.2">
      <c r="B41" t="s">
        <v>110</v>
      </c>
      <c r="C41" t="s">
        <v>121</v>
      </c>
      <c r="D41" t="s">
        <v>140</v>
      </c>
      <c r="E41" t="s">
        <v>147</v>
      </c>
      <c r="F41" t="s">
        <v>161</v>
      </c>
    </row>
    <row r="43" spans="1:6" x14ac:dyDescent="0.2">
      <c r="A43" t="s">
        <v>30</v>
      </c>
      <c r="B43" t="s">
        <v>107</v>
      </c>
      <c r="C43" t="s">
        <v>63</v>
      </c>
      <c r="D43" t="s">
        <v>137</v>
      </c>
      <c r="E43" t="s">
        <v>50</v>
      </c>
      <c r="F43" t="s">
        <v>163</v>
      </c>
    </row>
    <row r="44" spans="1:6" x14ac:dyDescent="0.2">
      <c r="B44" t="s">
        <v>70</v>
      </c>
      <c r="C44" t="s">
        <v>88</v>
      </c>
      <c r="D44" t="s">
        <v>139</v>
      </c>
      <c r="E44" t="s">
        <v>151</v>
      </c>
      <c r="F44" t="s">
        <v>162</v>
      </c>
    </row>
    <row r="45" spans="1:6" x14ac:dyDescent="0.2">
      <c r="B45" t="s">
        <v>110</v>
      </c>
      <c r="C45" t="s">
        <v>121</v>
      </c>
      <c r="D45" t="s">
        <v>119</v>
      </c>
      <c r="E45" t="s">
        <v>147</v>
      </c>
      <c r="F45" t="s">
        <v>161</v>
      </c>
    </row>
    <row r="47" spans="1:6" x14ac:dyDescent="0.2">
      <c r="A47" t="s">
        <v>31</v>
      </c>
      <c r="B47" t="s">
        <v>107</v>
      </c>
      <c r="C47" t="s">
        <v>73</v>
      </c>
      <c r="D47" t="s">
        <v>137</v>
      </c>
      <c r="E47" t="s">
        <v>50</v>
      </c>
      <c r="F47" t="s">
        <v>66</v>
      </c>
    </row>
    <row r="48" spans="1:6" x14ac:dyDescent="0.2">
      <c r="B48" t="s">
        <v>69</v>
      </c>
      <c r="C48" t="s">
        <v>4</v>
      </c>
      <c r="D48" t="s">
        <v>141</v>
      </c>
      <c r="E48" t="s">
        <v>93</v>
      </c>
      <c r="F48" t="s">
        <v>87</v>
      </c>
    </row>
    <row r="49" spans="1:6" x14ac:dyDescent="0.2">
      <c r="B49" t="s">
        <v>110</v>
      </c>
      <c r="C49" t="s">
        <v>121</v>
      </c>
      <c r="D49" t="s">
        <v>121</v>
      </c>
      <c r="E49" t="s">
        <v>62</v>
      </c>
      <c r="F49" t="s">
        <v>161</v>
      </c>
    </row>
    <row r="51" spans="1:6" x14ac:dyDescent="0.2">
      <c r="A51" t="s">
        <v>32</v>
      </c>
      <c r="B51" t="s">
        <v>107</v>
      </c>
      <c r="C51" t="s">
        <v>73</v>
      </c>
      <c r="D51" t="s">
        <v>137</v>
      </c>
      <c r="E51" t="s">
        <v>50</v>
      </c>
      <c r="F51" t="s">
        <v>66</v>
      </c>
    </row>
    <row r="52" spans="1:6" x14ac:dyDescent="0.2">
      <c r="B52" t="s">
        <v>68</v>
      </c>
      <c r="C52" t="s">
        <v>127</v>
      </c>
      <c r="D52" t="s">
        <v>91</v>
      </c>
      <c r="E52" t="s">
        <v>93</v>
      </c>
      <c r="F52" t="s">
        <v>164</v>
      </c>
    </row>
    <row r="53" spans="1:6" x14ac:dyDescent="0.2">
      <c r="B53" t="s">
        <v>11</v>
      </c>
      <c r="C53" t="s">
        <v>121</v>
      </c>
      <c r="D53" t="s">
        <v>121</v>
      </c>
      <c r="E53" t="s">
        <v>57</v>
      </c>
      <c r="F53" t="s">
        <v>13</v>
      </c>
    </row>
    <row r="55" spans="1:6" x14ac:dyDescent="0.2">
      <c r="A55" t="s">
        <v>33</v>
      </c>
      <c r="B55" t="s">
        <v>107</v>
      </c>
      <c r="C55" t="s">
        <v>73</v>
      </c>
      <c r="D55" t="s">
        <v>54</v>
      </c>
      <c r="E55" t="s">
        <v>50</v>
      </c>
      <c r="F55" t="s">
        <v>66</v>
      </c>
    </row>
    <row r="56" spans="1:6" x14ac:dyDescent="0.2">
      <c r="B56" t="s">
        <v>68</v>
      </c>
      <c r="C56" t="s">
        <v>6</v>
      </c>
      <c r="D56" t="s">
        <v>142</v>
      </c>
      <c r="E56" t="s">
        <v>52</v>
      </c>
      <c r="F56" t="s">
        <v>164</v>
      </c>
    </row>
    <row r="57" spans="1:6" x14ac:dyDescent="0.2">
      <c r="B57" t="s">
        <v>78</v>
      </c>
      <c r="C57" t="s">
        <v>87</v>
      </c>
      <c r="D57" t="s">
        <v>121</v>
      </c>
      <c r="E57" t="s">
        <v>51</v>
      </c>
      <c r="F57" t="s">
        <v>12</v>
      </c>
    </row>
    <row r="59" spans="1:6" x14ac:dyDescent="0.2">
      <c r="A59" t="s">
        <v>34</v>
      </c>
      <c r="B59" t="s">
        <v>107</v>
      </c>
      <c r="C59" t="s">
        <v>73</v>
      </c>
      <c r="D59" t="s">
        <v>49</v>
      </c>
      <c r="E59" t="s">
        <v>49</v>
      </c>
      <c r="F59" t="s">
        <v>66</v>
      </c>
    </row>
    <row r="60" spans="1:6" x14ac:dyDescent="0.2">
      <c r="B60" t="s">
        <v>63</v>
      </c>
      <c r="C60" t="s">
        <v>6</v>
      </c>
      <c r="D60" t="s">
        <v>142</v>
      </c>
      <c r="E60" t="s">
        <v>53</v>
      </c>
      <c r="F60" t="s">
        <v>155</v>
      </c>
    </row>
    <row r="61" spans="1:6" x14ac:dyDescent="0.2">
      <c r="B61" t="s">
        <v>74</v>
      </c>
      <c r="C61" t="s">
        <v>78</v>
      </c>
      <c r="D61" t="s">
        <v>121</v>
      </c>
      <c r="E61" t="s">
        <v>51</v>
      </c>
      <c r="F61" t="s">
        <v>71</v>
      </c>
    </row>
    <row r="63" spans="1:6" x14ac:dyDescent="0.2">
      <c r="A63" t="s">
        <v>35</v>
      </c>
      <c r="B63" t="s">
        <v>106</v>
      </c>
      <c r="C63" t="s">
        <v>73</v>
      </c>
      <c r="D63" t="s">
        <v>112</v>
      </c>
      <c r="E63" t="s">
        <v>54</v>
      </c>
      <c r="F63" t="s">
        <v>66</v>
      </c>
    </row>
    <row r="64" spans="1:6" x14ac:dyDescent="0.2">
      <c r="B64" t="s">
        <v>81</v>
      </c>
      <c r="C64" t="s">
        <v>60</v>
      </c>
      <c r="D64" t="s">
        <v>76</v>
      </c>
      <c r="E64" t="s">
        <v>53</v>
      </c>
      <c r="F64" t="s">
        <v>154</v>
      </c>
    </row>
    <row r="65" spans="1:6" x14ac:dyDescent="0.2">
      <c r="B65" t="s">
        <v>74</v>
      </c>
      <c r="C65" t="s">
        <v>74</v>
      </c>
      <c r="D65" t="s">
        <v>121</v>
      </c>
      <c r="E65" t="s">
        <v>51</v>
      </c>
      <c r="F65" t="s">
        <v>71</v>
      </c>
    </row>
    <row r="67" spans="1:6" x14ac:dyDescent="0.2">
      <c r="A67" t="s">
        <v>36</v>
      </c>
      <c r="B67" t="s">
        <v>111</v>
      </c>
      <c r="C67" t="s">
        <v>73</v>
      </c>
      <c r="D67" t="s">
        <v>112</v>
      </c>
      <c r="E67" t="s">
        <v>10</v>
      </c>
      <c r="F67" t="s">
        <v>66</v>
      </c>
    </row>
    <row r="68" spans="1:6" x14ac:dyDescent="0.2">
      <c r="B68" t="s">
        <v>81</v>
      </c>
      <c r="C68" t="s">
        <v>59</v>
      </c>
      <c r="D68" t="s">
        <v>143</v>
      </c>
      <c r="E68" t="s">
        <v>55</v>
      </c>
      <c r="F68" t="s">
        <v>165</v>
      </c>
    </row>
    <row r="69" spans="1:6" x14ac:dyDescent="0.2">
      <c r="B69" t="s">
        <v>74</v>
      </c>
      <c r="C69" t="s">
        <v>74</v>
      </c>
      <c r="D69" t="s">
        <v>121</v>
      </c>
      <c r="E69" t="s">
        <v>51</v>
      </c>
      <c r="F69" t="s">
        <v>18</v>
      </c>
    </row>
    <row r="71" spans="1:6" x14ac:dyDescent="0.2">
      <c r="A71" t="s">
        <v>37</v>
      </c>
      <c r="B71" t="s">
        <v>112</v>
      </c>
      <c r="C71" t="s">
        <v>48</v>
      </c>
      <c r="D71" t="s">
        <v>112</v>
      </c>
      <c r="E71" t="s">
        <v>10</v>
      </c>
      <c r="F71" t="s">
        <v>66</v>
      </c>
    </row>
    <row r="72" spans="1:6" x14ac:dyDescent="0.2">
      <c r="B72" t="s">
        <v>83</v>
      </c>
      <c r="C72" t="s">
        <v>75</v>
      </c>
      <c r="D72" t="s">
        <v>85</v>
      </c>
      <c r="E72" t="s">
        <v>16</v>
      </c>
      <c r="F72" t="s">
        <v>165</v>
      </c>
    </row>
    <row r="73" spans="1:6" x14ac:dyDescent="0.2">
      <c r="B73" t="s">
        <v>74</v>
      </c>
      <c r="C73" t="s">
        <v>74</v>
      </c>
      <c r="D73" t="s">
        <v>87</v>
      </c>
      <c r="E73" t="s">
        <v>18</v>
      </c>
      <c r="F73" t="s">
        <v>17</v>
      </c>
    </row>
    <row r="75" spans="1:6" x14ac:dyDescent="0.2">
      <c r="A75" t="s">
        <v>38</v>
      </c>
      <c r="B75" t="s">
        <v>112</v>
      </c>
      <c r="D75" t="s">
        <v>112</v>
      </c>
      <c r="F75" t="s">
        <v>66</v>
      </c>
    </row>
    <row r="76" spans="1:6" x14ac:dyDescent="0.2">
      <c r="B76" t="s">
        <v>84</v>
      </c>
      <c r="D76" t="s">
        <v>85</v>
      </c>
      <c r="F76" t="s">
        <v>165</v>
      </c>
    </row>
    <row r="77" spans="1:6" x14ac:dyDescent="0.2">
      <c r="B77" t="s">
        <v>74</v>
      </c>
      <c r="D77" t="s">
        <v>78</v>
      </c>
      <c r="F77" t="s">
        <v>58</v>
      </c>
    </row>
    <row r="79" spans="1:6" x14ac:dyDescent="0.2">
      <c r="A79" t="s">
        <v>39</v>
      </c>
      <c r="B79" t="s">
        <v>49</v>
      </c>
      <c r="D79" t="s">
        <v>112</v>
      </c>
      <c r="F79" t="s">
        <v>66</v>
      </c>
    </row>
    <row r="80" spans="1:6" x14ac:dyDescent="0.2">
      <c r="B80" t="s">
        <v>75</v>
      </c>
      <c r="D80" t="s">
        <v>84</v>
      </c>
      <c r="F80" t="s">
        <v>65</v>
      </c>
    </row>
    <row r="81" spans="1:6" x14ac:dyDescent="0.2">
      <c r="B81" t="s">
        <v>74</v>
      </c>
      <c r="D81" t="s">
        <v>74</v>
      </c>
      <c r="F81" t="s">
        <v>74</v>
      </c>
    </row>
    <row r="83" spans="1:6" x14ac:dyDescent="0.2">
      <c r="A83" t="s">
        <v>40</v>
      </c>
      <c r="B83" t="s">
        <v>48</v>
      </c>
      <c r="D83" t="s">
        <v>49</v>
      </c>
      <c r="F83" t="s">
        <v>64</v>
      </c>
    </row>
    <row r="84" spans="1:6" x14ac:dyDescent="0.2">
      <c r="B84" t="s">
        <v>75</v>
      </c>
      <c r="D84" t="s">
        <v>75</v>
      </c>
      <c r="F84" t="s">
        <v>61</v>
      </c>
    </row>
    <row r="85" spans="1:6" x14ac:dyDescent="0.2">
      <c r="B85" t="s">
        <v>74</v>
      </c>
      <c r="D85" t="s">
        <v>74</v>
      </c>
      <c r="F85" t="s">
        <v>74</v>
      </c>
    </row>
    <row r="87" spans="1:6" x14ac:dyDescent="0.2">
      <c r="A87" t="s">
        <v>41</v>
      </c>
      <c r="D87" t="s">
        <v>48</v>
      </c>
      <c r="F87" t="s">
        <v>63</v>
      </c>
    </row>
    <row r="88" spans="1:6" x14ac:dyDescent="0.2">
      <c r="D88" t="s">
        <v>75</v>
      </c>
      <c r="F88" t="s">
        <v>61</v>
      </c>
    </row>
    <row r="89" spans="1:6" x14ac:dyDescent="0.2">
      <c r="D89" t="s">
        <v>74</v>
      </c>
      <c r="F89" t="s">
        <v>74</v>
      </c>
    </row>
    <row r="91" spans="1:6" x14ac:dyDescent="0.2">
      <c r="A91" t="s">
        <v>42</v>
      </c>
      <c r="F91" t="s">
        <v>73</v>
      </c>
    </row>
    <row r="92" spans="1:6" x14ac:dyDescent="0.2">
      <c r="F92" t="s">
        <v>60</v>
      </c>
    </row>
    <row r="93" spans="1:6" x14ac:dyDescent="0.2">
      <c r="F93" t="s">
        <v>74</v>
      </c>
    </row>
    <row r="95" spans="1:6" x14ac:dyDescent="0.2">
      <c r="A95" t="s">
        <v>43</v>
      </c>
      <c r="F95" t="s">
        <v>73</v>
      </c>
    </row>
    <row r="96" spans="1:6" x14ac:dyDescent="0.2">
      <c r="F96" t="s">
        <v>59</v>
      </c>
    </row>
    <row r="97" spans="1:6" x14ac:dyDescent="0.2">
      <c r="F97" t="s">
        <v>74</v>
      </c>
    </row>
    <row r="99" spans="1:6" x14ac:dyDescent="0.2">
      <c r="A99" t="s">
        <v>44</v>
      </c>
      <c r="F99" t="s">
        <v>48</v>
      </c>
    </row>
    <row r="100" spans="1:6" x14ac:dyDescent="0.2">
      <c r="F100" t="s">
        <v>75</v>
      </c>
    </row>
    <row r="101" spans="1:6" x14ac:dyDescent="0.2">
      <c r="F101" t="s">
        <v>74</v>
      </c>
    </row>
    <row r="103" spans="1:6" x14ac:dyDescent="0.2">
      <c r="A103" t="s">
        <v>45</v>
      </c>
    </row>
    <row r="107" spans="1:6" x14ac:dyDescent="0.2">
      <c r="A107" t="s">
        <v>46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 Data</vt:lpstr>
      <vt:lpstr>BFS Data</vt:lpstr>
      <vt:lpstr>BFS NoCL Data</vt:lpstr>
      <vt:lpstr>DFS Data</vt:lpstr>
      <vt:lpstr>ASTAR V1 Data</vt:lpstr>
      <vt:lpstr>ASTAR V2 Data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2017-02-10T18:01:08Z</cp:lastPrinted>
  <dcterms:created xsi:type="dcterms:W3CDTF">2017-02-07T08:57:36Z</dcterms:created>
  <dcterms:modified xsi:type="dcterms:W3CDTF">2017-02-13T03:18:46Z</dcterms:modified>
</cp:coreProperties>
</file>