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AI\Desktop\Senai\"/>
    </mc:Choice>
  </mc:AlternateContent>
  <xr:revisionPtr revIDLastSave="0" documentId="13_ncr:1_{EC88A8ED-BDC1-40DF-9B84-593FCB53EC8D}" xr6:coauthVersionLast="36" xr6:coauthVersionMax="36" xr10:uidLastSave="{00000000-0000-0000-0000-000000000000}"/>
  <bookViews>
    <workbookView xWindow="0" yWindow="0" windowWidth="28800" windowHeight="12225" xr2:uid="{0A5F8D4B-B184-4D46-B1E4-803EA49A4A30}"/>
  </bookViews>
  <sheets>
    <sheet name=" Case 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5" i="1"/>
  <c r="I2" i="1"/>
  <c r="I5" i="1" s="1"/>
  <c r="B14" i="1"/>
  <c r="H3" i="1" s="1"/>
  <c r="B7" i="1"/>
  <c r="C7" i="1" s="1"/>
  <c r="B5" i="1"/>
  <c r="B3" i="1"/>
  <c r="H9" i="1" l="1"/>
  <c r="I9" i="1" s="1"/>
  <c r="I3" i="1"/>
  <c r="I4" i="1"/>
  <c r="I7" i="1" s="1"/>
  <c r="J7" i="1" s="1"/>
</calcChain>
</file>

<file path=xl/sharedStrings.xml><?xml version="1.0" encoding="utf-8"?>
<sst xmlns="http://schemas.openxmlformats.org/spreadsheetml/2006/main" count="20" uniqueCount="15">
  <si>
    <t>icms</t>
  </si>
  <si>
    <t>frete</t>
  </si>
  <si>
    <t>seguro</t>
  </si>
  <si>
    <t>custo</t>
  </si>
  <si>
    <t>Total</t>
  </si>
  <si>
    <t>Total por unidade</t>
  </si>
  <si>
    <t>Valor</t>
  </si>
  <si>
    <t>DRE</t>
  </si>
  <si>
    <t>Preço de Venda</t>
  </si>
  <si>
    <t>Custo</t>
  </si>
  <si>
    <t>Taxa de Lucro</t>
  </si>
  <si>
    <t>ICMS</t>
  </si>
  <si>
    <t>Estoque Vendido</t>
  </si>
  <si>
    <t xml:space="preserve">Lucro Bruto </t>
  </si>
  <si>
    <t>Valor do Estoque Restante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</si>
</sst>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9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4" borderId="2" applyNumberFormat="0" applyAlignment="0" applyProtection="0"/>
    <xf numFmtId="0" fontId="5" fillId="0" borderId="3" applyNumberFormat="0" applyFill="0" applyAlignment="0" applyProtection="0"/>
    <xf numFmtId="0" fontId="6" fillId="6" borderId="0" applyNumberFormat="0" applyBorder="0" applyAlignment="0" applyProtection="0"/>
  </cellStyleXfs>
  <cellXfs count="16">
    <xf numFmtId="0" fontId="0" fillId="0" borderId="0" xfId="0"/>
    <xf numFmtId="44" fontId="0" fillId="0" borderId="0" xfId="2" applyFont="1"/>
    <xf numFmtId="44" fontId="0" fillId="0" borderId="0" xfId="0" applyNumberFormat="1"/>
    <xf numFmtId="165" fontId="0" fillId="0" borderId="0" xfId="1" applyNumberFormat="1" applyFont="1"/>
    <xf numFmtId="0" fontId="3" fillId="2" borderId="0" xfId="4"/>
    <xf numFmtId="9" fontId="3" fillId="2" borderId="0" xfId="4" applyNumberFormat="1"/>
    <xf numFmtId="44" fontId="3" fillId="2" borderId="0" xfId="4" applyNumberFormat="1"/>
    <xf numFmtId="0" fontId="4" fillId="4" borderId="2" xfId="5"/>
    <xf numFmtId="44" fontId="4" fillId="4" borderId="2" xfId="5" applyNumberFormat="1"/>
    <xf numFmtId="0" fontId="5" fillId="3" borderId="3" xfId="6" applyFill="1"/>
    <xf numFmtId="0" fontId="2" fillId="5" borderId="1" xfId="3" applyFill="1"/>
    <xf numFmtId="0" fontId="4" fillId="4" borderId="4" xfId="5" applyBorder="1" applyAlignment="1">
      <alignment horizontal="center"/>
    </xf>
    <xf numFmtId="0" fontId="4" fillId="4" borderId="0" xfId="5" applyBorder="1" applyAlignment="1">
      <alignment horizontal="center"/>
    </xf>
    <xf numFmtId="9" fontId="0" fillId="0" borderId="0" xfId="0" applyNumberFormat="1"/>
    <xf numFmtId="165" fontId="0" fillId="0" borderId="0" xfId="0" applyNumberFormat="1"/>
    <xf numFmtId="9" fontId="6" fillId="6" borderId="0" xfId="7" applyNumberFormat="1"/>
  </cellXfs>
  <cellStyles count="8">
    <cellStyle name="Célula de Verificação" xfId="5" builtinId="23"/>
    <cellStyle name="Ênfase6" xfId="7" builtinId="49"/>
    <cellStyle name="Moeda" xfId="2" builtinId="4"/>
    <cellStyle name="Normal" xfId="0" builtinId="0"/>
    <cellStyle name="Ruim" xfId="4" builtinId="27"/>
    <cellStyle name="Título 2" xfId="3" builtinId="17"/>
    <cellStyle name="Total" xfId="6" builtinId="2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08358-4F4C-47D5-A92E-427CA6A6BE80}">
  <dimension ref="A1:K14"/>
  <sheetViews>
    <sheetView tabSelected="1" workbookViewId="0">
      <selection activeCell="H8" sqref="H8"/>
    </sheetView>
  </sheetViews>
  <sheetFormatPr defaultRowHeight="15" x14ac:dyDescent="0.25"/>
  <cols>
    <col min="1" max="1" width="14.85546875" customWidth="1"/>
    <col min="2" max="2" width="26.7109375" customWidth="1"/>
    <col min="3" max="3" width="24.140625" customWidth="1"/>
    <col min="7" max="7" width="24.7109375" customWidth="1"/>
    <col min="8" max="8" width="13.7109375" customWidth="1"/>
    <col min="9" max="9" width="15.85546875" bestFit="1" customWidth="1"/>
  </cols>
  <sheetData>
    <row r="1" spans="1:11" ht="15.75" thickBot="1" x14ac:dyDescent="0.3">
      <c r="B1" s="9" t="s">
        <v>4</v>
      </c>
      <c r="C1" s="9" t="s">
        <v>5</v>
      </c>
      <c r="G1" s="11" t="s">
        <v>7</v>
      </c>
      <c r="H1" s="12"/>
      <c r="I1" s="12"/>
      <c r="J1" s="12"/>
      <c r="K1" s="12"/>
    </row>
    <row r="2" spans="1:11" ht="18.75" thickTop="1" thickBot="1" x14ac:dyDescent="0.35">
      <c r="A2" s="10" t="s">
        <v>6</v>
      </c>
      <c r="B2" s="1">
        <v>1500000</v>
      </c>
      <c r="C2" s="3">
        <v>10000</v>
      </c>
      <c r="D2" s="4" t="s">
        <v>0</v>
      </c>
      <c r="E2" s="5">
        <v>0.12</v>
      </c>
      <c r="G2" t="s">
        <v>12</v>
      </c>
      <c r="H2" s="13">
        <v>0.7</v>
      </c>
      <c r="I2" s="14">
        <f>H2*C2</f>
        <v>7000</v>
      </c>
    </row>
    <row r="3" spans="1:11" ht="18.75" thickTop="1" thickBot="1" x14ac:dyDescent="0.35">
      <c r="A3" s="10" t="s">
        <v>0</v>
      </c>
      <c r="B3" s="6">
        <f>B2*(-E2)</f>
        <v>-180000</v>
      </c>
      <c r="G3" t="s">
        <v>8</v>
      </c>
      <c r="H3" s="2">
        <f>B14</f>
        <v>279.80769230769232</v>
      </c>
      <c r="I3" s="1">
        <f>H3*I2</f>
        <v>1958653.8461538462</v>
      </c>
    </row>
    <row r="4" spans="1:11" ht="18.75" thickTop="1" thickBot="1" x14ac:dyDescent="0.35">
      <c r="A4" s="10" t="s">
        <v>1</v>
      </c>
      <c r="B4" s="1">
        <v>120000</v>
      </c>
      <c r="G4" t="s">
        <v>11</v>
      </c>
      <c r="H4" s="13">
        <v>0.18</v>
      </c>
      <c r="I4" s="2">
        <f>I3*(-H4)</f>
        <v>-352557.69230769231</v>
      </c>
    </row>
    <row r="5" spans="1:11" ht="18.75" thickTop="1" thickBot="1" x14ac:dyDescent="0.35">
      <c r="A5" s="10" t="s">
        <v>2</v>
      </c>
      <c r="B5" s="1">
        <f>C5*C2</f>
        <v>15000</v>
      </c>
      <c r="C5" s="1">
        <v>1.5</v>
      </c>
      <c r="G5" t="s">
        <v>9</v>
      </c>
      <c r="H5" s="2">
        <f>C7</f>
        <v>145.5</v>
      </c>
      <c r="I5" s="1">
        <f>H5*(-I2)</f>
        <v>-1018500</v>
      </c>
    </row>
    <row r="6" spans="1:11" ht="16.5" thickTop="1" thickBot="1" x14ac:dyDescent="0.3"/>
    <row r="7" spans="1:11" ht="16.5" thickTop="1" thickBot="1" x14ac:dyDescent="0.3">
      <c r="A7" s="7" t="s">
        <v>3</v>
      </c>
      <c r="B7" s="8">
        <f>B2+B3+B4+B5</f>
        <v>1455000</v>
      </c>
      <c r="C7" s="8">
        <f>B7/C2</f>
        <v>145.5</v>
      </c>
      <c r="G7" t="s">
        <v>13</v>
      </c>
      <c r="H7" s="13">
        <f>B11</f>
        <v>0.3</v>
      </c>
      <c r="I7" s="2">
        <f>I3+I4+I5</f>
        <v>587596.15384615399</v>
      </c>
      <c r="J7" s="15">
        <f>I7/I3</f>
        <v>0.30000000000000004</v>
      </c>
    </row>
    <row r="8" spans="1:11" ht="15.75" thickTop="1" x14ac:dyDescent="0.25"/>
    <row r="9" spans="1:11" x14ac:dyDescent="0.25">
      <c r="A9" s="11" t="s">
        <v>8</v>
      </c>
      <c r="B9" s="12"/>
      <c r="C9" s="12"/>
      <c r="G9" t="s">
        <v>14</v>
      </c>
      <c r="H9" s="14">
        <f>C2-I2</f>
        <v>3000</v>
      </c>
      <c r="I9" s="1">
        <f>H9*C7</f>
        <v>436500</v>
      </c>
    </row>
    <row r="10" spans="1:11" x14ac:dyDescent="0.25">
      <c r="A10" t="s">
        <v>9</v>
      </c>
      <c r="B10" s="1">
        <v>145.5</v>
      </c>
      <c r="I10" s="1"/>
    </row>
    <row r="11" spans="1:11" x14ac:dyDescent="0.25">
      <c r="A11" t="s">
        <v>10</v>
      </c>
      <c r="B11" s="13">
        <v>0.3</v>
      </c>
    </row>
    <row r="12" spans="1:11" x14ac:dyDescent="0.25">
      <c r="A12" t="s">
        <v>11</v>
      </c>
      <c r="B12" s="13">
        <v>0.18</v>
      </c>
    </row>
    <row r="14" spans="1:11" x14ac:dyDescent="0.25">
      <c r="A14" t="s">
        <v>8</v>
      </c>
      <c r="B14" s="1">
        <f>B10/(100%-B11-B12)</f>
        <v>279.80769230769232</v>
      </c>
    </row>
  </sheetData>
  <mergeCells count="2">
    <mergeCell ref="G1:K1"/>
    <mergeCell ref="A9:C9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 Case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Docente</dc:creator>
  <cp:lastModifiedBy>Docente</cp:lastModifiedBy>
  <dcterms:created xsi:type="dcterms:W3CDTF">2024-10-26T11:42:51Z</dcterms:created>
  <dcterms:modified xsi:type="dcterms:W3CDTF">2024-10-26T16:02:06Z</dcterms:modified>
</cp:coreProperties>
</file>