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nomics\Consulting\AEMO_2022\01 Analysis\Input Files\"/>
    </mc:Choice>
  </mc:AlternateContent>
  <xr:revisionPtr revIDLastSave="0" documentId="13_ncr:1_{1C82B94D-680C-4F05-AA22-365590BAFAEB}" xr6:coauthVersionLast="47" xr6:coauthVersionMax="47" xr10:uidLastSave="{00000000-0000-0000-0000-000000000000}"/>
  <bookViews>
    <workbookView xWindow="-120" yWindow="-120" windowWidth="29040" windowHeight="15840" xr2:uid="{2B0E0F6C-4A56-42C1-A471-88D2A13DDF29}"/>
  </bookViews>
  <sheets>
    <sheet name="SFD and HDI" sheetId="1" r:id="rId1"/>
    <sheet name="GVA" sheetId="2" r:id="rId2"/>
    <sheet name="AUS" sheetId="11" r:id="rId3"/>
    <sheet name="ACT" sheetId="3" r:id="rId4"/>
    <sheet name="NSW" sheetId="4" r:id="rId5"/>
    <sheet name="QLD" sheetId="5" r:id="rId6"/>
    <sheet name="SA" sheetId="6" r:id="rId7"/>
    <sheet name="TAS" sheetId="7" r:id="rId8"/>
    <sheet name="VIC" sheetId="8" r:id="rId9"/>
    <sheet name="WA" sheetId="9" r:id="rId10"/>
    <sheet name="NT" sheetId="10" r:id="rId11"/>
  </sheets>
  <definedNames>
    <definedName name="_DLX1.INC">'SFD and HDI'!$B$2:$AB$2</definedName>
    <definedName name="_DLX10.INC">NT!$1:$9</definedName>
    <definedName name="_DLX11.INC">AUS!$1:$8</definedName>
    <definedName name="_DLX2.INC">GVA!$B$2:$AR$3</definedName>
    <definedName name="_DLX3.INC">ACT!$1:$9</definedName>
    <definedName name="_DLX4.INC">NSW!$1:$9</definedName>
    <definedName name="_DLX5.INC">QLD!$1:$9</definedName>
    <definedName name="_DLX6.INC">SA!$1:$9</definedName>
    <definedName name="_DLX7.INC">TAS!$1:$9</definedName>
    <definedName name="_DLX8.INC">VIC!$1:$9</definedName>
    <definedName name="_DLX9.INC">WA!$1:$9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  <c r="F57" i="1"/>
  <c r="E57" i="1"/>
  <c r="D57" i="1"/>
  <c r="C57" i="1"/>
  <c r="F45" i="1"/>
  <c r="E45" i="1"/>
  <c r="D45" i="1"/>
  <c r="C45" i="1"/>
  <c r="F44" i="1"/>
  <c r="E44" i="1"/>
  <c r="D44" i="1"/>
  <c r="C44" i="1"/>
  <c r="F31" i="1"/>
  <c r="E31" i="1"/>
  <c r="D31" i="1"/>
  <c r="F30" i="1"/>
  <c r="E30" i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D30" i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F29" i="1"/>
  <c r="F28" i="1" s="1"/>
  <c r="F27" i="1" s="1"/>
  <c r="F26" i="1" s="1"/>
  <c r="F25" i="1" s="1"/>
  <c r="F24" i="1" s="1"/>
  <c r="F23" i="1" s="1"/>
  <c r="F22" i="1" s="1"/>
  <c r="F21" i="1" s="1"/>
  <c r="F20" i="1" s="1"/>
  <c r="C30" i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31" i="1" l="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F16" i="1"/>
  <c r="E16" i="1"/>
  <c r="D16" i="1"/>
  <c r="C16" i="1"/>
  <c r="F43" i="1" l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C43" i="1"/>
  <c r="C42" i="1"/>
  <c r="C41" i="1"/>
  <c r="C40" i="1"/>
  <c r="C39" i="1"/>
  <c r="C38" i="1"/>
  <c r="C37" i="1"/>
  <c r="C36" i="1"/>
  <c r="C35" i="1"/>
  <c r="C34" i="1"/>
  <c r="V17" i="2"/>
  <c r="V43" i="2" s="1"/>
  <c r="U17" i="2"/>
  <c r="U38" i="2" s="1"/>
  <c r="T17" i="2"/>
  <c r="T41" i="2" s="1"/>
  <c r="S17" i="2"/>
  <c r="S36" i="2" s="1"/>
  <c r="R17" i="2"/>
  <c r="R39" i="2" s="1"/>
  <c r="Q17" i="2"/>
  <c r="Q42" i="2" s="1"/>
  <c r="P17" i="2"/>
  <c r="P37" i="2" s="1"/>
  <c r="O17" i="2"/>
  <c r="O40" i="2" s="1"/>
  <c r="N17" i="2"/>
  <c r="N43" i="2" s="1"/>
  <c r="M17" i="2"/>
  <c r="M38" i="2" s="1"/>
  <c r="L17" i="2"/>
  <c r="L41" i="2" s="1"/>
  <c r="K17" i="2"/>
  <c r="K36" i="2" s="1"/>
  <c r="J17" i="2"/>
  <c r="J39" i="2" s="1"/>
  <c r="I17" i="2"/>
  <c r="I42" i="2" s="1"/>
  <c r="H17" i="2"/>
  <c r="H37" i="2" s="1"/>
  <c r="G17" i="2"/>
  <c r="G40" i="2" s="1"/>
  <c r="F17" i="2"/>
  <c r="F43" i="2" s="1"/>
  <c r="E17" i="2"/>
  <c r="E38" i="2" s="1"/>
  <c r="D17" i="2"/>
  <c r="D41" i="2" s="1"/>
  <c r="C17" i="2"/>
  <c r="C41" i="2" s="1"/>
  <c r="N36" i="2" l="1"/>
  <c r="R37" i="2"/>
  <c r="Q37" i="2"/>
  <c r="Q40" i="2"/>
  <c r="R40" i="2"/>
  <c r="S40" i="2"/>
  <c r="C43" i="2"/>
  <c r="V41" i="2"/>
  <c r="S34" i="2"/>
  <c r="J42" i="2"/>
  <c r="L37" i="2"/>
  <c r="D34" i="2"/>
  <c r="U36" i="2"/>
  <c r="V39" i="2"/>
  <c r="C34" i="2"/>
  <c r="J34" i="2"/>
  <c r="D36" i="2"/>
  <c r="V36" i="2"/>
  <c r="S37" i="2"/>
  <c r="K39" i="2"/>
  <c r="H40" i="2"/>
  <c r="E41" i="2"/>
  <c r="K42" i="2"/>
  <c r="T39" i="2"/>
  <c r="T34" i="2"/>
  <c r="U34" i="2"/>
  <c r="C35" i="2"/>
  <c r="K34" i="2"/>
  <c r="E36" i="2"/>
  <c r="D37" i="2"/>
  <c r="T37" i="2"/>
  <c r="L39" i="2"/>
  <c r="I40" i="2"/>
  <c r="F41" i="2"/>
  <c r="L42" i="2"/>
  <c r="D39" i="2"/>
  <c r="D42" i="2"/>
  <c r="E34" i="2"/>
  <c r="C36" i="2"/>
  <c r="L34" i="2"/>
  <c r="F36" i="2"/>
  <c r="I37" i="2"/>
  <c r="F38" i="2"/>
  <c r="M39" i="2"/>
  <c r="J40" i="2"/>
  <c r="M41" i="2"/>
  <c r="R42" i="2"/>
  <c r="E39" i="2"/>
  <c r="U39" i="2"/>
  <c r="F39" i="2"/>
  <c r="C37" i="2"/>
  <c r="M34" i="2"/>
  <c r="L36" i="2"/>
  <c r="J37" i="2"/>
  <c r="N38" i="2"/>
  <c r="N39" i="2"/>
  <c r="K40" i="2"/>
  <c r="N41" i="2"/>
  <c r="S42" i="2"/>
  <c r="T36" i="2"/>
  <c r="C42" i="2"/>
  <c r="R34" i="2"/>
  <c r="M36" i="2"/>
  <c r="K37" i="2"/>
  <c r="V38" i="2"/>
  <c r="S39" i="2"/>
  <c r="P40" i="2"/>
  <c r="U41" i="2"/>
  <c r="T42" i="2"/>
  <c r="Q35" i="2"/>
  <c r="J35" i="2"/>
  <c r="O36" i="2"/>
  <c r="Q38" i="2"/>
  <c r="P41" i="2"/>
  <c r="E42" i="2"/>
  <c r="M42" i="2"/>
  <c r="U42" i="2"/>
  <c r="J43" i="2"/>
  <c r="R43" i="2"/>
  <c r="O35" i="2"/>
  <c r="G38" i="2"/>
  <c r="P38" i="2"/>
  <c r="O41" i="2"/>
  <c r="Q43" i="2"/>
  <c r="C38" i="2"/>
  <c r="F34" i="2"/>
  <c r="N34" i="2"/>
  <c r="V34" i="2"/>
  <c r="K35" i="2"/>
  <c r="S35" i="2"/>
  <c r="H36" i="2"/>
  <c r="P36" i="2"/>
  <c r="E37" i="2"/>
  <c r="M37" i="2"/>
  <c r="U37" i="2"/>
  <c r="J38" i="2"/>
  <c r="R38" i="2"/>
  <c r="G39" i="2"/>
  <c r="O39" i="2"/>
  <c r="D40" i="2"/>
  <c r="L40" i="2"/>
  <c r="T40" i="2"/>
  <c r="I41" i="2"/>
  <c r="Q41" i="2"/>
  <c r="F42" i="2"/>
  <c r="N42" i="2"/>
  <c r="V42" i="2"/>
  <c r="K43" i="2"/>
  <c r="S43" i="2"/>
  <c r="P43" i="2"/>
  <c r="I35" i="2"/>
  <c r="C39" i="2"/>
  <c r="G34" i="2"/>
  <c r="O34" i="2"/>
  <c r="D35" i="2"/>
  <c r="L35" i="2"/>
  <c r="T35" i="2"/>
  <c r="I36" i="2"/>
  <c r="Q36" i="2"/>
  <c r="F37" i="2"/>
  <c r="N37" i="2"/>
  <c r="V37" i="2"/>
  <c r="K38" i="2"/>
  <c r="S38" i="2"/>
  <c r="H39" i="2"/>
  <c r="P39" i="2"/>
  <c r="E40" i="2"/>
  <c r="M40" i="2"/>
  <c r="U40" i="2"/>
  <c r="J41" i="2"/>
  <c r="R41" i="2"/>
  <c r="G42" i="2"/>
  <c r="O42" i="2"/>
  <c r="D43" i="2"/>
  <c r="L43" i="2"/>
  <c r="T43" i="2"/>
  <c r="G35" i="2"/>
  <c r="O43" i="2"/>
  <c r="P35" i="2"/>
  <c r="O38" i="2"/>
  <c r="H43" i="2"/>
  <c r="G36" i="2"/>
  <c r="I38" i="2"/>
  <c r="C40" i="2"/>
  <c r="H34" i="2"/>
  <c r="P34" i="2"/>
  <c r="E35" i="2"/>
  <c r="M35" i="2"/>
  <c r="U35" i="2"/>
  <c r="J36" i="2"/>
  <c r="R36" i="2"/>
  <c r="G37" i="2"/>
  <c r="O37" i="2"/>
  <c r="D38" i="2"/>
  <c r="L38" i="2"/>
  <c r="T38" i="2"/>
  <c r="I39" i="2"/>
  <c r="Q39" i="2"/>
  <c r="F40" i="2"/>
  <c r="N40" i="2"/>
  <c r="V40" i="2"/>
  <c r="K41" i="2"/>
  <c r="S41" i="2"/>
  <c r="H42" i="2"/>
  <c r="P42" i="2"/>
  <c r="E43" i="2"/>
  <c r="M43" i="2"/>
  <c r="U43" i="2"/>
  <c r="G43" i="2"/>
  <c r="H35" i="2"/>
  <c r="H38" i="2"/>
  <c r="G41" i="2"/>
  <c r="I43" i="2"/>
  <c r="R35" i="2"/>
  <c r="H41" i="2"/>
  <c r="I34" i="2"/>
  <c r="Q34" i="2"/>
  <c r="F35" i="2"/>
  <c r="N35" i="2"/>
  <c r="V35" i="2"/>
  <c r="V28" i="2"/>
  <c r="U28" i="2"/>
  <c r="U27" i="2" s="1"/>
  <c r="U26" i="2" s="1"/>
  <c r="T28" i="2"/>
  <c r="T27" i="2" s="1"/>
  <c r="S28" i="2"/>
  <c r="S27" i="2" s="1"/>
  <c r="R28" i="2"/>
  <c r="R27" i="2" s="1"/>
  <c r="Q28" i="2"/>
  <c r="Q27" i="2" s="1"/>
  <c r="Q26" i="2" s="1"/>
  <c r="Q25" i="2" s="1"/>
  <c r="Q24" i="2" s="1"/>
  <c r="Q23" i="2" s="1"/>
  <c r="Q22" i="2" s="1"/>
  <c r="Q21" i="2" s="1"/>
  <c r="Q20" i="2" s="1"/>
  <c r="Q19" i="2" s="1"/>
  <c r="P28" i="2"/>
  <c r="P27" i="2" s="1"/>
  <c r="P26" i="2" s="1"/>
  <c r="P25" i="2" s="1"/>
  <c r="P24" i="2" s="1"/>
  <c r="P23" i="2" s="1"/>
  <c r="P22" i="2" s="1"/>
  <c r="P21" i="2" s="1"/>
  <c r="P20" i="2" s="1"/>
  <c r="P19" i="2" s="1"/>
  <c r="O28" i="2"/>
  <c r="O27" i="2" s="1"/>
  <c r="O26" i="2" s="1"/>
  <c r="O25" i="2" s="1"/>
  <c r="O24" i="2" s="1"/>
  <c r="O23" i="2" s="1"/>
  <c r="O22" i="2" s="1"/>
  <c r="O21" i="2" s="1"/>
  <c r="O20" i="2" s="1"/>
  <c r="O19" i="2" s="1"/>
  <c r="N28" i="2"/>
  <c r="N58" i="2" s="1"/>
  <c r="M28" i="2"/>
  <c r="M27" i="2" s="1"/>
  <c r="M26" i="2" s="1"/>
  <c r="M25" i="2" s="1"/>
  <c r="M24" i="2" s="1"/>
  <c r="M23" i="2" s="1"/>
  <c r="M22" i="2" s="1"/>
  <c r="M21" i="2" s="1"/>
  <c r="M20" i="2" s="1"/>
  <c r="M19" i="2" s="1"/>
  <c r="L28" i="2"/>
  <c r="L27" i="2" s="1"/>
  <c r="L26" i="2" s="1"/>
  <c r="K28" i="2"/>
  <c r="K27" i="2" s="1"/>
  <c r="K26" i="2" s="1"/>
  <c r="K25" i="2" s="1"/>
  <c r="K24" i="2" s="1"/>
  <c r="K23" i="2" s="1"/>
  <c r="K22" i="2" s="1"/>
  <c r="K21" i="2" s="1"/>
  <c r="K20" i="2" s="1"/>
  <c r="K19" i="2" s="1"/>
  <c r="J28" i="2"/>
  <c r="J27" i="2" s="1"/>
  <c r="I28" i="2"/>
  <c r="I27" i="2" s="1"/>
  <c r="I26" i="2" s="1"/>
  <c r="I25" i="2" s="1"/>
  <c r="H28" i="2"/>
  <c r="H27" i="2" s="1"/>
  <c r="H26" i="2" s="1"/>
  <c r="H25" i="2" s="1"/>
  <c r="H24" i="2" s="1"/>
  <c r="H23" i="2" s="1"/>
  <c r="H22" i="2" s="1"/>
  <c r="H21" i="2" s="1"/>
  <c r="H20" i="2" s="1"/>
  <c r="H19" i="2" s="1"/>
  <c r="G28" i="2"/>
  <c r="G27" i="2" s="1"/>
  <c r="G26" i="2" s="1"/>
  <c r="G25" i="2" s="1"/>
  <c r="G24" i="2" s="1"/>
  <c r="G23" i="2" s="1"/>
  <c r="G22" i="2" s="1"/>
  <c r="G21" i="2" s="1"/>
  <c r="G20" i="2" s="1"/>
  <c r="G19" i="2" s="1"/>
  <c r="F28" i="2"/>
  <c r="F27" i="2" s="1"/>
  <c r="F26" i="2" s="1"/>
  <c r="E28" i="2"/>
  <c r="E27" i="2" s="1"/>
  <c r="E26" i="2" s="1"/>
  <c r="D28" i="2"/>
  <c r="D27" i="2" s="1"/>
  <c r="V27" i="2"/>
  <c r="V26" i="2" s="1"/>
  <c r="V25" i="2" s="1"/>
  <c r="V24" i="2" s="1"/>
  <c r="V23" i="2" s="1"/>
  <c r="V22" i="2" s="1"/>
  <c r="V21" i="2" s="1"/>
  <c r="V20" i="2" s="1"/>
  <c r="V19" i="2" s="1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28" i="2"/>
  <c r="F56" i="1"/>
  <c r="E56" i="1"/>
  <c r="D56" i="1"/>
  <c r="C56" i="1"/>
  <c r="C58" i="2" l="1"/>
  <c r="K49" i="2"/>
  <c r="M49" i="2"/>
  <c r="N27" i="2"/>
  <c r="N26" i="2" s="1"/>
  <c r="N25" i="2" s="1"/>
  <c r="N24" i="2" s="1"/>
  <c r="N23" i="2" s="1"/>
  <c r="N22" i="2" s="1"/>
  <c r="N21" i="2" s="1"/>
  <c r="N20" i="2" s="1"/>
  <c r="N19" i="2" s="1"/>
  <c r="N49" i="2" s="1"/>
  <c r="E58" i="2"/>
  <c r="P52" i="2"/>
  <c r="P51" i="2"/>
  <c r="P50" i="2"/>
  <c r="O54" i="2"/>
  <c r="H51" i="2"/>
  <c r="P49" i="2"/>
  <c r="O49" i="2"/>
  <c r="G54" i="2"/>
  <c r="C27" i="2"/>
  <c r="C26" i="2" s="1"/>
  <c r="C25" i="2" s="1"/>
  <c r="C24" i="2" s="1"/>
  <c r="C23" i="2" s="1"/>
  <c r="C22" i="2" s="1"/>
  <c r="C21" i="2" s="1"/>
  <c r="C20" i="2" s="1"/>
  <c r="C19" i="2" s="1"/>
  <c r="C49" i="2" s="1"/>
  <c r="G58" i="2"/>
  <c r="G50" i="2"/>
  <c r="G49" i="2"/>
  <c r="Q49" i="2"/>
  <c r="M56" i="2"/>
  <c r="H56" i="2"/>
  <c r="Q55" i="2"/>
  <c r="O55" i="2"/>
  <c r="N57" i="2"/>
  <c r="M58" i="2"/>
  <c r="G53" i="2"/>
  <c r="Q54" i="2"/>
  <c r="G51" i="2"/>
  <c r="M51" i="2"/>
  <c r="Q53" i="2"/>
  <c r="K53" i="2"/>
  <c r="Q58" i="2"/>
  <c r="Q57" i="2"/>
  <c r="P57" i="2"/>
  <c r="H58" i="2"/>
  <c r="H55" i="2"/>
  <c r="O50" i="2"/>
  <c r="O51" i="2"/>
  <c r="H53" i="2"/>
  <c r="H57" i="2"/>
  <c r="M50" i="2"/>
  <c r="O53" i="2"/>
  <c r="G57" i="2"/>
  <c r="D55" i="1"/>
  <c r="F25" i="2"/>
  <c r="F24" i="2" s="1"/>
  <c r="F56" i="2"/>
  <c r="U25" i="2"/>
  <c r="U24" i="2" s="1"/>
  <c r="U56" i="2"/>
  <c r="J26" i="2"/>
  <c r="J25" i="2" s="1"/>
  <c r="J57" i="2"/>
  <c r="R26" i="2"/>
  <c r="R25" i="2" s="1"/>
  <c r="R57" i="2"/>
  <c r="S26" i="2"/>
  <c r="S25" i="2" s="1"/>
  <c r="S57" i="2"/>
  <c r="L56" i="2"/>
  <c r="L25" i="2"/>
  <c r="L24" i="2" s="1"/>
  <c r="D26" i="2"/>
  <c r="D57" i="2"/>
  <c r="T57" i="2"/>
  <c r="T26" i="2"/>
  <c r="I24" i="2"/>
  <c r="I23" i="2" s="1"/>
  <c r="I22" i="2" s="1"/>
  <c r="I55" i="2"/>
  <c r="E25" i="2"/>
  <c r="E24" i="2" s="1"/>
  <c r="E56" i="2"/>
  <c r="R58" i="2"/>
  <c r="K54" i="2"/>
  <c r="F57" i="2"/>
  <c r="K57" i="2"/>
  <c r="N53" i="2"/>
  <c r="L57" i="2"/>
  <c r="T58" i="2"/>
  <c r="M55" i="2"/>
  <c r="P58" i="2"/>
  <c r="Q52" i="2"/>
  <c r="Q56" i="2"/>
  <c r="O56" i="2"/>
  <c r="U57" i="2"/>
  <c r="G55" i="2"/>
  <c r="I57" i="2"/>
  <c r="N52" i="2"/>
  <c r="J58" i="2"/>
  <c r="K56" i="2"/>
  <c r="L58" i="2"/>
  <c r="Q51" i="2"/>
  <c r="N54" i="2"/>
  <c r="I56" i="2"/>
  <c r="M54" i="2"/>
  <c r="M57" i="2"/>
  <c r="F58" i="2"/>
  <c r="H52" i="2"/>
  <c r="I58" i="2"/>
  <c r="O52" i="2"/>
  <c r="H49" i="2"/>
  <c r="K52" i="2"/>
  <c r="D58" i="2"/>
  <c r="P54" i="2"/>
  <c r="M52" i="2"/>
  <c r="P53" i="2"/>
  <c r="P55" i="2"/>
  <c r="E57" i="2"/>
  <c r="M53" i="2"/>
  <c r="N51" i="2"/>
  <c r="K50" i="2"/>
  <c r="N50" i="2"/>
  <c r="G56" i="2"/>
  <c r="H50" i="2"/>
  <c r="U58" i="2"/>
  <c r="N55" i="2"/>
  <c r="G52" i="2"/>
  <c r="O58" i="2"/>
  <c r="O57" i="2"/>
  <c r="H54" i="2"/>
  <c r="S58" i="2"/>
  <c r="P56" i="2"/>
  <c r="Q50" i="2"/>
  <c r="K51" i="2"/>
  <c r="K58" i="2"/>
  <c r="K55" i="2"/>
  <c r="L55" i="2" l="1"/>
  <c r="N56" i="2"/>
  <c r="F55" i="2"/>
  <c r="C53" i="2"/>
  <c r="C51" i="2"/>
  <c r="I54" i="2"/>
  <c r="C52" i="2"/>
  <c r="C57" i="2"/>
  <c r="C54" i="2"/>
  <c r="I53" i="2"/>
  <c r="C55" i="2"/>
  <c r="S56" i="2"/>
  <c r="C50" i="2"/>
  <c r="C56" i="2"/>
  <c r="J56" i="2"/>
  <c r="U55" i="2"/>
  <c r="E55" i="2"/>
  <c r="C55" i="1"/>
  <c r="D54" i="1"/>
  <c r="T25" i="2"/>
  <c r="T56" i="2"/>
  <c r="D56" i="2"/>
  <c r="D25" i="2"/>
  <c r="J24" i="2"/>
  <c r="J55" i="2"/>
  <c r="F55" i="1"/>
  <c r="L23" i="2"/>
  <c r="L54" i="2"/>
  <c r="C54" i="1"/>
  <c r="E23" i="2"/>
  <c r="E54" i="2"/>
  <c r="U23" i="2"/>
  <c r="U54" i="2"/>
  <c r="E55" i="1"/>
  <c r="R24" i="2"/>
  <c r="R55" i="2"/>
  <c r="R56" i="2"/>
  <c r="I21" i="2"/>
  <c r="I52" i="2"/>
  <c r="S24" i="2"/>
  <c r="S55" i="2"/>
  <c r="F23" i="2"/>
  <c r="F54" i="2"/>
  <c r="D53" i="1" l="1"/>
  <c r="I20" i="2"/>
  <c r="I51" i="2"/>
  <c r="U22" i="2"/>
  <c r="U53" i="2"/>
  <c r="E22" i="2"/>
  <c r="E53" i="2"/>
  <c r="J23" i="2"/>
  <c r="J54" i="2"/>
  <c r="F22" i="2"/>
  <c r="F53" i="2"/>
  <c r="D24" i="2"/>
  <c r="D55" i="2"/>
  <c r="R23" i="2"/>
  <c r="R54" i="2"/>
  <c r="C53" i="1"/>
  <c r="S23" i="2"/>
  <c r="S54" i="2"/>
  <c r="F54" i="1"/>
  <c r="E54" i="1"/>
  <c r="L22" i="2"/>
  <c r="L53" i="2"/>
  <c r="T24" i="2"/>
  <c r="T55" i="2"/>
  <c r="F53" i="1" l="1"/>
  <c r="R22" i="2"/>
  <c r="R53" i="2"/>
  <c r="E21" i="2"/>
  <c r="E52" i="2"/>
  <c r="E53" i="1"/>
  <c r="C52" i="1"/>
  <c r="T23" i="2"/>
  <c r="T54" i="2"/>
  <c r="S22" i="2"/>
  <c r="S53" i="2"/>
  <c r="D23" i="2"/>
  <c r="D54" i="2"/>
  <c r="U21" i="2"/>
  <c r="U52" i="2"/>
  <c r="J22" i="2"/>
  <c r="J53" i="2"/>
  <c r="L21" i="2"/>
  <c r="L52" i="2"/>
  <c r="D52" i="1"/>
  <c r="F21" i="2"/>
  <c r="F52" i="2"/>
  <c r="I19" i="2"/>
  <c r="I49" i="2" s="1"/>
  <c r="I50" i="2"/>
  <c r="E52" i="1" l="1"/>
  <c r="E20" i="2"/>
  <c r="E51" i="2"/>
  <c r="J21" i="2"/>
  <c r="J52" i="2"/>
  <c r="T22" i="2"/>
  <c r="T53" i="2"/>
  <c r="R21" i="2"/>
  <c r="R52" i="2"/>
  <c r="D22" i="2"/>
  <c r="D53" i="2"/>
  <c r="S21" i="2"/>
  <c r="S52" i="2"/>
  <c r="D51" i="1"/>
  <c r="L20" i="2"/>
  <c r="L51" i="2"/>
  <c r="F20" i="2"/>
  <c r="F51" i="2"/>
  <c r="U20" i="2"/>
  <c r="U51" i="2"/>
  <c r="C51" i="1"/>
  <c r="F52" i="1"/>
  <c r="D50" i="1" l="1"/>
  <c r="S20" i="2"/>
  <c r="S51" i="2"/>
  <c r="F19" i="2"/>
  <c r="F49" i="2" s="1"/>
  <c r="F50" i="2"/>
  <c r="D21" i="2"/>
  <c r="D52" i="2"/>
  <c r="E19" i="2"/>
  <c r="E49" i="2" s="1"/>
  <c r="E50" i="2"/>
  <c r="C50" i="1"/>
  <c r="J20" i="2"/>
  <c r="J51" i="2"/>
  <c r="T21" i="2"/>
  <c r="T52" i="2"/>
  <c r="U19" i="2"/>
  <c r="U49" i="2" s="1"/>
  <c r="U50" i="2"/>
  <c r="F51" i="1"/>
  <c r="L19" i="2"/>
  <c r="L49" i="2" s="1"/>
  <c r="L50" i="2"/>
  <c r="R20" i="2"/>
  <c r="R51" i="2"/>
  <c r="E51" i="1"/>
  <c r="T20" i="2" l="1"/>
  <c r="T51" i="2"/>
  <c r="J19" i="2"/>
  <c r="J49" i="2" s="1"/>
  <c r="J50" i="2"/>
  <c r="F50" i="1"/>
  <c r="C49" i="1"/>
  <c r="S19" i="2"/>
  <c r="S49" i="2" s="1"/>
  <c r="S50" i="2"/>
  <c r="D20" i="2"/>
  <c r="D51" i="2"/>
  <c r="R19" i="2"/>
  <c r="R49" i="2" s="1"/>
  <c r="R50" i="2"/>
  <c r="E50" i="1"/>
  <c r="D49" i="1"/>
  <c r="F49" i="1" l="1"/>
  <c r="D19" i="2"/>
  <c r="D49" i="2" s="1"/>
  <c r="D50" i="2"/>
  <c r="E49" i="1"/>
  <c r="C47" i="1"/>
  <c r="C48" i="1"/>
  <c r="D47" i="1"/>
  <c r="D48" i="1"/>
  <c r="T19" i="2"/>
  <c r="T49" i="2" s="1"/>
  <c r="T50" i="2"/>
  <c r="E47" i="1" l="1"/>
  <c r="E48" i="1"/>
  <c r="F47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tc={E309ECDF-18A9-42A8-96F1-2FA2B05BA4ED}</author>
  </authors>
  <commentList>
    <comment ref="D18" authorId="0" shapeId="0" xr:uid="{E309ECDF-18A9-42A8-96F1-2FA2B05BA4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 HDI by same factor as C</t>
      </text>
    </comment>
  </commentList>
</comments>
</file>

<file path=xl/sharedStrings.xml><?xml version="1.0" encoding="utf-8"?>
<sst xmlns="http://schemas.openxmlformats.org/spreadsheetml/2006/main" count="4410" uniqueCount="960">
  <si>
    <t>2010 *Y</t>
  </si>
  <si>
    <t>ACANCG@ANZR</t>
  </si>
  <si>
    <t>ACANCH@ANZR</t>
  </si>
  <si>
    <t>ACANFP@ANZR</t>
  </si>
  <si>
    <t>ACANNG@ANZR</t>
  </si>
  <si>
    <t>ACANCGC@ANZR</t>
  </si>
  <si>
    <t>ACANCHC@ANZR</t>
  </si>
  <si>
    <t>ACANFPC@ANZR</t>
  </si>
  <si>
    <t>ACANNGC@ANZR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</si>
  <si>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</si>
  <si>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</si>
  <si>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</si>
  <si>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</si>
  <si>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</si>
  <si>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</si>
  <si>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</si>
  <si>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</si>
  <si>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</si>
  <si>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</si>
  <si>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GC</t>
  </si>
  <si>
    <t>GI</t>
  </si>
  <si>
    <t>GC!</t>
  </si>
  <si>
    <t>C!</t>
  </si>
  <si>
    <t>Priv IF!</t>
  </si>
  <si>
    <t>GI!</t>
  </si>
  <si>
    <t>C</t>
  </si>
  <si>
    <t>Priv IF</t>
  </si>
  <si>
    <t>Rebased to FY19</t>
  </si>
  <si>
    <t>ACT example</t>
  </si>
  <si>
    <t>ACAGDP@ANZR</t>
  </si>
  <si>
    <t>ACAGA@ANZR</t>
  </si>
  <si>
    <t>ACAGQM@ANZR</t>
  </si>
  <si>
    <t>ACAGM@ANZR</t>
  </si>
  <si>
    <t>ACAGDE@ANZR</t>
  </si>
  <si>
    <t>ACAGCO@ANZR</t>
  </si>
  <si>
    <t>ACAG2W@ANZR</t>
  </si>
  <si>
    <t>ACAG2R@ANZR</t>
  </si>
  <si>
    <t>ACAGFA@ANZR</t>
  </si>
  <si>
    <t>ACAGTO@ANZR</t>
  </si>
  <si>
    <t>ACAGIJ@ANZR</t>
  </si>
  <si>
    <t>ACAGFI@ANZR</t>
  </si>
  <si>
    <t>ACAGPR@ANZR</t>
  </si>
  <si>
    <t>ACAGST@ANZR</t>
  </si>
  <si>
    <t>ACAGGH@ANZR</t>
  </si>
  <si>
    <t>ACAGGO@ANZR</t>
  </si>
  <si>
    <t>ACAGD@ANZR</t>
  </si>
  <si>
    <t>ACAGHS@ANZR</t>
  </si>
  <si>
    <t>ACAGCR@ANZR</t>
  </si>
  <si>
    <t>ACAGSO@ANZR</t>
  </si>
  <si>
    <t>ACAGPC@ANZR</t>
  </si>
  <si>
    <t>ACAGAC@ANZR</t>
  </si>
  <si>
    <t>ACAGQMC@ANZR</t>
  </si>
  <si>
    <t>ACAGMC@ANZR</t>
  </si>
  <si>
    <t>ACAGDEC@ANZR</t>
  </si>
  <si>
    <t>ACAGCOC@ANZR</t>
  </si>
  <si>
    <t>ACAG2WC@ANZR</t>
  </si>
  <si>
    <t>ACAG2RC@ANZR</t>
  </si>
  <si>
    <t>ACAGFAC@ANZR</t>
  </si>
  <si>
    <t>ACAGTOC@ANZR</t>
  </si>
  <si>
    <t>ACAGIJC@ANZR</t>
  </si>
  <si>
    <t>ACAGFIC@ANZR</t>
  </si>
  <si>
    <t>ACAGPRC@ANZR</t>
  </si>
  <si>
    <t>ACAGSTC@ANZR</t>
  </si>
  <si>
    <t>ACAGGHC@ANZR</t>
  </si>
  <si>
    <t>ACAGGOC@ANZR</t>
  </si>
  <si>
    <t>ACAGDC@ANZR</t>
  </si>
  <si>
    <t>ACAGHSC@ANZR</t>
  </si>
  <si>
    <t>ACAGCRC@ANZR</t>
  </si>
  <si>
    <t>ACAGSOC@ANZR</t>
  </si>
  <si>
    <t>.DESC</t>
  </si>
  <si>
    <t>AU: Australian Capital Territory: GSP (FY, Mil.A$)</t>
  </si>
  <si>
    <t>AU: ACT: GDP: Agriculture, Forestry &amp; Fishing (FY, Mil.A$)</t>
  </si>
  <si>
    <t>AU: ACT: GDP: Mining (FY, Mil.A$)</t>
  </si>
  <si>
    <t>AU: ACT: GDP: Manufacturing (FY, Mil.A$)</t>
  </si>
  <si>
    <t>AU: ACT: GDP: Electricity, Gas, Water &amp; Waste Services (FY, Mil.A$)</t>
  </si>
  <si>
    <t>AU: ACT: GDP: Construction (FY, Mil.A$)</t>
  </si>
  <si>
    <t>AU: ACT: GDP: Wholesale Trade (FY, Mil.A$)</t>
  </si>
  <si>
    <t>AU: ACT: GDP: Retail Trade (FY, Mil.A$)</t>
  </si>
  <si>
    <t>AU: ACT: GDP: Accommodation &amp; Food Services (FY, Mil.A$)</t>
  </si>
  <si>
    <t>AU: ACT: GDP: Transport, Postal &amp; Warehousing (FY, Mil.A$)</t>
  </si>
  <si>
    <t>AU: ACT: GDP: Information Media &amp; Telecommunications (FY, Mil.A$)</t>
  </si>
  <si>
    <t>AU: ACT: GDP: Financial &amp; Insurance Services (FY, Mil.A$)</t>
  </si>
  <si>
    <t>AU: ACT: GDP: Rental, Hiring &amp; Real Estate Services (FY, Mil.A$)</t>
  </si>
  <si>
    <t>AU: ACT: GDP: Professional, Scientific &amp; Technical Services (FY, Mil.A$)</t>
  </si>
  <si>
    <t>AU: ACT: GDP: Administrative &amp; Support Services (FY, Mil.A$)</t>
  </si>
  <si>
    <t>AU: ACT: GDP: Public Administration &amp; Safety (FY, Mil.A$)</t>
  </si>
  <si>
    <t>AU: ACT: GDP: Education &amp; Training (FY, Mil.A$)</t>
  </si>
  <si>
    <t>AU: ACT: GDP: Healthcare &amp; Social Assistance (FY, Mil.A$)</t>
  </si>
  <si>
    <t>AU: ACT: GDP: Arts &amp; Recreation Services (FY, Mil.A$)</t>
  </si>
  <si>
    <t>AU: ACT: GDP: Other Services (FY, Mil.A$)</t>
  </si>
  <si>
    <t>AU: Australian Capital Territory: Real GSP (FY, Mil.Chn.Q3.17-Q2.18.A$)</t>
  </si>
  <si>
    <t>AU: ACT: GDP: Agriculture, Forestry &amp; Fishing (FY, Mil.Ch.Q3.17-Q2.18.A$)</t>
  </si>
  <si>
    <t>AU: ACT: GDP: Mining (FY, Mil.Ch.Q3.17-Q2.18.A$)</t>
  </si>
  <si>
    <t>AU: ACT: GDP: Manufacturing (FY, Mil.Ch.Q3.17-Q2.18.A$)</t>
  </si>
  <si>
    <t>AU: ACT: GDP: Electricity, Gas, Water &amp; Waste Svcs (FY, Mil.Ch.Q3.17-Q2.18.A$)</t>
  </si>
  <si>
    <t>AU: ACT: GDP: Construction (FY, Mil.Ch.Q3.17-Q2.18.A$)</t>
  </si>
  <si>
    <t>AU: ACT: GDP: Wholesale Trade (FY, Mil.Ch.Q3.17-Q2.18.A$)</t>
  </si>
  <si>
    <t>AU: ACT: GDP: Retail Trade (FY, Mil.Ch.Q3.17-Q2.18.A$)</t>
  </si>
  <si>
    <t>AU: ACT: GDP: Accommodation &amp; Food Services (FY, Mil.Ch.Q3.17-Q2.18.A$)</t>
  </si>
  <si>
    <t>AU: ACT: GDP: Transport, Postal &amp; Warehousing (FY, Mil.Ch.Q3.17-Q2.18.A$)</t>
  </si>
  <si>
    <t>AU: ACT: GDP: Information Media &amp; Telecomm (FY, Mil.Ch.Q3.17-Q2.18.A$)</t>
  </si>
  <si>
    <t>AU: ACT: GDP: Financial &amp; Insurance Services (FY, Mil.Ch.Q3.17-Q2.18.A$)</t>
  </si>
  <si>
    <t>AU: ACT: GDP: Rental, Hiring &amp; Real Estate Svcs (FY, Mil.Ch.Q3.17-Q2.18.A$)</t>
  </si>
  <si>
    <t>AU: ACT: GDP: Prof, Scientific &amp; Tech Svcs (FY, Mil.Ch.Q3.17-Q2.18.A$)</t>
  </si>
  <si>
    <t>AU: ACT: GDP: Administrative &amp; Support Services (FY, Mil.Ch.Q3.17-Q2.18.A$)</t>
  </si>
  <si>
    <t>AU: ACT: GDP: Public Administration &amp; Safety (FY, Mil.Ch.Q3.17-Q2.18.A$)</t>
  </si>
  <si>
    <t>AU: ACT: GDP: Education &amp; Training (FY, Mil.Ch.Q3.17-Q2.18.A$)</t>
  </si>
  <si>
    <t>AU: ACT: GDP: Healthcare &amp; Social Assistance (FY, Mil.Ch.Q3.17-Q2.18.A$)</t>
  </si>
  <si>
    <t>AU: ACT: GDP: Arts &amp; Recreation Services (FY, Mil.Ch.Q3.17-Q2.18.A$)</t>
  </si>
  <si>
    <t>AU: ACT: GDP: Other Services (FY, Mil.Ch.Q3.17-Q2.18.A$)</t>
  </si>
  <si>
    <t>GSP</t>
  </si>
  <si>
    <t>A</t>
  </si>
  <si>
    <t>B</t>
  </si>
  <si>
    <t>D</t>
  </si>
  <si>
    <t>E</t>
  </si>
  <si>
    <t>F</t>
  </si>
  <si>
    <t>A!</t>
  </si>
  <si>
    <t>B!</t>
  </si>
  <si>
    <t>D!</t>
  </si>
  <si>
    <t>E!</t>
  </si>
  <si>
    <t>F!</t>
  </si>
  <si>
    <t>G!</t>
  </si>
  <si>
    <t>H!</t>
  </si>
  <si>
    <t>I!</t>
  </si>
  <si>
    <t>J!</t>
  </si>
  <si>
    <t>K!</t>
  </si>
  <si>
    <t>L!</t>
  </si>
  <si>
    <t>M!</t>
  </si>
  <si>
    <t>N!</t>
  </si>
  <si>
    <t>O!</t>
  </si>
  <si>
    <t>P!</t>
  </si>
  <si>
    <t>Q!</t>
  </si>
  <si>
    <t>R!</t>
  </si>
  <si>
    <t>S!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</si>
  <si>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</si>
  <si>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</si>
  <si>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</si>
  <si>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</si>
  <si>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</si>
  <si>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</si>
  <si>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</si>
  <si>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</si>
  <si>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</si>
  <si>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</si>
  <si>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</si>
  <si>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</si>
  <si>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</si>
  <si>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GSP!</t>
  </si>
  <si>
    <t>RR Rebased</t>
  </si>
  <si>
    <t>Difference</t>
  </si>
  <si>
    <t>NSAGDP@ANZR</t>
  </si>
  <si>
    <t>NSAGA@ANZR</t>
  </si>
  <si>
    <t>NSAGQM@ANZR</t>
  </si>
  <si>
    <t>NSAGM@ANZR</t>
  </si>
  <si>
    <t>NSAGDE@ANZR</t>
  </si>
  <si>
    <t>NSAGCO@ANZR</t>
  </si>
  <si>
    <t>NSAG2W@ANZR</t>
  </si>
  <si>
    <t>NSAG2R@ANZR</t>
  </si>
  <si>
    <t>NSAGFA@ANZR</t>
  </si>
  <si>
    <t>NSAGTO@ANZR</t>
  </si>
  <si>
    <t>NSAGIJ@ANZR</t>
  </si>
  <si>
    <t>NSAGFI@ANZR</t>
  </si>
  <si>
    <t>NSAGPR@ANZR</t>
  </si>
  <si>
    <t>NSAGST@ANZR</t>
  </si>
  <si>
    <t>NSAGGH@ANZR</t>
  </si>
  <si>
    <t>NSAGGO@ANZR</t>
  </si>
  <si>
    <t>NSAGD@ANZR</t>
  </si>
  <si>
    <t>NSAGHS@ANZR</t>
  </si>
  <si>
    <t>NSAGCR@ANZR</t>
  </si>
  <si>
    <t>NSAGSO@ANZR</t>
  </si>
  <si>
    <t>NSAGPC@ANZR</t>
  </si>
  <si>
    <t>NSAGAC@ANZR</t>
  </si>
  <si>
    <t>NSAGQMC@ANZR</t>
  </si>
  <si>
    <t>NSAGMC@ANZR</t>
  </si>
  <si>
    <t>NSAGDEC@ANZR</t>
  </si>
  <si>
    <t>NSAGCOC@ANZR</t>
  </si>
  <si>
    <t>NSAG2WC@ANZR</t>
  </si>
  <si>
    <t>NSAG2RC@ANZR</t>
  </si>
  <si>
    <t>NSAGFAC@ANZR</t>
  </si>
  <si>
    <t>NSAGTOC@ANZR</t>
  </si>
  <si>
    <t>NSAGIJC@ANZR</t>
  </si>
  <si>
    <t>NSAGFIC@ANZR</t>
  </si>
  <si>
    <t>NSAGPRC@ANZR</t>
  </si>
  <si>
    <t>NSAGSTC@ANZR</t>
  </si>
  <si>
    <t>NSAGGHC@ANZR</t>
  </si>
  <si>
    <t>NSAGGOC@ANZR</t>
  </si>
  <si>
    <t>NSAGDC@ANZR</t>
  </si>
  <si>
    <t>NSAGHSC@ANZR</t>
  </si>
  <si>
    <t>NSAGCRC@ANZR</t>
  </si>
  <si>
    <t>NSAGSOC@ANZR</t>
  </si>
  <si>
    <t>.DATA_TYPE</t>
  </si>
  <si>
    <t>.FRQ</t>
  </si>
  <si>
    <t>.AGG</t>
  </si>
  <si>
    <t>.LSOURCE</t>
  </si>
  <si>
    <t>.SOURCE</t>
  </si>
  <si>
    <t>.TN</t>
  </si>
  <si>
    <t>.T1</t>
  </si>
  <si>
    <t>LocCur</t>
  </si>
  <si>
    <t>Annual</t>
  </si>
  <si>
    <t>None</t>
  </si>
  <si>
    <t>Australian Bureau of Statistics</t>
  </si>
  <si>
    <t>ABS</t>
  </si>
  <si>
    <t>1990</t>
  </si>
  <si>
    <t>AU: ACT: General Government Final Consumption (FY, Mil.A$)</t>
  </si>
  <si>
    <t>AU: ACT: Households Final Consumption (FY, Mil.A$)</t>
  </si>
  <si>
    <t>AU: ACT: Private Gross Capital Formation (FY, Mil.A$)</t>
  </si>
  <si>
    <t>AU: ACT: Public Gross Capital Formation (FY, Mil.A$)</t>
  </si>
  <si>
    <t>2018 !Y</t>
  </si>
  <si>
    <t>NSANCG@ANZR</t>
  </si>
  <si>
    <t>NSANCH@ANZR</t>
  </si>
  <si>
    <t>NSANFP@ANZR</t>
  </si>
  <si>
    <t>NSANNG@ANZR</t>
  </si>
  <si>
    <t>NSANCGC@ANZR</t>
  </si>
  <si>
    <t>NSANCHC@ANZR</t>
  </si>
  <si>
    <t>NSANFPC@ANZR</t>
  </si>
  <si>
    <t>NSANNGC@ANZR</t>
  </si>
  <si>
    <t>AU: New South Wales: General Government Final Consumption (FY, Mil.A$)</t>
  </si>
  <si>
    <t>AU: New South Wales: Households Final Consumption (FY, Mil.A$)</t>
  </si>
  <si>
    <t>AU: New South Wales: Private Gross Capital Formation (FY, Mil.A$)</t>
  </si>
  <si>
    <t>AU: New South Wales: Public Gross Capital Formation (FY, Mil.A$)</t>
  </si>
  <si>
    <t>AU: New South Wales: GSP (FY, Mil.A$)</t>
  </si>
  <si>
    <t>AU: New South Wales: GDP: Agriculture, Forestry &amp; Fishing (FY, Mil.A$)</t>
  </si>
  <si>
    <t>AU: New South Wales: GDP: Mining (FY, Mil.A$)</t>
  </si>
  <si>
    <t>AU: New South Wales: GDP: Manufacturing (FY, Mil.A$)</t>
  </si>
  <si>
    <t>AU: New South Wales: GDP: Electricity, Gas, Water &amp; Waste Services (FY, Mil.A$)</t>
  </si>
  <si>
    <t>AU: New South Wales: GDP: Construction (FY, Mil.A$)</t>
  </si>
  <si>
    <t>AU: New South Wales: GDP: Wholesale Trade (FY, Mil.A$)</t>
  </si>
  <si>
    <t>AU: New South Wales: GDP: Retail Trade (FY, Mil.A$)</t>
  </si>
  <si>
    <t>AU: New South Wales: GDP: Accommodation &amp; Food Services (FY, Mil.A$)</t>
  </si>
  <si>
    <t>AU: New South Wales: GDP: Transport, Postal &amp; Warehousing (FY, Mil.A$)</t>
  </si>
  <si>
    <t>AU: New South Wales: GDP: Information Media &amp; Telecommunications (FY, Mil.A$)</t>
  </si>
  <si>
    <t>AU: New South Wales: GDP: Financial &amp; Insurance Services (FY, Mil.A$)</t>
  </si>
  <si>
    <t>AU: New South Wales: GDP: Rental, Hiring &amp; Real Estate Services (FY, Mil.A$)</t>
  </si>
  <si>
    <t>AU: NSW: GDP: Professional, Scientific &amp; Technical Services (FY, Mil.A$)</t>
  </si>
  <si>
    <t>AU: New South Wales: GDP: Administrative &amp; Support Services (FY, Mil.A$)</t>
  </si>
  <si>
    <t>AU: New South Wales: GDP: Public Administration &amp; Safety (FY, Mil.A$)</t>
  </si>
  <si>
    <t>AU: New South Wales: GDP: Education &amp; Training (FY, Mil.A$)</t>
  </si>
  <si>
    <t>AU: New South Wales: GDP: Healthcare &amp; Social Assistance (FY, Mil.A$)</t>
  </si>
  <si>
    <t>AU: New South Wales: GDP: Arts &amp; Recreation Services (FY, Mil.A$)</t>
  </si>
  <si>
    <t>AU: New South Wales: GDP: Other Services (FY, Mil.A$)</t>
  </si>
  <si>
    <t>QLANCG@ANZR</t>
  </si>
  <si>
    <t>QLANCH@ANZR</t>
  </si>
  <si>
    <t>QLANFP@ANZR</t>
  </si>
  <si>
    <t>QLANNG@ANZR</t>
  </si>
  <si>
    <t>QLAGDP@ANZR</t>
  </si>
  <si>
    <t>QLAGA@ANZR</t>
  </si>
  <si>
    <t>QLAGQM@ANZR</t>
  </si>
  <si>
    <t>QLAGM@ANZR</t>
  </si>
  <si>
    <t>QLAGDE@ANZR</t>
  </si>
  <si>
    <t>QLAGCO@ANZR</t>
  </si>
  <si>
    <t>QLAG2W@ANZR</t>
  </si>
  <si>
    <t>QLAG2R@ANZR</t>
  </si>
  <si>
    <t>QLAGFA@ANZR</t>
  </si>
  <si>
    <t>QLAGTO@ANZR</t>
  </si>
  <si>
    <t>QLAGIJ@ANZR</t>
  </si>
  <si>
    <t>QLAGFI@ANZR</t>
  </si>
  <si>
    <t>QLAGPR@ANZR</t>
  </si>
  <si>
    <t>QLAGST@ANZR</t>
  </si>
  <si>
    <t>QLAGGH@ANZR</t>
  </si>
  <si>
    <t>QLAGGO@ANZR</t>
  </si>
  <si>
    <t>QLAGD@ANZR</t>
  </si>
  <si>
    <t>QLAGHS@ANZR</t>
  </si>
  <si>
    <t>QLAGCR@ANZR</t>
  </si>
  <si>
    <t>QLAGSO@ANZR</t>
  </si>
  <si>
    <t>QLANCGC@ANZR</t>
  </si>
  <si>
    <t>QLANCHC@ANZR</t>
  </si>
  <si>
    <t>QLANFPC@ANZR</t>
  </si>
  <si>
    <t>QLANNGC@ANZR</t>
  </si>
  <si>
    <t>QLAGPC@ANZR</t>
  </si>
  <si>
    <t>QLAGAC@ANZR</t>
  </si>
  <si>
    <t>QLAGQMC@ANZR</t>
  </si>
  <si>
    <t>QLAGMC@ANZR</t>
  </si>
  <si>
    <t>QLAGDEC@ANZR</t>
  </si>
  <si>
    <t>QLAGCOC@ANZR</t>
  </si>
  <si>
    <t>QLAG2WC@ANZR</t>
  </si>
  <si>
    <t>QLAG2RC@ANZR</t>
  </si>
  <si>
    <t>QLAGFAC@ANZR</t>
  </si>
  <si>
    <t>QLAGTOC@ANZR</t>
  </si>
  <si>
    <t>QLAGIJC@ANZR</t>
  </si>
  <si>
    <t>QLAGFIC@ANZR</t>
  </si>
  <si>
    <t>QLAGPRC@ANZR</t>
  </si>
  <si>
    <t>QLAGSTC@ANZR</t>
  </si>
  <si>
    <t>QLAGGHC@ANZR</t>
  </si>
  <si>
    <t>QLAGGOC@ANZR</t>
  </si>
  <si>
    <t>QLAGDC@ANZR</t>
  </si>
  <si>
    <t>QLAGHSC@ANZR</t>
  </si>
  <si>
    <t>QLAGCRC@ANZR</t>
  </si>
  <si>
    <t>QLAGSOC@ANZR</t>
  </si>
  <si>
    <t>SAANCG@ANZR</t>
  </si>
  <si>
    <t>SAANCH@ANZR</t>
  </si>
  <si>
    <t>SAANFP@ANZR</t>
  </si>
  <si>
    <t>SAANNG@ANZR</t>
  </si>
  <si>
    <t>SAAGDP@ANZR</t>
  </si>
  <si>
    <t>SAAGA@ANZR</t>
  </si>
  <si>
    <t>SAAGQM@ANZR</t>
  </si>
  <si>
    <t>SAAGM@ANZR</t>
  </si>
  <si>
    <t>SAAGDE@ANZR</t>
  </si>
  <si>
    <t>SAAGCO@ANZR</t>
  </si>
  <si>
    <t>SAAG2W@ANZR</t>
  </si>
  <si>
    <t>SAAG2R@ANZR</t>
  </si>
  <si>
    <t>SAAGFA@ANZR</t>
  </si>
  <si>
    <t>SAAGTO@ANZR</t>
  </si>
  <si>
    <t>SAAGIJ@ANZR</t>
  </si>
  <si>
    <t>SAAGFI@ANZR</t>
  </si>
  <si>
    <t>SAAGPR@ANZR</t>
  </si>
  <si>
    <t>SAAGST@ANZR</t>
  </si>
  <si>
    <t>SAAGGH@ANZR</t>
  </si>
  <si>
    <t>SAAGGO@ANZR</t>
  </si>
  <si>
    <t>SAAGD@ANZR</t>
  </si>
  <si>
    <t>SAAGHS@ANZR</t>
  </si>
  <si>
    <t>SAAGCR@ANZR</t>
  </si>
  <si>
    <t>SAAGSO@ANZR</t>
  </si>
  <si>
    <t>SAANCGC@ANZR</t>
  </si>
  <si>
    <t>SAANCHC@ANZR</t>
  </si>
  <si>
    <t>SAANFPC@ANZR</t>
  </si>
  <si>
    <t>SAANNGC@ANZR</t>
  </si>
  <si>
    <t>SAAGPC@ANZR</t>
  </si>
  <si>
    <t>SAAGAC@ANZR</t>
  </si>
  <si>
    <t>SAAGQMC@ANZR</t>
  </si>
  <si>
    <t>SAAGMC@ANZR</t>
  </si>
  <si>
    <t>SAAGDEC@ANZR</t>
  </si>
  <si>
    <t>SAAGCOC@ANZR</t>
  </si>
  <si>
    <t>SAAG2WC@ANZR</t>
  </si>
  <si>
    <t>SAAG2RC@ANZR</t>
  </si>
  <si>
    <t>SAAGFAC@ANZR</t>
  </si>
  <si>
    <t>SAAGTOC@ANZR</t>
  </si>
  <si>
    <t>SAAGIJC@ANZR</t>
  </si>
  <si>
    <t>SAAGFIC@ANZR</t>
  </si>
  <si>
    <t>SAAGPRC@ANZR</t>
  </si>
  <si>
    <t>SAAGSTC@ANZR</t>
  </si>
  <si>
    <t>SAAGGHC@ANZR</t>
  </si>
  <si>
    <t>SAAGGOC@ANZR</t>
  </si>
  <si>
    <t>SAAGDC@ANZR</t>
  </si>
  <si>
    <t>SAAGHSC@ANZR</t>
  </si>
  <si>
    <t>SAAGCRC@ANZR</t>
  </si>
  <si>
    <t>SAAGSOC@ANZR</t>
  </si>
  <si>
    <t>TSANCG@ANZR</t>
  </si>
  <si>
    <t>TSANCH@ANZR</t>
  </si>
  <si>
    <t>TSANFP@ANZR</t>
  </si>
  <si>
    <t>TSANNG@ANZR</t>
  </si>
  <si>
    <t>TSAGDP@ANZR</t>
  </si>
  <si>
    <t>TSAGA@ANZR</t>
  </si>
  <si>
    <t>TSAGQM@ANZR</t>
  </si>
  <si>
    <t>TSAGM@ANZR</t>
  </si>
  <si>
    <t>TSAGDE@ANZR</t>
  </si>
  <si>
    <t>TSAGCO@ANZR</t>
  </si>
  <si>
    <t>TSAG2W@ANZR</t>
  </si>
  <si>
    <t>TSAG2R@ANZR</t>
  </si>
  <si>
    <t>TSAGFA@ANZR</t>
  </si>
  <si>
    <t>TSAGTO@ANZR</t>
  </si>
  <si>
    <t>TSAGIJ@ANZR</t>
  </si>
  <si>
    <t>TSAGFI@ANZR</t>
  </si>
  <si>
    <t>TSAGPR@ANZR</t>
  </si>
  <si>
    <t>TSAGST@ANZR</t>
  </si>
  <si>
    <t>TSAGGH@ANZR</t>
  </si>
  <si>
    <t>TSAGGO@ANZR</t>
  </si>
  <si>
    <t>TSAGD@ANZR</t>
  </si>
  <si>
    <t>TSAGHS@ANZR</t>
  </si>
  <si>
    <t>TSAGCR@ANZR</t>
  </si>
  <si>
    <t>TSAGSO@ANZR</t>
  </si>
  <si>
    <t>TSANCGC@ANZR</t>
  </si>
  <si>
    <t>TSANCHC@ANZR</t>
  </si>
  <si>
    <t>TSANFPC@ANZR</t>
  </si>
  <si>
    <t>TSANNGC@ANZR</t>
  </si>
  <si>
    <t>TSAGPC@ANZR</t>
  </si>
  <si>
    <t>TSAGAC@ANZR</t>
  </si>
  <si>
    <t>TSAGQMC@ANZR</t>
  </si>
  <si>
    <t>TSAGMC@ANZR</t>
  </si>
  <si>
    <t>TSAGDEC@ANZR</t>
  </si>
  <si>
    <t>TSAGCOC@ANZR</t>
  </si>
  <si>
    <t>TSAG2WC@ANZR</t>
  </si>
  <si>
    <t>TSAG2RC@ANZR</t>
  </si>
  <si>
    <t>TSAGFAC@ANZR</t>
  </si>
  <si>
    <t>TSAGTOC@ANZR</t>
  </si>
  <si>
    <t>TSAGIJC@ANZR</t>
  </si>
  <si>
    <t>TSAGFIC@ANZR</t>
  </si>
  <si>
    <t>TSAGPRC@ANZR</t>
  </si>
  <si>
    <t>TSAGSTC@ANZR</t>
  </si>
  <si>
    <t>TSAGGHC@ANZR</t>
  </si>
  <si>
    <t>TSAGGOC@ANZR</t>
  </si>
  <si>
    <t>TSAGDC@ANZR</t>
  </si>
  <si>
    <t>TSAGHSC@ANZR</t>
  </si>
  <si>
    <t>TSAGCRC@ANZR</t>
  </si>
  <si>
    <t>TSAGSOC@ANZR</t>
  </si>
  <si>
    <t>VIANCG@ANZR</t>
  </si>
  <si>
    <t>VIANCH@ANZR</t>
  </si>
  <si>
    <t>VIANFP@ANZR</t>
  </si>
  <si>
    <t>VIANNG@ANZR</t>
  </si>
  <si>
    <t>VIAGDP@ANZR</t>
  </si>
  <si>
    <t>VIAGA@ANZR</t>
  </si>
  <si>
    <t>VIAGQM@ANZR</t>
  </si>
  <si>
    <t>VIAGM@ANZR</t>
  </si>
  <si>
    <t>VIAGDE@ANZR</t>
  </si>
  <si>
    <t>VIAGCO@ANZR</t>
  </si>
  <si>
    <t>VIAG2W@ANZR</t>
  </si>
  <si>
    <t>VIAG2R@ANZR</t>
  </si>
  <si>
    <t>VIAGFA@ANZR</t>
  </si>
  <si>
    <t>VIAGTO@ANZR</t>
  </si>
  <si>
    <t>VIAGIJ@ANZR</t>
  </si>
  <si>
    <t>VIAGFI@ANZR</t>
  </si>
  <si>
    <t>VIAGPR@ANZR</t>
  </si>
  <si>
    <t>VIAGST@ANZR</t>
  </si>
  <si>
    <t>VIAGGH@ANZR</t>
  </si>
  <si>
    <t>VIAGGO@ANZR</t>
  </si>
  <si>
    <t>VIAGD@ANZR</t>
  </si>
  <si>
    <t>VIAGHS@ANZR</t>
  </si>
  <si>
    <t>VIAGCR@ANZR</t>
  </si>
  <si>
    <t>VIAGSO@ANZR</t>
  </si>
  <si>
    <t>VIANCGC@ANZR</t>
  </si>
  <si>
    <t>VIANCHC@ANZR</t>
  </si>
  <si>
    <t>VIANFPC@ANZR</t>
  </si>
  <si>
    <t>VIANNGC@ANZR</t>
  </si>
  <si>
    <t>VIAGPC@ANZR</t>
  </si>
  <si>
    <t>VIAGAC@ANZR</t>
  </si>
  <si>
    <t>VIAGQMC@ANZR</t>
  </si>
  <si>
    <t>VIAGMC@ANZR</t>
  </si>
  <si>
    <t>VIAGDEC@ANZR</t>
  </si>
  <si>
    <t>VIAGCOC@ANZR</t>
  </si>
  <si>
    <t>VIAG2WC@ANZR</t>
  </si>
  <si>
    <t>VIAG2RC@ANZR</t>
  </si>
  <si>
    <t>VIAGFAC@ANZR</t>
  </si>
  <si>
    <t>VIAGTOC@ANZR</t>
  </si>
  <si>
    <t>VIAGIJC@ANZR</t>
  </si>
  <si>
    <t>VIAGFIC@ANZR</t>
  </si>
  <si>
    <t>VIAGPRC@ANZR</t>
  </si>
  <si>
    <t>VIAGSTC@ANZR</t>
  </si>
  <si>
    <t>VIAGGHC@ANZR</t>
  </si>
  <si>
    <t>VIAGGOC@ANZR</t>
  </si>
  <si>
    <t>VIAGDC@ANZR</t>
  </si>
  <si>
    <t>VIAGHSC@ANZR</t>
  </si>
  <si>
    <t>VIAGCRC@ANZR</t>
  </si>
  <si>
    <t>VIAGSOC@ANZR</t>
  </si>
  <si>
    <t>WAANCG@ANZR</t>
  </si>
  <si>
    <t>WAANCH@ANZR</t>
  </si>
  <si>
    <t>WAANFP@ANZR</t>
  </si>
  <si>
    <t>WAANNG@ANZR</t>
  </si>
  <si>
    <t>WAAGDP@ANZR</t>
  </si>
  <si>
    <t>WAAGA@ANZR</t>
  </si>
  <si>
    <t>WAAGQM@ANZR</t>
  </si>
  <si>
    <t>WAAGM@ANZR</t>
  </si>
  <si>
    <t>WAAGDE@ANZR</t>
  </si>
  <si>
    <t>WAAGCO@ANZR</t>
  </si>
  <si>
    <t>WAAG2W@ANZR</t>
  </si>
  <si>
    <t>WAAG2R@ANZR</t>
  </si>
  <si>
    <t>WAAGFA@ANZR</t>
  </si>
  <si>
    <t>WAAGTO@ANZR</t>
  </si>
  <si>
    <t>WAAGIJ@ANZR</t>
  </si>
  <si>
    <t>WAAGFI@ANZR</t>
  </si>
  <si>
    <t>WAAGPR@ANZR</t>
  </si>
  <si>
    <t>WAAGST@ANZR</t>
  </si>
  <si>
    <t>WAAGGH@ANZR</t>
  </si>
  <si>
    <t>WAAGGO@ANZR</t>
  </si>
  <si>
    <t>WAAGD@ANZR</t>
  </si>
  <si>
    <t>WAAGHS@ANZR</t>
  </si>
  <si>
    <t>WAAGCR@ANZR</t>
  </si>
  <si>
    <t>WAAGSO@ANZR</t>
  </si>
  <si>
    <t>WAANCGC@ANZR</t>
  </si>
  <si>
    <t>WAANCHC@ANZR</t>
  </si>
  <si>
    <t>WAANFPC@ANZR</t>
  </si>
  <si>
    <t>WAANNGC@ANZR</t>
  </si>
  <si>
    <t>WAAGPC@ANZR</t>
  </si>
  <si>
    <t>WAAGAC@ANZR</t>
  </si>
  <si>
    <t>WAAGQMC@ANZR</t>
  </si>
  <si>
    <t>WAAGMC@ANZR</t>
  </si>
  <si>
    <t>WAAGDEC@ANZR</t>
  </si>
  <si>
    <t>WAAGCOC@ANZR</t>
  </si>
  <si>
    <t>WAAG2WC@ANZR</t>
  </si>
  <si>
    <t>WAAG2RC@ANZR</t>
  </si>
  <si>
    <t>WAAGFAC@ANZR</t>
  </si>
  <si>
    <t>WAAGTOC@ANZR</t>
  </si>
  <si>
    <t>WAAGIJC@ANZR</t>
  </si>
  <si>
    <t>WAAGFIC@ANZR</t>
  </si>
  <si>
    <t>WAAGPRC@ANZR</t>
  </si>
  <si>
    <t>WAAGSTC@ANZR</t>
  </si>
  <si>
    <t>WAAGGHC@ANZR</t>
  </si>
  <si>
    <t>WAAGGOC@ANZR</t>
  </si>
  <si>
    <t>WAAGDC@ANZR</t>
  </si>
  <si>
    <t>WAAGHSC@ANZR</t>
  </si>
  <si>
    <t>WAAGCRC@ANZR</t>
  </si>
  <si>
    <t>WAAGSOC@ANZR</t>
  </si>
  <si>
    <t>NTANCG@ANZR</t>
  </si>
  <si>
    <t>NTANCH@ANZR</t>
  </si>
  <si>
    <t>NTANFP@ANZR</t>
  </si>
  <si>
    <t>NTANNG@ANZR</t>
  </si>
  <si>
    <t>NTAGDP@ANZR</t>
  </si>
  <si>
    <t>NTAGA@ANZR</t>
  </si>
  <si>
    <t>NTAGQM@ANZR</t>
  </si>
  <si>
    <t>NTAGM@ANZR</t>
  </si>
  <si>
    <t>NTAGDE@ANZR</t>
  </si>
  <si>
    <t>NTAGCO@ANZR</t>
  </si>
  <si>
    <t>NTAG2W@ANZR</t>
  </si>
  <si>
    <t>NTAG2R@ANZR</t>
  </si>
  <si>
    <t>NTAGFA@ANZR</t>
  </si>
  <si>
    <t>NTAGTO@ANZR</t>
  </si>
  <si>
    <t>NTAGIJ@ANZR</t>
  </si>
  <si>
    <t>NTAGFI@ANZR</t>
  </si>
  <si>
    <t>NTAGPR@ANZR</t>
  </si>
  <si>
    <t>NTAGST@ANZR</t>
  </si>
  <si>
    <t>NTAGGH@ANZR</t>
  </si>
  <si>
    <t>NTAGGO@ANZR</t>
  </si>
  <si>
    <t>NTAGD@ANZR</t>
  </si>
  <si>
    <t>NTAGHS@ANZR</t>
  </si>
  <si>
    <t>NTAGCR@ANZR</t>
  </si>
  <si>
    <t>NTAGSO@ANZR</t>
  </si>
  <si>
    <t>NTANCGC@ANZR</t>
  </si>
  <si>
    <t>NTANCHC@ANZR</t>
  </si>
  <si>
    <t>NTANFPC@ANZR</t>
  </si>
  <si>
    <t>NTANNGC@ANZR</t>
  </si>
  <si>
    <t>NTAGPC@ANZR</t>
  </si>
  <si>
    <t>NTAGAC@ANZR</t>
  </si>
  <si>
    <t>NTAGQMC@ANZR</t>
  </si>
  <si>
    <t>NTAGMC@ANZR</t>
  </si>
  <si>
    <t>NTAGDEC@ANZR</t>
  </si>
  <si>
    <t>NTAGCOC@ANZR</t>
  </si>
  <si>
    <t>NTAG2WC@ANZR</t>
  </si>
  <si>
    <t>NTAG2RC@ANZR</t>
  </si>
  <si>
    <t>NTAGFAC@ANZR</t>
  </si>
  <si>
    <t>NTAGTOC@ANZR</t>
  </si>
  <si>
    <t>NTAGIJC@ANZR</t>
  </si>
  <si>
    <t>NTAGFIC@ANZR</t>
  </si>
  <si>
    <t>NTAGPRC@ANZR</t>
  </si>
  <si>
    <t>NTAGSTC@ANZR</t>
  </si>
  <si>
    <t>NTAGGHC@ANZR</t>
  </si>
  <si>
    <t>NTAGGOC@ANZR</t>
  </si>
  <si>
    <t>NTAGDC@ANZR</t>
  </si>
  <si>
    <t>NTAGHSC@ANZR</t>
  </si>
  <si>
    <t>NTAGCRC@ANZR</t>
  </si>
  <si>
    <t>NTAGSOC@ANZR</t>
  </si>
  <si>
    <t>AU: Queensland: General Government Final Consumption (FY, Mil.A$)</t>
  </si>
  <si>
    <t>AU: Queensland: Households Final Consumption (FY, Mil.A$)</t>
  </si>
  <si>
    <t>AU: Queensland: Private Gross Capital Formation (FY, Mil.A$)</t>
  </si>
  <si>
    <t>AU: Queensland: Public Gross Capital Formation (FY, Mil.A$)</t>
  </si>
  <si>
    <t>AU: Queensland: GSP (FY, Mil.A$)</t>
  </si>
  <si>
    <t>AU: Queensland: GDP: Agriculture, Forestry &amp; Fishing (FY, Mil.A$)</t>
  </si>
  <si>
    <t>AU: Queensland: GDP: Mining (FY, Mil.A$)</t>
  </si>
  <si>
    <t>AU: Queensland: GDP: Manufacturing (FY, Mil.A$)</t>
  </si>
  <si>
    <t>AU: Queensland: GDP: Electricity, Gas, Water &amp; Waste Services (FY, Mil.A$)</t>
  </si>
  <si>
    <t>AU: Queensland: GDP: Construction (FY, Mil.A$)</t>
  </si>
  <si>
    <t>AU: Queensland: GDP: Wholesale Trade (FY, Mil.A$)</t>
  </si>
  <si>
    <t>AU: Queensland: GDP: Retail Trade (FY, Mil.A$)</t>
  </si>
  <si>
    <t>AU: Queensland: GDP: Accommodation &amp; Food Services (FY, Mil.A$)</t>
  </si>
  <si>
    <t>AU: Queensland: GDP: Transport, Postal &amp; Warehousing (FY, Mil.A$)</t>
  </si>
  <si>
    <t>AU: Queensland: GDP: Information Media &amp; Telecommunications (FY, Mil.A$)</t>
  </si>
  <si>
    <t>AU: Queensland: GDP: Financial &amp; Insurance Services (FY, Mil.A$)</t>
  </si>
  <si>
    <t>AU: Queensland: GDP: Rental, Hiring &amp; Real Estate Services (FY, Mil.A$)</t>
  </si>
  <si>
    <t>AU: Queensland: GDP: Professional, Scientific &amp; Technical Services (FY, Mil.A$)</t>
  </si>
  <si>
    <t>AU: Queensland: GDP: Administrative &amp; Support Services (FY, Mil.A$)</t>
  </si>
  <si>
    <t>AU: Queensland: GDP: Public Administration &amp; Safety (FY, Mil.A$)</t>
  </si>
  <si>
    <t>AU: Queensland: GDP: Education &amp; Training (FY, Mil.A$)</t>
  </si>
  <si>
    <t>AU: Queensland: GDP: Healthcare &amp; Social Assistance (FY, Mil.A$)</t>
  </si>
  <si>
    <t>AU: Queensland: GDP: Arts &amp; Recreation Services (FY, Mil.A$)</t>
  </si>
  <si>
    <t>AU: Queensland: GDP: Other Services (FY, Mil.A$)</t>
  </si>
  <si>
    <t>AU: Northern Territory: General Government Final Consumption (FY, Mil.A$)</t>
  </si>
  <si>
    <t>AU: Northern Territory: Households Final Consumption (FY, Mil.A$)</t>
  </si>
  <si>
    <t>AU: Northern Territory: Private Gross Capital Formation (FY, Mil.A$)</t>
  </si>
  <si>
    <t>AU: Northern Territory: Public Gross Capital Formation (FY, Mil.A$)</t>
  </si>
  <si>
    <t>AU: Northern Territory: GSP (FY, Mil.A$)</t>
  </si>
  <si>
    <t>AU: Northern Territory: GDP: Agriculture, Forestry &amp; Fishing (FY, Mil.A$)</t>
  </si>
  <si>
    <t>AU: Northern Territory: GDP: Mining (FY, Mil.A$)</t>
  </si>
  <si>
    <t>AU: Northern Territory: GDP: Manufacturing (FY, Mil.A$)</t>
  </si>
  <si>
    <t>AU: N Territory: GDP: Electricity, Gas, Water &amp; Waste Services (FY, Mil.A$)</t>
  </si>
  <si>
    <t>AU: Northern Territory: GDP: Construction (FY, Mil.A$)</t>
  </si>
  <si>
    <t>AU: Northern Territory: GDP: Wholesale Trade (FY, Mil.A$)</t>
  </si>
  <si>
    <t>AU: Northern Territory: GDP: Retail Trade (FY, Mil.A$)</t>
  </si>
  <si>
    <t>AU: Northern Territory: GDP: Accommodation &amp; Food Services (FY, Mil.A$)</t>
  </si>
  <si>
    <t>AU: Northern Territory: GDP: Transport, Postal &amp; Warehousing (FY, Mil.A$)</t>
  </si>
  <si>
    <t>AU: N Territory: GDP: Information Media &amp; Telecommunications (FY, Mil.A$)</t>
  </si>
  <si>
    <t>AU: Northern Territory: GDP: Financial &amp; Insurance Services (FY, Mil.A$)</t>
  </si>
  <si>
    <t>AU: Northern Territory: GDP: Rental, Hiring &amp; Real Estate Services (FY, Mil.A$)</t>
  </si>
  <si>
    <t>AU: NT: GDP: Professional, Scientific &amp; Technical Services (FY, Mil.A$)</t>
  </si>
  <si>
    <t>AU: Northern Territory: GDP: Administrative &amp; Support Services (FY, Mil.A$)</t>
  </si>
  <si>
    <t>AU: Northern Territory: GDP: Public Administration &amp; Safety (FY, Mil.A$)</t>
  </si>
  <si>
    <t>AU: Northern Territory: GDP: Education &amp; Training (FY, Mil.A$)</t>
  </si>
  <si>
    <t>AU: Northern Territory: GDP: Healthcare &amp; Social Assistance (FY, Mil.A$)</t>
  </si>
  <si>
    <t>AU: Northern Territory: GDP: Arts &amp; Recreation Services (FY, Mil.A$)</t>
  </si>
  <si>
    <t>AU: Northern Territory: GDP: Other Services (FY, Mil.A$)</t>
  </si>
  <si>
    <t>AU: Western Australia: General Government Final Consumption (FY, Mil.A$)</t>
  </si>
  <si>
    <t>AU: Western Australia: Households Final Consumption (FY, Mil.A$)</t>
  </si>
  <si>
    <t>AU: Western Australia: Private Gross Capital Formation (FY, Mil.A$)</t>
  </si>
  <si>
    <t>AU: Western Australia: Public Gross Capital Formation(FY, Mil.A$)</t>
  </si>
  <si>
    <t>AU: Western Australia: GSP (FY, Mil.A$)</t>
  </si>
  <si>
    <t>AU: Western Australia: GDP: Agriculture, Forestry &amp; Fishing (FY, Mil.A$)</t>
  </si>
  <si>
    <t>AU: Western Australia: GDP: Mining (FY, Mil.A$)</t>
  </si>
  <si>
    <t>AU: Western Australia: GDP: Manufacturing (FY, Mil.A$)</t>
  </si>
  <si>
    <t>AU: Western Australia: GDP: Electricity, Gas, Water, Waste Services (FY, Mil.A$)</t>
  </si>
  <si>
    <t>AU: Western Australia: GDP: Construction (FY, Mil.A$)</t>
  </si>
  <si>
    <t>AU: Western Australia: GDP: Wholesale Trade (FY, Mil.A$)</t>
  </si>
  <si>
    <t>AU: Western Australia: GDP: Retail Trade (FY, Mil.A$)</t>
  </si>
  <si>
    <t>AU: Western Australia: GDP: Accommodation &amp; Food Services (FY, Mil.A$)</t>
  </si>
  <si>
    <t>AU: Western Australia: GDP: Transport, Postal &amp; Warehousing (FY, Mil.A$)</t>
  </si>
  <si>
    <t>AU: Western Australia: GDP: Information Media &amp; Telecommunications (FY, Mil.A$)</t>
  </si>
  <si>
    <t>AU: Western Australia: GDP: Financial &amp; Insurance Services (FY, Mil.A$)</t>
  </si>
  <si>
    <t>AU: Western Australia: GDP: Rental, Hiring &amp; Real Estate Services (FY, Mil.A$)</t>
  </si>
  <si>
    <t>AU: West Aus: GDP: Professional, Scientific &amp; Technical Services (FY, Mil.A$)</t>
  </si>
  <si>
    <t>AU: Western Australia: GDP: Administrative &amp; Support Services (FY, Mil.A$)</t>
  </si>
  <si>
    <t>AU: Western Australia: GDP: Public Administration &amp; Safety (FY, Mil.A$)</t>
  </si>
  <si>
    <t>AU: Western Australia: GDP: Education &amp; Training (FY, Mil.A$)</t>
  </si>
  <si>
    <t>AU: Western Australia: GDP: Healthcare &amp; Social Assistance (FY, Mil.A$)</t>
  </si>
  <si>
    <t>AU: Western Australia: GDP: Arts &amp; Recreation Services (FY, Mil.A$)</t>
  </si>
  <si>
    <t>AU: Western Australia: GDP: Other Services (FY, Mil.A$)</t>
  </si>
  <si>
    <t>AU: Victoria: General Government Final Consumption (FY, Mil.A$)</t>
  </si>
  <si>
    <t>AU: Victoria: Households Final Consumption (FY, Mil.A$)</t>
  </si>
  <si>
    <t>AU: Victoria: Private Gross Capital Formation (FY, Mil.A$)</t>
  </si>
  <si>
    <t>AU: Victoria: Public Gross Capital Formation (FY, Mil.A$)</t>
  </si>
  <si>
    <t>AU: Victoria: GSP (FY, Mil.A$)</t>
  </si>
  <si>
    <t>AU: Victoria: GDP: Agriculture, Forestry &amp; Fishing (FY, Mil.A$)</t>
  </si>
  <si>
    <t>AU: Victoria: GDP: Mining (FY, Mil.A$)</t>
  </si>
  <si>
    <t>AU: Victoria: GDP: Manufacturing (FY, Mil.A$)</t>
  </si>
  <si>
    <t>AU: Victoria: GDP: Electricity, Gas, Water &amp; Waste Services (FY, Mil.A$)</t>
  </si>
  <si>
    <t>AU: Victoria: GDP: Construction (FY, Mil.A$)</t>
  </si>
  <si>
    <t>AU: Victoria: GDP: Wholesale Trade (FY, Mil.A$)</t>
  </si>
  <si>
    <t>AU: Victoria: GDP: Retail Trade (FY, Mil.A$)</t>
  </si>
  <si>
    <t>AU: Victoria: GDP: Accommodation &amp; Food Services (FY, Mil.A$)</t>
  </si>
  <si>
    <t>AU: Victoria: GDP: Transport, Postal &amp; Warehousing (FY, Mil.A$)</t>
  </si>
  <si>
    <t>AU: Victoria: GDP: Information Media &amp; Telecommunications (FY, Mil.A$)</t>
  </si>
  <si>
    <t>AU: Victoria: GDP: Financial &amp; Insurance Services (FY, Mil.A$)</t>
  </si>
  <si>
    <t>AU: Victoria: GDP: Rental, Hiring &amp; Real Estate Services (FY, Mil.A$)</t>
  </si>
  <si>
    <t>AU: Victoria: GDP: Professional, Scientific &amp; Technical Services (FY, Mil.A$)</t>
  </si>
  <si>
    <t>AU: Victoria: GDP: Administrative &amp; Support Services (FY, Mil.A$)</t>
  </si>
  <si>
    <t>AU: Victoria: GDP: Public Administration &amp; Safety (FY, Mil.A$)</t>
  </si>
  <si>
    <t>AU: Victoria: GDP: Education &amp; Training (FY, Mil.A$)</t>
  </si>
  <si>
    <t>AU: Victoria: GDP: Healthcare &amp; Social Assistance (FY, Mil.A$)</t>
  </si>
  <si>
    <t>AU: Victoria: GDP: Arts &amp; Recreation Services (FY, Mil.A$)</t>
  </si>
  <si>
    <t>AU: Victoria: GDP: Other Services (FY, Mil.A$)</t>
  </si>
  <si>
    <t>AU: Tasmania: General Government Final Consumption (FY, Mil.A$)</t>
  </si>
  <si>
    <t>AU: Tasmania: Households Final Consumption (FY, Mil.A$)</t>
  </si>
  <si>
    <t>AU: Tasmania: Private Gross Capital Formation (FY, Mil.A$)</t>
  </si>
  <si>
    <t>AU: Tasmania: Public Gross Capital Formation (FY, Mil.A$)</t>
  </si>
  <si>
    <t>AU: Tasmania: GSP (FY, Mil.A$)</t>
  </si>
  <si>
    <t>AU: Tasmania: GDP: Agriculture, Forestry &amp; Fishing (FY, Mil.A$)</t>
  </si>
  <si>
    <t>AU: Tasmania: GDP: Mining (FY, Mil.A$)</t>
  </si>
  <si>
    <t>AU: Tasmania: GDP: Manufacturing (FY, Mil.A$)</t>
  </si>
  <si>
    <t>AU: Tasmania: GDP: Electricity, Gas, Water &amp; Waste Services (FY, Mil.A$)</t>
  </si>
  <si>
    <t>AU: Tasmania: GDP: Construction (FY, Mil.A$)</t>
  </si>
  <si>
    <t>AU: Tasmania: GDP: Wholesale Trade (FY, Mil.A$)</t>
  </si>
  <si>
    <t>AU: Tasmania: GDP: Retail Trade (FY, Mil.A$)</t>
  </si>
  <si>
    <t>AU: Tasmania: GDP: Accommodation &amp; Food Services (FY, Mil.A$)</t>
  </si>
  <si>
    <t>AU: Tasmania: GDP: Transport, Postal &amp; Warehousing (FY, Mil.A$)</t>
  </si>
  <si>
    <t>AU: Tasmania: GDP: Information Media &amp; Telecommunications (FY, Mil.A$)</t>
  </si>
  <si>
    <t>AU: Tasmania: GDP: Financial &amp; Insurance Services (FY, Mil.A$)</t>
  </si>
  <si>
    <t>AU: Tasmania: GDP: Rental, Hiring &amp; Real Estate Services (FY, Mil.A$)</t>
  </si>
  <si>
    <t>AU: Tasmania: GDP: Professional, Scientific &amp; Technical Services (FY, Mil.A$)</t>
  </si>
  <si>
    <t>AU: Tasmania: GDP: Administrative &amp; Support Services (FY, Mil.A$)</t>
  </si>
  <si>
    <t>AU: Tasmania: GDP: Public Administration &amp; Safety (FY, Mil.A$)</t>
  </si>
  <si>
    <t>AU: Tasmania: GDP: Education &amp; Training (FY, Mil.A$)</t>
  </si>
  <si>
    <t>AU: Tasmania: GDP: Healthcare &amp; Social Assistance (FY, Mil.A$)</t>
  </si>
  <si>
    <t>AU: Tasmania: GDP: Arts &amp; Recreation Services (FY, Mil.A$)</t>
  </si>
  <si>
    <t>AU: Tasmania: GDP: Other Services (FY, Mil.A$)</t>
  </si>
  <si>
    <t>AU: South Australia: General Government Final Consumption (FY, Mil.A$)</t>
  </si>
  <si>
    <t>AU: South Australia: Households Final Consumption (FY, Mil.A$)</t>
  </si>
  <si>
    <t>AU: South Australia: Private Gross Capital Formation (FY, Mil.A$)</t>
  </si>
  <si>
    <t>AU: South Australia: Public Gross Capital Formation (FY, Mil.A$)</t>
  </si>
  <si>
    <t>AU: South Australia: GSP (FY, Mil.A$)</t>
  </si>
  <si>
    <t>AU: South Australia: GDP: Agriculture, Forestry &amp; Fishing (FY, Mil.A$)</t>
  </si>
  <si>
    <t>AU: South Australia: GDP: Mining (FY, Mil.A$)</t>
  </si>
  <si>
    <t>AU: South Australia: GDP: Manufacturing (FY, Mil.A$)</t>
  </si>
  <si>
    <t>AU: South Australia: GDP: Electricity, Gas, Water &amp; Waste Services (FY, Mil.A$)</t>
  </si>
  <si>
    <t>AU: South Australia: GDP: Construction (FY, Mil.A$)</t>
  </si>
  <si>
    <t>AU: South Australia: GDP: Wholesale Trade (FY, Mil.A$)</t>
  </si>
  <si>
    <t>AU: South Australia: GDP: Retail Trade (FY, Mil.A$)</t>
  </si>
  <si>
    <t>AU: South Australia: GDP: Accommodation &amp; Food Services (FY, Mil.A$)</t>
  </si>
  <si>
    <t>AU: South Australia: GDP: Transport, Postal &amp; Warehousing (FY, Mil.A$)</t>
  </si>
  <si>
    <t>AU: South Australia: GDP: Information Media &amp; Telecommunications (FY, Mil.A$)</t>
  </si>
  <si>
    <t>AU: South Australia: GDP: Financial &amp; Insurance Services (FY, Mil.A$)</t>
  </si>
  <si>
    <t>AU: South Australia: GDP: Rental, Hiring &amp; Real Estate Services (FY, Mil.A$)</t>
  </si>
  <si>
    <t>AU: South Aus: GDP: Professional, Scientific &amp; Technical Services (FY, Mil.A$)</t>
  </si>
  <si>
    <t>AU: South Australia: GDP: Administrative &amp; Support Services (FY, Mil.A$)</t>
  </si>
  <si>
    <t>AU: South Australia: GDP: Public Administration &amp; Safety (FY, Mil.A$)</t>
  </si>
  <si>
    <t>AU: South Australia: GDP: Education &amp; Training (FY, Mil.A$)</t>
  </si>
  <si>
    <t>AU: South Australia: GDP: Healthcare &amp; Social Assistance (FY, Mil.A$)</t>
  </si>
  <si>
    <t>AU: South Australia: GDP: Arts &amp; Recreation Services (FY, Mil.A$)</t>
  </si>
  <si>
    <t>AU: South Australia: GDP: Other Services (FY, Mil.A$)</t>
  </si>
  <si>
    <t>AUANCG@ANZR</t>
  </si>
  <si>
    <t>AUANCH@ANZR</t>
  </si>
  <si>
    <t>AUANFP@ANZR</t>
  </si>
  <si>
    <t>AUANNG@ANZR</t>
  </si>
  <si>
    <t>AUAGDP@ANZR</t>
  </si>
  <si>
    <t>AUAGA@ANZR</t>
  </si>
  <si>
    <t>AUAGQM@ANZR</t>
  </si>
  <si>
    <t>AUAGM@ANZR</t>
  </si>
  <si>
    <t>AUAGDE@ANZR</t>
  </si>
  <si>
    <t>AUAGCO@ANZR</t>
  </si>
  <si>
    <t>AUAG2W@ANZR</t>
  </si>
  <si>
    <t>AUAG2R@ANZR</t>
  </si>
  <si>
    <t>AUAGFA@ANZR</t>
  </si>
  <si>
    <t>AUAGTO@ANZR</t>
  </si>
  <si>
    <t>AUAGIJ@ANZR</t>
  </si>
  <si>
    <t>AUAGFI@ANZR</t>
  </si>
  <si>
    <t>AUAGPR@ANZR</t>
  </si>
  <si>
    <t>AUAGST@ANZR</t>
  </si>
  <si>
    <t>AUAGGH@ANZR</t>
  </si>
  <si>
    <t>AUAGGO@ANZR</t>
  </si>
  <si>
    <t>AUAGD@ANZR</t>
  </si>
  <si>
    <t>AUAGHS@ANZR</t>
  </si>
  <si>
    <t>AUAGCR@ANZR</t>
  </si>
  <si>
    <t>AUAGSO@ANZR</t>
  </si>
  <si>
    <t>AU: General Government Final Consumption (FY, Mil.A$)</t>
  </si>
  <si>
    <t>AU: Households Final Consumption (FY, Mil.A$)</t>
  </si>
  <si>
    <t>AU: Private Gross Capital Formation (FY, Mil.A$)</t>
  </si>
  <si>
    <t>AU: Public Gross Capital Formation (FY, Mil.A$)</t>
  </si>
  <si>
    <t>2020</t>
  </si>
  <si>
    <t>1960</t>
  </si>
  <si>
    <t>AU: Gross Domestic Product (FY, Mil A$)</t>
  </si>
  <si>
    <t>AU: GDP: Agriculture, Forestry &amp; Fishing (FY, Mil.A$)</t>
  </si>
  <si>
    <t>AU: GDP: Mining (FY, Mil.A$)</t>
  </si>
  <si>
    <t>AU: GDP: Manufacturing (FY, Mil.A$)</t>
  </si>
  <si>
    <t>AU: GDP: Electricity, Gas, Water &amp; Waste Services (FY, Mil.A$)</t>
  </si>
  <si>
    <t>AU: GDP: Construction (FY, Mil.A$)</t>
  </si>
  <si>
    <t>AU: GDP: Wholesale Trade (FY, Mil.A$)</t>
  </si>
  <si>
    <t>AU: GDP: Retail Trade (FY, Mil.A$)</t>
  </si>
  <si>
    <t>AU: GDP: Accommodation &amp; Food Services (FY, Mil.A$)</t>
  </si>
  <si>
    <t>AU: GDP: Transport, Postal &amp; Warehousing (FY, Mil.A$)</t>
  </si>
  <si>
    <t>AU: GDP: Information Media &amp; Telecommunications (FY, Mil.A$)</t>
  </si>
  <si>
    <t>AU: GDP: Financial &amp; Insurance Services (FY, Mil.A$)</t>
  </si>
  <si>
    <t>AU: GDP: Rental, Hiring &amp; Real Estate Services (FY, Mil.A$)</t>
  </si>
  <si>
    <t>AU: GDP: Professional, Scientific &amp; Technical Services (FY, Mil.A$)</t>
  </si>
  <si>
    <t>AU: GDP: Administrative &amp; Support Services (FY, Mil.A$)</t>
  </si>
  <si>
    <t>AU: GDP: Public Administration &amp; Safety (FY, Mil.A$)</t>
  </si>
  <si>
    <t>AU: GDP: Education &amp; Training (FY, Mil.A$)</t>
  </si>
  <si>
    <t>AU: GDP: Healthcare &amp; Social Assistance (FY, Mil.A$)</t>
  </si>
  <si>
    <t>AU: GDP: Arts &amp; Recreation Services (FY, Mil.A$)</t>
  </si>
  <si>
    <t>AU: GDP: Other Services (FY, Mil.A$)</t>
  </si>
  <si>
    <t>AUANCGC@ANZR</t>
  </si>
  <si>
    <t>AUANCHC@ANZR</t>
  </si>
  <si>
    <t>AUANFPC@ANZR</t>
  </si>
  <si>
    <t>AUANNGC@ANZR</t>
  </si>
  <si>
    <t>AUAGPC@ANZR</t>
  </si>
  <si>
    <t>AUAGQMC@ANZR</t>
  </si>
  <si>
    <t>AUAGMC@ANZR</t>
  </si>
  <si>
    <t>AUAGDEC@ANZR</t>
  </si>
  <si>
    <t>AUAGCOC@ANZR</t>
  </si>
  <si>
    <t>AUAG2WC@ANZR</t>
  </si>
  <si>
    <t>AUAG2RC@ANZR</t>
  </si>
  <si>
    <t>AUAGTOC@ANZR</t>
  </si>
  <si>
    <t>AUAGIJC@ANZR</t>
  </si>
  <si>
    <t>AUAGFIC@ANZR</t>
  </si>
  <si>
    <t>AUAGPRC@ANZR</t>
  </si>
  <si>
    <t>AUAGSTC@ANZR</t>
  </si>
  <si>
    <t>AUAGGHC@ANZR</t>
  </si>
  <si>
    <t>AUAGGOC@ANZR</t>
  </si>
  <si>
    <t>AUAGDC@ANZR</t>
  </si>
  <si>
    <t>AUAGHSC@ANZR</t>
  </si>
  <si>
    <t>AUAGCRC@ANZR</t>
  </si>
  <si>
    <t>AUAGSOC@ANZR</t>
  </si>
  <si>
    <t>Rebased to FY21</t>
  </si>
  <si>
    <t>2021</t>
  </si>
  <si>
    <t>AU: Gen Govt Final Consumption (FY, Mil.Chn. FY 2020 A$)</t>
  </si>
  <si>
    <t>AU: HH Final Consumption (FY, Mil.Chn. FY 2020 A$)</t>
  </si>
  <si>
    <t>AU: Private Gross Fixed Capital Formation (FY, Mil.Chn. FY 2020 A$)</t>
  </si>
  <si>
    <t>AU: Public Gross Fixed Capital Formation (FY, Mil.Chn. FY 2020 A$)</t>
  </si>
  <si>
    <t>AU: Gross Domestic Product (FY, Mil.Chained FY 2020 A$)</t>
  </si>
  <si>
    <t>AU: GDP: Mining (FY, Mil.Chn. FY 2020 A$)</t>
  </si>
  <si>
    <t>AU: GDP: Manufacturing (FY, Mil.Chn. FY 2020 A$)</t>
  </si>
  <si>
    <t>AU: GDP: Electricity, Gas, Water &amp; Waste Svcs (FY, Mil.Chn. FY 2020 A$)</t>
  </si>
  <si>
    <t>AU: GDP: Construction (FY, Mil.Chn. FY 2020 A$)</t>
  </si>
  <si>
    <t>AU: GDP: Wholesale Trade (FY, Mil.Chn. FY 2020 A$)</t>
  </si>
  <si>
    <t>AU: GDP: Retail Trade (FY, Mil.Chn. FY 2020 A$)</t>
  </si>
  <si>
    <t>AU: GDP: Transport, Postal &amp; Warehousing (FY, Mil.Chn. FY 2020 A$)</t>
  </si>
  <si>
    <t>AU: GDP: Information Media &amp; Telecomm (FY, Mil.Chn. FY 2020 A$)</t>
  </si>
  <si>
    <t>AU: GDP: Financial &amp; Insurance Services (FY, Mil.Chn. FY 2020 A$)</t>
  </si>
  <si>
    <t>AU: GDP: Rental, Hiring &amp; Real Estate Svcs (FY, Mil.Chn. FY 2020 A$)</t>
  </si>
  <si>
    <t>AU: GDP: Prof, Scientific &amp; Tech Svcs (FY, Mil.Chn. FY 2020 A$)</t>
  </si>
  <si>
    <t>AU: GDP: Administrative &amp; Support Services (FY, Mil.Chn. FY 2020 A$)</t>
  </si>
  <si>
    <t>AU: GDP: Public Administration &amp; Safety (FY, Mil.Chn. FY 2020 A$)</t>
  </si>
  <si>
    <t>AU: GDP: Education &amp; Training (FY, Mil.Chn. FY 2020 A$)</t>
  </si>
  <si>
    <t>AU: GDP: Healthcare &amp; Social Assistance (FY, Mil.Chn. FY 2020 A$)</t>
  </si>
  <si>
    <t>AU: GDP: Arts &amp; Recreation Services (FY, Mil.Chn. FY 2020 A$)</t>
  </si>
  <si>
    <t>AU: GDP: Other Services (FY, Mil.Chn. FY 2020 A$)</t>
  </si>
  <si>
    <t>AU: ACT: General Government Final Consumption (FY, Mil.Chn. FY 2020 A$)</t>
  </si>
  <si>
    <t>AU: ACT: Households Final Consumption (FY, Mil.Chn. FY 2020 A$)</t>
  </si>
  <si>
    <t>AU: ACT: Private Gross Fixed Capital Formation (FY, Mil.Chn. FY 2020 A$)</t>
  </si>
  <si>
    <t>AU: ACT: Public Gross Fixed Capital Formation (FY, Mil.Chn. FY 2020 A$)</t>
  </si>
  <si>
    <t>AU: Australian Capital Territory: Real GSP (FY, Mil.Chn. FY 2020 A$)</t>
  </si>
  <si>
    <t>AU: ACT: GDP: Agriculture, Forestry &amp; Fishing (FY, Mil.Chn. FY 2020 A$)</t>
  </si>
  <si>
    <t>AU: ACT: GDP: Mining (FY, Mil.Chn. FY 2020 A$)</t>
  </si>
  <si>
    <t>AU: ACT: GDP: Manufacturing (FY, Mil.Chn. FY 2020 A$)</t>
  </si>
  <si>
    <t>AU: ACT: GDP: Electricity, Gas, Water &amp; Waste Svcs (FY, Mil.Chn. FY 2020 A$)</t>
  </si>
  <si>
    <t>AU: ACT: GDP: Construction (FY, Mil.Chn. FY 2020 A$)</t>
  </si>
  <si>
    <t>AU: ACT: GDP: Wholesale Trade (FY, Mil.Chn. FY 2020 A$)</t>
  </si>
  <si>
    <t>AU: ACT: GDP: Retail Trade (FY, Mil.Chn. FY 2020 A$)</t>
  </si>
  <si>
    <t>AU: ACT: GDP: Accommodation &amp; Food Services (FY, Mil.Chn. FY 2020 A$)</t>
  </si>
  <si>
    <t>AU: ACT: GDP: Transport, Postal &amp; Warehousing (FY, Mil.Chn. FY 2020 A$)</t>
  </si>
  <si>
    <t>AU: ACT: GDP: Information Media &amp; Telecomm (FY, Mil.Chn. FY 2020 A$)</t>
  </si>
  <si>
    <t>AU: ACT: GDP: Financial &amp; Insurance Services (FY, Mil.Chn. FY 2020 A$)</t>
  </si>
  <si>
    <t>AU: ACT: GDP: Rental, Hiring &amp; Real Estate Svcs (FY, Mil.Chn. FY 2020 A$)</t>
  </si>
  <si>
    <t>AU: ACT: GDP: Prof, Scientific &amp; Tech Svcs (FY, Mil.Chn. FY 2020 A$)</t>
  </si>
  <si>
    <t>AU: ACT: GDP: Administrative &amp; Support Services (FY, Mil.Chn. FY 2020 A$)</t>
  </si>
  <si>
    <t>AU: ACT: GDP: Public Administration &amp; Safety (FY, Mil.Chn. FY 2020 A$)</t>
  </si>
  <si>
    <t>AU: ACT: GDP: Education &amp; Training (FY, Mil.Chn. FY 2020 A$)</t>
  </si>
  <si>
    <t>AU: ACT: GDP: Healthcare &amp; Social Assistance (FY, Mil.Chn. FY 2020 A$)</t>
  </si>
  <si>
    <t>AU: ACT: GDP: Arts &amp; Recreation Services (FY, Mil.Chn. FY 2020 A$)</t>
  </si>
  <si>
    <t>AU: ACT: GDP: Other Services (FY, Mil.Chn. FY 2020 A$)</t>
  </si>
  <si>
    <t>AU: New South Wales: Gen Govt Final Consumption (FY, Mil.Chn. FY 2020 A$)</t>
  </si>
  <si>
    <t>AU: New South Wales: HH Final Consumption (FY, Mil.Chn. FY 2020 A$)</t>
  </si>
  <si>
    <t>AU: NSW: Private Gross Fixed Capital Formation (FY, Mil.Chn. FY 2020 A$)</t>
  </si>
  <si>
    <t>AU: NSW: Public Gross Fixed Capital Formation (FY, Mil.Chn. FY 2020 A$)</t>
  </si>
  <si>
    <t>AU: New South Wales: Real GSP (FY, Mil.Chn. FY 2020 A$)</t>
  </si>
  <si>
    <t>AU: NSW: GDP: Agriculture, Forestry &amp; Fishing (FY, Mil.Chn. FY 2020 A$)</t>
  </si>
  <si>
    <t>AU: New South Wales: GDP: Mining (FY, Mil.Chn. FY 2020 A$)</t>
  </si>
  <si>
    <t>AU: New South Wales: GDP: Manufacturing (FY, Mil.Chn. FY 2020 A$)</t>
  </si>
  <si>
    <t>AU: NSW: GDP: Electricity, Gas, Water &amp; Waste Svcs (FY, Mil.Chn. FY 2020 A$)</t>
  </si>
  <si>
    <t>AU: New South Wales: GDP: Construction (FY, Mil.Chn. FY 2020 A$)</t>
  </si>
  <si>
    <t>AU: New South Wales: GDP: Wholesale Trade (FY, Mil.Chn. FY 2020 A$)</t>
  </si>
  <si>
    <t>AU: New South Wales: GDP: Retail Trade (FY, Mil.Chn. FY 2020 A$)</t>
  </si>
  <si>
    <t>AU: NSW: GDP: Accommodation &amp; Food Services (FY, Mil.Chn. FY 2020 A$)</t>
  </si>
  <si>
    <t>AU: NSW: GDP: Transport, Postal &amp; Warehousing (FY, Mil.Chn. FY 2020 A$)</t>
  </si>
  <si>
    <t>AU: NSW: GDP: Information Media &amp; Telecomm (FY, Mil.Chn. FY 2020 A$)</t>
  </si>
  <si>
    <t>AU: NSW: GDP: Financial &amp; Insurance Services (FY, Mil.Chn. FY 2020 A$)</t>
  </si>
  <si>
    <t>AU: NSW: GDP: Rental, Hiring &amp; Real Estate Svcs (FY, Mil.Chn. FY 2020 A$)</t>
  </si>
  <si>
    <t>AU: NSW: GDP: Prof, Scientific &amp; Tech Services (FY, Mil.Chn. FY 2020 A$)</t>
  </si>
  <si>
    <t>AU: NSW: GDP: Administrative &amp; Support Services (FY, Mil.Chn. FY 2020 A$)</t>
  </si>
  <si>
    <t>AU: NSW: GDP: Public Administration &amp; Safety (FY, Mil.Chn. FY 2020 A$)</t>
  </si>
  <si>
    <t>AU: New South Wales: GDP: Education &amp; Training (FY, Mil.Chn. FY 2020 A$)</t>
  </si>
  <si>
    <t>AU: NSW: GDP: Healthcare &amp; Social Assistance (FY, Mil.Chn. FY 2020 A$)</t>
  </si>
  <si>
    <t>AU: NSW: GDP: Arts &amp; Recreation Services (FY, Mil.Chn. FY 2020 A$)</t>
  </si>
  <si>
    <t>AU: New South Wales: GDP: Other Services (FY, Mil.Chn. FY 2020 A$)</t>
  </si>
  <si>
    <t>AU: Queensland: Gen Govt Final Consumption (FY, Mil.Chn. FY 2020 A$)</t>
  </si>
  <si>
    <t>AU: Queensland: HH Final Consumption (FY, Mil.Chn. FY 2020 A$)</t>
  </si>
  <si>
    <t>AU: QLD: Private Gross Fixed Capital Formation (FY, Mil.Chn. FY 2020 A$)</t>
  </si>
  <si>
    <t>AU: QLD: Public Gross Fixed Capital Formation (FY, Mil.Chn. FY 2020 A$)</t>
  </si>
  <si>
    <t>AU: Queensland: Real GSP (FY, Mil.Chn. FY 2020 A$)</t>
  </si>
  <si>
    <t>AU: QLD: GDP: Agriculture, Forestry &amp; Fishing (FY, Mil.Chn. FY 2020 A$)</t>
  </si>
  <si>
    <t>AU: Queensland: GDP: Mining (FY, Mil.Chn. FY 2020 A$)</t>
  </si>
  <si>
    <t>AU: Queensland: GDP: Manufacturing (FY, Mil.Chn. FY 2020 A$)</t>
  </si>
  <si>
    <t>AU: QLD: GDP: Electricity, Gas, Water &amp; Waste Svcs (FY, Mil.Chn. FY 2020 A$)</t>
  </si>
  <si>
    <t>AU: Queensland: GDP: Construction (FY, Mil.Chn. FY 2020 A$)</t>
  </si>
  <si>
    <t>AU: Queensland: GDP: Wholesale Trade (FY, Mil.Chn. FY 2020 A$)</t>
  </si>
  <si>
    <t>AU: Queensland: GDP: Retail Trade (FY, Mil.Chn. FY 2020 A$)</t>
  </si>
  <si>
    <t>AU: Queensland: GDP: Accommodation &amp; Food Services (FY, Mil.Chn. FY 2020 A$)</t>
  </si>
  <si>
    <t>AU: QLD: GDP: Transport, Postal &amp; Warehousing (FY, Mil.Chn. FY 2020 A$)</t>
  </si>
  <si>
    <t>AU: Queensland: GDP: Information Media &amp; Telecomm (FY, Mil.Chn. FY 2020 A$)</t>
  </si>
  <si>
    <t>AU: Queensland: GDP: Financial &amp; Insurance Services (FY, Mil.Chn. FY 2020 A$)</t>
  </si>
  <si>
    <t>AU: QLD: GDP: Rental, Hiring &amp; Real Estate Svcs (FY, Mil.Chn. FY 2020 A$)</t>
  </si>
  <si>
    <t>AU: Queensland: GDP: Prof, Scientific &amp; Tech Svcs (FY, Mil.Chn. FY 2020 A$)</t>
  </si>
  <si>
    <t>AU: QLD: GDP: Administrative &amp; Support Services (FY, Mil.Chn. FY 2020 A$)</t>
  </si>
  <si>
    <t>AU: Queensland: GDP: Public Administration &amp; Safety (FY, Mil.Chn. FY 2020 A$)</t>
  </si>
  <si>
    <t>AU: Queensland: GDP: Education &amp; Training (FY, Mil.Chn. FY 2020 A$)</t>
  </si>
  <si>
    <t>AU: QLD: GDP: Healthcare &amp; Social Assistance (FY, Mil.Chn. FY 2020 A$)</t>
  </si>
  <si>
    <t>AU: Queensland: GDP: Arts &amp; Recreation Services (FY, Mil.Chn. FY 2020 A$)</t>
  </si>
  <si>
    <t>AU: Queensland: GDP: Other Services (FY, Mil.Chn. FY 2020 A$)</t>
  </si>
  <si>
    <t>AU: South Australia: Gen Govt Final Consumption (FY, Mil.Chn. FY 2020 A$)</t>
  </si>
  <si>
    <t>AU: South Australia: HH Final Consumption (FY, Mil.Chn. FY 2020 A$)</t>
  </si>
  <si>
    <t>AU: South Aus: Priv Gross Fixed Capital Formation (FY, Mil.Chn. FY 2020 A$)</t>
  </si>
  <si>
    <t>AU: South Aus: Public Gross Fixed Capital Formation (FY, Mil.Chn. FY 2020 A$)</t>
  </si>
  <si>
    <t>AU: South Australia: Real GSP (FY, Mil.Chn. FY 2020 A$)</t>
  </si>
  <si>
    <t>AU: South Aus: GDP: Agriculture, Forestry &amp; Fishing (FY, Mil.Chn. FY 2020 A$)</t>
  </si>
  <si>
    <t>AU: South Australia: GDP: Mining (FY, Mil.Chn. FY 2020 A$)</t>
  </si>
  <si>
    <t>AU: South Australia: GDP: Manufacturing (FY, Mil.Chn. FY 2020 A$)</t>
  </si>
  <si>
    <t>AU: South Aus: GDP: Elec, Gas, Water &amp; Waste Svcs (FY, Mil.Chn. FY 2020 A$)</t>
  </si>
  <si>
    <t>AU: South Australia: GDP: Construction (FY, Mil.Chn. FY 2020 A$)</t>
  </si>
  <si>
    <t>AU: South Australia: GDP: Wholesale Trade (FY, Mil.Chn. FY 2020 A$)</t>
  </si>
  <si>
    <t>AU: South Australia: GDP: Retail Trade (FY, Mil.Chn. FY 2020 A$)</t>
  </si>
  <si>
    <t>AU: South Aus: GDP: Accommodation &amp; Food Services (FY, Mil.Chn. FY 2020 A$)</t>
  </si>
  <si>
    <t>AU: South Aus: GDP: Transport, Postal &amp; Warehousing(FY, Mil.Chn. FY 2020 A$)</t>
  </si>
  <si>
    <t>AU: South Aus: GDP: Information Media &amp; Telecomm (FY, Mil.Chn. FY 2020 A$)</t>
  </si>
  <si>
    <t>AU: South Aus: GDP: Financial &amp; Insurance Services (FY, Mil.Chn. FY 2020 A$)</t>
  </si>
  <si>
    <t>AU: South Aus: GDP: Rental, Hiring &amp; Real Est Svcs (FY, Mil.Chn. FY 2020 A$)</t>
  </si>
  <si>
    <t>AU: South Aus: GDP: Prof, Scientific &amp; Tech Svcs (FY, Mil.Chn. FY 2020 A$)</t>
  </si>
  <si>
    <t>AU: South Aus: GDP: Administrative &amp; Support Svcs (FY, Mil.Chn. FY 2020 A$)</t>
  </si>
  <si>
    <t>AU: South Aus: GDP: Public Administration &amp; Safety (FY, Mil.Chn. FY 2020 A$)</t>
  </si>
  <si>
    <t>AU: South Australia: GDP: Education &amp; Training (FY, Mil.Chn. FY 2020 A$)</t>
  </si>
  <si>
    <t>AU: South Aus: GDP: Healthcare &amp; Social Assistance(FY, Mil.Chn. FY 2020 A$)</t>
  </si>
  <si>
    <t>AU: South Australia: GDP: Arts &amp; Recreation Services (FY, Mil.Chn. FY 2020 A$)</t>
  </si>
  <si>
    <t>AU: South Australia: GDP: Other Services (FY, Mil.Chn. FY 2020 A$)</t>
  </si>
  <si>
    <t>AU: Tasmania: Gen Govt Final Consumption (FY, Mil.Chn. FY 2020 A$)</t>
  </si>
  <si>
    <t>AU: Tasmania: HH Final Consumption (FY, Mil.Chn. FY 2020 A$)</t>
  </si>
  <si>
    <t>AU: TAS: Private Gross Fixed Capital Formation (FY, Mil.Chn. FY 2020 A$)</t>
  </si>
  <si>
    <t>AU: TAS: Public Gross Fixed Capital Formation (FY, Mil.Chn. FY 2020 A$)</t>
  </si>
  <si>
    <t>AU: Tasmania: Real GSP (FY, Mil.Chn. FY 2020 A$)</t>
  </si>
  <si>
    <t>AU: Tasmania: GDP: Agriculture, Forestry &amp; Fishing (FY, Mil.Chn. FY 2020 A$)</t>
  </si>
  <si>
    <t>AU: Tasmania: GDP: Mining (FY, Mil.Chn. FY 2020 A$)</t>
  </si>
  <si>
    <t>AU: Tasmania: GDP: Manufacturing (FY, Mil.Chn. FY 2020 A$)</t>
  </si>
  <si>
    <t>AU: TAS: GDP: Electricity, Gas, Water &amp; Waste Svcs (FY, Mil.Chn. FY 2020 A$)</t>
  </si>
  <si>
    <t>AU: Tasmania: GDP: Construction (FY, Mil.Chn. FY 2020 A$)</t>
  </si>
  <si>
    <t>AU: Tasmania: GDP: Wholesale Trade (FY, Mil.Chn. FY 2020 A$)</t>
  </si>
  <si>
    <t>AU: Tasmania: GDP: Retail Trade (FY, Mil.Chn. FY 2020 A$)</t>
  </si>
  <si>
    <t>AU: Tasmania: GDP: Accommodation &amp; Food Services (FY, Mil.Chn. FY 2020 A$)</t>
  </si>
  <si>
    <t>AU: Tasmania: GDP: Transport, Postal &amp; Warehousing (FY, Mil.Chn. FY 2020 A$)</t>
  </si>
  <si>
    <t>AU: Tasmania: GDP: Information Media &amp; Telecomm (FY, Mil.Chn. FY 2020 A$)</t>
  </si>
  <si>
    <t>AU: Tasmania: GDP: Financial &amp; Insurance Services (FY, Mil.Chn. FY 2020 A$)</t>
  </si>
  <si>
    <t>AU: TAS: GDP: Rental, Hiring &amp; Real Estate Svcs (FY, Mil.Chn. FY 2020 A$)</t>
  </si>
  <si>
    <t>AU: Tasmania: GDP: Prof, Scientific &amp; Tech Svcs (FY, Mil.Chn. FY 2020 A$)</t>
  </si>
  <si>
    <t>AU: TAS: GDP: Administrative &amp; Support Services (FY, Mil.Chn. FY 2020 A$)</t>
  </si>
  <si>
    <t>AU: Tasmania: GDP: Public Administration &amp; Safety (FY, Mil.Chn. FY 2020 A$)</t>
  </si>
  <si>
    <t>AU: Tasmania: GDP: Education &amp; Training (FY, Mil.Chn. FY 2020 A$)</t>
  </si>
  <si>
    <t>AU: Tasmania: GDP: Healthcare &amp; Social Assistance (FY, Mil.Chn. FY 2020 A$)</t>
  </si>
  <si>
    <t>AU: Tasmania: GDP: Arts &amp; Recreation Services (FY, Mil.Chn. FY 2020 A$)</t>
  </si>
  <si>
    <t>AU: Tasmania: GDP: Other Services (FY, Mil.Chn. FY 2020 A$)</t>
  </si>
  <si>
    <t>AU: Victoria: Gen Govt Final Consumption (FY, Mil.Chn. FY 2020 A$)</t>
  </si>
  <si>
    <t>AU: Victoria: HH Final Consumption (FY, Mil.Chn. FY 2020 A$)</t>
  </si>
  <si>
    <t>AU: VIC: Private Gross Fixed Capital Formation (FY, Mil.Chn. FY 2020 A$)</t>
  </si>
  <si>
    <t>AU: VIC: Public Gross Fixed Capital Formation (FY, Mil.Chn. FY 2020 A$)</t>
  </si>
  <si>
    <t>AU: Victoria: Real GSP (FY, Mil.Chn. FY 2020 A$)</t>
  </si>
  <si>
    <t>AU: Victoria: GDP: Agriculture, Forestry &amp; Fishing (FY, Mil.Chn. FY 2020 A$)</t>
  </si>
  <si>
    <t>AU: Victoria: GDP: Mining (FY, Mil.Chn. FY 2020 A$)</t>
  </si>
  <si>
    <t>AU: Victoria: GDP: Manufacturing (FY, Mil.Chn. FY 2020 A$)</t>
  </si>
  <si>
    <t>AU: VIC: GDP: Electricity, Gas, Water &amp; Waste Svcs (FY, Mil.Chn. FY 2020 A$)</t>
  </si>
  <si>
    <t>AU: Victoria: GDP: Construction (FY, Mil.Chn. FY 2020 A$)</t>
  </si>
  <si>
    <t>AU: Victoria: GDP: Wholesale Trade (FY, Mil.Chn. FY 2020 A$)</t>
  </si>
  <si>
    <t>AU: Victoria: GDP: Retail Trade (FY, Mil.Chn. FY 2020 A$)</t>
  </si>
  <si>
    <t>AU: Victoria: GDP: Accommodation &amp; Food Services (FY, Mil.Chn. FY 2020 A$)</t>
  </si>
  <si>
    <t>AU: Victoria: GDP: Transport, Postal &amp; Warehousing (FY, Mil.Chn. FY 2020 A$)</t>
  </si>
  <si>
    <t>AU: Victoria: GDP: Information Media &amp; Telecomm (FY, Mil.Chn. FY 2020 A$)</t>
  </si>
  <si>
    <t>AU: Victoria: GDP: Financial &amp; Insurance Services (FY, Mil.Chn. FY 2020 A$)</t>
  </si>
  <si>
    <t>AU: VIC: GDP: Rental, Hiring &amp; Real Estate Svcs (FY, Mil.Chn. FY 2020 A$)</t>
  </si>
  <si>
    <t>AU: Victoria: GDP: Prof, Scientific &amp; Tech Svcs (FY, Mil.Chn. FY 2020 A$)</t>
  </si>
  <si>
    <t>AU: VIC: GDP: Administrative &amp; Support Services (FY, Mil.Chn. FY 2020 A$)</t>
  </si>
  <si>
    <t>AU: Victoria: GDP: Public Administration &amp; Safety (FY, Mil.Chn. FY 2020 A$)</t>
  </si>
  <si>
    <t>AU: Victoria: GDP: Education &amp; Training (FY, Mil.Chn. FY 2020 A$)</t>
  </si>
  <si>
    <t>AU: Victoria: GDP: Healthcare &amp; Social Assistance (FY, Mil.Chn. FY 2020 A$)</t>
  </si>
  <si>
    <t>AU: Victoria: GDP: Arts &amp; Recreation Services (FY, Mil.Chn. FY 2020 A$)</t>
  </si>
  <si>
    <t>AU: Victoria: GDP: Other Services (FY, Mil.Chn. FY 2020 A$)</t>
  </si>
  <si>
    <t>AU: Western Australia: Gen Govt Final Consumption (FY, Mil.Chn. FY 2020 A$)</t>
  </si>
  <si>
    <t>AU: Western Australia: HH Final Consumption (FY, Mil.Chn. FY 2020 A$)</t>
  </si>
  <si>
    <t>AU: West Aus: Private Gross Fixed Capital Formation (FY, Mil.Chn. FY 2020 A$)</t>
  </si>
  <si>
    <t>AU: West Aus: Public Gross Fixed Capital Formation(FY, Mil.Chn. FY 2020 A$)</t>
  </si>
  <si>
    <t>AU: Western Australia: Real GSP (FY, Mil.Chn. FY 2020 A$)</t>
  </si>
  <si>
    <t>AU: West Aus: GDP: Agriculture, Forestry &amp; Fishing(FY, Mil.Chn. FY 2020 A$)</t>
  </si>
  <si>
    <t>AU: Western Australia: GDP: Mining (FY, Mil.Chn. FY 2020 A$)</t>
  </si>
  <si>
    <t>AU: Western Australia: GDP: Manufacturing (FY, Mil.Chn. FY 2020 A$)</t>
  </si>
  <si>
    <t>AU: West Aus: GDP: Elec, Gas, Water, Waste Svcs (FY, Mil.Chn. FY 2020 A$)</t>
  </si>
  <si>
    <t>AU: Western Australia: GDP: Construction (FY, Mil.Chn. FY 2020 A$)</t>
  </si>
  <si>
    <t>AU: Western Australia: GDP: Wholesale Trade (FY, Mil.Chn. FY 2020 A$)</t>
  </si>
  <si>
    <t>AU: Western Australia: GDP: Retail Trade (FY, Mil.Chn. FY 2020 A$)</t>
  </si>
  <si>
    <t>AU: West Aus: GDP: Accommodation &amp; Food Services (FY, Mil.Chn. FY 2020 A$)</t>
  </si>
  <si>
    <t>AU: West Aus: GDP: Transport, Postal &amp; Warehousing(FY, Mil.Chn. FY 2020 A$)</t>
  </si>
  <si>
    <t>AU: West Aus: GDP: Information Media &amp; Telecomm (FY, Mil.Chn. FY 2020 A$)</t>
  </si>
  <si>
    <t>AU: West Aus: GDP: Financial &amp; Insurance Services (FY, Mil.Chn. FY 2020 A$)</t>
  </si>
  <si>
    <t>AU: West Aus: GDP: Rental, Hiring &amp; Real Estate Svcs (FY, Mil.Chn. FY 2020 A$)</t>
  </si>
  <si>
    <t>AU: West Aus: GDP: Prof, Scientific &amp; Tech Svcs (FY, Mil.Chn. FY 2020 A$)</t>
  </si>
  <si>
    <t>AU: West Aus: GDP: Administrative/Support Services(FY, Mil.Chn. FY 2020 A$)</t>
  </si>
  <si>
    <t>AU: West Aus: GDP: Public Administration &amp; Safety (FY, Mil.Chn. FY 2020 A$)</t>
  </si>
  <si>
    <t>AU: Western Australia: GDP: Education &amp; Training (FY, Mil.Chn. FY 2020 A$)</t>
  </si>
  <si>
    <t>AU: West Aus: GDP: Healthcare &amp; Social Assistance(FY, Mil.Chn. FY 2020 A$)</t>
  </si>
  <si>
    <t>AU: West Aus: GDP: Arts &amp; Recreation Services (FY, Mil.Chn. FY 2020 A$)</t>
  </si>
  <si>
    <t>AU: Western Australia: GDP: Other Services (FY, Mil.Chn. FY 2020 A$)</t>
  </si>
  <si>
    <t>AU: N Territory: General Govt Final Consumption (FY, Mil.Chn. FY 2020 A$)</t>
  </si>
  <si>
    <t>AU: Northern Territory: Households Final Consumption (FY, Mil.Chn. FY 2020 A$)</t>
  </si>
  <si>
    <t>AU: NT: Private Gross Fixed Capital Formation (FY, Mil.Chn. FY 2020 A$)</t>
  </si>
  <si>
    <t>AU: NT: Public Gross Fixed Capital Formation (FY, Mil.Chn. FY 2020 A$)</t>
  </si>
  <si>
    <t>AU: Northern Territory: Real GSP (FY, Mil.Chn. FY 2020 A$)</t>
  </si>
  <si>
    <t>AU: NT: GDP: Agriculture, Forestry &amp; Fishing (FY, Mil.Chn. FY 2020 A$)</t>
  </si>
  <si>
    <t>AU: Northern Territory: GDP: Mining (FY, Mil.Chn. FY 2020 A$)</t>
  </si>
  <si>
    <t>AU: Northern Territory: GDP: Manufacturing (FY, Mil.Chn. FY 2020 A$)</t>
  </si>
  <si>
    <t>AU: NT: GDP: Electricity, Gas, Water &amp; Waste Svcs (FY, Mil.Chn. FY 2020 A$)</t>
  </si>
  <si>
    <t>AU: Northern Territory: GDP: Construction (FY, Mil.Chn. FY 2020 A$)</t>
  </si>
  <si>
    <t>AU: Northern Territory: GDP: Wholesale Trade (FY, Mil.Chn. FY 2020 A$)</t>
  </si>
  <si>
    <t>AU: Northern Territory: GDP: Retail Trade (FY, Mil.Chn. FY 2020 A$)</t>
  </si>
  <si>
    <t>AU: N Territory: GDP: Accommodation &amp; Food Services (FY, Mil.Chn. FY 2020 A$)</t>
  </si>
  <si>
    <t>AU: NT: GDP: Transport, Postal &amp; Warehousing (FY, Mil.Chn. FY 2020 A$)</t>
  </si>
  <si>
    <t>AU: N Territory: GDP: Information Media &amp; Telecomm (FY, Mil.Chn. FY 2020 A$)</t>
  </si>
  <si>
    <t>AU: NT: GDP: Financial &amp; Insurance Services (FY, Mil.Chn. FY 2020 A$)</t>
  </si>
  <si>
    <t>AU: NT: GDP: Rental, Hiring &amp; Real Estate Svcs (FY, Mil.Chn. FY 2020 A$)</t>
  </si>
  <si>
    <t>AU: N Territory: GDP: Prof, Scientific &amp; Tech Svcs (FY, Mil.Chn. FY 2020 A$)</t>
  </si>
  <si>
    <t>AU: NT: GDP: Administrative &amp; Support Services (FY, Mil.Chn. FY 2020 A$)</t>
  </si>
  <si>
    <t>AU: NT: GDP: Public Administration &amp; Safety (FY, Mil.Chn. FY 2020 A$)</t>
  </si>
  <si>
    <t>AU: Northern Territory: GDP: Education &amp; Training (FY, Mil.Chn. FY 2020 A$)</t>
  </si>
  <si>
    <t>AU: NT: GDP: Healthcare &amp; Social Assistance (FY, Mil.Chn. FY 2020 A$)</t>
  </si>
  <si>
    <t>AU: N Territory: GDP: Arts &amp; Recreation Services (FY, Mil.Chn. FY 2020 A$)</t>
  </si>
  <si>
    <t>AU: Northern Territory: GDP: Other Services (FY, Mil.Chn. FY 2020 A$)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</si>
</sst>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Hunter" id="{A0873EF0-DF17-4143-96F9-65124764EB36}" userId="S::shunter@bisoxfordeconomics.com.au::2759f1b2-b36d-476f-8dda-93f04d139e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0-01-13T15:06:07.29" personId="{A0873EF0-DF17-4143-96F9-65124764EB36}" id="{E309ECDF-18A9-42A8-96F1-2FA2B05BA4ED}">
    <text>Rebase HDI by same factor as 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491-FC12-431F-89BA-19F73468E18F}">
  <dimension ref="A1:J58"/>
  <sheetViews>
    <sheetView tabSelected="1" workbookViewId="0"/>
  </sheetViews>
  <sheetFormatPr defaultRowHeight="15" x14ac:dyDescent="0.25"/>
  <cols>
    <col min="1" max="1" width="12.5703125" bestFit="1" customWidth="1"/>
    <col min="2" max="2" width="7.42578125" bestFit="1" customWidth="1"/>
    <col min="3" max="4" width="15.42578125" bestFit="1" customWidth="1"/>
    <col min="5" max="5" width="15.140625" bestFit="1" customWidth="1"/>
    <col min="6" max="6" width="15.7109375" bestFit="1" customWidth="1"/>
    <col min="7" max="8" width="16.5703125" bestFit="1" customWidth="1"/>
    <col min="9" max="9" width="16.28515625" bestFit="1" customWidth="1"/>
    <col min="10" max="10" width="16.85546875" bestFit="1" customWidth="1"/>
    <col min="11" max="11" width="9" customWidth="1"/>
    <col min="12" max="12" width="7.85546875" customWidth="1"/>
  </cols>
  <sheetData>
    <row r="1" spans="1:10" x14ac:dyDescent="0.25">
      <c r="A1" t="s">
        <v>28</v>
      </c>
      <c r="C1" t="s">
        <v>21</v>
      </c>
      <c r="D1" t="s">
        <v>22</v>
      </c>
      <c r="E1" t="s">
        <v>23</v>
      </c>
      <c r="F1" t="s">
        <v>24</v>
      </c>
      <c r="G1" t="s">
        <v>19</v>
      </c>
      <c r="H1" t="s">
        <v>25</v>
      </c>
      <c r="I1" t="s">
        <v>26</v>
      </c>
      <c r="J1" t="s">
        <v>20</v>
      </c>
    </row>
    <row r="2" spans="1:10" x14ac:dyDescent="0.25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B3" t="s">
        <v>9</v>
      </c>
      <c r="C3" s="6">
        <v>15500</v>
      </c>
      <c r="D3" s="6">
        <v>13372</v>
      </c>
      <c r="E3" s="6">
        <v>4221</v>
      </c>
      <c r="F3" s="6">
        <v>3047</v>
      </c>
      <c r="G3" s="6">
        <v>19350</v>
      </c>
      <c r="H3" s="6">
        <v>15934</v>
      </c>
      <c r="I3" s="6">
        <v>4548</v>
      </c>
      <c r="J3" s="6">
        <v>3051</v>
      </c>
    </row>
    <row r="4" spans="1:10" x14ac:dyDescent="0.25">
      <c r="B4" t="s">
        <v>10</v>
      </c>
      <c r="C4" s="6">
        <v>16834</v>
      </c>
      <c r="D4" s="6">
        <v>14125</v>
      </c>
      <c r="E4" s="6">
        <v>4383</v>
      </c>
      <c r="F4" s="6">
        <v>3277</v>
      </c>
      <c r="G4" s="6">
        <v>20051</v>
      </c>
      <c r="H4" s="6">
        <v>16500</v>
      </c>
      <c r="I4" s="6">
        <v>4658</v>
      </c>
      <c r="J4" s="6">
        <v>3289</v>
      </c>
    </row>
    <row r="5" spans="1:10" x14ac:dyDescent="0.25">
      <c r="B5" t="s">
        <v>11</v>
      </c>
      <c r="C5" s="6">
        <v>18963</v>
      </c>
      <c r="D5" s="6">
        <v>14826</v>
      </c>
      <c r="E5" s="6">
        <v>4671</v>
      </c>
      <c r="F5" s="6">
        <v>3773</v>
      </c>
      <c r="G5" s="6">
        <v>21859</v>
      </c>
      <c r="H5" s="6">
        <v>16809</v>
      </c>
      <c r="I5" s="6">
        <v>5030</v>
      </c>
      <c r="J5" s="6">
        <v>3802</v>
      </c>
    </row>
    <row r="6" spans="1:10" x14ac:dyDescent="0.25">
      <c r="B6" t="s">
        <v>12</v>
      </c>
      <c r="C6" s="6">
        <v>19485</v>
      </c>
      <c r="D6" s="6">
        <v>15590</v>
      </c>
      <c r="E6" s="6">
        <v>4702</v>
      </c>
      <c r="F6" s="6">
        <v>3004</v>
      </c>
      <c r="G6" s="6">
        <v>22023</v>
      </c>
      <c r="H6" s="6">
        <v>17287</v>
      </c>
      <c r="I6" s="6">
        <v>5075</v>
      </c>
      <c r="J6" s="6">
        <v>3039</v>
      </c>
    </row>
    <row r="7" spans="1:10" x14ac:dyDescent="0.25">
      <c r="B7" t="s">
        <v>13</v>
      </c>
      <c r="C7" s="6">
        <v>19703</v>
      </c>
      <c r="D7" s="6">
        <v>16006</v>
      </c>
      <c r="E7" s="6">
        <v>4312</v>
      </c>
      <c r="F7" s="6">
        <v>2997</v>
      </c>
      <c r="G7" s="6">
        <v>21809</v>
      </c>
      <c r="H7" s="6">
        <v>17423</v>
      </c>
      <c r="I7" s="6">
        <v>4605</v>
      </c>
      <c r="J7" s="6">
        <v>3058</v>
      </c>
    </row>
    <row r="8" spans="1:10" x14ac:dyDescent="0.25">
      <c r="B8" t="s">
        <v>14</v>
      </c>
      <c r="C8" s="6">
        <v>19890</v>
      </c>
      <c r="D8" s="6">
        <v>16417</v>
      </c>
      <c r="E8" s="6">
        <v>4375</v>
      </c>
      <c r="F8" s="6">
        <v>3501</v>
      </c>
      <c r="G8" s="6">
        <v>21710</v>
      </c>
      <c r="H8" s="6">
        <v>17829</v>
      </c>
      <c r="I8" s="6">
        <v>4553</v>
      </c>
      <c r="J8" s="6">
        <v>3537</v>
      </c>
    </row>
    <row r="9" spans="1:10" x14ac:dyDescent="0.25">
      <c r="B9" t="s">
        <v>15</v>
      </c>
      <c r="C9" s="6">
        <v>20959</v>
      </c>
      <c r="D9" s="6">
        <v>17017</v>
      </c>
      <c r="E9" s="6">
        <v>4585</v>
      </c>
      <c r="F9" s="6">
        <v>3137</v>
      </c>
      <c r="G9" s="6">
        <v>22519</v>
      </c>
      <c r="H9" s="6">
        <v>18443</v>
      </c>
      <c r="I9" s="6">
        <v>4686</v>
      </c>
      <c r="J9" s="6">
        <v>3141</v>
      </c>
    </row>
    <row r="10" spans="1:10" x14ac:dyDescent="0.25">
      <c r="B10" t="s">
        <v>16</v>
      </c>
      <c r="C10" s="6">
        <v>21546</v>
      </c>
      <c r="D10" s="6">
        <v>17664</v>
      </c>
      <c r="E10" s="6">
        <v>5112</v>
      </c>
      <c r="F10" s="6">
        <v>3302</v>
      </c>
      <c r="G10" s="6">
        <v>22893</v>
      </c>
      <c r="H10" s="6">
        <v>18906</v>
      </c>
      <c r="I10" s="6">
        <v>5192</v>
      </c>
      <c r="J10" s="6">
        <v>3348</v>
      </c>
    </row>
    <row r="11" spans="1:10" x14ac:dyDescent="0.25">
      <c r="B11" t="s">
        <v>17</v>
      </c>
      <c r="C11" s="6">
        <v>22172</v>
      </c>
      <c r="D11" s="6">
        <v>18578</v>
      </c>
      <c r="E11" s="6">
        <v>5135</v>
      </c>
      <c r="F11" s="6">
        <v>3723</v>
      </c>
      <c r="G11" s="6">
        <v>23123</v>
      </c>
      <c r="H11" s="6">
        <v>19538</v>
      </c>
      <c r="I11" s="6">
        <v>5241</v>
      </c>
      <c r="J11" s="6">
        <v>3777</v>
      </c>
    </row>
    <row r="12" spans="1:10" x14ac:dyDescent="0.25">
      <c r="B12" t="s">
        <v>18</v>
      </c>
      <c r="C12" s="6">
        <v>24524</v>
      </c>
      <c r="D12" s="6">
        <v>19418</v>
      </c>
      <c r="E12" s="6">
        <v>5619</v>
      </c>
      <c r="F12" s="6">
        <v>3530</v>
      </c>
      <c r="G12" s="6">
        <v>24984</v>
      </c>
      <c r="H12" s="6">
        <v>19897</v>
      </c>
      <c r="I12" s="6">
        <v>5641</v>
      </c>
      <c r="J12" s="6">
        <v>3548</v>
      </c>
    </row>
    <row r="13" spans="1:10" x14ac:dyDescent="0.25">
      <c r="B13" t="s">
        <v>700</v>
      </c>
      <c r="C13" s="6">
        <v>26906</v>
      </c>
      <c r="D13" s="6">
        <v>19375</v>
      </c>
      <c r="E13" s="6">
        <v>6246</v>
      </c>
      <c r="F13" s="6">
        <v>3198</v>
      </c>
      <c r="G13" s="6">
        <v>26906</v>
      </c>
      <c r="H13" s="6">
        <v>19375</v>
      </c>
      <c r="I13" s="6">
        <v>6246</v>
      </c>
      <c r="J13" s="6">
        <v>3198</v>
      </c>
    </row>
    <row r="14" spans="1:10" x14ac:dyDescent="0.25">
      <c r="B14" t="s">
        <v>745</v>
      </c>
      <c r="C14" s="6">
        <v>28478</v>
      </c>
      <c r="D14" s="6">
        <v>20401</v>
      </c>
      <c r="E14" s="6">
        <v>6107</v>
      </c>
      <c r="F14" s="6">
        <v>3075</v>
      </c>
      <c r="G14" s="6">
        <v>28210</v>
      </c>
      <c r="H14" s="6">
        <v>20036</v>
      </c>
      <c r="I14" s="6">
        <v>6066</v>
      </c>
      <c r="J14" s="6">
        <v>3119</v>
      </c>
    </row>
    <row r="16" spans="1:10" x14ac:dyDescent="0.25">
      <c r="C16" s="7">
        <f>C14/G$14</f>
        <v>1.0095001772421128</v>
      </c>
      <c r="D16" s="7">
        <f>D14/H$14</f>
        <v>1.0182172090237573</v>
      </c>
      <c r="E16" s="7">
        <f>E14/I$14</f>
        <v>1.0067589845037916</v>
      </c>
      <c r="F16" s="7">
        <f>F14/J$14</f>
        <v>0.98589291439563964</v>
      </c>
    </row>
    <row r="18" spans="1:6" x14ac:dyDescent="0.25">
      <c r="A18" t="s">
        <v>744</v>
      </c>
      <c r="C18" t="s">
        <v>19</v>
      </c>
      <c r="D18" t="s">
        <v>25</v>
      </c>
      <c r="E18" t="s">
        <v>26</v>
      </c>
      <c r="F18" t="s">
        <v>20</v>
      </c>
    </row>
    <row r="20" spans="1:6" x14ac:dyDescent="0.25">
      <c r="B20" t="s">
        <v>9</v>
      </c>
      <c r="C20" s="2">
        <f>C21*G3/G4</f>
        <v>19533.828429634872</v>
      </c>
      <c r="D20" s="2">
        <f t="shared" ref="D20:F30" si="0">D21*H3/H4</f>
        <v>16224.273008584549</v>
      </c>
      <c r="E20" s="2">
        <f t="shared" si="0"/>
        <v>4578.7398615232451</v>
      </c>
      <c r="F20" s="2">
        <f t="shared" si="0"/>
        <v>3007.9592818210967</v>
      </c>
    </row>
    <row r="21" spans="1:6" x14ac:dyDescent="0.25">
      <c r="B21" t="s">
        <v>10</v>
      </c>
      <c r="C21" s="2">
        <f t="shared" ref="C21:C30" si="1">C22*G4/G5</f>
        <v>20241.488053881592</v>
      </c>
      <c r="D21" s="2">
        <f t="shared" si="0"/>
        <v>16800.583948891996</v>
      </c>
      <c r="E21" s="2">
        <f t="shared" si="0"/>
        <v>4689.4833498186617</v>
      </c>
      <c r="F21" s="2">
        <f t="shared" si="0"/>
        <v>3242.6017954472591</v>
      </c>
    </row>
    <row r="22" spans="1:6" x14ac:dyDescent="0.25">
      <c r="B22" t="s">
        <v>11</v>
      </c>
      <c r="C22" s="2">
        <f t="shared" si="1"/>
        <v>22066.664374335334</v>
      </c>
      <c r="D22" s="2">
        <f t="shared" si="0"/>
        <v>17115.213066480337</v>
      </c>
      <c r="E22" s="2">
        <f t="shared" si="0"/>
        <v>5063.9976920540721</v>
      </c>
      <c r="F22" s="2">
        <f t="shared" si="0"/>
        <v>3748.3648605322219</v>
      </c>
    </row>
    <row r="23" spans="1:6" x14ac:dyDescent="0.25">
      <c r="B23" t="s">
        <v>12</v>
      </c>
      <c r="C23" s="2">
        <f t="shared" si="1"/>
        <v>22232.222403403041</v>
      </c>
      <c r="D23" s="2">
        <f t="shared" si="0"/>
        <v>17601.920892393693</v>
      </c>
      <c r="E23" s="2">
        <f t="shared" si="0"/>
        <v>5109.3018463567423</v>
      </c>
      <c r="F23" s="2">
        <f t="shared" si="0"/>
        <v>2996.1285668483488</v>
      </c>
    </row>
    <row r="24" spans="1:6" x14ac:dyDescent="0.25">
      <c r="B24" t="s">
        <v>13</v>
      </c>
      <c r="C24" s="2">
        <f t="shared" si="1"/>
        <v>22016.18936547323</v>
      </c>
      <c r="D24" s="2">
        <f t="shared" si="0"/>
        <v>17740.398432820923</v>
      </c>
      <c r="E24" s="2">
        <f t="shared" si="0"/>
        <v>4636.1251236399603</v>
      </c>
      <c r="F24" s="2">
        <f t="shared" si="0"/>
        <v>3014.8605322218659</v>
      </c>
    </row>
    <row r="25" spans="1:6" x14ac:dyDescent="0.25">
      <c r="B25" t="s">
        <v>14</v>
      </c>
      <c r="C25" s="2">
        <f t="shared" si="1"/>
        <v>21916.248847926261</v>
      </c>
      <c r="D25" s="2">
        <f t="shared" si="0"/>
        <v>18153.79461968457</v>
      </c>
      <c r="E25" s="2">
        <f t="shared" si="0"/>
        <v>4583.7736564457637</v>
      </c>
      <c r="F25" s="2">
        <f t="shared" si="0"/>
        <v>3487.1032382173771</v>
      </c>
    </row>
    <row r="26" spans="1:6" x14ac:dyDescent="0.25">
      <c r="B26" t="s">
        <v>15</v>
      </c>
      <c r="C26" s="2">
        <f t="shared" si="1"/>
        <v>22732.934491315133</v>
      </c>
      <c r="D26" s="2">
        <f t="shared" si="0"/>
        <v>18778.979986025159</v>
      </c>
      <c r="E26" s="2">
        <f t="shared" si="0"/>
        <v>4717.6726013847674</v>
      </c>
      <c r="F26" s="2">
        <f t="shared" si="0"/>
        <v>3096.6896441167041</v>
      </c>
    </row>
    <row r="27" spans="1:6" x14ac:dyDescent="0.25">
      <c r="B27" t="s">
        <v>16</v>
      </c>
      <c r="C27" s="2">
        <f t="shared" si="1"/>
        <v>23110.487557603683</v>
      </c>
      <c r="D27" s="2">
        <f t="shared" si="0"/>
        <v>19250.414553803155</v>
      </c>
      <c r="E27" s="2">
        <f t="shared" si="0"/>
        <v>5227.0926475436854</v>
      </c>
      <c r="F27" s="2">
        <f t="shared" si="0"/>
        <v>3300.7694773966014</v>
      </c>
    </row>
    <row r="28" spans="1:6" x14ac:dyDescent="0.25">
      <c r="B28" t="s">
        <v>17</v>
      </c>
      <c r="C28" s="2">
        <f t="shared" si="1"/>
        <v>23342.672598369369</v>
      </c>
      <c r="D28" s="2">
        <f t="shared" si="0"/>
        <v>19893.92782990617</v>
      </c>
      <c r="E28" s="2">
        <f t="shared" si="0"/>
        <v>5276.4238377843712</v>
      </c>
      <c r="F28" s="2">
        <f t="shared" si="0"/>
        <v>3723.7175376723308</v>
      </c>
    </row>
    <row r="29" spans="1:6" x14ac:dyDescent="0.25">
      <c r="B29" t="s">
        <v>18</v>
      </c>
      <c r="C29" s="2">
        <f t="shared" si="1"/>
        <v>25221.352428216942</v>
      </c>
      <c r="D29" s="2">
        <f t="shared" si="0"/>
        <v>20259.467807945697</v>
      </c>
      <c r="E29" s="2">
        <f t="shared" si="0"/>
        <v>5679.1274315858882</v>
      </c>
      <c r="F29" s="2">
        <f t="shared" si="0"/>
        <v>3497.9480602757294</v>
      </c>
    </row>
    <row r="30" spans="1:6" x14ac:dyDescent="0.25">
      <c r="B30" t="s">
        <v>700</v>
      </c>
      <c r="C30" s="2">
        <f t="shared" si="1"/>
        <v>27161.611768876286</v>
      </c>
      <c r="D30" s="2">
        <f t="shared" si="0"/>
        <v>19727.958424835295</v>
      </c>
      <c r="E30" s="2">
        <f t="shared" si="0"/>
        <v>6288.2166172106827</v>
      </c>
      <c r="F30" s="2">
        <f t="shared" si="0"/>
        <v>3152.8855402372556</v>
      </c>
    </row>
    <row r="31" spans="1:6" x14ac:dyDescent="0.25">
      <c r="B31" t="s">
        <v>745</v>
      </c>
      <c r="C31" s="2">
        <f t="shared" ref="C31:F31" si="2">C14</f>
        <v>28478</v>
      </c>
      <c r="D31" s="2">
        <f t="shared" si="2"/>
        <v>20401</v>
      </c>
      <c r="E31" s="2">
        <f t="shared" si="2"/>
        <v>6107</v>
      </c>
      <c r="F31" s="2">
        <f t="shared" si="2"/>
        <v>3075</v>
      </c>
    </row>
    <row r="32" spans="1:6" x14ac:dyDescent="0.25">
      <c r="C32" s="2"/>
      <c r="D32" s="2"/>
      <c r="E32" s="2"/>
      <c r="F32" s="2"/>
    </row>
    <row r="33" spans="1:6" x14ac:dyDescent="0.25">
      <c r="A33" t="s">
        <v>148</v>
      </c>
    </row>
    <row r="34" spans="1:6" x14ac:dyDescent="0.25">
      <c r="B34" t="s">
        <v>9</v>
      </c>
      <c r="C34" s="2">
        <f>G3*C$16</f>
        <v>19533.828429634883</v>
      </c>
      <c r="D34" s="2">
        <f>H3*D$16</f>
        <v>16224.273008584549</v>
      </c>
      <c r="E34" s="2">
        <f>I3*E$16</f>
        <v>4578.7398615232441</v>
      </c>
      <c r="F34" s="2">
        <f>J3*F$16</f>
        <v>3007.9592818210967</v>
      </c>
    </row>
    <row r="35" spans="1:6" x14ac:dyDescent="0.25">
      <c r="B35" t="s">
        <v>10</v>
      </c>
      <c r="C35" s="2">
        <f>G4*C$16</f>
        <v>20241.488053881603</v>
      </c>
      <c r="D35" s="2">
        <f>H4*D$16</f>
        <v>16800.583948891996</v>
      </c>
      <c r="E35" s="2">
        <f>I4*E$16</f>
        <v>4689.4833498186617</v>
      </c>
      <c r="F35" s="2">
        <f>J4*F$16</f>
        <v>3242.6017954472586</v>
      </c>
    </row>
    <row r="36" spans="1:6" x14ac:dyDescent="0.25">
      <c r="B36" t="s">
        <v>11</v>
      </c>
      <c r="C36" s="2">
        <f>G5*C$16</f>
        <v>22066.664374335345</v>
      </c>
      <c r="D36" s="2">
        <f>H5*D$16</f>
        <v>17115.213066480337</v>
      </c>
      <c r="E36" s="2">
        <f>I5*E$16</f>
        <v>5063.9976920540721</v>
      </c>
      <c r="F36" s="2">
        <f>J5*F$16</f>
        <v>3748.3648605322219</v>
      </c>
    </row>
    <row r="37" spans="1:6" x14ac:dyDescent="0.25">
      <c r="B37" t="s">
        <v>12</v>
      </c>
      <c r="C37" s="2">
        <f>G6*C$16</f>
        <v>22232.222403403051</v>
      </c>
      <c r="D37" s="2">
        <f>H6*D$16</f>
        <v>17601.920892393693</v>
      </c>
      <c r="E37" s="2">
        <f>I6*E$16</f>
        <v>5109.3018463567423</v>
      </c>
      <c r="F37" s="2">
        <f>J6*F$16</f>
        <v>2996.1285668483488</v>
      </c>
    </row>
    <row r="38" spans="1:6" x14ac:dyDescent="0.25">
      <c r="B38" t="s">
        <v>13</v>
      </c>
      <c r="C38" s="2">
        <f>G7*C$16</f>
        <v>22016.189365473238</v>
      </c>
      <c r="D38" s="2">
        <f>H7*D$16</f>
        <v>17740.398432820923</v>
      </c>
      <c r="E38" s="2">
        <f>I7*E$16</f>
        <v>4636.1251236399603</v>
      </c>
      <c r="F38" s="2">
        <f>J7*F$16</f>
        <v>3014.8605322218659</v>
      </c>
    </row>
    <row r="39" spans="1:6" x14ac:dyDescent="0.25">
      <c r="B39" t="s">
        <v>14</v>
      </c>
      <c r="C39" s="2">
        <f>G8*C$16</f>
        <v>21916.248847926268</v>
      </c>
      <c r="D39" s="2">
        <f>H8*D$16</f>
        <v>18153.79461968457</v>
      </c>
      <c r="E39" s="2">
        <f>I8*E$16</f>
        <v>4583.7736564457637</v>
      </c>
      <c r="F39" s="2">
        <f>J8*F$16</f>
        <v>3487.1032382173776</v>
      </c>
    </row>
    <row r="40" spans="1:6" x14ac:dyDescent="0.25">
      <c r="B40" t="s">
        <v>15</v>
      </c>
      <c r="C40" s="2">
        <f>G9*C$16</f>
        <v>22732.93449131514</v>
      </c>
      <c r="D40" s="2">
        <f>H9*D$16</f>
        <v>18778.979986025155</v>
      </c>
      <c r="E40" s="2">
        <f>I9*E$16</f>
        <v>4717.6726013847674</v>
      </c>
      <c r="F40" s="2">
        <f>J9*F$16</f>
        <v>3096.6896441167041</v>
      </c>
    </row>
    <row r="41" spans="1:6" x14ac:dyDescent="0.25">
      <c r="B41" t="s">
        <v>16</v>
      </c>
      <c r="C41" s="2">
        <f>G10*C$16</f>
        <v>23110.48755760369</v>
      </c>
      <c r="D41" s="2">
        <f>H10*D$16</f>
        <v>19250.414553803155</v>
      </c>
      <c r="E41" s="2">
        <f>I10*E$16</f>
        <v>5227.0926475436863</v>
      </c>
      <c r="F41" s="2">
        <f>J10*F$16</f>
        <v>3300.7694773966014</v>
      </c>
    </row>
    <row r="42" spans="1:6" x14ac:dyDescent="0.25">
      <c r="B42" t="s">
        <v>17</v>
      </c>
      <c r="C42" s="2">
        <f>G11*C$16</f>
        <v>23342.672598369376</v>
      </c>
      <c r="D42" s="2">
        <f>H11*D$16</f>
        <v>19893.92782990617</v>
      </c>
      <c r="E42" s="2">
        <f>I11*E$16</f>
        <v>5276.4238377843722</v>
      </c>
      <c r="F42" s="2">
        <f>J11*F$16</f>
        <v>3723.7175376723308</v>
      </c>
    </row>
    <row r="43" spans="1:6" x14ac:dyDescent="0.25">
      <c r="B43" t="s">
        <v>18</v>
      </c>
      <c r="C43" s="2">
        <f>G12*C$16</f>
        <v>25221.352428216946</v>
      </c>
      <c r="D43" s="2">
        <f>H12*D$16</f>
        <v>20259.467807945701</v>
      </c>
      <c r="E43" s="2">
        <f>I12*E$16</f>
        <v>5679.1274315858891</v>
      </c>
      <c r="F43" s="2">
        <f>J12*F$16</f>
        <v>3497.9480602757294</v>
      </c>
    </row>
    <row r="44" spans="1:6" x14ac:dyDescent="0.25">
      <c r="B44" t="s">
        <v>700</v>
      </c>
      <c r="C44" s="2">
        <f t="shared" ref="C44:F44" si="3">G13*C$16</f>
        <v>27161.611768876286</v>
      </c>
      <c r="D44" s="2">
        <f t="shared" si="3"/>
        <v>19727.958424835299</v>
      </c>
      <c r="E44" s="2">
        <f t="shared" si="3"/>
        <v>6288.2166172106827</v>
      </c>
      <c r="F44" s="2">
        <f t="shared" si="3"/>
        <v>3152.8855402372556</v>
      </c>
    </row>
    <row r="45" spans="1:6" x14ac:dyDescent="0.25">
      <c r="B45" t="s">
        <v>745</v>
      </c>
      <c r="C45" s="2">
        <f t="shared" ref="C45:F45" si="4">G14*C$16</f>
        <v>28478.000000000004</v>
      </c>
      <c r="D45" s="2">
        <f t="shared" si="4"/>
        <v>20401.000000000004</v>
      </c>
      <c r="E45" s="2">
        <f t="shared" si="4"/>
        <v>6107</v>
      </c>
      <c r="F45" s="2">
        <f t="shared" si="4"/>
        <v>3075</v>
      </c>
    </row>
    <row r="46" spans="1:6" x14ac:dyDescent="0.25">
      <c r="A46" t="s">
        <v>149</v>
      </c>
    </row>
    <row r="47" spans="1:6" x14ac:dyDescent="0.25">
      <c r="B47" t="s">
        <v>9</v>
      </c>
      <c r="C47" s="2">
        <f>C20-C34</f>
        <v>0</v>
      </c>
      <c r="D47" s="2">
        <f t="shared" ref="D47:F47" si="5">D20-D34</f>
        <v>0</v>
      </c>
      <c r="E47" s="2">
        <f t="shared" si="5"/>
        <v>0</v>
      </c>
      <c r="F47" s="2">
        <f t="shared" si="5"/>
        <v>0</v>
      </c>
    </row>
    <row r="48" spans="1:6" x14ac:dyDescent="0.25">
      <c r="B48" t="s">
        <v>10</v>
      </c>
      <c r="C48" s="2">
        <f>C21-C35</f>
        <v>0</v>
      </c>
      <c r="D48" s="2">
        <f>D21-D35</f>
        <v>0</v>
      </c>
      <c r="E48" s="2">
        <f>E21-E35</f>
        <v>0</v>
      </c>
      <c r="F48" s="2">
        <f>F21-F35</f>
        <v>0</v>
      </c>
    </row>
    <row r="49" spans="2:6" x14ac:dyDescent="0.25">
      <c r="B49" t="s">
        <v>11</v>
      </c>
      <c r="C49" s="2">
        <f>C22-C36</f>
        <v>0</v>
      </c>
      <c r="D49" s="2">
        <f>D22-D36</f>
        <v>0</v>
      </c>
      <c r="E49" s="2">
        <f>E22-E36</f>
        <v>0</v>
      </c>
      <c r="F49" s="2">
        <f>F22-F36</f>
        <v>0</v>
      </c>
    </row>
    <row r="50" spans="2:6" x14ac:dyDescent="0.25">
      <c r="B50" t="s">
        <v>12</v>
      </c>
      <c r="C50" s="2">
        <f>C23-C37</f>
        <v>0</v>
      </c>
      <c r="D50" s="2">
        <f>D23-D37</f>
        <v>0</v>
      </c>
      <c r="E50" s="2">
        <f>E23-E37</f>
        <v>0</v>
      </c>
      <c r="F50" s="2">
        <f>F23-F37</f>
        <v>0</v>
      </c>
    </row>
    <row r="51" spans="2:6" x14ac:dyDescent="0.25">
      <c r="B51" t="s">
        <v>13</v>
      </c>
      <c r="C51" s="2">
        <f>C24-C38</f>
        <v>0</v>
      </c>
      <c r="D51" s="2">
        <f>D24-D38</f>
        <v>0</v>
      </c>
      <c r="E51" s="2">
        <f>E24-E38</f>
        <v>0</v>
      </c>
      <c r="F51" s="2">
        <f>F24-F38</f>
        <v>0</v>
      </c>
    </row>
    <row r="52" spans="2:6" x14ac:dyDescent="0.25">
      <c r="B52" t="s">
        <v>14</v>
      </c>
      <c r="C52" s="2">
        <f>C25-C39</f>
        <v>0</v>
      </c>
      <c r="D52" s="2">
        <f>D25-D39</f>
        <v>0</v>
      </c>
      <c r="E52" s="2">
        <f>E25-E39</f>
        <v>0</v>
      </c>
      <c r="F52" s="2">
        <f>F25-F39</f>
        <v>0</v>
      </c>
    </row>
    <row r="53" spans="2:6" x14ac:dyDescent="0.25">
      <c r="B53" t="s">
        <v>15</v>
      </c>
      <c r="C53" s="2">
        <f>C26-C40</f>
        <v>0</v>
      </c>
      <c r="D53" s="2">
        <f>D26-D40</f>
        <v>0</v>
      </c>
      <c r="E53" s="2">
        <f>E26-E40</f>
        <v>0</v>
      </c>
      <c r="F53" s="2">
        <f>F26-F40</f>
        <v>0</v>
      </c>
    </row>
    <row r="54" spans="2:6" x14ac:dyDescent="0.25">
      <c r="B54" t="s">
        <v>16</v>
      </c>
      <c r="C54" s="2">
        <f>C27-C41</f>
        <v>0</v>
      </c>
      <c r="D54" s="2">
        <f>D27-D41</f>
        <v>0</v>
      </c>
      <c r="E54" s="2">
        <f>E27-E41</f>
        <v>0</v>
      </c>
      <c r="F54" s="2">
        <f>F27-F41</f>
        <v>0</v>
      </c>
    </row>
    <row r="55" spans="2:6" x14ac:dyDescent="0.25">
      <c r="B55" t="s">
        <v>17</v>
      </c>
      <c r="C55" s="2">
        <f>C28-C42</f>
        <v>0</v>
      </c>
      <c r="D55" s="2">
        <f>D28-D42</f>
        <v>0</v>
      </c>
      <c r="E55" s="2">
        <f>E28-E42</f>
        <v>0</v>
      </c>
      <c r="F55" s="2">
        <f>F28-F42</f>
        <v>0</v>
      </c>
    </row>
    <row r="56" spans="2:6" x14ac:dyDescent="0.25">
      <c r="B56" t="s">
        <v>18</v>
      </c>
      <c r="C56" s="2">
        <f>C29-C43</f>
        <v>0</v>
      </c>
      <c r="D56" s="2">
        <f>D29-D43</f>
        <v>0</v>
      </c>
      <c r="E56" s="2">
        <f>E29-E43</f>
        <v>0</v>
      </c>
      <c r="F56" s="2">
        <f>F29-F43</f>
        <v>0</v>
      </c>
    </row>
    <row r="57" spans="2:6" x14ac:dyDescent="0.25">
      <c r="B57" t="s">
        <v>700</v>
      </c>
      <c r="C57" s="2">
        <f t="shared" ref="C57:F57" si="6">C30-C44</f>
        <v>0</v>
      </c>
      <c r="D57" s="2">
        <f t="shared" si="6"/>
        <v>0</v>
      </c>
      <c r="E57" s="2">
        <f t="shared" si="6"/>
        <v>0</v>
      </c>
      <c r="F57" s="2">
        <f t="shared" si="6"/>
        <v>0</v>
      </c>
    </row>
    <row r="58" spans="2:6" x14ac:dyDescent="0.25">
      <c r="B58" t="s">
        <v>745</v>
      </c>
      <c r="C58" s="2">
        <f t="shared" ref="C58:F58" si="7">C31-C45</f>
        <v>0</v>
      </c>
      <c r="D58" s="2">
        <f t="shared" si="7"/>
        <v>0</v>
      </c>
      <c r="E58" s="2">
        <f t="shared" si="7"/>
        <v>0</v>
      </c>
      <c r="F58" s="2">
        <f t="shared" si="7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165B-EE53-4E54-B9F2-D62C4A516A02}">
  <dimension ref="A1:AX17"/>
  <sheetViews>
    <sheetView workbookViewId="0">
      <selection activeCell="B17" sqref="B17"/>
    </sheetView>
  </sheetViews>
  <sheetFormatPr defaultRowHeight="15" x14ac:dyDescent="0.25"/>
  <sheetData>
    <row r="1" spans="1:50" x14ac:dyDescent="0.25">
      <c r="A1" s="1" t="s">
        <v>207</v>
      </c>
      <c r="B1" t="s">
        <v>432</v>
      </c>
      <c r="C1" t="s">
        <v>433</v>
      </c>
      <c r="D1" t="s">
        <v>434</v>
      </c>
      <c r="E1" t="s">
        <v>435</v>
      </c>
      <c r="F1" s="3" t="s">
        <v>436</v>
      </c>
      <c r="G1" s="3" t="s">
        <v>437</v>
      </c>
      <c r="H1" s="3" t="s">
        <v>438</v>
      </c>
      <c r="I1" s="3" t="s">
        <v>439</v>
      </c>
      <c r="J1" s="3" t="s">
        <v>440</v>
      </c>
      <c r="K1" s="3" t="s">
        <v>441</v>
      </c>
      <c r="L1" s="3" t="s">
        <v>442</v>
      </c>
      <c r="M1" s="3" t="s">
        <v>443</v>
      </c>
      <c r="N1" s="3" t="s">
        <v>444</v>
      </c>
      <c r="O1" s="3" t="s">
        <v>445</v>
      </c>
      <c r="P1" s="3" t="s">
        <v>446</v>
      </c>
      <c r="Q1" s="3" t="s">
        <v>447</v>
      </c>
      <c r="R1" s="3" t="s">
        <v>448</v>
      </c>
      <c r="S1" s="3" t="s">
        <v>449</v>
      </c>
      <c r="T1" s="3" t="s">
        <v>450</v>
      </c>
      <c r="U1" s="3" t="s">
        <v>451</v>
      </c>
      <c r="V1" s="3" t="s">
        <v>452</v>
      </c>
      <c r="W1" s="3" t="s">
        <v>453</v>
      </c>
      <c r="X1" s="3" t="s">
        <v>454</v>
      </c>
      <c r="Y1" s="3" t="s">
        <v>455</v>
      </c>
      <c r="AA1" t="s">
        <v>456</v>
      </c>
      <c r="AB1" t="s">
        <v>457</v>
      </c>
      <c r="AC1" t="s">
        <v>458</v>
      </c>
      <c r="AD1" t="s">
        <v>459</v>
      </c>
      <c r="AE1" s="3" t="s">
        <v>460</v>
      </c>
      <c r="AF1" s="3" t="s">
        <v>461</v>
      </c>
      <c r="AG1" s="3" t="s">
        <v>462</v>
      </c>
      <c r="AH1" s="3" t="s">
        <v>463</v>
      </c>
      <c r="AI1" s="3" t="s">
        <v>464</v>
      </c>
      <c r="AJ1" s="3" t="s">
        <v>465</v>
      </c>
      <c r="AK1" s="3" t="s">
        <v>466</v>
      </c>
      <c r="AL1" s="3" t="s">
        <v>467</v>
      </c>
      <c r="AM1" s="3" t="s">
        <v>468</v>
      </c>
      <c r="AN1" s="3" t="s">
        <v>469</v>
      </c>
      <c r="AO1" s="3" t="s">
        <v>470</v>
      </c>
      <c r="AP1" s="3" t="s">
        <v>471</v>
      </c>
      <c r="AQ1" s="3" t="s">
        <v>472</v>
      </c>
      <c r="AR1" s="3" t="s">
        <v>473</v>
      </c>
      <c r="AS1" s="3" t="s">
        <v>474</v>
      </c>
      <c r="AT1" s="3" t="s">
        <v>475</v>
      </c>
      <c r="AU1" s="3" t="s">
        <v>476</v>
      </c>
      <c r="AV1" s="3" t="s">
        <v>477</v>
      </c>
      <c r="AW1" s="3" t="s">
        <v>478</v>
      </c>
      <c r="AX1" s="3" t="s">
        <v>479</v>
      </c>
    </row>
    <row r="2" spans="1:50" x14ac:dyDescent="0.25">
      <c r="A2" t="s">
        <v>69</v>
      </c>
      <c r="B2" t="s">
        <v>576</v>
      </c>
      <c r="C2" t="s">
        <v>577</v>
      </c>
      <c r="D2" t="s">
        <v>578</v>
      </c>
      <c r="E2" t="s">
        <v>579</v>
      </c>
      <c r="F2" t="s">
        <v>580</v>
      </c>
      <c r="G2" t="s">
        <v>581</v>
      </c>
      <c r="H2" t="s">
        <v>582</v>
      </c>
      <c r="I2" t="s">
        <v>583</v>
      </c>
      <c r="J2" t="s">
        <v>584</v>
      </c>
      <c r="K2" t="s">
        <v>585</v>
      </c>
      <c r="L2" t="s">
        <v>586</v>
      </c>
      <c r="M2" t="s">
        <v>587</v>
      </c>
      <c r="N2" t="s">
        <v>588</v>
      </c>
      <c r="O2" t="s">
        <v>589</v>
      </c>
      <c r="P2" t="s">
        <v>590</v>
      </c>
      <c r="Q2" t="s">
        <v>591</v>
      </c>
      <c r="R2" t="s">
        <v>592</v>
      </c>
      <c r="S2" t="s">
        <v>593</v>
      </c>
      <c r="T2" t="s">
        <v>594</v>
      </c>
      <c r="U2" t="s">
        <v>595</v>
      </c>
      <c r="V2" t="s">
        <v>596</v>
      </c>
      <c r="W2" t="s">
        <v>597</v>
      </c>
      <c r="X2" t="s">
        <v>598</v>
      </c>
      <c r="Y2" t="s">
        <v>599</v>
      </c>
      <c r="AA2" t="s">
        <v>912</v>
      </c>
      <c r="AB2" t="s">
        <v>913</v>
      </c>
      <c r="AC2" t="s">
        <v>914</v>
      </c>
      <c r="AD2" t="s">
        <v>915</v>
      </c>
      <c r="AE2" s="3" t="s">
        <v>916</v>
      </c>
      <c r="AF2" s="3" t="s">
        <v>917</v>
      </c>
      <c r="AG2" s="3" t="s">
        <v>918</v>
      </c>
      <c r="AH2" s="3" t="s">
        <v>919</v>
      </c>
      <c r="AI2" s="3" t="s">
        <v>920</v>
      </c>
      <c r="AJ2" s="3" t="s">
        <v>921</v>
      </c>
      <c r="AK2" s="3" t="s">
        <v>922</v>
      </c>
      <c r="AL2" s="3" t="s">
        <v>923</v>
      </c>
      <c r="AM2" s="3" t="s">
        <v>924</v>
      </c>
      <c r="AN2" s="3" t="s">
        <v>925</v>
      </c>
      <c r="AO2" s="3" t="s">
        <v>926</v>
      </c>
      <c r="AP2" s="3" t="s">
        <v>927</v>
      </c>
      <c r="AQ2" s="3" t="s">
        <v>928</v>
      </c>
      <c r="AR2" s="3" t="s">
        <v>929</v>
      </c>
      <c r="AS2" s="3" t="s">
        <v>930</v>
      </c>
      <c r="AT2" s="3" t="s">
        <v>931</v>
      </c>
      <c r="AU2" s="3" t="s">
        <v>932</v>
      </c>
      <c r="AV2" s="3" t="s">
        <v>933</v>
      </c>
      <c r="AW2" s="3" t="s">
        <v>934</v>
      </c>
      <c r="AX2" s="3" t="s">
        <v>935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38424</v>
      </c>
      <c r="C10" s="6">
        <v>106330</v>
      </c>
      <c r="D10" s="6">
        <v>48416</v>
      </c>
      <c r="E10" s="6">
        <v>8717</v>
      </c>
      <c r="F10" s="6">
        <v>255967</v>
      </c>
      <c r="G10" s="6">
        <v>5925</v>
      </c>
      <c r="H10" s="6">
        <v>77651</v>
      </c>
      <c r="I10" s="6">
        <v>13626</v>
      </c>
      <c r="J10" s="6">
        <v>4826</v>
      </c>
      <c r="K10" s="6">
        <v>20284</v>
      </c>
      <c r="L10" s="6">
        <v>6134</v>
      </c>
      <c r="M10" s="6">
        <v>7965</v>
      </c>
      <c r="N10" s="6">
        <v>4627</v>
      </c>
      <c r="O10" s="6">
        <v>10040</v>
      </c>
      <c r="P10" s="6">
        <v>2760</v>
      </c>
      <c r="Q10" s="6">
        <v>10490</v>
      </c>
      <c r="R10" s="6">
        <v>5175</v>
      </c>
      <c r="S10" s="6">
        <v>13321</v>
      </c>
      <c r="T10" s="6">
        <v>5875</v>
      </c>
      <c r="U10" s="6">
        <v>9495</v>
      </c>
      <c r="V10" s="6">
        <v>9085</v>
      </c>
      <c r="W10" s="6">
        <v>14253</v>
      </c>
      <c r="X10" s="6">
        <v>1354</v>
      </c>
      <c r="Y10" s="6">
        <v>4065</v>
      </c>
      <c r="AA10" s="6">
        <v>39758</v>
      </c>
      <c r="AB10" s="6">
        <v>108599</v>
      </c>
      <c r="AC10" s="6">
        <v>50143</v>
      </c>
      <c r="AD10" s="6">
        <v>9100</v>
      </c>
      <c r="AE10" s="6">
        <v>304445</v>
      </c>
      <c r="AF10" s="6">
        <v>6397</v>
      </c>
      <c r="AG10" s="6">
        <v>117724</v>
      </c>
      <c r="AH10" s="6">
        <v>14104</v>
      </c>
      <c r="AI10" s="6">
        <v>4981</v>
      </c>
      <c r="AJ10" s="6">
        <v>21235</v>
      </c>
      <c r="AK10" s="6">
        <v>6511</v>
      </c>
      <c r="AL10" s="6">
        <v>8430</v>
      </c>
      <c r="AM10" s="6">
        <v>4618</v>
      </c>
      <c r="AN10" s="6">
        <v>10783</v>
      </c>
      <c r="AO10" s="6">
        <v>2553</v>
      </c>
      <c r="AP10" s="6">
        <v>10673</v>
      </c>
      <c r="AQ10" s="6">
        <v>5172</v>
      </c>
      <c r="AR10" s="6">
        <v>14003</v>
      </c>
      <c r="AS10" s="6">
        <v>6116</v>
      </c>
      <c r="AT10" s="6">
        <v>9759</v>
      </c>
      <c r="AU10" s="6">
        <v>9590</v>
      </c>
      <c r="AV10" s="6">
        <v>14185</v>
      </c>
      <c r="AW10" s="6">
        <v>1358</v>
      </c>
      <c r="AX10" s="6">
        <v>4163</v>
      </c>
    </row>
    <row r="11" spans="1:50" x14ac:dyDescent="0.25">
      <c r="A11" t="s">
        <v>18</v>
      </c>
      <c r="B11" s="6">
        <v>39749</v>
      </c>
      <c r="C11" s="6">
        <v>107786</v>
      </c>
      <c r="D11" s="6">
        <v>45172</v>
      </c>
      <c r="E11" s="6">
        <v>8697</v>
      </c>
      <c r="F11" s="6">
        <v>287142</v>
      </c>
      <c r="G11" s="6">
        <v>6084</v>
      </c>
      <c r="H11" s="6">
        <v>107390</v>
      </c>
      <c r="I11" s="6">
        <v>13824</v>
      </c>
      <c r="J11" s="6">
        <v>4925</v>
      </c>
      <c r="K11" s="6">
        <v>17503</v>
      </c>
      <c r="L11" s="6">
        <v>6548</v>
      </c>
      <c r="M11" s="6">
        <v>8288</v>
      </c>
      <c r="N11" s="6">
        <v>4669</v>
      </c>
      <c r="O11" s="6">
        <v>10394</v>
      </c>
      <c r="P11" s="6">
        <v>2589</v>
      </c>
      <c r="Q11" s="6">
        <v>10647</v>
      </c>
      <c r="R11" s="6">
        <v>5266</v>
      </c>
      <c r="S11" s="6">
        <v>14007</v>
      </c>
      <c r="T11" s="6">
        <v>6306</v>
      </c>
      <c r="U11" s="6">
        <v>9704</v>
      </c>
      <c r="V11" s="6">
        <v>9415</v>
      </c>
      <c r="W11" s="6">
        <v>15386</v>
      </c>
      <c r="X11" s="6">
        <v>1367</v>
      </c>
      <c r="Y11" s="6">
        <v>4463</v>
      </c>
      <c r="AA11" s="6">
        <v>40279</v>
      </c>
      <c r="AB11" s="6">
        <v>109249</v>
      </c>
      <c r="AC11" s="6">
        <v>46189</v>
      </c>
      <c r="AD11" s="6">
        <v>8864</v>
      </c>
      <c r="AE11" s="6">
        <v>309245</v>
      </c>
      <c r="AF11" s="6">
        <v>6450</v>
      </c>
      <c r="AG11" s="6">
        <v>125378</v>
      </c>
      <c r="AH11" s="6">
        <v>14187</v>
      </c>
      <c r="AI11" s="6">
        <v>4956</v>
      </c>
      <c r="AJ11" s="6">
        <v>17941</v>
      </c>
      <c r="AK11" s="6">
        <v>6822</v>
      </c>
      <c r="AL11" s="6">
        <v>8573</v>
      </c>
      <c r="AM11" s="6">
        <v>4515</v>
      </c>
      <c r="AN11" s="6">
        <v>10772</v>
      </c>
      <c r="AO11" s="6">
        <v>2555</v>
      </c>
      <c r="AP11" s="6">
        <v>10703</v>
      </c>
      <c r="AQ11" s="6">
        <v>5233</v>
      </c>
      <c r="AR11" s="6">
        <v>14443</v>
      </c>
      <c r="AS11" s="6">
        <v>6455</v>
      </c>
      <c r="AT11" s="6">
        <v>9748</v>
      </c>
      <c r="AU11" s="6">
        <v>9713</v>
      </c>
      <c r="AV11" s="6">
        <v>15290</v>
      </c>
      <c r="AW11" s="6">
        <v>1379</v>
      </c>
      <c r="AX11" s="6">
        <v>4468</v>
      </c>
    </row>
    <row r="12" spans="1:50" x14ac:dyDescent="0.25">
      <c r="A12" t="s">
        <v>700</v>
      </c>
      <c r="B12" s="6">
        <v>42849</v>
      </c>
      <c r="C12" s="6">
        <v>106596</v>
      </c>
      <c r="D12" s="6">
        <v>48685</v>
      </c>
      <c r="E12" s="6">
        <v>8913</v>
      </c>
      <c r="F12" s="6">
        <v>312478</v>
      </c>
      <c r="G12" s="6">
        <v>5359</v>
      </c>
      <c r="H12" s="6">
        <v>130189</v>
      </c>
      <c r="I12" s="6">
        <v>14750</v>
      </c>
      <c r="J12" s="6">
        <v>4923</v>
      </c>
      <c r="K12" s="6">
        <v>17628</v>
      </c>
      <c r="L12" s="6">
        <v>6936</v>
      </c>
      <c r="M12" s="6">
        <v>8366</v>
      </c>
      <c r="N12" s="6">
        <v>4220</v>
      </c>
      <c r="O12" s="6">
        <v>10291</v>
      </c>
      <c r="P12" s="6">
        <v>2598</v>
      </c>
      <c r="Q12" s="6">
        <v>10705</v>
      </c>
      <c r="R12" s="6">
        <v>5205</v>
      </c>
      <c r="S12" s="6">
        <v>14539</v>
      </c>
      <c r="T12" s="6">
        <v>6818</v>
      </c>
      <c r="U12" s="6">
        <v>10175</v>
      </c>
      <c r="V12" s="6">
        <v>9875</v>
      </c>
      <c r="W12" s="6">
        <v>15783</v>
      </c>
      <c r="X12" s="6">
        <v>1347</v>
      </c>
      <c r="Y12" s="6">
        <v>4448</v>
      </c>
      <c r="AA12" s="6">
        <v>42849</v>
      </c>
      <c r="AB12" s="6">
        <v>106596</v>
      </c>
      <c r="AC12" s="6">
        <v>48685</v>
      </c>
      <c r="AD12" s="6">
        <v>8913</v>
      </c>
      <c r="AE12" s="6">
        <v>312478</v>
      </c>
      <c r="AF12" s="6">
        <v>5359</v>
      </c>
      <c r="AG12" s="6">
        <v>130189</v>
      </c>
      <c r="AH12" s="6">
        <v>14750</v>
      </c>
      <c r="AI12" s="6">
        <v>4923</v>
      </c>
      <c r="AJ12" s="6">
        <v>17628</v>
      </c>
      <c r="AK12" s="6">
        <v>6936</v>
      </c>
      <c r="AL12" s="6">
        <v>8366</v>
      </c>
      <c r="AM12" s="6">
        <v>4220</v>
      </c>
      <c r="AN12" s="6">
        <v>10291</v>
      </c>
      <c r="AO12" s="6">
        <v>2598</v>
      </c>
      <c r="AP12" s="6">
        <v>10705</v>
      </c>
      <c r="AQ12" s="6">
        <v>5205</v>
      </c>
      <c r="AR12" s="6">
        <v>14539</v>
      </c>
      <c r="AS12" s="6">
        <v>6818</v>
      </c>
      <c r="AT12" s="6">
        <v>10175</v>
      </c>
      <c r="AU12" s="6">
        <v>9875</v>
      </c>
      <c r="AV12" s="6">
        <v>15783</v>
      </c>
      <c r="AW12" s="6">
        <v>1347</v>
      </c>
      <c r="AX12" s="6">
        <v>4448</v>
      </c>
    </row>
    <row r="13" spans="1:50" x14ac:dyDescent="0.25">
      <c r="A13" t="s">
        <v>745</v>
      </c>
      <c r="B13" s="6">
        <v>46168</v>
      </c>
      <c r="C13" s="6">
        <v>110652</v>
      </c>
      <c r="D13" s="6">
        <v>52892</v>
      </c>
      <c r="E13" s="6">
        <v>9235</v>
      </c>
      <c r="F13" s="6">
        <v>361761</v>
      </c>
      <c r="G13" s="6">
        <v>6370</v>
      </c>
      <c r="H13" s="6">
        <v>169578</v>
      </c>
      <c r="I13" s="6">
        <v>15308</v>
      </c>
      <c r="J13" s="6">
        <v>4780</v>
      </c>
      <c r="K13" s="6">
        <v>18205</v>
      </c>
      <c r="L13" s="6">
        <v>7934</v>
      </c>
      <c r="M13" s="6">
        <v>9176</v>
      </c>
      <c r="N13" s="6">
        <v>4420</v>
      </c>
      <c r="O13" s="6">
        <v>10100</v>
      </c>
      <c r="P13" s="6">
        <v>2789</v>
      </c>
      <c r="Q13" s="6">
        <v>11138</v>
      </c>
      <c r="R13" s="6">
        <v>5598</v>
      </c>
      <c r="S13" s="6">
        <v>15172</v>
      </c>
      <c r="T13" s="6">
        <v>6518</v>
      </c>
      <c r="U13" s="6">
        <v>10591</v>
      </c>
      <c r="V13" s="6">
        <v>10158</v>
      </c>
      <c r="W13" s="6">
        <v>17025</v>
      </c>
      <c r="X13" s="6">
        <v>1357</v>
      </c>
      <c r="Y13" s="6">
        <v>4688</v>
      </c>
      <c r="AA13" s="6">
        <v>45702</v>
      </c>
      <c r="AB13" s="6">
        <v>109346</v>
      </c>
      <c r="AC13" s="6">
        <v>51771</v>
      </c>
      <c r="AD13" s="6">
        <v>9248</v>
      </c>
      <c r="AE13" s="6">
        <v>320653</v>
      </c>
      <c r="AF13" s="6">
        <v>6595</v>
      </c>
      <c r="AG13" s="6">
        <v>130725</v>
      </c>
      <c r="AH13" s="6">
        <v>16037</v>
      </c>
      <c r="AI13" s="6">
        <v>4891</v>
      </c>
      <c r="AJ13" s="6">
        <v>17623</v>
      </c>
      <c r="AK13" s="6">
        <v>7626</v>
      </c>
      <c r="AL13" s="6">
        <v>9071</v>
      </c>
      <c r="AM13" s="6">
        <v>4379</v>
      </c>
      <c r="AN13" s="6">
        <v>9640</v>
      </c>
      <c r="AO13" s="6">
        <v>2647</v>
      </c>
      <c r="AP13" s="6">
        <v>11034</v>
      </c>
      <c r="AQ13" s="6">
        <v>5336</v>
      </c>
      <c r="AR13" s="6">
        <v>14894</v>
      </c>
      <c r="AS13" s="6">
        <v>6219</v>
      </c>
      <c r="AT13" s="6">
        <v>10579</v>
      </c>
      <c r="AU13" s="6">
        <v>9984</v>
      </c>
      <c r="AV13" s="6">
        <v>16879</v>
      </c>
      <c r="AW13" s="6">
        <v>1335</v>
      </c>
      <c r="AX13" s="6">
        <v>4786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1.0101964903067699</v>
      </c>
      <c r="C17">
        <f>C13/AB13</f>
        <v>1.0119437382254495</v>
      </c>
      <c r="D17">
        <f>D13/AC13</f>
        <v>1.0216530490042688</v>
      </c>
      <c r="E17">
        <f>E13/AD13</f>
        <v>0.99859429065743943</v>
      </c>
      <c r="F17">
        <f>F13/AE13</f>
        <v>1.1282008900587239</v>
      </c>
      <c r="G17">
        <f>G13/AF13</f>
        <v>0.96588324488248678</v>
      </c>
      <c r="H17">
        <f>H13/AG13</f>
        <v>1.2972117039586919</v>
      </c>
      <c r="I17">
        <f>I13/AH13</f>
        <v>0.95454262019080871</v>
      </c>
      <c r="J17">
        <f>J13/AI13</f>
        <v>0.97730525454917194</v>
      </c>
      <c r="K17">
        <f>K13/AJ13</f>
        <v>1.0330250241162118</v>
      </c>
      <c r="L17">
        <f>L13/AK13</f>
        <v>1.0403881458169419</v>
      </c>
      <c r="M17">
        <f>M13/AL13</f>
        <v>1.0115753500165363</v>
      </c>
      <c r="N17">
        <f>N13/AM13</f>
        <v>1.0093628682347568</v>
      </c>
      <c r="O17">
        <f>O13/AN13</f>
        <v>1.0477178423236515</v>
      </c>
      <c r="P17">
        <f>P13/AO13</f>
        <v>1.0536456365697016</v>
      </c>
      <c r="Q17">
        <f>Q13/AP13</f>
        <v>1.0094254123617907</v>
      </c>
      <c r="R17">
        <f>R13/AQ13</f>
        <v>1.0491004497751124</v>
      </c>
      <c r="S17">
        <f>S13/AR13</f>
        <v>1.018665234322546</v>
      </c>
      <c r="T17">
        <f>T13/AS13</f>
        <v>1.048078469207268</v>
      </c>
      <c r="U17">
        <f>U13/AT13</f>
        <v>1.0011343227148124</v>
      </c>
      <c r="V17">
        <f>V13/AU13</f>
        <v>1.0174278846153846</v>
      </c>
      <c r="W17">
        <f>W13/AV13</f>
        <v>1.0086498015285266</v>
      </c>
      <c r="X17">
        <f>X13/AW13</f>
        <v>1.0164794007490636</v>
      </c>
      <c r="Y17">
        <f>Y13/AX13</f>
        <v>0.97952361053071457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F998-DC57-4622-B477-48FF1218778B}">
  <dimension ref="A1:AX17"/>
  <sheetViews>
    <sheetView workbookViewId="0">
      <selection activeCell="B17" sqref="B17"/>
    </sheetView>
  </sheetViews>
  <sheetFormatPr defaultRowHeight="15" x14ac:dyDescent="0.25"/>
  <cols>
    <col min="16" max="16" width="9.5703125" bestFit="1" customWidth="1"/>
    <col min="21" max="21" width="12.5703125" bestFit="1" customWidth="1"/>
  </cols>
  <sheetData>
    <row r="1" spans="1:50" x14ac:dyDescent="0.25">
      <c r="A1" s="1" t="s">
        <v>207</v>
      </c>
      <c r="B1" t="s">
        <v>480</v>
      </c>
      <c r="C1" t="s">
        <v>481</v>
      </c>
      <c r="D1" t="s">
        <v>482</v>
      </c>
      <c r="E1" t="s">
        <v>483</v>
      </c>
      <c r="F1" s="3" t="s">
        <v>484</v>
      </c>
      <c r="G1" s="3" t="s">
        <v>485</v>
      </c>
      <c r="H1" s="3" t="s">
        <v>486</v>
      </c>
      <c r="I1" s="3" t="s">
        <v>487</v>
      </c>
      <c r="J1" s="3" t="s">
        <v>488</v>
      </c>
      <c r="K1" s="3" t="s">
        <v>489</v>
      </c>
      <c r="L1" s="3" t="s">
        <v>490</v>
      </c>
      <c r="M1" s="3" t="s">
        <v>491</v>
      </c>
      <c r="N1" s="3" t="s">
        <v>492</v>
      </c>
      <c r="O1" s="3" t="s">
        <v>493</v>
      </c>
      <c r="P1" s="3" t="s">
        <v>494</v>
      </c>
      <c r="Q1" s="3" t="s">
        <v>495</v>
      </c>
      <c r="R1" s="3" t="s">
        <v>496</v>
      </c>
      <c r="S1" s="3" t="s">
        <v>497</v>
      </c>
      <c r="T1" s="3" t="s">
        <v>498</v>
      </c>
      <c r="U1" s="3" t="s">
        <v>499</v>
      </c>
      <c r="V1" s="3" t="s">
        <v>500</v>
      </c>
      <c r="W1" s="3" t="s">
        <v>501</v>
      </c>
      <c r="X1" s="3" t="s">
        <v>502</v>
      </c>
      <c r="Y1" s="3" t="s">
        <v>503</v>
      </c>
      <c r="AA1" t="s">
        <v>504</v>
      </c>
      <c r="AB1" t="s">
        <v>505</v>
      </c>
      <c r="AC1" t="s">
        <v>506</v>
      </c>
      <c r="AD1" t="s">
        <v>507</v>
      </c>
      <c r="AE1" s="3" t="s">
        <v>508</v>
      </c>
      <c r="AF1" s="3" t="s">
        <v>509</v>
      </c>
      <c r="AG1" s="3" t="s">
        <v>510</v>
      </c>
      <c r="AH1" s="3" t="s">
        <v>511</v>
      </c>
      <c r="AI1" s="3" t="s">
        <v>512</v>
      </c>
      <c r="AJ1" s="3" t="s">
        <v>513</v>
      </c>
      <c r="AK1" s="3" t="s">
        <v>514</v>
      </c>
      <c r="AL1" s="3" t="s">
        <v>515</v>
      </c>
      <c r="AM1" s="3" t="s">
        <v>516</v>
      </c>
      <c r="AN1" s="3" t="s">
        <v>517</v>
      </c>
      <c r="AO1" s="3" t="s">
        <v>518</v>
      </c>
      <c r="AP1" s="3" t="s">
        <v>519</v>
      </c>
      <c r="AQ1" s="3" t="s">
        <v>520</v>
      </c>
      <c r="AR1" s="3" t="s">
        <v>521</v>
      </c>
      <c r="AS1" s="3" t="s">
        <v>522</v>
      </c>
      <c r="AT1" s="3" t="s">
        <v>523</v>
      </c>
      <c r="AU1" s="3" t="s">
        <v>524</v>
      </c>
      <c r="AV1" s="3" t="s">
        <v>525</v>
      </c>
      <c r="AW1" s="3" t="s">
        <v>526</v>
      </c>
      <c r="AX1" s="3" t="s">
        <v>527</v>
      </c>
    </row>
    <row r="2" spans="1:50" x14ac:dyDescent="0.25">
      <c r="A2" t="s">
        <v>69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O2" t="s">
        <v>565</v>
      </c>
      <c r="P2" t="s">
        <v>566</v>
      </c>
      <c r="Q2" t="s">
        <v>567</v>
      </c>
      <c r="R2" t="s">
        <v>568</v>
      </c>
      <c r="S2" t="s">
        <v>569</v>
      </c>
      <c r="T2" t="s">
        <v>570</v>
      </c>
      <c r="U2" t="s">
        <v>571</v>
      </c>
      <c r="V2" t="s">
        <v>572</v>
      </c>
      <c r="W2" t="s">
        <v>573</v>
      </c>
      <c r="X2" t="s">
        <v>574</v>
      </c>
      <c r="Y2" t="s">
        <v>575</v>
      </c>
      <c r="AA2" t="s">
        <v>936</v>
      </c>
      <c r="AB2" t="s">
        <v>937</v>
      </c>
      <c r="AC2" t="s">
        <v>938</v>
      </c>
      <c r="AD2" t="s">
        <v>939</v>
      </c>
      <c r="AE2" s="3" t="s">
        <v>940</v>
      </c>
      <c r="AF2" s="3" t="s">
        <v>941</v>
      </c>
      <c r="AG2" s="3" t="s">
        <v>942</v>
      </c>
      <c r="AH2" s="3" t="s">
        <v>943</v>
      </c>
      <c r="AI2" s="3" t="s">
        <v>944</v>
      </c>
      <c r="AJ2" s="3" t="s">
        <v>945</v>
      </c>
      <c r="AK2" s="3" t="s">
        <v>946</v>
      </c>
      <c r="AL2" s="3" t="s">
        <v>947</v>
      </c>
      <c r="AM2" s="3" t="s">
        <v>948</v>
      </c>
      <c r="AN2" s="3" t="s">
        <v>949</v>
      </c>
      <c r="AO2" s="3" t="s">
        <v>950</v>
      </c>
      <c r="AP2" s="3" t="s">
        <v>951</v>
      </c>
      <c r="AQ2" s="3" t="s">
        <v>952</v>
      </c>
      <c r="AR2" s="3" t="s">
        <v>953</v>
      </c>
      <c r="AS2" s="3" t="s">
        <v>954</v>
      </c>
      <c r="AT2" s="3" t="s">
        <v>955</v>
      </c>
      <c r="AU2" s="3" t="s">
        <v>956</v>
      </c>
      <c r="AV2" s="3" t="s">
        <v>957</v>
      </c>
      <c r="AW2" s="3" t="s">
        <v>958</v>
      </c>
      <c r="AX2" s="3" t="s">
        <v>959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7968</v>
      </c>
      <c r="C10" s="6">
        <v>10994</v>
      </c>
      <c r="D10" s="6">
        <v>8520</v>
      </c>
      <c r="E10" s="6">
        <v>1663</v>
      </c>
      <c r="F10" s="6">
        <v>23932</v>
      </c>
      <c r="G10" s="6">
        <v>693</v>
      </c>
      <c r="H10" s="6">
        <v>3205</v>
      </c>
      <c r="I10" s="6">
        <v>908</v>
      </c>
      <c r="J10" s="6">
        <v>447</v>
      </c>
      <c r="K10" s="6">
        <v>3028</v>
      </c>
      <c r="L10" s="6">
        <v>694</v>
      </c>
      <c r="M10" s="6">
        <v>694</v>
      </c>
      <c r="N10" s="6">
        <v>638</v>
      </c>
      <c r="O10" s="6">
        <v>887</v>
      </c>
      <c r="P10" s="6">
        <v>123</v>
      </c>
      <c r="Q10" s="6">
        <v>576</v>
      </c>
      <c r="R10" s="6">
        <v>382</v>
      </c>
      <c r="S10" s="6">
        <v>1209</v>
      </c>
      <c r="T10" s="6">
        <v>445</v>
      </c>
      <c r="U10" s="6">
        <v>2882</v>
      </c>
      <c r="V10" s="6">
        <v>1168</v>
      </c>
      <c r="W10" s="6">
        <v>1778</v>
      </c>
      <c r="X10" s="6">
        <v>315</v>
      </c>
      <c r="Y10" s="6">
        <v>443</v>
      </c>
      <c r="AA10" s="6">
        <v>8326</v>
      </c>
      <c r="AB10" s="6">
        <v>11072</v>
      </c>
      <c r="AC10" s="6">
        <v>8871</v>
      </c>
      <c r="AD10" s="6">
        <v>1730</v>
      </c>
      <c r="AE10" s="6">
        <v>25125</v>
      </c>
      <c r="AF10" s="6">
        <v>784</v>
      </c>
      <c r="AG10" s="6">
        <v>3663</v>
      </c>
      <c r="AH10" s="6">
        <v>993</v>
      </c>
      <c r="AI10" s="6">
        <v>455</v>
      </c>
      <c r="AJ10" s="6">
        <v>3179</v>
      </c>
      <c r="AK10" s="6">
        <v>743</v>
      </c>
      <c r="AL10" s="6">
        <v>737</v>
      </c>
      <c r="AM10" s="6">
        <v>629</v>
      </c>
      <c r="AN10" s="6">
        <v>943</v>
      </c>
      <c r="AO10" s="6">
        <v>113</v>
      </c>
      <c r="AP10" s="6">
        <v>587</v>
      </c>
      <c r="AQ10" s="6">
        <v>381</v>
      </c>
      <c r="AR10" s="6">
        <v>1260</v>
      </c>
      <c r="AS10" s="6">
        <v>463</v>
      </c>
      <c r="AT10" s="6">
        <v>2941</v>
      </c>
      <c r="AU10" s="6">
        <v>1284</v>
      </c>
      <c r="AV10" s="6">
        <v>1788</v>
      </c>
      <c r="AW10" s="6">
        <v>316</v>
      </c>
      <c r="AX10" s="6">
        <v>454</v>
      </c>
    </row>
    <row r="11" spans="1:50" x14ac:dyDescent="0.25">
      <c r="A11" t="s">
        <v>18</v>
      </c>
      <c r="B11" s="6">
        <v>8245</v>
      </c>
      <c r="C11" s="6">
        <v>10722</v>
      </c>
      <c r="D11" s="6">
        <v>3973</v>
      </c>
      <c r="E11" s="6">
        <v>1669</v>
      </c>
      <c r="F11" s="6">
        <v>25063</v>
      </c>
      <c r="G11" s="6">
        <v>693</v>
      </c>
      <c r="H11" s="6">
        <v>5369</v>
      </c>
      <c r="I11" s="6">
        <v>1067</v>
      </c>
      <c r="J11" s="6">
        <v>465</v>
      </c>
      <c r="K11" s="6">
        <v>1729</v>
      </c>
      <c r="L11" s="6">
        <v>706</v>
      </c>
      <c r="M11" s="6">
        <v>684</v>
      </c>
      <c r="N11" s="6">
        <v>627</v>
      </c>
      <c r="O11" s="6">
        <v>880</v>
      </c>
      <c r="P11" s="6">
        <v>115</v>
      </c>
      <c r="Q11" s="6">
        <v>589</v>
      </c>
      <c r="R11" s="6">
        <v>373</v>
      </c>
      <c r="S11" s="6">
        <v>1074</v>
      </c>
      <c r="T11" s="6">
        <v>459</v>
      </c>
      <c r="U11" s="6">
        <v>2968</v>
      </c>
      <c r="V11" s="6">
        <v>1216</v>
      </c>
      <c r="W11" s="6">
        <v>1882</v>
      </c>
      <c r="X11" s="6">
        <v>310</v>
      </c>
      <c r="Y11" s="6">
        <v>458</v>
      </c>
      <c r="AA11" s="6">
        <v>8403</v>
      </c>
      <c r="AB11" s="6">
        <v>10727</v>
      </c>
      <c r="AC11" s="6">
        <v>4032</v>
      </c>
      <c r="AD11" s="6">
        <v>1690</v>
      </c>
      <c r="AE11" s="6">
        <v>24849</v>
      </c>
      <c r="AF11" s="6">
        <v>765</v>
      </c>
      <c r="AG11" s="6">
        <v>5152</v>
      </c>
      <c r="AH11" s="6">
        <v>1093</v>
      </c>
      <c r="AI11" s="6">
        <v>461</v>
      </c>
      <c r="AJ11" s="6">
        <v>1775</v>
      </c>
      <c r="AK11" s="6">
        <v>741</v>
      </c>
      <c r="AL11" s="6">
        <v>711</v>
      </c>
      <c r="AM11" s="6">
        <v>604</v>
      </c>
      <c r="AN11" s="6">
        <v>918</v>
      </c>
      <c r="AO11" s="6">
        <v>112</v>
      </c>
      <c r="AP11" s="6">
        <v>592</v>
      </c>
      <c r="AQ11" s="6">
        <v>371</v>
      </c>
      <c r="AR11" s="6">
        <v>1101</v>
      </c>
      <c r="AS11" s="6">
        <v>469</v>
      </c>
      <c r="AT11" s="6">
        <v>2960</v>
      </c>
      <c r="AU11" s="6">
        <v>1260</v>
      </c>
      <c r="AV11" s="6">
        <v>1882</v>
      </c>
      <c r="AW11" s="6">
        <v>313</v>
      </c>
      <c r="AX11" s="6">
        <v>459</v>
      </c>
    </row>
    <row r="12" spans="1:50" x14ac:dyDescent="0.25">
      <c r="A12" t="s">
        <v>700</v>
      </c>
      <c r="B12" s="6">
        <v>8590</v>
      </c>
      <c r="C12" s="6">
        <v>10284</v>
      </c>
      <c r="D12" s="6">
        <v>3301</v>
      </c>
      <c r="E12" s="6">
        <v>1349</v>
      </c>
      <c r="F12" s="6">
        <v>26339</v>
      </c>
      <c r="G12" s="6">
        <v>747</v>
      </c>
      <c r="H12" s="6">
        <v>7333</v>
      </c>
      <c r="I12" s="6">
        <v>989</v>
      </c>
      <c r="J12" s="6">
        <v>461</v>
      </c>
      <c r="K12" s="6">
        <v>1458</v>
      </c>
      <c r="L12" s="6">
        <v>748</v>
      </c>
      <c r="M12" s="6">
        <v>685</v>
      </c>
      <c r="N12" s="6">
        <v>562</v>
      </c>
      <c r="O12" s="6">
        <v>850</v>
      </c>
      <c r="P12" s="6">
        <v>115</v>
      </c>
      <c r="Q12" s="6">
        <v>591</v>
      </c>
      <c r="R12" s="6">
        <v>345</v>
      </c>
      <c r="S12" s="6">
        <v>813</v>
      </c>
      <c r="T12" s="6">
        <v>459</v>
      </c>
      <c r="U12" s="6">
        <v>3008</v>
      </c>
      <c r="V12" s="6">
        <v>1282</v>
      </c>
      <c r="W12" s="6">
        <v>2015</v>
      </c>
      <c r="X12" s="6">
        <v>306</v>
      </c>
      <c r="Y12" s="6">
        <v>462</v>
      </c>
      <c r="AA12" s="6">
        <v>8590</v>
      </c>
      <c r="AB12" s="6">
        <v>10284</v>
      </c>
      <c r="AC12" s="6">
        <v>3301</v>
      </c>
      <c r="AD12" s="6">
        <v>1349</v>
      </c>
      <c r="AE12" s="6">
        <v>26339</v>
      </c>
      <c r="AF12" s="6">
        <v>747</v>
      </c>
      <c r="AG12" s="6">
        <v>7333</v>
      </c>
      <c r="AH12" s="6">
        <v>989</v>
      </c>
      <c r="AI12" s="6">
        <v>461</v>
      </c>
      <c r="AJ12" s="6">
        <v>1458</v>
      </c>
      <c r="AK12" s="6">
        <v>748</v>
      </c>
      <c r="AL12" s="6">
        <v>685</v>
      </c>
      <c r="AM12" s="6">
        <v>562</v>
      </c>
      <c r="AN12" s="6">
        <v>850</v>
      </c>
      <c r="AO12" s="6">
        <v>115</v>
      </c>
      <c r="AP12" s="6">
        <v>591</v>
      </c>
      <c r="AQ12" s="6">
        <v>345</v>
      </c>
      <c r="AR12" s="6">
        <v>813</v>
      </c>
      <c r="AS12" s="6">
        <v>459</v>
      </c>
      <c r="AT12" s="6">
        <v>3008</v>
      </c>
      <c r="AU12" s="6">
        <v>1282</v>
      </c>
      <c r="AV12" s="6">
        <v>2015</v>
      </c>
      <c r="AW12" s="6">
        <v>306</v>
      </c>
      <c r="AX12" s="6">
        <v>462</v>
      </c>
    </row>
    <row r="13" spans="1:50" x14ac:dyDescent="0.25">
      <c r="A13" t="s">
        <v>745</v>
      </c>
      <c r="B13" s="6">
        <v>9026</v>
      </c>
      <c r="C13" s="6">
        <v>11077</v>
      </c>
      <c r="D13" s="6">
        <v>3875</v>
      </c>
      <c r="E13" s="6">
        <v>1242</v>
      </c>
      <c r="F13" s="6">
        <v>25087</v>
      </c>
      <c r="G13" s="6">
        <v>898</v>
      </c>
      <c r="H13" s="6">
        <v>4994</v>
      </c>
      <c r="I13" s="6">
        <v>1042</v>
      </c>
      <c r="J13" s="6">
        <v>444</v>
      </c>
      <c r="K13" s="6">
        <v>1505</v>
      </c>
      <c r="L13" s="6">
        <v>875</v>
      </c>
      <c r="M13" s="6">
        <v>749</v>
      </c>
      <c r="N13" s="6">
        <v>612</v>
      </c>
      <c r="O13" s="6">
        <v>858</v>
      </c>
      <c r="P13" s="6">
        <v>126</v>
      </c>
      <c r="Q13" s="6">
        <v>619</v>
      </c>
      <c r="R13" s="6">
        <v>363</v>
      </c>
      <c r="S13" s="6">
        <v>876</v>
      </c>
      <c r="T13" s="6">
        <v>445</v>
      </c>
      <c r="U13" s="6">
        <v>3126</v>
      </c>
      <c r="V13" s="6">
        <v>1308</v>
      </c>
      <c r="W13" s="6">
        <v>2177</v>
      </c>
      <c r="X13" s="6">
        <v>327</v>
      </c>
      <c r="Y13" s="6">
        <v>492</v>
      </c>
      <c r="AA13" s="6">
        <v>8903</v>
      </c>
      <c r="AB13" s="6">
        <v>10964</v>
      </c>
      <c r="AC13" s="6">
        <v>3853</v>
      </c>
      <c r="AD13" s="6">
        <v>1244</v>
      </c>
      <c r="AE13" s="6">
        <v>26181</v>
      </c>
      <c r="AF13" s="6">
        <v>924</v>
      </c>
      <c r="AG13" s="6">
        <v>6446</v>
      </c>
      <c r="AH13" s="6">
        <v>993</v>
      </c>
      <c r="AI13" s="6">
        <v>465</v>
      </c>
      <c r="AJ13" s="6">
        <v>1464</v>
      </c>
      <c r="AK13" s="6">
        <v>837</v>
      </c>
      <c r="AL13" s="6">
        <v>741</v>
      </c>
      <c r="AM13" s="6">
        <v>610</v>
      </c>
      <c r="AN13" s="6">
        <v>798</v>
      </c>
      <c r="AO13" s="6">
        <v>119</v>
      </c>
      <c r="AP13" s="6">
        <v>615</v>
      </c>
      <c r="AQ13" s="6">
        <v>346</v>
      </c>
      <c r="AR13" s="6">
        <v>866</v>
      </c>
      <c r="AS13" s="6">
        <v>425</v>
      </c>
      <c r="AT13" s="6">
        <v>3125</v>
      </c>
      <c r="AU13" s="6">
        <v>1290</v>
      </c>
      <c r="AV13" s="6">
        <v>2124</v>
      </c>
      <c r="AW13" s="6">
        <v>321</v>
      </c>
      <c r="AX13" s="6">
        <v>504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1.0138155677861396</v>
      </c>
      <c r="C17">
        <f>C13/AB13</f>
        <v>1.0103064574972638</v>
      </c>
      <c r="D17">
        <f>D13/AC13</f>
        <v>1.0057098364910459</v>
      </c>
      <c r="E17">
        <f>E13/AD13</f>
        <v>0.99839228295819937</v>
      </c>
      <c r="F17">
        <f>F13/AE13</f>
        <v>0.95821397196440161</v>
      </c>
      <c r="G17">
        <f>G13/AF13</f>
        <v>0.97186147186147187</v>
      </c>
      <c r="H17">
        <f>H13/AG13</f>
        <v>0.77474402730375425</v>
      </c>
      <c r="I17">
        <f>I13/AH13</f>
        <v>1.0493454179254784</v>
      </c>
      <c r="J17">
        <f>J13/AI13</f>
        <v>0.95483870967741935</v>
      </c>
      <c r="K17">
        <f>K13/AJ13</f>
        <v>1.0280054644808743</v>
      </c>
      <c r="L17">
        <f>L13/AK13</f>
        <v>1.0454002389486261</v>
      </c>
      <c r="M17">
        <f>M13/AL13</f>
        <v>1.0107962213225372</v>
      </c>
      <c r="N17">
        <f>N13/AM13</f>
        <v>1.0032786885245901</v>
      </c>
      <c r="O17">
        <f>O13/AN13</f>
        <v>1.0751879699248121</v>
      </c>
      <c r="P17" s="9">
        <f>P13/AO13</f>
        <v>1.0588235294117647</v>
      </c>
      <c r="Q17">
        <f>Q13/AP13</f>
        <v>1.0065040650406505</v>
      </c>
      <c r="R17">
        <f>R13/AQ13</f>
        <v>1.0491329479768785</v>
      </c>
      <c r="S17">
        <f>S13/AR13</f>
        <v>1.0115473441108545</v>
      </c>
      <c r="T17">
        <f>T13/AS13</f>
        <v>1.0470588235294118</v>
      </c>
      <c r="U17" s="10">
        <f>U13/AT13</f>
        <v>1.0003200000000001</v>
      </c>
      <c r="V17">
        <f>V13/AU13</f>
        <v>1.0139534883720931</v>
      </c>
      <c r="W17">
        <f>W13/AV13</f>
        <v>1.0249529190207156</v>
      </c>
      <c r="X17">
        <f>X13/AW13</f>
        <v>1.0186915887850467</v>
      </c>
      <c r="Y17">
        <f>Y13/AX13</f>
        <v>0.97619047619047616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87AC-7894-49F7-8EF3-F937AFD246CF}">
  <dimension ref="A1:AP58"/>
  <sheetViews>
    <sheetView topLeftCell="C1" workbookViewId="0">
      <selection activeCell="C19" sqref="C19"/>
    </sheetView>
  </sheetViews>
  <sheetFormatPr defaultRowHeight="15" x14ac:dyDescent="0.25"/>
  <cols>
    <col min="1" max="1" width="15.42578125" bestFit="1" customWidth="1"/>
    <col min="3" max="3" width="44.42578125" bestFit="1" customWidth="1"/>
    <col min="4" max="4" width="52.42578125" bestFit="1" customWidth="1"/>
    <col min="5" max="5" width="31.140625" bestFit="1" customWidth="1"/>
    <col min="6" max="6" width="38.140625" bestFit="1" customWidth="1"/>
    <col min="7" max="7" width="60.85546875" bestFit="1" customWidth="1"/>
    <col min="8" max="8" width="36.42578125" bestFit="1" customWidth="1"/>
    <col min="9" max="9" width="40.140625" bestFit="1" customWidth="1"/>
    <col min="10" max="10" width="35.7109375" bestFit="1" customWidth="1"/>
    <col min="11" max="12" width="54.7109375" bestFit="1" customWidth="1"/>
    <col min="13" max="13" width="63.42578125" bestFit="1" customWidth="1"/>
    <col min="14" max="14" width="52.140625" bestFit="1" customWidth="1"/>
    <col min="15" max="15" width="57.5703125" bestFit="1" customWidth="1"/>
    <col min="16" max="16" width="64.5703125" bestFit="1" customWidth="1"/>
    <col min="17" max="17" width="56" bestFit="1" customWidth="1"/>
    <col min="18" max="18" width="52.7109375" bestFit="1" customWidth="1"/>
    <col min="19" max="19" width="43.5703125" bestFit="1" customWidth="1"/>
    <col min="20" max="20" width="52.42578125" bestFit="1" customWidth="1"/>
    <col min="21" max="21" width="48.7109375" bestFit="1" customWidth="1"/>
    <col min="22" max="22" width="38.140625" bestFit="1" customWidth="1"/>
    <col min="23" max="23" width="64.7109375" bestFit="1" customWidth="1"/>
    <col min="24" max="24" width="67.140625" bestFit="1" customWidth="1"/>
    <col min="25" max="25" width="45.7109375" bestFit="1" customWidth="1"/>
    <col min="26" max="26" width="52.7109375" bestFit="1" customWidth="1"/>
    <col min="27" max="27" width="71.85546875" bestFit="1" customWidth="1"/>
    <col min="28" max="28" width="51.140625" bestFit="1" customWidth="1"/>
    <col min="29" max="29" width="54.85546875" bestFit="1" customWidth="1"/>
    <col min="30" max="30" width="50.42578125" bestFit="1" customWidth="1"/>
    <col min="31" max="32" width="69.28515625" bestFit="1" customWidth="1"/>
    <col min="33" max="33" width="68.5703125" bestFit="1" customWidth="1"/>
    <col min="34" max="34" width="66.7109375" bestFit="1" customWidth="1"/>
    <col min="35" max="35" width="68.5703125" bestFit="1" customWidth="1"/>
    <col min="36" max="36" width="63.7109375" bestFit="1" customWidth="1"/>
    <col min="37" max="37" width="70.5703125" bestFit="1" customWidth="1"/>
    <col min="38" max="38" width="67.42578125" bestFit="1" customWidth="1"/>
    <col min="39" max="39" width="58.140625" bestFit="1" customWidth="1"/>
    <col min="40" max="40" width="67.140625" bestFit="1" customWidth="1"/>
    <col min="41" max="41" width="63.42578125" bestFit="1" customWidth="1"/>
    <col min="42" max="42" width="52.7109375" bestFit="1" customWidth="1"/>
  </cols>
  <sheetData>
    <row r="1" spans="2:42" x14ac:dyDescent="0.25">
      <c r="B1" s="3"/>
      <c r="C1" s="3" t="s">
        <v>147</v>
      </c>
      <c r="D1" s="3" t="s">
        <v>116</v>
      </c>
      <c r="E1" s="3" t="s">
        <v>117</v>
      </c>
      <c r="F1" s="3" t="s">
        <v>22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110</v>
      </c>
      <c r="X1" s="3" t="s">
        <v>111</v>
      </c>
      <c r="Y1" s="3" t="s">
        <v>112</v>
      </c>
      <c r="Z1" s="3" t="s">
        <v>25</v>
      </c>
      <c r="AA1" s="3" t="s">
        <v>113</v>
      </c>
      <c r="AB1" s="3" t="s">
        <v>114</v>
      </c>
      <c r="AC1" s="3" t="s">
        <v>115</v>
      </c>
      <c r="AD1" s="3" t="s">
        <v>134</v>
      </c>
      <c r="AE1" s="3" t="s">
        <v>135</v>
      </c>
      <c r="AF1" s="3" t="s">
        <v>136</v>
      </c>
      <c r="AG1" s="3" t="s">
        <v>137</v>
      </c>
      <c r="AH1" s="3" t="s">
        <v>138</v>
      </c>
      <c r="AI1" s="3" t="s">
        <v>139</v>
      </c>
      <c r="AJ1" s="3" t="s">
        <v>140</v>
      </c>
      <c r="AK1" s="3" t="s">
        <v>141</v>
      </c>
      <c r="AL1" s="3" t="s">
        <v>142</v>
      </c>
      <c r="AM1" s="3" t="s">
        <v>143</v>
      </c>
      <c r="AN1" s="3" t="s">
        <v>144</v>
      </c>
      <c r="AO1" s="3" t="s">
        <v>145</v>
      </c>
      <c r="AP1" s="3" t="s">
        <v>146</v>
      </c>
    </row>
    <row r="2" spans="2:42" x14ac:dyDescent="0.25">
      <c r="B2" s="4" t="s">
        <v>0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  <c r="AG2" s="3" t="s">
        <v>59</v>
      </c>
      <c r="AH2" s="3" t="s">
        <v>60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3" t="s">
        <v>67</v>
      </c>
      <c r="AP2" s="3" t="s">
        <v>68</v>
      </c>
    </row>
    <row r="3" spans="2:42" x14ac:dyDescent="0.25"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3" t="s">
        <v>74</v>
      </c>
      <c r="H3" s="3" t="s">
        <v>75</v>
      </c>
      <c r="I3" s="3" t="s">
        <v>76</v>
      </c>
      <c r="J3" s="3" t="s">
        <v>77</v>
      </c>
      <c r="K3" s="3" t="s">
        <v>78</v>
      </c>
      <c r="L3" s="3" t="s">
        <v>79</v>
      </c>
      <c r="M3" s="3" t="s">
        <v>80</v>
      </c>
      <c r="N3" s="3" t="s">
        <v>81</v>
      </c>
      <c r="O3" s="3" t="s">
        <v>82</v>
      </c>
      <c r="P3" s="3" t="s">
        <v>83</v>
      </c>
      <c r="Q3" s="3" t="s">
        <v>84</v>
      </c>
      <c r="R3" s="3" t="s">
        <v>85</v>
      </c>
      <c r="S3" s="3" t="s">
        <v>86</v>
      </c>
      <c r="T3" s="3" t="s">
        <v>87</v>
      </c>
      <c r="U3" s="3" t="s">
        <v>88</v>
      </c>
      <c r="V3" s="3" t="s">
        <v>89</v>
      </c>
      <c r="W3" s="3" t="s">
        <v>90</v>
      </c>
      <c r="X3" s="3" t="s">
        <v>91</v>
      </c>
      <c r="Y3" s="3" t="s">
        <v>92</v>
      </c>
      <c r="Z3" s="3" t="s">
        <v>93</v>
      </c>
      <c r="AA3" s="3" t="s">
        <v>94</v>
      </c>
      <c r="AB3" s="3" t="s">
        <v>95</v>
      </c>
      <c r="AC3" s="3" t="s">
        <v>96</v>
      </c>
      <c r="AD3" s="3" t="s">
        <v>97</v>
      </c>
      <c r="AE3" s="3" t="s">
        <v>98</v>
      </c>
      <c r="AF3" s="3" t="s">
        <v>99</v>
      </c>
      <c r="AG3" s="3" t="s">
        <v>100</v>
      </c>
      <c r="AH3" s="3" t="s">
        <v>101</v>
      </c>
      <c r="AI3" s="3" t="s">
        <v>102</v>
      </c>
      <c r="AJ3" s="3" t="s">
        <v>103</v>
      </c>
      <c r="AK3" s="3" t="s">
        <v>104</v>
      </c>
      <c r="AL3" s="3" t="s">
        <v>105</v>
      </c>
      <c r="AM3" s="3" t="s">
        <v>106</v>
      </c>
      <c r="AN3" s="3" t="s">
        <v>107</v>
      </c>
      <c r="AO3" s="3" t="s">
        <v>108</v>
      </c>
      <c r="AP3" s="3" t="s">
        <v>109</v>
      </c>
    </row>
    <row r="4" spans="2:42" x14ac:dyDescent="0.25">
      <c r="B4" s="3" t="s">
        <v>9</v>
      </c>
      <c r="C4" s="5">
        <v>27178</v>
      </c>
      <c r="D4" s="5">
        <v>16</v>
      </c>
      <c r="E4" s="5">
        <v>16</v>
      </c>
      <c r="F4" s="5">
        <v>382</v>
      </c>
      <c r="G4" s="5">
        <v>603</v>
      </c>
      <c r="H4" s="5">
        <v>1808</v>
      </c>
      <c r="I4" s="5">
        <v>369</v>
      </c>
      <c r="J4" s="5">
        <v>934</v>
      </c>
      <c r="K4" s="5">
        <v>533</v>
      </c>
      <c r="L4" s="5">
        <v>427</v>
      </c>
      <c r="M4" s="5">
        <v>1144</v>
      </c>
      <c r="N4" s="5">
        <v>840</v>
      </c>
      <c r="O4" s="5">
        <v>507</v>
      </c>
      <c r="P4" s="5">
        <v>2109</v>
      </c>
      <c r="Q4" s="5">
        <v>685</v>
      </c>
      <c r="R4" s="5">
        <v>7138</v>
      </c>
      <c r="S4" s="5">
        <v>1549</v>
      </c>
      <c r="T4" s="5">
        <v>2680</v>
      </c>
      <c r="U4" s="5">
        <v>219</v>
      </c>
      <c r="V4" s="5">
        <v>672</v>
      </c>
      <c r="W4" s="5">
        <v>31331</v>
      </c>
      <c r="X4" s="5">
        <v>25</v>
      </c>
      <c r="Y4" s="5">
        <v>41</v>
      </c>
      <c r="Z4" s="5">
        <v>439</v>
      </c>
      <c r="AA4" s="5">
        <v>876</v>
      </c>
      <c r="AB4" s="5">
        <v>2178</v>
      </c>
      <c r="AC4" s="5">
        <v>374</v>
      </c>
      <c r="AD4" s="5">
        <v>983</v>
      </c>
      <c r="AE4" s="5">
        <v>620</v>
      </c>
      <c r="AF4" s="5">
        <v>502</v>
      </c>
      <c r="AG4" s="5">
        <v>877</v>
      </c>
      <c r="AH4" s="5">
        <v>999</v>
      </c>
      <c r="AI4" s="5">
        <v>657</v>
      </c>
      <c r="AJ4" s="5">
        <v>2088</v>
      </c>
      <c r="AK4" s="5">
        <v>825</v>
      </c>
      <c r="AL4" s="5">
        <v>8471</v>
      </c>
      <c r="AM4" s="5">
        <v>1995</v>
      </c>
      <c r="AN4" s="5">
        <v>2971</v>
      </c>
      <c r="AO4" s="5">
        <v>257</v>
      </c>
      <c r="AP4" s="5">
        <v>801</v>
      </c>
    </row>
    <row r="5" spans="2:42" x14ac:dyDescent="0.25">
      <c r="B5" s="3" t="s">
        <v>10</v>
      </c>
      <c r="C5" s="5">
        <v>29449</v>
      </c>
      <c r="D5" s="5">
        <v>17</v>
      </c>
      <c r="E5" s="5">
        <v>28</v>
      </c>
      <c r="F5" s="5">
        <v>375</v>
      </c>
      <c r="G5" s="5">
        <v>577</v>
      </c>
      <c r="H5" s="5">
        <v>1952</v>
      </c>
      <c r="I5" s="5">
        <v>388</v>
      </c>
      <c r="J5" s="5">
        <v>981</v>
      </c>
      <c r="K5" s="5">
        <v>581</v>
      </c>
      <c r="L5" s="5">
        <v>419</v>
      </c>
      <c r="M5" s="5">
        <v>1161</v>
      </c>
      <c r="N5" s="5">
        <v>879</v>
      </c>
      <c r="O5" s="5">
        <v>532</v>
      </c>
      <c r="P5" s="5">
        <v>2303</v>
      </c>
      <c r="Q5" s="5">
        <v>782</v>
      </c>
      <c r="R5" s="5">
        <v>7958</v>
      </c>
      <c r="S5" s="5">
        <v>1738</v>
      </c>
      <c r="T5" s="5">
        <v>3022</v>
      </c>
      <c r="U5" s="5">
        <v>202</v>
      </c>
      <c r="V5" s="5">
        <v>631</v>
      </c>
      <c r="W5" s="5">
        <v>32446</v>
      </c>
      <c r="X5" s="5">
        <v>28</v>
      </c>
      <c r="Y5" s="5">
        <v>56</v>
      </c>
      <c r="Z5" s="5">
        <v>419</v>
      </c>
      <c r="AA5" s="5">
        <v>759</v>
      </c>
      <c r="AB5" s="5">
        <v>2244</v>
      </c>
      <c r="AC5" s="5">
        <v>370</v>
      </c>
      <c r="AD5" s="5">
        <v>990</v>
      </c>
      <c r="AE5" s="5">
        <v>647</v>
      </c>
      <c r="AF5" s="5">
        <v>472</v>
      </c>
      <c r="AG5" s="5">
        <v>924</v>
      </c>
      <c r="AH5" s="5">
        <v>1003</v>
      </c>
      <c r="AI5" s="5">
        <v>655</v>
      </c>
      <c r="AJ5" s="5">
        <v>2322</v>
      </c>
      <c r="AK5" s="5">
        <v>885</v>
      </c>
      <c r="AL5" s="5">
        <v>9042</v>
      </c>
      <c r="AM5" s="5">
        <v>2087</v>
      </c>
      <c r="AN5" s="5">
        <v>3113</v>
      </c>
      <c r="AO5" s="5">
        <v>234</v>
      </c>
      <c r="AP5" s="5">
        <v>730</v>
      </c>
    </row>
    <row r="6" spans="2:42" x14ac:dyDescent="0.25">
      <c r="B6" s="3" t="s">
        <v>11</v>
      </c>
      <c r="C6" s="5">
        <v>31365</v>
      </c>
      <c r="D6" s="5">
        <v>15</v>
      </c>
      <c r="E6" s="5">
        <v>25</v>
      </c>
      <c r="F6" s="5">
        <v>394</v>
      </c>
      <c r="G6" s="5">
        <v>585</v>
      </c>
      <c r="H6" s="5">
        <v>1989</v>
      </c>
      <c r="I6" s="5">
        <v>377</v>
      </c>
      <c r="J6" s="5">
        <v>1081</v>
      </c>
      <c r="K6" s="5">
        <v>641</v>
      </c>
      <c r="L6" s="5">
        <v>487</v>
      </c>
      <c r="M6" s="5">
        <v>1232</v>
      </c>
      <c r="N6" s="5">
        <v>878</v>
      </c>
      <c r="O6" s="5">
        <v>615</v>
      </c>
      <c r="P6" s="5">
        <v>2580</v>
      </c>
      <c r="Q6" s="5">
        <v>817</v>
      </c>
      <c r="R6" s="5">
        <v>8750</v>
      </c>
      <c r="S6" s="5">
        <v>1766</v>
      </c>
      <c r="T6" s="5">
        <v>3238</v>
      </c>
      <c r="U6" s="5">
        <v>226</v>
      </c>
      <c r="V6" s="5">
        <v>644</v>
      </c>
      <c r="W6" s="5">
        <v>33696</v>
      </c>
      <c r="X6" s="5">
        <v>28</v>
      </c>
      <c r="Y6" s="5">
        <v>58</v>
      </c>
      <c r="Z6" s="5">
        <v>429</v>
      </c>
      <c r="AA6" s="5">
        <v>682</v>
      </c>
      <c r="AB6" s="5">
        <v>2286</v>
      </c>
      <c r="AC6" s="5">
        <v>362</v>
      </c>
      <c r="AD6" s="5">
        <v>1049</v>
      </c>
      <c r="AE6" s="5">
        <v>692</v>
      </c>
      <c r="AF6" s="5">
        <v>526</v>
      </c>
      <c r="AG6" s="5">
        <v>972</v>
      </c>
      <c r="AH6" s="5">
        <v>992</v>
      </c>
      <c r="AI6" s="5">
        <v>706</v>
      </c>
      <c r="AJ6" s="5">
        <v>2513</v>
      </c>
      <c r="AK6" s="5">
        <v>881</v>
      </c>
      <c r="AL6" s="5">
        <v>9680</v>
      </c>
      <c r="AM6" s="5">
        <v>2079</v>
      </c>
      <c r="AN6" s="5">
        <v>3281</v>
      </c>
      <c r="AO6" s="5">
        <v>256</v>
      </c>
      <c r="AP6" s="5">
        <v>711</v>
      </c>
    </row>
    <row r="7" spans="2:42" x14ac:dyDescent="0.25">
      <c r="B7" s="3" t="s">
        <v>12</v>
      </c>
      <c r="C7" s="5">
        <v>32812</v>
      </c>
      <c r="D7" s="5">
        <v>15</v>
      </c>
      <c r="E7" s="5">
        <v>20</v>
      </c>
      <c r="F7" s="5">
        <v>400</v>
      </c>
      <c r="G7" s="5">
        <v>636</v>
      </c>
      <c r="H7" s="5">
        <v>1868</v>
      </c>
      <c r="I7" s="5">
        <v>344</v>
      </c>
      <c r="J7" s="5">
        <v>1108</v>
      </c>
      <c r="K7" s="5">
        <v>665</v>
      </c>
      <c r="L7" s="5">
        <v>556</v>
      </c>
      <c r="M7" s="5">
        <v>1227</v>
      </c>
      <c r="N7" s="5">
        <v>889</v>
      </c>
      <c r="O7" s="5">
        <v>701</v>
      </c>
      <c r="P7" s="5">
        <v>2694</v>
      </c>
      <c r="Q7" s="5">
        <v>811</v>
      </c>
      <c r="R7" s="5">
        <v>9322</v>
      </c>
      <c r="S7" s="5">
        <v>1854</v>
      </c>
      <c r="T7" s="5">
        <v>3405</v>
      </c>
      <c r="U7" s="5">
        <v>244</v>
      </c>
      <c r="V7" s="5">
        <v>617</v>
      </c>
      <c r="W7" s="5">
        <v>34563</v>
      </c>
      <c r="X7" s="5">
        <v>26</v>
      </c>
      <c r="Y7" s="5">
        <v>58</v>
      </c>
      <c r="Z7" s="5">
        <v>432</v>
      </c>
      <c r="AA7" s="5">
        <v>654</v>
      </c>
      <c r="AB7" s="5">
        <v>2114</v>
      </c>
      <c r="AC7" s="5">
        <v>333</v>
      </c>
      <c r="AD7" s="5">
        <v>1084</v>
      </c>
      <c r="AE7" s="5">
        <v>692</v>
      </c>
      <c r="AF7" s="5">
        <v>590</v>
      </c>
      <c r="AG7" s="5">
        <v>958</v>
      </c>
      <c r="AH7" s="5">
        <v>996</v>
      </c>
      <c r="AI7" s="5">
        <v>788</v>
      </c>
      <c r="AJ7" s="5">
        <v>2613</v>
      </c>
      <c r="AK7" s="5">
        <v>875</v>
      </c>
      <c r="AL7" s="5">
        <v>10162</v>
      </c>
      <c r="AM7" s="5">
        <v>2074</v>
      </c>
      <c r="AN7" s="5">
        <v>3409</v>
      </c>
      <c r="AO7" s="5">
        <v>272</v>
      </c>
      <c r="AP7" s="5">
        <v>665</v>
      </c>
    </row>
    <row r="8" spans="2:42" x14ac:dyDescent="0.25">
      <c r="B8" s="3" t="s">
        <v>13</v>
      </c>
      <c r="C8" s="5">
        <v>33363</v>
      </c>
      <c r="D8" s="5">
        <v>16</v>
      </c>
      <c r="E8" s="5">
        <v>26</v>
      </c>
      <c r="F8" s="5">
        <v>373</v>
      </c>
      <c r="G8" s="5">
        <v>647</v>
      </c>
      <c r="H8" s="5">
        <v>1826</v>
      </c>
      <c r="I8" s="5">
        <v>332</v>
      </c>
      <c r="J8" s="5">
        <v>1121</v>
      </c>
      <c r="K8" s="5">
        <v>646</v>
      </c>
      <c r="L8" s="5">
        <v>600</v>
      </c>
      <c r="M8" s="5">
        <v>1216</v>
      </c>
      <c r="N8" s="5">
        <v>872</v>
      </c>
      <c r="O8" s="5">
        <v>748</v>
      </c>
      <c r="P8" s="5">
        <v>2599</v>
      </c>
      <c r="Q8" s="5">
        <v>840</v>
      </c>
      <c r="R8" s="5">
        <v>9350</v>
      </c>
      <c r="S8" s="5">
        <v>1925</v>
      </c>
      <c r="T8" s="5">
        <v>3514</v>
      </c>
      <c r="U8" s="5">
        <v>263</v>
      </c>
      <c r="V8" s="5">
        <v>639</v>
      </c>
      <c r="W8" s="5">
        <v>34871</v>
      </c>
      <c r="X8" s="5">
        <v>25</v>
      </c>
      <c r="Y8" s="5">
        <v>65</v>
      </c>
      <c r="Z8" s="5">
        <v>400</v>
      </c>
      <c r="AA8" s="5">
        <v>658</v>
      </c>
      <c r="AB8" s="5">
        <v>2059</v>
      </c>
      <c r="AC8" s="5">
        <v>319</v>
      </c>
      <c r="AD8" s="5">
        <v>1107</v>
      </c>
      <c r="AE8" s="5">
        <v>669</v>
      </c>
      <c r="AF8" s="5">
        <v>634</v>
      </c>
      <c r="AG8" s="5">
        <v>968</v>
      </c>
      <c r="AH8" s="5">
        <v>947</v>
      </c>
      <c r="AI8" s="5">
        <v>829</v>
      </c>
      <c r="AJ8" s="5">
        <v>2555</v>
      </c>
      <c r="AK8" s="5">
        <v>904</v>
      </c>
      <c r="AL8" s="5">
        <v>10143</v>
      </c>
      <c r="AM8" s="5">
        <v>2181</v>
      </c>
      <c r="AN8" s="5">
        <v>3559</v>
      </c>
      <c r="AO8" s="5">
        <v>288</v>
      </c>
      <c r="AP8" s="5">
        <v>667</v>
      </c>
    </row>
    <row r="9" spans="2:42" x14ac:dyDescent="0.25">
      <c r="B9" s="3" t="s">
        <v>14</v>
      </c>
      <c r="C9" s="5">
        <v>34480</v>
      </c>
      <c r="D9" s="5">
        <v>14</v>
      </c>
      <c r="E9" s="5">
        <v>24</v>
      </c>
      <c r="F9" s="5">
        <v>360</v>
      </c>
      <c r="G9" s="5">
        <v>644</v>
      </c>
      <c r="H9" s="5">
        <v>2130</v>
      </c>
      <c r="I9" s="5">
        <v>331</v>
      </c>
      <c r="J9" s="5">
        <v>1139</v>
      </c>
      <c r="K9" s="5">
        <v>655</v>
      </c>
      <c r="L9" s="5">
        <v>630</v>
      </c>
      <c r="M9" s="5">
        <v>1200</v>
      </c>
      <c r="N9" s="5">
        <v>1025</v>
      </c>
      <c r="O9" s="5">
        <v>767</v>
      </c>
      <c r="P9" s="5">
        <v>2654</v>
      </c>
      <c r="Q9" s="5">
        <v>867</v>
      </c>
      <c r="R9" s="5">
        <v>9485</v>
      </c>
      <c r="S9" s="5">
        <v>2008</v>
      </c>
      <c r="T9" s="5">
        <v>3657</v>
      </c>
      <c r="U9" s="5">
        <v>260</v>
      </c>
      <c r="V9" s="5">
        <v>664</v>
      </c>
      <c r="W9" s="5">
        <v>35681</v>
      </c>
      <c r="X9" s="5">
        <v>23</v>
      </c>
      <c r="Y9" s="5">
        <v>29</v>
      </c>
      <c r="Z9" s="5">
        <v>382</v>
      </c>
      <c r="AA9" s="5">
        <v>687</v>
      </c>
      <c r="AB9" s="5">
        <v>2297</v>
      </c>
      <c r="AC9" s="5">
        <v>326</v>
      </c>
      <c r="AD9" s="5">
        <v>1145</v>
      </c>
      <c r="AE9" s="5">
        <v>674</v>
      </c>
      <c r="AF9" s="5">
        <v>653</v>
      </c>
      <c r="AG9" s="5">
        <v>1018</v>
      </c>
      <c r="AH9" s="5">
        <v>1079</v>
      </c>
      <c r="AI9" s="5">
        <v>816</v>
      </c>
      <c r="AJ9" s="5">
        <v>2622</v>
      </c>
      <c r="AK9" s="5">
        <v>906</v>
      </c>
      <c r="AL9" s="5">
        <v>10075</v>
      </c>
      <c r="AM9" s="5">
        <v>2183</v>
      </c>
      <c r="AN9" s="5">
        <v>3656</v>
      </c>
      <c r="AO9" s="5">
        <v>277</v>
      </c>
      <c r="AP9" s="5">
        <v>692</v>
      </c>
    </row>
    <row r="10" spans="2:42" x14ac:dyDescent="0.25">
      <c r="B10" s="3" t="s">
        <v>15</v>
      </c>
      <c r="C10" s="5">
        <v>36143</v>
      </c>
      <c r="D10" s="5">
        <v>18</v>
      </c>
      <c r="E10" s="5">
        <v>26</v>
      </c>
      <c r="F10" s="5">
        <v>363</v>
      </c>
      <c r="G10" s="5">
        <v>660</v>
      </c>
      <c r="H10" s="5">
        <v>2247</v>
      </c>
      <c r="I10" s="5">
        <v>377</v>
      </c>
      <c r="J10" s="5">
        <v>1196</v>
      </c>
      <c r="K10" s="5">
        <v>680</v>
      </c>
      <c r="L10" s="5">
        <v>640</v>
      </c>
      <c r="M10" s="5">
        <v>1198</v>
      </c>
      <c r="N10" s="5">
        <v>1140</v>
      </c>
      <c r="O10" s="5">
        <v>801</v>
      </c>
      <c r="P10" s="5">
        <v>2837</v>
      </c>
      <c r="Q10" s="5">
        <v>876</v>
      </c>
      <c r="R10" s="5">
        <v>10158</v>
      </c>
      <c r="S10" s="5">
        <v>2099</v>
      </c>
      <c r="T10" s="5">
        <v>3804</v>
      </c>
      <c r="U10" s="5">
        <v>256</v>
      </c>
      <c r="V10" s="5">
        <v>674</v>
      </c>
      <c r="W10" s="5">
        <v>37062</v>
      </c>
      <c r="X10" s="5">
        <v>20</v>
      </c>
      <c r="Y10" s="5">
        <v>28</v>
      </c>
      <c r="Z10" s="5">
        <v>378</v>
      </c>
      <c r="AA10" s="5">
        <v>729</v>
      </c>
      <c r="AB10" s="5">
        <v>2406</v>
      </c>
      <c r="AC10" s="5">
        <v>372</v>
      </c>
      <c r="AD10" s="5">
        <v>1208</v>
      </c>
      <c r="AE10" s="5">
        <v>696</v>
      </c>
      <c r="AF10" s="5">
        <v>660</v>
      </c>
      <c r="AG10" s="5">
        <v>1083</v>
      </c>
      <c r="AH10" s="5">
        <v>1195</v>
      </c>
      <c r="AI10" s="5">
        <v>850</v>
      </c>
      <c r="AJ10" s="5">
        <v>2853</v>
      </c>
      <c r="AK10" s="5">
        <v>928</v>
      </c>
      <c r="AL10" s="5">
        <v>10398</v>
      </c>
      <c r="AM10" s="5">
        <v>2136</v>
      </c>
      <c r="AN10" s="5">
        <v>3800</v>
      </c>
      <c r="AO10" s="5">
        <v>272</v>
      </c>
      <c r="AP10" s="5">
        <v>713</v>
      </c>
    </row>
    <row r="11" spans="2:42" x14ac:dyDescent="0.25">
      <c r="B11" s="3" t="s">
        <v>16</v>
      </c>
      <c r="C11" s="5">
        <v>37887</v>
      </c>
      <c r="D11" s="5">
        <v>21</v>
      </c>
      <c r="E11" s="5">
        <v>27</v>
      </c>
      <c r="F11" s="5">
        <v>362</v>
      </c>
      <c r="G11" s="5">
        <v>719</v>
      </c>
      <c r="H11" s="5">
        <v>2483</v>
      </c>
      <c r="I11" s="5">
        <v>378</v>
      </c>
      <c r="J11" s="5">
        <v>1255</v>
      </c>
      <c r="K11" s="5">
        <v>726</v>
      </c>
      <c r="L11" s="5">
        <v>680</v>
      </c>
      <c r="M11" s="5">
        <v>1167</v>
      </c>
      <c r="N11" s="5">
        <v>1186</v>
      </c>
      <c r="O11" s="5">
        <v>890</v>
      </c>
      <c r="P11" s="5">
        <v>3223</v>
      </c>
      <c r="Q11" s="5">
        <v>939</v>
      </c>
      <c r="R11" s="5">
        <v>10354</v>
      </c>
      <c r="S11" s="5">
        <v>2120</v>
      </c>
      <c r="T11" s="5">
        <v>4061</v>
      </c>
      <c r="U11" s="5">
        <v>267</v>
      </c>
      <c r="V11" s="5">
        <v>712</v>
      </c>
      <c r="W11" s="5">
        <v>38280</v>
      </c>
      <c r="X11" s="5">
        <v>21</v>
      </c>
      <c r="Y11" s="5">
        <v>28</v>
      </c>
      <c r="Z11" s="5">
        <v>370</v>
      </c>
      <c r="AA11" s="5">
        <v>746</v>
      </c>
      <c r="AB11" s="5">
        <v>2534</v>
      </c>
      <c r="AC11" s="5">
        <v>380</v>
      </c>
      <c r="AD11" s="5">
        <v>1249</v>
      </c>
      <c r="AE11" s="5">
        <v>732</v>
      </c>
      <c r="AF11" s="5">
        <v>688</v>
      </c>
      <c r="AG11" s="5">
        <v>1097</v>
      </c>
      <c r="AH11" s="5">
        <v>1226</v>
      </c>
      <c r="AI11" s="5">
        <v>920</v>
      </c>
      <c r="AJ11" s="5">
        <v>3224</v>
      </c>
      <c r="AK11" s="5">
        <v>972</v>
      </c>
      <c r="AL11" s="5">
        <v>10445</v>
      </c>
      <c r="AM11" s="5">
        <v>2192</v>
      </c>
      <c r="AN11" s="5">
        <v>4039</v>
      </c>
      <c r="AO11" s="5">
        <v>278</v>
      </c>
      <c r="AP11" s="5">
        <v>729</v>
      </c>
    </row>
    <row r="12" spans="2:42" x14ac:dyDescent="0.25">
      <c r="B12" s="3" t="s">
        <v>17</v>
      </c>
      <c r="C12" s="5">
        <v>39686</v>
      </c>
      <c r="D12" s="5">
        <v>21</v>
      </c>
      <c r="E12" s="5">
        <v>29</v>
      </c>
      <c r="F12" s="5">
        <v>377</v>
      </c>
      <c r="G12" s="5">
        <v>756</v>
      </c>
      <c r="H12" s="5">
        <v>2609</v>
      </c>
      <c r="I12" s="5">
        <v>401</v>
      </c>
      <c r="J12" s="5">
        <v>1284</v>
      </c>
      <c r="K12" s="5">
        <v>757</v>
      </c>
      <c r="L12" s="5">
        <v>697</v>
      </c>
      <c r="M12" s="5">
        <v>1252</v>
      </c>
      <c r="N12" s="5">
        <v>1224</v>
      </c>
      <c r="O12" s="5">
        <v>947</v>
      </c>
      <c r="P12" s="5">
        <v>3381</v>
      </c>
      <c r="Q12" s="5">
        <v>1155</v>
      </c>
      <c r="R12" s="5">
        <v>10710</v>
      </c>
      <c r="S12" s="5">
        <v>2227</v>
      </c>
      <c r="T12" s="5">
        <v>4281</v>
      </c>
      <c r="U12" s="5">
        <v>287</v>
      </c>
      <c r="V12" s="5">
        <v>734</v>
      </c>
      <c r="W12" s="5">
        <v>39686</v>
      </c>
      <c r="X12" s="5">
        <v>21</v>
      </c>
      <c r="Y12" s="5">
        <v>29</v>
      </c>
      <c r="Z12" s="5">
        <v>377</v>
      </c>
      <c r="AA12" s="5">
        <v>756</v>
      </c>
      <c r="AB12" s="5">
        <v>2609</v>
      </c>
      <c r="AC12" s="5">
        <v>401</v>
      </c>
      <c r="AD12" s="5">
        <v>1284</v>
      </c>
      <c r="AE12" s="5">
        <v>757</v>
      </c>
      <c r="AF12" s="5">
        <v>697</v>
      </c>
      <c r="AG12" s="5">
        <v>1252</v>
      </c>
      <c r="AH12" s="5">
        <v>1224</v>
      </c>
      <c r="AI12" s="5">
        <v>947</v>
      </c>
      <c r="AJ12" s="5">
        <v>3381</v>
      </c>
      <c r="AK12" s="5">
        <v>1155</v>
      </c>
      <c r="AL12" s="5">
        <v>10710</v>
      </c>
      <c r="AM12" s="5">
        <v>2227</v>
      </c>
      <c r="AN12" s="5">
        <v>4281</v>
      </c>
      <c r="AO12" s="5">
        <v>287</v>
      </c>
      <c r="AP12" s="5">
        <v>734</v>
      </c>
    </row>
    <row r="13" spans="2:42" x14ac:dyDescent="0.25">
      <c r="B13" s="3" t="s">
        <v>18</v>
      </c>
      <c r="C13" s="5">
        <v>41641</v>
      </c>
      <c r="D13" s="5">
        <v>21</v>
      </c>
      <c r="E13" s="5">
        <v>27</v>
      </c>
      <c r="F13" s="5">
        <v>387</v>
      </c>
      <c r="G13" s="5">
        <v>798</v>
      </c>
      <c r="H13" s="5">
        <v>2793</v>
      </c>
      <c r="I13" s="5">
        <v>408</v>
      </c>
      <c r="J13" s="5">
        <v>1322</v>
      </c>
      <c r="K13" s="5">
        <v>788</v>
      </c>
      <c r="L13" s="5">
        <v>755</v>
      </c>
      <c r="M13" s="5">
        <v>1227</v>
      </c>
      <c r="N13" s="5">
        <v>1269</v>
      </c>
      <c r="O13" s="5">
        <v>1027</v>
      </c>
      <c r="P13" s="5">
        <v>3415</v>
      </c>
      <c r="Q13" s="5">
        <v>1315</v>
      </c>
      <c r="R13" s="5">
        <v>11271</v>
      </c>
      <c r="S13" s="5">
        <v>2338</v>
      </c>
      <c r="T13" s="5">
        <v>4558</v>
      </c>
      <c r="U13" s="5">
        <v>305</v>
      </c>
      <c r="V13" s="5">
        <v>769</v>
      </c>
      <c r="W13" s="5">
        <v>40879</v>
      </c>
      <c r="X13" s="5">
        <v>21</v>
      </c>
      <c r="Y13" s="5">
        <v>28</v>
      </c>
      <c r="Z13" s="5">
        <v>384</v>
      </c>
      <c r="AA13" s="5">
        <v>764</v>
      </c>
      <c r="AB13" s="5">
        <v>2624</v>
      </c>
      <c r="AC13" s="5">
        <v>408</v>
      </c>
      <c r="AD13" s="5">
        <v>1301</v>
      </c>
      <c r="AE13" s="5">
        <v>758</v>
      </c>
      <c r="AF13" s="5">
        <v>715</v>
      </c>
      <c r="AG13" s="5">
        <v>1306</v>
      </c>
      <c r="AH13" s="5">
        <v>1233</v>
      </c>
      <c r="AI13" s="5">
        <v>987</v>
      </c>
      <c r="AJ13" s="5">
        <v>3519</v>
      </c>
      <c r="AK13" s="5">
        <v>1266</v>
      </c>
      <c r="AL13" s="5">
        <v>10732</v>
      </c>
      <c r="AM13" s="5">
        <v>2286</v>
      </c>
      <c r="AN13" s="5">
        <v>4598</v>
      </c>
      <c r="AO13" s="5">
        <v>304</v>
      </c>
      <c r="AP13" s="5">
        <v>749</v>
      </c>
    </row>
    <row r="14" spans="2:42" x14ac:dyDescent="0.25"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2:42" x14ac:dyDescent="0.25"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2:42" x14ac:dyDescent="0.25"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22" x14ac:dyDescent="0.25">
      <c r="C17">
        <f>C13/W13</f>
        <v>1.0186403777000417</v>
      </c>
      <c r="D17">
        <f t="shared" ref="D17:V17" si="0">D13/X13</f>
        <v>1</v>
      </c>
      <c r="E17">
        <f t="shared" si="0"/>
        <v>0.9642857142857143</v>
      </c>
      <c r="F17">
        <f t="shared" si="0"/>
        <v>1.0078125</v>
      </c>
      <c r="G17">
        <f t="shared" si="0"/>
        <v>1.044502617801047</v>
      </c>
      <c r="H17">
        <f t="shared" si="0"/>
        <v>1.0644054878048781</v>
      </c>
      <c r="I17">
        <f t="shared" si="0"/>
        <v>1</v>
      </c>
      <c r="J17">
        <f t="shared" si="0"/>
        <v>1.0161414296694851</v>
      </c>
      <c r="K17">
        <f t="shared" si="0"/>
        <v>1.0395778364116095</v>
      </c>
      <c r="L17">
        <f t="shared" si="0"/>
        <v>1.055944055944056</v>
      </c>
      <c r="M17">
        <f t="shared" si="0"/>
        <v>0.93950995405819293</v>
      </c>
      <c r="N17">
        <f t="shared" si="0"/>
        <v>1.0291970802919708</v>
      </c>
      <c r="O17">
        <f t="shared" si="0"/>
        <v>1.0405268490374873</v>
      </c>
      <c r="P17">
        <f t="shared" si="0"/>
        <v>0.97044614947428243</v>
      </c>
      <c r="Q17">
        <f t="shared" si="0"/>
        <v>1.0387045813586098</v>
      </c>
      <c r="R17">
        <f t="shared" si="0"/>
        <v>1.0502236302646291</v>
      </c>
      <c r="S17">
        <f t="shared" si="0"/>
        <v>1.0227471566054243</v>
      </c>
      <c r="T17">
        <f t="shared" si="0"/>
        <v>0.99130056546324485</v>
      </c>
      <c r="U17">
        <f t="shared" si="0"/>
        <v>1.0032894736842106</v>
      </c>
      <c r="V17">
        <f t="shared" si="0"/>
        <v>1.026702269692924</v>
      </c>
    </row>
    <row r="18" spans="1:22" x14ac:dyDescent="0.25">
      <c r="A18" t="s">
        <v>27</v>
      </c>
      <c r="B18" s="3"/>
      <c r="C18" s="3" t="str">
        <f>W1</f>
        <v>GSP</v>
      </c>
      <c r="D18" s="3" t="str">
        <f t="shared" ref="D18:V18" si="1">X1</f>
        <v>A</v>
      </c>
      <c r="E18" s="3" t="str">
        <f t="shared" si="1"/>
        <v>B</v>
      </c>
      <c r="F18" s="3" t="str">
        <f t="shared" si="1"/>
        <v>C</v>
      </c>
      <c r="G18" s="3" t="str">
        <f t="shared" si="1"/>
        <v>D</v>
      </c>
      <c r="H18" s="3" t="str">
        <f t="shared" si="1"/>
        <v>E</v>
      </c>
      <c r="I18" s="3" t="str">
        <f t="shared" si="1"/>
        <v>F</v>
      </c>
      <c r="J18" s="3" t="str">
        <f t="shared" si="1"/>
        <v>G</v>
      </c>
      <c r="K18" s="3" t="str">
        <f t="shared" si="1"/>
        <v>H</v>
      </c>
      <c r="L18" s="3" t="str">
        <f t="shared" si="1"/>
        <v>I</v>
      </c>
      <c r="M18" s="3" t="str">
        <f t="shared" si="1"/>
        <v>J</v>
      </c>
      <c r="N18" s="3" t="str">
        <f t="shared" si="1"/>
        <v>K</v>
      </c>
      <c r="O18" s="3" t="str">
        <f t="shared" si="1"/>
        <v>L</v>
      </c>
      <c r="P18" s="3" t="str">
        <f t="shared" si="1"/>
        <v>M</v>
      </c>
      <c r="Q18" s="3" t="str">
        <f t="shared" si="1"/>
        <v>N</v>
      </c>
      <c r="R18" s="3" t="str">
        <f t="shared" si="1"/>
        <v>O</v>
      </c>
      <c r="S18" s="3" t="str">
        <f t="shared" si="1"/>
        <v>P</v>
      </c>
      <c r="T18" s="3" t="str">
        <f t="shared" si="1"/>
        <v>Q</v>
      </c>
      <c r="U18" s="3" t="str">
        <f t="shared" si="1"/>
        <v>R</v>
      </c>
      <c r="V18" s="3" t="str">
        <f t="shared" si="1"/>
        <v>S</v>
      </c>
    </row>
    <row r="19" spans="1:22" x14ac:dyDescent="0.25">
      <c r="B19" s="3" t="s">
        <v>9</v>
      </c>
      <c r="C19" s="5">
        <f>C20*W4/W5</f>
        <v>31915.021673720006</v>
      </c>
      <c r="D19" s="5">
        <f>D20*X4/X5</f>
        <v>25</v>
      </c>
      <c r="E19" s="5">
        <f>E20*Y4/Y5</f>
        <v>39.535714285714285</v>
      </c>
      <c r="F19" s="5">
        <f>F20*Z4/Z5</f>
        <v>442.4296875</v>
      </c>
      <c r="G19" s="5">
        <f>G20*AA4/AA5</f>
        <v>914.98429319371746</v>
      </c>
      <c r="H19" s="5">
        <f>H20*AB4/AB5</f>
        <v>2318.2751524390246</v>
      </c>
      <c r="I19" s="5">
        <f>I20*AC4/AC5</f>
        <v>374</v>
      </c>
      <c r="J19" s="5">
        <f>J20*AD4/AD5</f>
        <v>998.86702536510325</v>
      </c>
      <c r="K19" s="5">
        <f>K20*AE4/AE5</f>
        <v>644.53825857519791</v>
      </c>
      <c r="L19" s="5">
        <f>L20*AF4/AF5</f>
        <v>530.08391608391605</v>
      </c>
      <c r="M19" s="5">
        <f>M20*AG4/AG5</f>
        <v>823.95022970903517</v>
      </c>
      <c r="N19" s="5">
        <f>N20*AH4/AH5</f>
        <v>1028.1678832116786</v>
      </c>
      <c r="O19" s="5">
        <f>O20*AI4/AI5</f>
        <v>683.626139817629</v>
      </c>
      <c r="P19" s="5">
        <f>P20*AJ4/AJ5</f>
        <v>2026.2915601023024</v>
      </c>
      <c r="Q19" s="5">
        <f>Q20*AK4/AK5</f>
        <v>856.93127962085305</v>
      </c>
      <c r="R19" s="5">
        <f>R20*AL4/AL5</f>
        <v>8896.4443719716728</v>
      </c>
      <c r="S19" s="5">
        <f>S20*AM4/AM5</f>
        <v>2040.380577427821</v>
      </c>
      <c r="T19" s="5">
        <f>T20*AN4/AN5</f>
        <v>2945.1539799913016</v>
      </c>
      <c r="U19" s="5">
        <f>U20*AO4/AO5</f>
        <v>257.84539473684208</v>
      </c>
      <c r="V19" s="5">
        <f>V20*AP4/AP5</f>
        <v>822.38851802403212</v>
      </c>
    </row>
    <row r="20" spans="1:22" x14ac:dyDescent="0.25">
      <c r="B20" s="3" t="s">
        <v>10</v>
      </c>
      <c r="C20" s="5">
        <f>C21*W5/W6</f>
        <v>33050.805694855553</v>
      </c>
      <c r="D20" s="5">
        <f>D21*X5/X6</f>
        <v>28</v>
      </c>
      <c r="E20" s="5">
        <f>E21*Y5/Y6</f>
        <v>54</v>
      </c>
      <c r="F20" s="5">
        <f>F21*Z5/Z6</f>
        <v>422.2734375</v>
      </c>
      <c r="G20" s="5">
        <f>G21*AA5/AA6</f>
        <v>792.77748691099487</v>
      </c>
      <c r="H20" s="5">
        <f>H21*AB5/AB6</f>
        <v>2388.5259146341464</v>
      </c>
      <c r="I20" s="5">
        <f>I21*AC5/AC6</f>
        <v>370</v>
      </c>
      <c r="J20" s="5">
        <f>J21*AD5/AD6</f>
        <v>1005.9800153727896</v>
      </c>
      <c r="K20" s="5">
        <f>K21*AE5/AE6</f>
        <v>672.60686015831141</v>
      </c>
      <c r="L20" s="5">
        <f>L21*AF5/AF6</f>
        <v>498.40559440559446</v>
      </c>
      <c r="M20" s="5">
        <f>M21*AG5/AG6</f>
        <v>868.10719754977026</v>
      </c>
      <c r="N20" s="5">
        <f>N21*AH5/AH6</f>
        <v>1032.2846715328465</v>
      </c>
      <c r="O20" s="5">
        <f>O21*AI5/AI6</f>
        <v>681.54508611955407</v>
      </c>
      <c r="P20" s="5">
        <f>P21*AJ5/AJ6</f>
        <v>2253.3759590792843</v>
      </c>
      <c r="Q20" s="5">
        <f>Q21*AK5/AK6</f>
        <v>919.25355450236964</v>
      </c>
      <c r="R20" s="5">
        <f>R21*AL5/AL6</f>
        <v>9496.1220648527742</v>
      </c>
      <c r="S20" s="5">
        <f>S21*AM5/AM6</f>
        <v>2134.4733158355202</v>
      </c>
      <c r="T20" s="5">
        <f>T21*AN5/AN6</f>
        <v>3085.9186602870823</v>
      </c>
      <c r="U20" s="5">
        <f>U21*AO5/AO6</f>
        <v>234.76973684210523</v>
      </c>
      <c r="V20" s="5">
        <f>V21*AP5/AP6</f>
        <v>749.49265687583454</v>
      </c>
    </row>
    <row r="21" spans="1:22" x14ac:dyDescent="0.25">
      <c r="B21" s="3" t="s">
        <v>11</v>
      </c>
      <c r="C21" s="5">
        <f>C22*W6/W7</f>
        <v>34324.1061669806</v>
      </c>
      <c r="D21" s="5">
        <f>D22*X6/X7</f>
        <v>28</v>
      </c>
      <c r="E21" s="5">
        <f>E22*Y6/Y7</f>
        <v>55.928571428571431</v>
      </c>
      <c r="F21" s="5">
        <f>F22*Z6/Z7</f>
        <v>432.3515625</v>
      </c>
      <c r="G21" s="5">
        <f>G22*AA6/AA7</f>
        <v>712.35078534031425</v>
      </c>
      <c r="H21" s="5">
        <f>H22*AB6/AB7</f>
        <v>2433.2309451219512</v>
      </c>
      <c r="I21" s="5">
        <f>I22*AC6/AC7</f>
        <v>362</v>
      </c>
      <c r="J21" s="5">
        <f>J22*AD6/AD7</f>
        <v>1065.9323597232892</v>
      </c>
      <c r="K21" s="5">
        <f>K22*AE6/AE7</f>
        <v>719.38786279683382</v>
      </c>
      <c r="L21" s="5">
        <f>L22*AF6/AF7</f>
        <v>555.42657342657344</v>
      </c>
      <c r="M21" s="5">
        <f>M22*AG6/AG7</f>
        <v>913.20367534456352</v>
      </c>
      <c r="N21" s="5">
        <f>N22*AH6/AH7</f>
        <v>1020.9635036496348</v>
      </c>
      <c r="O21" s="5">
        <f>O22*AI6/AI7</f>
        <v>734.61195542046596</v>
      </c>
      <c r="P21" s="5">
        <f>P22*AJ6/AJ7</f>
        <v>2438.7311736288721</v>
      </c>
      <c r="Q21" s="5">
        <f>Q22*AK6/AK7</f>
        <v>915.09873617693529</v>
      </c>
      <c r="R21" s="5">
        <f>R22*AL6/AL7</f>
        <v>10166.164740961607</v>
      </c>
      <c r="S21" s="5">
        <f>S22*AM6/AM7</f>
        <v>2126.2913385826769</v>
      </c>
      <c r="T21" s="5">
        <f>T22*AN6/AN7</f>
        <v>3252.4571552849075</v>
      </c>
      <c r="U21" s="5">
        <f>U22*AO6/AO7</f>
        <v>256.84210526315786</v>
      </c>
      <c r="V21" s="5">
        <f>V22*AP6/AP7</f>
        <v>729.98531375166885</v>
      </c>
    </row>
    <row r="22" spans="1:22" x14ac:dyDescent="0.25">
      <c r="B22" s="3" t="s">
        <v>12</v>
      </c>
      <c r="C22" s="5">
        <f>C23*W7/W8</f>
        <v>35207.267374446543</v>
      </c>
      <c r="D22" s="5">
        <f>D23*X7/X8</f>
        <v>26</v>
      </c>
      <c r="E22" s="5">
        <f>E23*Y7/Y8</f>
        <v>55.928571428571431</v>
      </c>
      <c r="F22" s="5">
        <f>F23*Z7/Z8</f>
        <v>435.375</v>
      </c>
      <c r="G22" s="5">
        <f>G23*AA7/AA8</f>
        <v>683.10471204188491</v>
      </c>
      <c r="H22" s="5">
        <f>H23*AB7/AB8</f>
        <v>2250.1532012195121</v>
      </c>
      <c r="I22" s="5">
        <f>I23*AC7/AC8</f>
        <v>333</v>
      </c>
      <c r="J22" s="5">
        <f>J23*AD7/AD8</f>
        <v>1101.4973097617212</v>
      </c>
      <c r="K22" s="5">
        <f>K23*AE7/AE8</f>
        <v>719.38786279683382</v>
      </c>
      <c r="L22" s="5">
        <f>L23*AF7/AF8</f>
        <v>623.00699300699296</v>
      </c>
      <c r="M22" s="5">
        <f>M23*AG7/AG8</f>
        <v>900.05053598774884</v>
      </c>
      <c r="N22" s="5">
        <f>N23*AH7/AH8</f>
        <v>1025.0802919708028</v>
      </c>
      <c r="O22" s="5">
        <f>O23*AI7/AI8</f>
        <v>819.93515704154004</v>
      </c>
      <c r="P22" s="5">
        <f>P23*AJ7/AJ8</f>
        <v>2535.7757885763003</v>
      </c>
      <c r="Q22" s="5">
        <f>Q23*AK7/AK8</f>
        <v>908.8665086887836</v>
      </c>
      <c r="R22" s="5">
        <f>R23*AL7/AL8</f>
        <v>10672.372530749159</v>
      </c>
      <c r="S22" s="5">
        <f>S23*AM7/AM8</f>
        <v>2121.1776027996498</v>
      </c>
      <c r="T22" s="5">
        <f>T23*AN7/AN8</f>
        <v>3379.3436276642028</v>
      </c>
      <c r="U22" s="5">
        <f>U23*AO7/AO8</f>
        <v>272.8947368421052</v>
      </c>
      <c r="V22" s="5">
        <f>V23*AP7/AP8</f>
        <v>682.75700934579436</v>
      </c>
    </row>
    <row r="23" spans="1:22" x14ac:dyDescent="0.25">
      <c r="B23" s="3" t="s">
        <v>13</v>
      </c>
      <c r="C23" s="5">
        <f>C24*W8/W9</f>
        <v>35521.008610778154</v>
      </c>
      <c r="D23" s="5">
        <f>D24*X8/X9</f>
        <v>25</v>
      </c>
      <c r="E23" s="5">
        <f>E24*Y8/Y9</f>
        <v>62.678571428571431</v>
      </c>
      <c r="F23" s="5">
        <f>F24*Z8/Z9</f>
        <v>403.125</v>
      </c>
      <c r="G23" s="5">
        <f>G24*AA8/AA9</f>
        <v>687.28272251308908</v>
      </c>
      <c r="H23" s="5">
        <f>H24*AB8/AB9</f>
        <v>2191.610899390244</v>
      </c>
      <c r="I23" s="5">
        <f>I24*AC8/AC9</f>
        <v>319</v>
      </c>
      <c r="J23" s="5">
        <f>J24*AD8/AD9</f>
        <v>1124.8685626441195</v>
      </c>
      <c r="K23" s="5">
        <f>K24*AE8/AE9</f>
        <v>695.47757255936676</v>
      </c>
      <c r="L23" s="5">
        <f>L24*AF8/AF9</f>
        <v>669.46853146853141</v>
      </c>
      <c r="M23" s="5">
        <f>M24*AG8/AG9</f>
        <v>909.44563552833074</v>
      </c>
      <c r="N23" s="5">
        <f>N24*AH8/AH9</f>
        <v>974.64963503649619</v>
      </c>
      <c r="O23" s="5">
        <f>O24*AI8/AI9</f>
        <v>862.59675785207708</v>
      </c>
      <c r="P23" s="5">
        <f>P24*AJ8/AJ9</f>
        <v>2479.4899119067918</v>
      </c>
      <c r="Q23" s="5">
        <f>Q24*AK8/AK9</f>
        <v>938.98894154818333</v>
      </c>
      <c r="R23" s="5">
        <f>R24*AL8/AL9</f>
        <v>10652.418281774131</v>
      </c>
      <c r="S23" s="5">
        <f>S24*AM8/AM9</f>
        <v>2230.6115485564301</v>
      </c>
      <c r="T23" s="5">
        <f>T24*AN8/AN9</f>
        <v>3528.0387124836898</v>
      </c>
      <c r="U23" s="5">
        <f>U24*AO8/AO9</f>
        <v>288.9473684210526</v>
      </c>
      <c r="V23" s="5">
        <f>V24*AP8/AP9</f>
        <v>684.8104138851802</v>
      </c>
    </row>
    <row r="24" spans="1:22" x14ac:dyDescent="0.25">
      <c r="B24" s="3" t="s">
        <v>14</v>
      </c>
      <c r="C24" s="5">
        <f>C25*W9/W10</f>
        <v>36346.107316715184</v>
      </c>
      <c r="D24" s="5">
        <f>D25*X9/X10</f>
        <v>23</v>
      </c>
      <c r="E24" s="5">
        <f>E25*Y9/Y10</f>
        <v>27.964285714285715</v>
      </c>
      <c r="F24" s="5">
        <f>F25*Z9/Z10</f>
        <v>384.984375</v>
      </c>
      <c r="G24" s="5">
        <f>G25*AA9/AA10</f>
        <v>717.57329842931938</v>
      </c>
      <c r="H24" s="5">
        <f>H25*AB9/AB10</f>
        <v>2444.9394054878053</v>
      </c>
      <c r="I24" s="5">
        <f>I25*AC9/AC10</f>
        <v>326</v>
      </c>
      <c r="J24" s="5">
        <f>J25*AD9/AD10</f>
        <v>1163.4819369715601</v>
      </c>
      <c r="K24" s="5">
        <f>K25*AE9/AE10</f>
        <v>700.67546174142478</v>
      </c>
      <c r="L24" s="5">
        <f>L25*AF9/AF10</f>
        <v>689.53146853146848</v>
      </c>
      <c r="M24" s="5">
        <f>M25*AG9/AG10</f>
        <v>956.42113323124045</v>
      </c>
      <c r="N24" s="5">
        <f>N25*AH9/AH10</f>
        <v>1110.5036496350365</v>
      </c>
      <c r="O24" s="5">
        <f>O25*AI9/AI10</f>
        <v>849.06990881458967</v>
      </c>
      <c r="P24" s="5">
        <f>P25*AJ9/AJ10</f>
        <v>2544.5098039215686</v>
      </c>
      <c r="Q24" s="5">
        <f>Q25*AK9/AK10</f>
        <v>941.06635071090056</v>
      </c>
      <c r="R24" s="5">
        <f>R25*AL9/AL10</f>
        <v>10581.003074916138</v>
      </c>
      <c r="S24" s="5">
        <f>S25*AM9/AM10</f>
        <v>2232.6570428696409</v>
      </c>
      <c r="T24" s="5">
        <f>T25*AN9/AN10</f>
        <v>3624.1948673336242</v>
      </c>
      <c r="U24" s="5">
        <f>U25*AO9/AO10</f>
        <v>277.9111842105263</v>
      </c>
      <c r="V24" s="5">
        <f>V25*AP9/AP10</f>
        <v>710.47797062750328</v>
      </c>
    </row>
    <row r="25" spans="1:22" x14ac:dyDescent="0.25">
      <c r="B25" s="3" t="s">
        <v>15</v>
      </c>
      <c r="C25" s="5">
        <f>C26*W10/W11</f>
        <v>37752.84967831894</v>
      </c>
      <c r="D25" s="5">
        <f>D26*X10/X11</f>
        <v>20</v>
      </c>
      <c r="E25" s="5">
        <f>E26*Y10/Y11</f>
        <v>27</v>
      </c>
      <c r="F25" s="5">
        <f>F26*Z10/Z11</f>
        <v>380.953125</v>
      </c>
      <c r="G25" s="5">
        <f>G26*AA10/AA11</f>
        <v>761.44240837696339</v>
      </c>
      <c r="H25" s="5">
        <f>H26*AB10/AB11</f>
        <v>2560.9596036585372</v>
      </c>
      <c r="I25" s="5">
        <f>I26*AC10/AC11</f>
        <v>372</v>
      </c>
      <c r="J25" s="5">
        <f>J26*AD10/AD11</f>
        <v>1227.4988470407377</v>
      </c>
      <c r="K25" s="5">
        <f>K26*AE10/AE11</f>
        <v>723.54617414248025</v>
      </c>
      <c r="L25" s="5">
        <f>L26*AF10/AF11</f>
        <v>696.92307692307691</v>
      </c>
      <c r="M25" s="5">
        <f>M26*AG10/AG11</f>
        <v>1017.489280245023</v>
      </c>
      <c r="N25" s="5">
        <f>N26*AH10/AH11</f>
        <v>1229.8905109489051</v>
      </c>
      <c r="O25" s="5">
        <f>O26*AI10/AI11</f>
        <v>884.4478216818643</v>
      </c>
      <c r="P25" s="5">
        <f>P26*AJ10/AJ11</f>
        <v>2768.6828644501279</v>
      </c>
      <c r="Q25" s="5">
        <f>Q26*AK10/AK11</f>
        <v>963.91785150078999</v>
      </c>
      <c r="R25" s="5">
        <f>R26*AL10/AL11</f>
        <v>10920.225307491613</v>
      </c>
      <c r="S25" s="5">
        <f>S26*AM10/AM11</f>
        <v>2184.5879265091862</v>
      </c>
      <c r="T25" s="5">
        <f>T26*AN10/AN11</f>
        <v>3766.9421487603313</v>
      </c>
      <c r="U25" s="5">
        <f>U26*AO10/AO11</f>
        <v>272.89473684210526</v>
      </c>
      <c r="V25" s="5">
        <f>V26*AP10/AP11</f>
        <v>732.03871829105469</v>
      </c>
    </row>
    <row r="26" spans="1:22" x14ac:dyDescent="0.25">
      <c r="B26" s="3" t="s">
        <v>16</v>
      </c>
      <c r="C26" s="5">
        <f>C27*W11/W12</f>
        <v>38993.553658357589</v>
      </c>
      <c r="D26" s="5">
        <f>D27*X11/X12</f>
        <v>21</v>
      </c>
      <c r="E26" s="5">
        <f>E27*Y11/Y12</f>
        <v>27</v>
      </c>
      <c r="F26" s="5">
        <f>F27*Z11/Z12</f>
        <v>372.890625</v>
      </c>
      <c r="G26" s="5">
        <f>G27*AA11/AA12</f>
        <v>779.19895287958116</v>
      </c>
      <c r="H26" s="5">
        <f>H27*AB11/AB12</f>
        <v>2697.2035060975613</v>
      </c>
      <c r="I26" s="5">
        <f>I27*AC11/AC12</f>
        <v>380</v>
      </c>
      <c r="J26" s="5">
        <f>J27*AD11/AD12</f>
        <v>1269.1606456571867</v>
      </c>
      <c r="K26" s="5">
        <f>K27*AE11/AE12</f>
        <v>760.9709762532982</v>
      </c>
      <c r="L26" s="5">
        <f>L27*AF11/AF12</f>
        <v>726.48951048951051</v>
      </c>
      <c r="M26" s="5">
        <f>M27*AG11/AG12</f>
        <v>1030.6424196018377</v>
      </c>
      <c r="N26" s="5">
        <f>N27*AH11/AH12</f>
        <v>1261.7956204379561</v>
      </c>
      <c r="O26" s="5">
        <f>O27*AI11/AI12</f>
        <v>957.28470111448837</v>
      </c>
      <c r="P26" s="5">
        <f>P27*AJ11/AJ12</f>
        <v>3128.7183859050865</v>
      </c>
      <c r="Q26" s="5">
        <f>Q27*AK11/AK12</f>
        <v>1009.6208530805688</v>
      </c>
      <c r="R26" s="5">
        <f>R27*AL11/AL12</f>
        <v>10969.585818114052</v>
      </c>
      <c r="S26" s="5">
        <f>S27*AM11/AM12</f>
        <v>2241.8617672790901</v>
      </c>
      <c r="T26" s="5">
        <f>T27*AN11/AN12</f>
        <v>4003.8629839060468</v>
      </c>
      <c r="U26" s="5">
        <f>U27*AO11/AO12</f>
        <v>278.91447368421052</v>
      </c>
      <c r="V26" s="5">
        <f>V27*AP11/AP12</f>
        <v>748.46595460614151</v>
      </c>
    </row>
    <row r="27" spans="1:22" x14ac:dyDescent="0.25">
      <c r="B27" s="3" t="s">
        <v>17</v>
      </c>
      <c r="C27" s="5">
        <f>C28*W12/W13</f>
        <v>40425.76202940385</v>
      </c>
      <c r="D27" s="5">
        <f>D28*X12/X13</f>
        <v>21</v>
      </c>
      <c r="E27" s="5">
        <f>E28*Y12/Y13</f>
        <v>27.964285714285715</v>
      </c>
      <c r="F27" s="5">
        <f>F28*Z12/Z13</f>
        <v>379.9453125</v>
      </c>
      <c r="G27" s="5">
        <f>G28*AA12/AA13</f>
        <v>789.64397905759165</v>
      </c>
      <c r="H27" s="5">
        <f>H28*AB12/AB13</f>
        <v>2777.033917682927</v>
      </c>
      <c r="I27" s="5">
        <f>I28*AC12/AC13</f>
        <v>401</v>
      </c>
      <c r="J27" s="5">
        <f>J28*AD12/AD13</f>
        <v>1304.7255956956187</v>
      </c>
      <c r="K27" s="5">
        <f>K28*AE12/AE13</f>
        <v>786.96042216358842</v>
      </c>
      <c r="L27" s="5">
        <f>L28*AF12/AF13</f>
        <v>735.99300699300704</v>
      </c>
      <c r="M27" s="5">
        <f>M28*AG12/AG13</f>
        <v>1176.2664624808576</v>
      </c>
      <c r="N27" s="5">
        <f>N28*AH12/AH13</f>
        <v>1259.7372262773722</v>
      </c>
      <c r="O27" s="5">
        <f>O28*AI12/AI13</f>
        <v>985.37892603850048</v>
      </c>
      <c r="P27" s="5">
        <f>P28*AJ12/AJ13</f>
        <v>3281.0784313725489</v>
      </c>
      <c r="Q27" s="5">
        <f>Q28*AK12/AK13</f>
        <v>1199.7037914691944</v>
      </c>
      <c r="R27" s="5">
        <f>R28*AL12/AL13</f>
        <v>11247.895080134178</v>
      </c>
      <c r="S27" s="5">
        <f>S28*AM12/AM13</f>
        <v>2277.6579177602798</v>
      </c>
      <c r="T27" s="5">
        <f>T28*AN12/AN13</f>
        <v>4243.7577207481518</v>
      </c>
      <c r="U27" s="5">
        <f>U28*AO12/AO13</f>
        <v>287.94407894736844</v>
      </c>
      <c r="V27" s="5">
        <f>V28*AP12/AP13</f>
        <v>753.5994659546061</v>
      </c>
    </row>
    <row r="28" spans="1:22" x14ac:dyDescent="0.25">
      <c r="B28" s="3" t="s">
        <v>18</v>
      </c>
      <c r="C28" s="5">
        <f>C13</f>
        <v>41641</v>
      </c>
      <c r="D28" s="5">
        <f t="shared" ref="D28:V28" si="2">D13</f>
        <v>21</v>
      </c>
      <c r="E28" s="5">
        <f t="shared" si="2"/>
        <v>27</v>
      </c>
      <c r="F28" s="5">
        <f t="shared" si="2"/>
        <v>387</v>
      </c>
      <c r="G28" s="5">
        <f t="shared" si="2"/>
        <v>798</v>
      </c>
      <c r="H28" s="5">
        <f t="shared" si="2"/>
        <v>2793</v>
      </c>
      <c r="I28" s="5">
        <f t="shared" si="2"/>
        <v>408</v>
      </c>
      <c r="J28" s="5">
        <f t="shared" si="2"/>
        <v>1322</v>
      </c>
      <c r="K28" s="5">
        <f t="shared" si="2"/>
        <v>788</v>
      </c>
      <c r="L28" s="5">
        <f t="shared" si="2"/>
        <v>755</v>
      </c>
      <c r="M28" s="5">
        <f t="shared" si="2"/>
        <v>1227</v>
      </c>
      <c r="N28" s="5">
        <f t="shared" si="2"/>
        <v>1269</v>
      </c>
      <c r="O28" s="5">
        <f t="shared" si="2"/>
        <v>1027</v>
      </c>
      <c r="P28" s="5">
        <f t="shared" si="2"/>
        <v>3415</v>
      </c>
      <c r="Q28" s="5">
        <f t="shared" si="2"/>
        <v>1315</v>
      </c>
      <c r="R28" s="5">
        <f t="shared" si="2"/>
        <v>11271</v>
      </c>
      <c r="S28" s="5">
        <f t="shared" si="2"/>
        <v>2338</v>
      </c>
      <c r="T28" s="5">
        <f t="shared" si="2"/>
        <v>4558</v>
      </c>
      <c r="U28" s="5">
        <f t="shared" si="2"/>
        <v>305</v>
      </c>
      <c r="V28" s="5">
        <f t="shared" si="2"/>
        <v>769</v>
      </c>
    </row>
    <row r="33" spans="1:22" x14ac:dyDescent="0.25">
      <c r="A33" t="s">
        <v>148</v>
      </c>
    </row>
    <row r="34" spans="1:22" x14ac:dyDescent="0.25">
      <c r="B34" s="3" t="s">
        <v>9</v>
      </c>
      <c r="C34" s="5">
        <f>W4*C$17</f>
        <v>31915.021673720006</v>
      </c>
      <c r="D34" s="5">
        <f>X4*D$17</f>
        <v>25</v>
      </c>
      <c r="E34" s="5">
        <f>Y4*E$17</f>
        <v>39.535714285714285</v>
      </c>
      <c r="F34" s="5">
        <f>Z4*F$17</f>
        <v>442.4296875</v>
      </c>
      <c r="G34" s="5">
        <f>AA4*G$17</f>
        <v>914.98429319371724</v>
      </c>
      <c r="H34" s="5">
        <f>AB4*H$17</f>
        <v>2318.2751524390246</v>
      </c>
      <c r="I34" s="5">
        <f>AC4*I$17</f>
        <v>374</v>
      </c>
      <c r="J34" s="5">
        <f>AD4*J$17</f>
        <v>998.86702536510381</v>
      </c>
      <c r="K34" s="5">
        <f>AE4*K$17</f>
        <v>644.53825857519791</v>
      </c>
      <c r="L34" s="5">
        <f>AF4*L$17</f>
        <v>530.08391608391617</v>
      </c>
      <c r="M34" s="5">
        <f>AG4*M$17</f>
        <v>823.95022970903517</v>
      </c>
      <c r="N34" s="5">
        <f>AH4*N$17</f>
        <v>1028.1678832116788</v>
      </c>
      <c r="O34" s="5">
        <f>AI4*O$17</f>
        <v>683.62613981762911</v>
      </c>
      <c r="P34" s="5">
        <f>AJ4*P$17</f>
        <v>2026.2915601023017</v>
      </c>
      <c r="Q34" s="5">
        <f>AK4*Q$17</f>
        <v>856.93127962085305</v>
      </c>
      <c r="R34" s="5">
        <f>AL4*R$17</f>
        <v>8896.4443719716728</v>
      </c>
      <c r="S34" s="5">
        <f>AM4*S$17</f>
        <v>2040.3805774278214</v>
      </c>
      <c r="T34" s="5">
        <f>AN4*T$17</f>
        <v>2945.1539799913003</v>
      </c>
      <c r="U34" s="5">
        <f>AO4*U$17</f>
        <v>257.84539473684214</v>
      </c>
      <c r="V34" s="5">
        <f>AP4*V$17</f>
        <v>822.38851802403212</v>
      </c>
    </row>
    <row r="35" spans="1:22" x14ac:dyDescent="0.25">
      <c r="B35" s="3" t="s">
        <v>10</v>
      </c>
      <c r="C35" s="5">
        <f>W5*C$17</f>
        <v>33050.805694855553</v>
      </c>
      <c r="D35" s="5">
        <f>X5*D$17</f>
        <v>28</v>
      </c>
      <c r="E35" s="5">
        <f>Y5*E$17</f>
        <v>54</v>
      </c>
      <c r="F35" s="5">
        <f>Z5*F$17</f>
        <v>422.2734375</v>
      </c>
      <c r="G35" s="5">
        <f>AA5*G$17</f>
        <v>792.77748691099464</v>
      </c>
      <c r="H35" s="5">
        <f>AB5*H$17</f>
        <v>2388.5259146341464</v>
      </c>
      <c r="I35" s="5">
        <f>AC5*I$17</f>
        <v>370</v>
      </c>
      <c r="J35" s="5">
        <f>AD5*J$17</f>
        <v>1005.9800153727903</v>
      </c>
      <c r="K35" s="5">
        <f>AE5*K$17</f>
        <v>672.60686015831129</v>
      </c>
      <c r="L35" s="5">
        <f>AF5*L$17</f>
        <v>498.40559440559446</v>
      </c>
      <c r="M35" s="5">
        <f>AG5*M$17</f>
        <v>868.10719754977026</v>
      </c>
      <c r="N35" s="5">
        <f>AH5*N$17</f>
        <v>1032.2846715328467</v>
      </c>
      <c r="O35" s="5">
        <f>AI5*O$17</f>
        <v>681.54508611955418</v>
      </c>
      <c r="P35" s="5">
        <f>AJ5*P$17</f>
        <v>2253.3759590792838</v>
      </c>
      <c r="Q35" s="5">
        <f>AK5*Q$17</f>
        <v>919.25355450236964</v>
      </c>
      <c r="R35" s="5">
        <f>AL5*R$17</f>
        <v>9496.122064852776</v>
      </c>
      <c r="S35" s="5">
        <f>AM5*S$17</f>
        <v>2134.4733158355202</v>
      </c>
      <c r="T35" s="5">
        <f>AN5*T$17</f>
        <v>3085.9186602870814</v>
      </c>
      <c r="U35" s="5">
        <f>AO5*U$17</f>
        <v>234.76973684210529</v>
      </c>
      <c r="V35" s="5">
        <f>AP5*V$17</f>
        <v>749.49265687583454</v>
      </c>
    </row>
    <row r="36" spans="1:22" x14ac:dyDescent="0.25">
      <c r="B36" s="3" t="s">
        <v>11</v>
      </c>
      <c r="C36" s="5">
        <f>W6*C$17</f>
        <v>34324.106166980608</v>
      </c>
      <c r="D36" s="5">
        <f>X6*D$17</f>
        <v>28</v>
      </c>
      <c r="E36" s="5">
        <f>Y6*E$17</f>
        <v>55.928571428571431</v>
      </c>
      <c r="F36" s="5">
        <f>Z6*F$17</f>
        <v>432.3515625</v>
      </c>
      <c r="G36" s="5">
        <f>AA6*G$17</f>
        <v>712.35078534031402</v>
      </c>
      <c r="H36" s="5">
        <f>AB6*H$17</f>
        <v>2433.2309451219512</v>
      </c>
      <c r="I36" s="5">
        <f>AC6*I$17</f>
        <v>362</v>
      </c>
      <c r="J36" s="5">
        <f>AD6*J$17</f>
        <v>1065.9323597232899</v>
      </c>
      <c r="K36" s="5">
        <f>AE6*K$17</f>
        <v>719.38786279683382</v>
      </c>
      <c r="L36" s="5">
        <f>AF6*L$17</f>
        <v>555.42657342657344</v>
      </c>
      <c r="M36" s="5">
        <f>AG6*M$17</f>
        <v>913.20367534456352</v>
      </c>
      <c r="N36" s="5">
        <f>AH6*N$17</f>
        <v>1020.963503649635</v>
      </c>
      <c r="O36" s="5">
        <f>AI6*O$17</f>
        <v>734.61195542046596</v>
      </c>
      <c r="P36" s="5">
        <f>AJ6*P$17</f>
        <v>2438.7311736288716</v>
      </c>
      <c r="Q36" s="5">
        <f>AK6*Q$17</f>
        <v>915.09873617693518</v>
      </c>
      <c r="R36" s="5">
        <f>AL6*R$17</f>
        <v>10166.164740961609</v>
      </c>
      <c r="S36" s="5">
        <f>AM6*S$17</f>
        <v>2126.2913385826769</v>
      </c>
      <c r="T36" s="5">
        <f>AN6*T$17</f>
        <v>3252.4571552849065</v>
      </c>
      <c r="U36" s="5">
        <f>AO6*U$17</f>
        <v>256.84210526315792</v>
      </c>
      <c r="V36" s="5">
        <f>AP6*V$17</f>
        <v>729.98531375166897</v>
      </c>
    </row>
    <row r="37" spans="1:22" x14ac:dyDescent="0.25">
      <c r="B37" s="3" t="s">
        <v>12</v>
      </c>
      <c r="C37" s="5">
        <f>W7*C$17</f>
        <v>35207.267374446543</v>
      </c>
      <c r="D37" s="5">
        <f>X7*D$17</f>
        <v>26</v>
      </c>
      <c r="E37" s="5">
        <f>Y7*E$17</f>
        <v>55.928571428571431</v>
      </c>
      <c r="F37" s="5">
        <f>Z7*F$17</f>
        <v>435.375</v>
      </c>
      <c r="G37" s="5">
        <f>AA7*G$17</f>
        <v>683.1047120418848</v>
      </c>
      <c r="H37" s="5">
        <f>AB7*H$17</f>
        <v>2250.1532012195121</v>
      </c>
      <c r="I37" s="5">
        <f>AC7*I$17</f>
        <v>333</v>
      </c>
      <c r="J37" s="5">
        <f>AD7*J$17</f>
        <v>1101.4973097617219</v>
      </c>
      <c r="K37" s="5">
        <f>AE7*K$17</f>
        <v>719.38786279683382</v>
      </c>
      <c r="L37" s="5">
        <f>AF7*L$17</f>
        <v>623.00699300699307</v>
      </c>
      <c r="M37" s="5">
        <f>AG7*M$17</f>
        <v>900.05053598774884</v>
      </c>
      <c r="N37" s="5">
        <f>AH7*N$17</f>
        <v>1025.0802919708028</v>
      </c>
      <c r="O37" s="5">
        <f>AI7*O$17</f>
        <v>819.93515704153992</v>
      </c>
      <c r="P37" s="5">
        <f>AJ7*P$17</f>
        <v>2535.7757885762999</v>
      </c>
      <c r="Q37" s="5">
        <f>AK7*Q$17</f>
        <v>908.8665086887836</v>
      </c>
      <c r="R37" s="5">
        <f>AL7*R$17</f>
        <v>10672.37253074916</v>
      </c>
      <c r="S37" s="5">
        <f>AM7*S$17</f>
        <v>2121.1776027996498</v>
      </c>
      <c r="T37" s="5">
        <f>AN7*T$17</f>
        <v>3379.3436276642019</v>
      </c>
      <c r="U37" s="5">
        <f>AO7*U$17</f>
        <v>272.89473684210532</v>
      </c>
      <c r="V37" s="5">
        <f>AP7*V$17</f>
        <v>682.75700934579447</v>
      </c>
    </row>
    <row r="38" spans="1:22" x14ac:dyDescent="0.25">
      <c r="B38" s="3" t="s">
        <v>13</v>
      </c>
      <c r="C38" s="5">
        <f>W8*C$17</f>
        <v>35521.008610778154</v>
      </c>
      <c r="D38" s="5">
        <f>X8*D$17</f>
        <v>25</v>
      </c>
      <c r="E38" s="5">
        <f>Y8*E$17</f>
        <v>62.678571428571431</v>
      </c>
      <c r="F38" s="5">
        <f>Z8*F$17</f>
        <v>403.125</v>
      </c>
      <c r="G38" s="5">
        <f>AA8*G$17</f>
        <v>687.28272251308897</v>
      </c>
      <c r="H38" s="5">
        <f>AB8*H$17</f>
        <v>2191.610899390244</v>
      </c>
      <c r="I38" s="5">
        <f>AC8*I$17</f>
        <v>319</v>
      </c>
      <c r="J38" s="5">
        <f>AD8*J$17</f>
        <v>1124.8685626441199</v>
      </c>
      <c r="K38" s="5">
        <f>AE8*K$17</f>
        <v>695.47757255936676</v>
      </c>
      <c r="L38" s="5">
        <f>AF8*L$17</f>
        <v>669.46853146853152</v>
      </c>
      <c r="M38" s="5">
        <f>AG8*M$17</f>
        <v>909.44563552833074</v>
      </c>
      <c r="N38" s="5">
        <f>AH8*N$17</f>
        <v>974.64963503649631</v>
      </c>
      <c r="O38" s="5">
        <f>AI8*O$17</f>
        <v>862.59675785207696</v>
      </c>
      <c r="P38" s="5">
        <f>AJ8*P$17</f>
        <v>2479.4899119067918</v>
      </c>
      <c r="Q38" s="5">
        <f>AK8*Q$17</f>
        <v>938.98894154818322</v>
      </c>
      <c r="R38" s="5">
        <f>AL8*R$17</f>
        <v>10652.418281774133</v>
      </c>
      <c r="S38" s="5">
        <f>AM8*S$17</f>
        <v>2230.6115485564301</v>
      </c>
      <c r="T38" s="5">
        <f>AN8*T$17</f>
        <v>3528.0387124836884</v>
      </c>
      <c r="U38" s="5">
        <f>AO8*U$17</f>
        <v>288.94736842105266</v>
      </c>
      <c r="V38" s="5">
        <f>AP8*V$17</f>
        <v>684.81041388518031</v>
      </c>
    </row>
    <row r="39" spans="1:22" x14ac:dyDescent="0.25">
      <c r="B39" s="3" t="s">
        <v>14</v>
      </c>
      <c r="C39" s="5">
        <f>W9*C$17</f>
        <v>36346.107316715184</v>
      </c>
      <c r="D39" s="5">
        <f>X9*D$17</f>
        <v>23</v>
      </c>
      <c r="E39" s="5">
        <f>Y9*E$17</f>
        <v>27.964285714285715</v>
      </c>
      <c r="F39" s="5">
        <f>Z9*F$17</f>
        <v>384.984375</v>
      </c>
      <c r="G39" s="5">
        <f>AA9*G$17</f>
        <v>717.57329842931927</v>
      </c>
      <c r="H39" s="5">
        <f>AB9*H$17</f>
        <v>2444.9394054878048</v>
      </c>
      <c r="I39" s="5">
        <f>AC9*I$17</f>
        <v>326</v>
      </c>
      <c r="J39" s="5">
        <f>AD9*J$17</f>
        <v>1163.4819369715603</v>
      </c>
      <c r="K39" s="5">
        <f>AE9*K$17</f>
        <v>700.67546174142478</v>
      </c>
      <c r="L39" s="5">
        <f>AF9*L$17</f>
        <v>689.53146853146859</v>
      </c>
      <c r="M39" s="5">
        <f>AG9*M$17</f>
        <v>956.42113323124045</v>
      </c>
      <c r="N39" s="5">
        <f>AH9*N$17</f>
        <v>1110.5036496350365</v>
      </c>
      <c r="O39" s="5">
        <f>AI9*O$17</f>
        <v>849.06990881458955</v>
      </c>
      <c r="P39" s="5">
        <f>AJ9*P$17</f>
        <v>2544.5098039215686</v>
      </c>
      <c r="Q39" s="5">
        <f>AK9*Q$17</f>
        <v>941.06635071090045</v>
      </c>
      <c r="R39" s="5">
        <f>AL9*R$17</f>
        <v>10581.003074916138</v>
      </c>
      <c r="S39" s="5">
        <f>AM9*S$17</f>
        <v>2232.6570428696414</v>
      </c>
      <c r="T39" s="5">
        <f>AN9*T$17</f>
        <v>3624.1948673336233</v>
      </c>
      <c r="U39" s="5">
        <f>AO9*U$17</f>
        <v>277.91118421052636</v>
      </c>
      <c r="V39" s="5">
        <f>AP9*V$17</f>
        <v>710.4779706275034</v>
      </c>
    </row>
    <row r="40" spans="1:22" x14ac:dyDescent="0.25">
      <c r="B40" s="3" t="s">
        <v>15</v>
      </c>
      <c r="C40" s="5">
        <f>W10*C$17</f>
        <v>37752.849678318948</v>
      </c>
      <c r="D40" s="5">
        <f>X10*D$17</f>
        <v>20</v>
      </c>
      <c r="E40" s="5">
        <f>Y10*E$17</f>
        <v>27</v>
      </c>
      <c r="F40" s="5">
        <f>Z10*F$17</f>
        <v>380.953125</v>
      </c>
      <c r="G40" s="5">
        <f>AA10*G$17</f>
        <v>761.44240837696327</v>
      </c>
      <c r="H40" s="5">
        <f>AB10*H$17</f>
        <v>2560.9596036585367</v>
      </c>
      <c r="I40" s="5">
        <f>AC10*I$17</f>
        <v>372</v>
      </c>
      <c r="J40" s="5">
        <f>AD10*J$17</f>
        <v>1227.4988470407379</v>
      </c>
      <c r="K40" s="5">
        <f>AE10*K$17</f>
        <v>723.54617414248025</v>
      </c>
      <c r="L40" s="5">
        <f>AF10*L$17</f>
        <v>696.92307692307702</v>
      </c>
      <c r="M40" s="5">
        <f>AG10*M$17</f>
        <v>1017.489280245023</v>
      </c>
      <c r="N40" s="5">
        <f>AH10*N$17</f>
        <v>1229.8905109489051</v>
      </c>
      <c r="O40" s="5">
        <f>AI10*O$17</f>
        <v>884.44782168186418</v>
      </c>
      <c r="P40" s="5">
        <f>AJ10*P$17</f>
        <v>2768.6828644501279</v>
      </c>
      <c r="Q40" s="5">
        <f>AK10*Q$17</f>
        <v>963.91785150078988</v>
      </c>
      <c r="R40" s="5">
        <f>AL10*R$17</f>
        <v>10920.225307491613</v>
      </c>
      <c r="S40" s="5">
        <f>AM10*S$17</f>
        <v>2184.5879265091862</v>
      </c>
      <c r="T40" s="5">
        <f>AN10*T$17</f>
        <v>3766.9421487603304</v>
      </c>
      <c r="U40" s="5">
        <f>AO10*U$17</f>
        <v>272.89473684210532</v>
      </c>
      <c r="V40" s="5">
        <f>AP10*V$17</f>
        <v>732.03871829105481</v>
      </c>
    </row>
    <row r="41" spans="1:22" x14ac:dyDescent="0.25">
      <c r="B41" s="3" t="s">
        <v>16</v>
      </c>
      <c r="C41" s="5">
        <f>W11*C$17</f>
        <v>38993.553658357596</v>
      </c>
      <c r="D41" s="5">
        <f>X11*D$17</f>
        <v>21</v>
      </c>
      <c r="E41" s="5">
        <f>Y11*E$17</f>
        <v>27</v>
      </c>
      <c r="F41" s="5">
        <f>Z11*F$17</f>
        <v>372.890625</v>
      </c>
      <c r="G41" s="5">
        <f>AA11*G$17</f>
        <v>779.19895287958104</v>
      </c>
      <c r="H41" s="5">
        <f>AB11*H$17</f>
        <v>2697.2035060975609</v>
      </c>
      <c r="I41" s="5">
        <f>AC11*I$17</f>
        <v>380</v>
      </c>
      <c r="J41" s="5">
        <f>AD11*J$17</f>
        <v>1269.1606456571869</v>
      </c>
      <c r="K41" s="5">
        <f>AE11*K$17</f>
        <v>760.9709762532982</v>
      </c>
      <c r="L41" s="5">
        <f>AF11*L$17</f>
        <v>726.48951048951051</v>
      </c>
      <c r="M41" s="5">
        <f>AG11*M$17</f>
        <v>1030.6424196018377</v>
      </c>
      <c r="N41" s="5">
        <f>AH11*N$17</f>
        <v>1261.7956204379561</v>
      </c>
      <c r="O41" s="5">
        <f>AI11*O$17</f>
        <v>957.28470111448826</v>
      </c>
      <c r="P41" s="5">
        <f>AJ11*P$17</f>
        <v>3128.7183859050865</v>
      </c>
      <c r="Q41" s="5">
        <f>AK11*Q$17</f>
        <v>1009.6208530805687</v>
      </c>
      <c r="R41" s="5">
        <f>AL11*R$17</f>
        <v>10969.58581811405</v>
      </c>
      <c r="S41" s="5">
        <f>AM11*S$17</f>
        <v>2241.8617672790901</v>
      </c>
      <c r="T41" s="5">
        <f>AN11*T$17</f>
        <v>4003.8629839060459</v>
      </c>
      <c r="U41" s="5">
        <f>AO11*U$17</f>
        <v>278.91447368421058</v>
      </c>
      <c r="V41" s="5">
        <f>AP11*V$17</f>
        <v>748.46595460614162</v>
      </c>
    </row>
    <row r="42" spans="1:22" x14ac:dyDescent="0.25">
      <c r="B42" s="3" t="s">
        <v>17</v>
      </c>
      <c r="C42" s="5">
        <f>W12*C$17</f>
        <v>40425.762029403857</v>
      </c>
      <c r="D42" s="5">
        <f>X12*D$17</f>
        <v>21</v>
      </c>
      <c r="E42" s="5">
        <f>Y12*E$17</f>
        <v>27.964285714285715</v>
      </c>
      <c r="F42" s="5">
        <f>Z12*F$17</f>
        <v>379.9453125</v>
      </c>
      <c r="G42" s="5">
        <f>AA12*G$17</f>
        <v>789.64397905759154</v>
      </c>
      <c r="H42" s="5">
        <f>AB12*H$17</f>
        <v>2777.033917682927</v>
      </c>
      <c r="I42" s="5">
        <f>AC12*I$17</f>
        <v>401</v>
      </c>
      <c r="J42" s="5">
        <f>AD12*J$17</f>
        <v>1304.7255956956187</v>
      </c>
      <c r="K42" s="5">
        <f>AE12*K$17</f>
        <v>786.96042216358842</v>
      </c>
      <c r="L42" s="5">
        <f>AF12*L$17</f>
        <v>735.99300699300704</v>
      </c>
      <c r="M42" s="5">
        <f>AG12*M$17</f>
        <v>1176.2664624808576</v>
      </c>
      <c r="N42" s="5">
        <f>AH12*N$17</f>
        <v>1259.7372262773722</v>
      </c>
      <c r="O42" s="5">
        <f>AI12*O$17</f>
        <v>985.37892603850048</v>
      </c>
      <c r="P42" s="5">
        <f>AJ12*P$17</f>
        <v>3281.0784313725489</v>
      </c>
      <c r="Q42" s="5">
        <f>AK12*Q$17</f>
        <v>1199.7037914691944</v>
      </c>
      <c r="R42" s="5">
        <f>AL12*R$17</f>
        <v>11247.895080134178</v>
      </c>
      <c r="S42" s="5">
        <f>AM12*S$17</f>
        <v>2277.6579177602798</v>
      </c>
      <c r="T42" s="5">
        <f>AN12*T$17</f>
        <v>4243.7577207481509</v>
      </c>
      <c r="U42" s="5">
        <f>AO12*U$17</f>
        <v>287.94407894736844</v>
      </c>
      <c r="V42" s="5">
        <f>AP12*V$17</f>
        <v>753.59946595460622</v>
      </c>
    </row>
    <row r="43" spans="1:22" x14ac:dyDescent="0.25">
      <c r="B43" s="3" t="s">
        <v>18</v>
      </c>
      <c r="C43" s="5">
        <f>W13*C$17</f>
        <v>41641.000000000007</v>
      </c>
      <c r="D43" s="5">
        <f>X13*D$17</f>
        <v>21</v>
      </c>
      <c r="E43" s="5">
        <f>Y13*E$17</f>
        <v>27</v>
      </c>
      <c r="F43" s="5">
        <f>Z13*F$17</f>
        <v>387</v>
      </c>
      <c r="G43" s="5">
        <f>AA13*G$17</f>
        <v>797.99999999999989</v>
      </c>
      <c r="H43" s="5">
        <f>AB13*H$17</f>
        <v>2793</v>
      </c>
      <c r="I43" s="5">
        <f>AC13*I$17</f>
        <v>408</v>
      </c>
      <c r="J43" s="5">
        <f>AD13*J$17</f>
        <v>1322</v>
      </c>
      <c r="K43" s="5">
        <f>AE13*K$17</f>
        <v>788</v>
      </c>
      <c r="L43" s="5">
        <f>AF13*L$17</f>
        <v>755.00000000000011</v>
      </c>
      <c r="M43" s="5">
        <f>AG13*M$17</f>
        <v>1227</v>
      </c>
      <c r="N43" s="5">
        <f>AH13*N$17</f>
        <v>1269</v>
      </c>
      <c r="O43" s="5">
        <f>AI13*O$17</f>
        <v>1027</v>
      </c>
      <c r="P43" s="5">
        <f>AJ13*P$17</f>
        <v>3415</v>
      </c>
      <c r="Q43" s="5">
        <f>AK13*Q$17</f>
        <v>1315</v>
      </c>
      <c r="R43" s="5">
        <f>AL13*R$17</f>
        <v>11270.999999999998</v>
      </c>
      <c r="S43" s="5">
        <f>AM13*S$17</f>
        <v>2338</v>
      </c>
      <c r="T43" s="5">
        <f>AN13*T$17</f>
        <v>4558</v>
      </c>
      <c r="U43" s="5">
        <f>AO13*U$17</f>
        <v>305</v>
      </c>
      <c r="V43" s="5">
        <f>AP13*V$17</f>
        <v>769.00000000000011</v>
      </c>
    </row>
    <row r="48" spans="1:22" x14ac:dyDescent="0.25">
      <c r="A48" t="s">
        <v>149</v>
      </c>
    </row>
    <row r="49" spans="2:22" x14ac:dyDescent="0.25">
      <c r="B49" s="3" t="s">
        <v>9</v>
      </c>
      <c r="C49" s="5">
        <f>C34-C19</f>
        <v>0</v>
      </c>
      <c r="D49" s="5">
        <f>D34-D19</f>
        <v>0</v>
      </c>
      <c r="E49" s="5">
        <f>E34-E19</f>
        <v>0</v>
      </c>
      <c r="F49" s="5">
        <f>F34-F19</f>
        <v>0</v>
      </c>
      <c r="G49" s="5">
        <f>G34-G19</f>
        <v>0</v>
      </c>
      <c r="H49" s="5">
        <f>H34-H19</f>
        <v>0</v>
      </c>
      <c r="I49" s="5">
        <f>I34-I19</f>
        <v>0</v>
      </c>
      <c r="J49" s="5">
        <f>J34-J19</f>
        <v>0</v>
      </c>
      <c r="K49" s="5">
        <f>K34-K19</f>
        <v>0</v>
      </c>
      <c r="L49" s="5">
        <f>L34-L19</f>
        <v>0</v>
      </c>
      <c r="M49" s="5">
        <f>M34-M19</f>
        <v>0</v>
      </c>
      <c r="N49" s="5">
        <f>N34-N19</f>
        <v>0</v>
      </c>
      <c r="O49" s="5">
        <f>O34-O19</f>
        <v>0</v>
      </c>
      <c r="P49" s="5">
        <f>P34-P19</f>
        <v>0</v>
      </c>
      <c r="Q49" s="5">
        <f>Q34-Q19</f>
        <v>0</v>
      </c>
      <c r="R49" s="5">
        <f>R34-R19</f>
        <v>0</v>
      </c>
      <c r="S49" s="5">
        <f>S34-S19</f>
        <v>0</v>
      </c>
      <c r="T49" s="5">
        <f>T34-T19</f>
        <v>0</v>
      </c>
      <c r="U49" s="5">
        <f>U34-U19</f>
        <v>0</v>
      </c>
      <c r="V49" s="5"/>
    </row>
    <row r="50" spans="2:22" x14ac:dyDescent="0.25">
      <c r="B50" s="3" t="s">
        <v>10</v>
      </c>
      <c r="C50" s="5">
        <f>C35-C20</f>
        <v>0</v>
      </c>
      <c r="D50" s="5">
        <f>D35-D20</f>
        <v>0</v>
      </c>
      <c r="E50" s="5">
        <f>E35-E20</f>
        <v>0</v>
      </c>
      <c r="F50" s="5">
        <f>F35-F20</f>
        <v>0</v>
      </c>
      <c r="G50" s="5">
        <f>G35-G20</f>
        <v>0</v>
      </c>
      <c r="H50" s="5">
        <f>H35-H20</f>
        <v>0</v>
      </c>
      <c r="I50" s="5">
        <f>I35-I20</f>
        <v>0</v>
      </c>
      <c r="J50" s="5">
        <f>J35-J20</f>
        <v>0</v>
      </c>
      <c r="K50" s="5">
        <f>K35-K20</f>
        <v>0</v>
      </c>
      <c r="L50" s="5">
        <f>L35-L20</f>
        <v>0</v>
      </c>
      <c r="M50" s="5">
        <f>M35-M20</f>
        <v>0</v>
      </c>
      <c r="N50" s="5">
        <f>N35-N20</f>
        <v>0</v>
      </c>
      <c r="O50" s="5">
        <f>O35-O20</f>
        <v>0</v>
      </c>
      <c r="P50" s="5">
        <f>P35-P20</f>
        <v>0</v>
      </c>
      <c r="Q50" s="5">
        <f>Q35-Q20</f>
        <v>0</v>
      </c>
      <c r="R50" s="5">
        <f>R35-R20</f>
        <v>0</v>
      </c>
      <c r="S50" s="5">
        <f>S35-S20</f>
        <v>0</v>
      </c>
      <c r="T50" s="5">
        <f>T35-T20</f>
        <v>0</v>
      </c>
      <c r="U50" s="5">
        <f>U35-U20</f>
        <v>0</v>
      </c>
      <c r="V50" s="5"/>
    </row>
    <row r="51" spans="2:22" x14ac:dyDescent="0.25">
      <c r="B51" s="3" t="s">
        <v>11</v>
      </c>
      <c r="C51" s="5">
        <f>C36-C21</f>
        <v>0</v>
      </c>
      <c r="D51" s="5">
        <f>D36-D21</f>
        <v>0</v>
      </c>
      <c r="E51" s="5">
        <f>E36-E21</f>
        <v>0</v>
      </c>
      <c r="F51" s="5">
        <f>F36-F21</f>
        <v>0</v>
      </c>
      <c r="G51" s="5">
        <f>G36-G21</f>
        <v>0</v>
      </c>
      <c r="H51" s="5">
        <f>H36-H21</f>
        <v>0</v>
      </c>
      <c r="I51" s="5">
        <f>I36-I21</f>
        <v>0</v>
      </c>
      <c r="J51" s="5">
        <f>J36-J21</f>
        <v>0</v>
      </c>
      <c r="K51" s="5">
        <f>K36-K21</f>
        <v>0</v>
      </c>
      <c r="L51" s="5">
        <f>L36-L21</f>
        <v>0</v>
      </c>
      <c r="M51" s="5">
        <f>M36-M21</f>
        <v>0</v>
      </c>
      <c r="N51" s="5">
        <f>N36-N21</f>
        <v>0</v>
      </c>
      <c r="O51" s="5">
        <f>O36-O21</f>
        <v>0</v>
      </c>
      <c r="P51" s="5">
        <f>P36-P21</f>
        <v>0</v>
      </c>
      <c r="Q51" s="5">
        <f>Q36-Q21</f>
        <v>0</v>
      </c>
      <c r="R51" s="5">
        <f>R36-R21</f>
        <v>0</v>
      </c>
      <c r="S51" s="5">
        <f>S36-S21</f>
        <v>0</v>
      </c>
      <c r="T51" s="5">
        <f>T36-T21</f>
        <v>0</v>
      </c>
      <c r="U51" s="5">
        <f>U36-U21</f>
        <v>0</v>
      </c>
      <c r="V51" s="5"/>
    </row>
    <row r="52" spans="2:22" x14ac:dyDescent="0.25">
      <c r="B52" s="3" t="s">
        <v>12</v>
      </c>
      <c r="C52" s="5">
        <f>C37-C22</f>
        <v>0</v>
      </c>
      <c r="D52" s="5">
        <f>D37-D22</f>
        <v>0</v>
      </c>
      <c r="E52" s="5">
        <f>E37-E22</f>
        <v>0</v>
      </c>
      <c r="F52" s="5">
        <f>F37-F22</f>
        <v>0</v>
      </c>
      <c r="G52" s="5">
        <f>G37-G22</f>
        <v>0</v>
      </c>
      <c r="H52" s="5">
        <f>H37-H22</f>
        <v>0</v>
      </c>
      <c r="I52" s="5">
        <f>I37-I22</f>
        <v>0</v>
      </c>
      <c r="J52" s="5">
        <f>J37-J22</f>
        <v>0</v>
      </c>
      <c r="K52" s="5">
        <f>K37-K22</f>
        <v>0</v>
      </c>
      <c r="L52" s="5">
        <f>L37-L22</f>
        <v>0</v>
      </c>
      <c r="M52" s="5">
        <f>M37-M22</f>
        <v>0</v>
      </c>
      <c r="N52" s="5">
        <f>N37-N22</f>
        <v>0</v>
      </c>
      <c r="O52" s="5">
        <f>O37-O22</f>
        <v>0</v>
      </c>
      <c r="P52" s="5">
        <f>P37-P22</f>
        <v>0</v>
      </c>
      <c r="Q52" s="5">
        <f>Q37-Q22</f>
        <v>0</v>
      </c>
      <c r="R52" s="5">
        <f>R37-R22</f>
        <v>0</v>
      </c>
      <c r="S52" s="5">
        <f>S37-S22</f>
        <v>0</v>
      </c>
      <c r="T52" s="5">
        <f>T37-T22</f>
        <v>0</v>
      </c>
      <c r="U52" s="5">
        <f>U37-U22</f>
        <v>0</v>
      </c>
      <c r="V52" s="5"/>
    </row>
    <row r="53" spans="2:22" x14ac:dyDescent="0.25">
      <c r="B53" s="3" t="s">
        <v>13</v>
      </c>
      <c r="C53" s="5">
        <f>C38-C23</f>
        <v>0</v>
      </c>
      <c r="D53" s="5">
        <f>D38-D23</f>
        <v>0</v>
      </c>
      <c r="E53" s="5">
        <f>E38-E23</f>
        <v>0</v>
      </c>
      <c r="F53" s="5">
        <f>F38-F23</f>
        <v>0</v>
      </c>
      <c r="G53" s="5">
        <f>G38-G23</f>
        <v>0</v>
      </c>
      <c r="H53" s="5">
        <f>H38-H23</f>
        <v>0</v>
      </c>
      <c r="I53" s="5">
        <f>I38-I23</f>
        <v>0</v>
      </c>
      <c r="J53" s="5">
        <f>J38-J23</f>
        <v>0</v>
      </c>
      <c r="K53" s="5">
        <f>K38-K23</f>
        <v>0</v>
      </c>
      <c r="L53" s="5">
        <f>L38-L23</f>
        <v>0</v>
      </c>
      <c r="M53" s="5">
        <f>M38-M23</f>
        <v>0</v>
      </c>
      <c r="N53" s="5">
        <f>N38-N23</f>
        <v>0</v>
      </c>
      <c r="O53" s="5">
        <f>O38-O23</f>
        <v>0</v>
      </c>
      <c r="P53" s="5">
        <f>P38-P23</f>
        <v>0</v>
      </c>
      <c r="Q53" s="5">
        <f>Q38-Q23</f>
        <v>0</v>
      </c>
      <c r="R53" s="5">
        <f>R38-R23</f>
        <v>0</v>
      </c>
      <c r="S53" s="5">
        <f>S38-S23</f>
        <v>0</v>
      </c>
      <c r="T53" s="5">
        <f>T38-T23</f>
        <v>0</v>
      </c>
      <c r="U53" s="5">
        <f>U38-U23</f>
        <v>0</v>
      </c>
      <c r="V53" s="5"/>
    </row>
    <row r="54" spans="2:22" x14ac:dyDescent="0.25">
      <c r="B54" s="3" t="s">
        <v>14</v>
      </c>
      <c r="C54" s="5">
        <f>C39-C24</f>
        <v>0</v>
      </c>
      <c r="D54" s="5">
        <f>D39-D24</f>
        <v>0</v>
      </c>
      <c r="E54" s="5">
        <f>E39-E24</f>
        <v>0</v>
      </c>
      <c r="F54" s="5">
        <f>F39-F24</f>
        <v>0</v>
      </c>
      <c r="G54" s="5">
        <f>G39-G24</f>
        <v>0</v>
      </c>
      <c r="H54" s="5">
        <f>H39-H24</f>
        <v>0</v>
      </c>
      <c r="I54" s="5">
        <f>I39-I24</f>
        <v>0</v>
      </c>
      <c r="J54" s="5">
        <f>J39-J24</f>
        <v>0</v>
      </c>
      <c r="K54" s="5">
        <f>K39-K24</f>
        <v>0</v>
      </c>
      <c r="L54" s="5">
        <f>L39-L24</f>
        <v>0</v>
      </c>
      <c r="M54" s="5">
        <f>M39-M24</f>
        <v>0</v>
      </c>
      <c r="N54" s="5">
        <f>N39-N24</f>
        <v>0</v>
      </c>
      <c r="O54" s="5">
        <f>O39-O24</f>
        <v>0</v>
      </c>
      <c r="P54" s="5">
        <f>P39-P24</f>
        <v>0</v>
      </c>
      <c r="Q54" s="5">
        <f>Q39-Q24</f>
        <v>0</v>
      </c>
      <c r="R54" s="5">
        <f>R39-R24</f>
        <v>0</v>
      </c>
      <c r="S54" s="5">
        <f>S39-S24</f>
        <v>0</v>
      </c>
      <c r="T54" s="5">
        <f>T39-T24</f>
        <v>0</v>
      </c>
      <c r="U54" s="5">
        <f>U39-U24</f>
        <v>0</v>
      </c>
      <c r="V54" s="5"/>
    </row>
    <row r="55" spans="2:22" x14ac:dyDescent="0.25">
      <c r="B55" s="3" t="s">
        <v>15</v>
      </c>
      <c r="C55" s="5">
        <f>C40-C25</f>
        <v>0</v>
      </c>
      <c r="D55" s="5">
        <f>D40-D25</f>
        <v>0</v>
      </c>
      <c r="E55" s="5">
        <f>E40-E25</f>
        <v>0</v>
      </c>
      <c r="F55" s="5">
        <f>F40-F25</f>
        <v>0</v>
      </c>
      <c r="G55" s="5">
        <f>G40-G25</f>
        <v>0</v>
      </c>
      <c r="H55" s="5">
        <f>H40-H25</f>
        <v>0</v>
      </c>
      <c r="I55" s="5">
        <f>I40-I25</f>
        <v>0</v>
      </c>
      <c r="J55" s="5">
        <f>J40-J25</f>
        <v>0</v>
      </c>
      <c r="K55" s="5">
        <f>K40-K25</f>
        <v>0</v>
      </c>
      <c r="L55" s="5">
        <f>L40-L25</f>
        <v>0</v>
      </c>
      <c r="M55" s="5">
        <f>M40-M25</f>
        <v>0</v>
      </c>
      <c r="N55" s="5">
        <f>N40-N25</f>
        <v>0</v>
      </c>
      <c r="O55" s="5">
        <f>O40-O25</f>
        <v>0</v>
      </c>
      <c r="P55" s="5">
        <f>P40-P25</f>
        <v>0</v>
      </c>
      <c r="Q55" s="5">
        <f>Q40-Q25</f>
        <v>0</v>
      </c>
      <c r="R55" s="5">
        <f>R40-R25</f>
        <v>0</v>
      </c>
      <c r="S55" s="5">
        <f>S40-S25</f>
        <v>0</v>
      </c>
      <c r="T55" s="5">
        <f>T40-T25</f>
        <v>0</v>
      </c>
      <c r="U55" s="5">
        <f>U40-U25</f>
        <v>0</v>
      </c>
      <c r="V55" s="5"/>
    </row>
    <row r="56" spans="2:22" x14ac:dyDescent="0.25">
      <c r="B56" s="3" t="s">
        <v>16</v>
      </c>
      <c r="C56" s="5">
        <f>C41-C26</f>
        <v>0</v>
      </c>
      <c r="D56" s="5">
        <f>D41-D26</f>
        <v>0</v>
      </c>
      <c r="E56" s="5">
        <f>E41-E26</f>
        <v>0</v>
      </c>
      <c r="F56" s="5">
        <f>F41-F26</f>
        <v>0</v>
      </c>
      <c r="G56" s="5">
        <f>G41-G26</f>
        <v>0</v>
      </c>
      <c r="H56" s="5">
        <f>H41-H26</f>
        <v>0</v>
      </c>
      <c r="I56" s="5">
        <f>I41-I26</f>
        <v>0</v>
      </c>
      <c r="J56" s="5">
        <f>J41-J26</f>
        <v>0</v>
      </c>
      <c r="K56" s="5">
        <f>K41-K26</f>
        <v>0</v>
      </c>
      <c r="L56" s="5">
        <f>L41-L26</f>
        <v>0</v>
      </c>
      <c r="M56" s="5">
        <f>M41-M26</f>
        <v>0</v>
      </c>
      <c r="N56" s="5">
        <f>N41-N26</f>
        <v>0</v>
      </c>
      <c r="O56" s="5">
        <f>O41-O26</f>
        <v>0</v>
      </c>
      <c r="P56" s="5">
        <f>P41-P26</f>
        <v>0</v>
      </c>
      <c r="Q56" s="5">
        <f>Q41-Q26</f>
        <v>0</v>
      </c>
      <c r="R56" s="5">
        <f>R41-R26</f>
        <v>0</v>
      </c>
      <c r="S56" s="5">
        <f>S41-S26</f>
        <v>0</v>
      </c>
      <c r="T56" s="5">
        <f>T41-T26</f>
        <v>0</v>
      </c>
      <c r="U56" s="5">
        <f>U41-U26</f>
        <v>0</v>
      </c>
      <c r="V56" s="5"/>
    </row>
    <row r="57" spans="2:22" x14ac:dyDescent="0.25">
      <c r="B57" s="3" t="s">
        <v>17</v>
      </c>
      <c r="C57" s="5">
        <f>C42-C27</f>
        <v>0</v>
      </c>
      <c r="D57" s="5">
        <f>D42-D27</f>
        <v>0</v>
      </c>
      <c r="E57" s="5">
        <f>E42-E27</f>
        <v>0</v>
      </c>
      <c r="F57" s="5">
        <f>F42-F27</f>
        <v>0</v>
      </c>
      <c r="G57" s="5">
        <f>G42-G27</f>
        <v>0</v>
      </c>
      <c r="H57" s="5">
        <f>H42-H27</f>
        <v>0</v>
      </c>
      <c r="I57" s="5">
        <f>I42-I27</f>
        <v>0</v>
      </c>
      <c r="J57" s="5">
        <f>J42-J27</f>
        <v>0</v>
      </c>
      <c r="K57" s="5">
        <f>K42-K27</f>
        <v>0</v>
      </c>
      <c r="L57" s="5">
        <f>L42-L27</f>
        <v>0</v>
      </c>
      <c r="M57" s="5">
        <f>M42-M27</f>
        <v>0</v>
      </c>
      <c r="N57" s="5">
        <f>N42-N27</f>
        <v>0</v>
      </c>
      <c r="O57" s="5">
        <f>O42-O27</f>
        <v>0</v>
      </c>
      <c r="P57" s="5">
        <f>P42-P27</f>
        <v>0</v>
      </c>
      <c r="Q57" s="5">
        <f>Q42-Q27</f>
        <v>0</v>
      </c>
      <c r="R57" s="5">
        <f>R42-R27</f>
        <v>0</v>
      </c>
      <c r="S57" s="5">
        <f>S42-S27</f>
        <v>0</v>
      </c>
      <c r="T57" s="5">
        <f>T42-T27</f>
        <v>0</v>
      </c>
      <c r="U57" s="5">
        <f>U42-U27</f>
        <v>0</v>
      </c>
      <c r="V57" s="5"/>
    </row>
    <row r="58" spans="2:22" x14ac:dyDescent="0.25">
      <c r="B58" s="3" t="s">
        <v>18</v>
      </c>
      <c r="C58" s="5">
        <f>C43-C28</f>
        <v>0</v>
      </c>
      <c r="D58" s="5">
        <f>D43-D28</f>
        <v>0</v>
      </c>
      <c r="E58" s="5">
        <f>E43-E28</f>
        <v>0</v>
      </c>
      <c r="F58" s="5">
        <f>F43-F28</f>
        <v>0</v>
      </c>
      <c r="G58" s="5">
        <f>G43-G28</f>
        <v>0</v>
      </c>
      <c r="H58" s="5">
        <f>H43-H28</f>
        <v>0</v>
      </c>
      <c r="I58" s="5">
        <f>I43-I28</f>
        <v>0</v>
      </c>
      <c r="J58" s="5">
        <f>J43-J28</f>
        <v>0</v>
      </c>
      <c r="K58" s="5">
        <f>K43-K28</f>
        <v>0</v>
      </c>
      <c r="L58" s="5">
        <f>L43-L28</f>
        <v>0</v>
      </c>
      <c r="M58" s="5">
        <f>M43-M28</f>
        <v>0</v>
      </c>
      <c r="N58" s="5">
        <f>N43-N28</f>
        <v>0</v>
      </c>
      <c r="O58" s="5">
        <f>O43-O28</f>
        <v>0</v>
      </c>
      <c r="P58" s="5">
        <f>P43-P28</f>
        <v>0</v>
      </c>
      <c r="Q58" s="5">
        <f>Q43-Q28</f>
        <v>0</v>
      </c>
      <c r="R58" s="5">
        <f>R43-R28</f>
        <v>0</v>
      </c>
      <c r="S58" s="5">
        <f>S43-S28</f>
        <v>0</v>
      </c>
      <c r="T58" s="5">
        <f>T43-T28</f>
        <v>0</v>
      </c>
      <c r="U58" s="5">
        <f>U43-U28</f>
        <v>0</v>
      </c>
      <c r="V5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85-2A73-4E8B-B3C5-AA562D500BE7}">
  <dimension ref="A1:AX16"/>
  <sheetViews>
    <sheetView workbookViewId="0">
      <selection activeCell="B16" sqref="B16"/>
    </sheetView>
  </sheetViews>
  <sheetFormatPr defaultRowHeight="15" x14ac:dyDescent="0.25"/>
  <cols>
    <col min="2" max="2" width="56.7109375" bestFit="1" customWidth="1"/>
    <col min="3" max="3" width="48.28515625" bestFit="1" customWidth="1"/>
    <col min="4" max="4" width="48.5703125" bestFit="1" customWidth="1"/>
    <col min="5" max="5" width="47.7109375" bestFit="1" customWidth="1"/>
    <col min="6" max="6" width="44.42578125" bestFit="1" customWidth="1"/>
    <col min="7" max="7" width="52.42578125" bestFit="1" customWidth="1"/>
    <col min="8" max="8" width="31.140625" bestFit="1" customWidth="1"/>
    <col min="9" max="9" width="38.140625" bestFit="1" customWidth="1"/>
    <col min="10" max="10" width="60.85546875" bestFit="1" customWidth="1"/>
    <col min="11" max="11" width="36.42578125" bestFit="1" customWidth="1"/>
    <col min="12" max="12" width="40.140625" bestFit="1" customWidth="1"/>
    <col min="13" max="13" width="35.7109375" bestFit="1" customWidth="1"/>
    <col min="14" max="15" width="54.7109375" bestFit="1" customWidth="1"/>
    <col min="16" max="16" width="63.42578125" bestFit="1" customWidth="1"/>
    <col min="17" max="17" width="52.140625" bestFit="1" customWidth="1"/>
    <col min="18" max="18" width="57.5703125" bestFit="1" customWidth="1"/>
    <col min="19" max="19" width="64.5703125" bestFit="1" customWidth="1"/>
    <col min="20" max="20" width="56" bestFit="1" customWidth="1"/>
    <col min="21" max="21" width="52.7109375" bestFit="1" customWidth="1"/>
    <col min="22" max="22" width="43.5703125" bestFit="1" customWidth="1"/>
    <col min="23" max="23" width="52.42578125" bestFit="1" customWidth="1"/>
    <col min="24" max="24" width="48.7109375" bestFit="1" customWidth="1"/>
    <col min="25" max="25" width="38.140625" bestFit="1" customWidth="1"/>
    <col min="27" max="27" width="71.42578125" bestFit="1" customWidth="1"/>
    <col min="28" max="28" width="63" bestFit="1" customWidth="1"/>
    <col min="29" max="29" width="68.7109375" bestFit="1" customWidth="1"/>
    <col min="30" max="30" width="67.85546875" bestFit="1" customWidth="1"/>
    <col min="31" max="31" width="64.7109375" bestFit="1" customWidth="1"/>
    <col min="32" max="32" width="67.140625" bestFit="1" customWidth="1"/>
    <col min="33" max="33" width="45.7109375" bestFit="1" customWidth="1"/>
    <col min="34" max="34" width="52.7109375" bestFit="1" customWidth="1"/>
    <col min="35" max="35" width="71.85546875" bestFit="1" customWidth="1"/>
    <col min="36" max="36" width="51.140625" bestFit="1" customWidth="1"/>
    <col min="37" max="37" width="54.85546875" bestFit="1" customWidth="1"/>
    <col min="38" max="38" width="50.42578125" bestFit="1" customWidth="1"/>
    <col min="39" max="40" width="69.28515625" bestFit="1" customWidth="1"/>
    <col min="41" max="41" width="68.5703125" bestFit="1" customWidth="1"/>
    <col min="42" max="42" width="66.7109375" bestFit="1" customWidth="1"/>
    <col min="43" max="43" width="68.5703125" bestFit="1" customWidth="1"/>
    <col min="44" max="44" width="63.7109375" bestFit="1" customWidth="1"/>
    <col min="45" max="45" width="70.5703125" bestFit="1" customWidth="1"/>
    <col min="46" max="46" width="67.42578125" bestFit="1" customWidth="1"/>
    <col min="47" max="47" width="58.140625" bestFit="1" customWidth="1"/>
    <col min="48" max="48" width="67.140625" bestFit="1" customWidth="1"/>
    <col min="49" max="49" width="63.42578125" bestFit="1" customWidth="1"/>
    <col min="50" max="50" width="52.7109375" bestFit="1" customWidth="1"/>
  </cols>
  <sheetData>
    <row r="1" spans="1:50" x14ac:dyDescent="0.25">
      <c r="A1" s="1" t="s">
        <v>207</v>
      </c>
      <c r="B1" t="s">
        <v>672</v>
      </c>
      <c r="C1" t="s">
        <v>673</v>
      </c>
      <c r="D1" t="s">
        <v>674</v>
      </c>
      <c r="E1" t="s">
        <v>675</v>
      </c>
      <c r="F1" s="3" t="s">
        <v>676</v>
      </c>
      <c r="G1" s="3" t="s">
        <v>677</v>
      </c>
      <c r="H1" s="3" t="s">
        <v>678</v>
      </c>
      <c r="I1" s="3" t="s">
        <v>679</v>
      </c>
      <c r="J1" s="3" t="s">
        <v>680</v>
      </c>
      <c r="K1" s="3" t="s">
        <v>681</v>
      </c>
      <c r="L1" s="3" t="s">
        <v>682</v>
      </c>
      <c r="M1" s="3" t="s">
        <v>683</v>
      </c>
      <c r="N1" s="3" t="s">
        <v>684</v>
      </c>
      <c r="O1" s="3" t="s">
        <v>685</v>
      </c>
      <c r="P1" s="3" t="s">
        <v>686</v>
      </c>
      <c r="Q1" s="3" t="s">
        <v>687</v>
      </c>
      <c r="R1" s="3" t="s">
        <v>688</v>
      </c>
      <c r="S1" s="3" t="s">
        <v>689</v>
      </c>
      <c r="T1" s="3" t="s">
        <v>690</v>
      </c>
      <c r="U1" s="3" t="s">
        <v>691</v>
      </c>
      <c r="V1" s="3" t="s">
        <v>692</v>
      </c>
      <c r="W1" s="3" t="s">
        <v>693</v>
      </c>
      <c r="X1" s="3" t="s">
        <v>694</v>
      </c>
      <c r="Y1" s="3" t="s">
        <v>695</v>
      </c>
      <c r="AA1" t="s">
        <v>722</v>
      </c>
      <c r="AB1" t="s">
        <v>723</v>
      </c>
      <c r="AC1" t="s">
        <v>724</v>
      </c>
      <c r="AD1" t="s">
        <v>725</v>
      </c>
      <c r="AE1" s="3" t="s">
        <v>726</v>
      </c>
      <c r="AF1" s="8" t="s">
        <v>677</v>
      </c>
      <c r="AG1" s="3" t="s">
        <v>727</v>
      </c>
      <c r="AH1" s="3" t="s">
        <v>728</v>
      </c>
      <c r="AI1" s="3" t="s">
        <v>729</v>
      </c>
      <c r="AJ1" s="3" t="s">
        <v>730</v>
      </c>
      <c r="AK1" s="3" t="s">
        <v>731</v>
      </c>
      <c r="AL1" s="3" t="s">
        <v>732</v>
      </c>
      <c r="AM1" s="8" t="s">
        <v>684</v>
      </c>
      <c r="AN1" s="3" t="s">
        <v>733</v>
      </c>
      <c r="AO1" s="3" t="s">
        <v>734</v>
      </c>
      <c r="AP1" s="3" t="s">
        <v>735</v>
      </c>
      <c r="AQ1" s="3" t="s">
        <v>736</v>
      </c>
      <c r="AR1" s="3" t="s">
        <v>737</v>
      </c>
      <c r="AS1" s="3" t="s">
        <v>738</v>
      </c>
      <c r="AT1" s="3" t="s">
        <v>739</v>
      </c>
      <c r="AU1" s="3" t="s">
        <v>740</v>
      </c>
      <c r="AV1" s="3" t="s">
        <v>741</v>
      </c>
      <c r="AW1" s="3" t="s">
        <v>742</v>
      </c>
      <c r="AX1" s="3" t="s">
        <v>743</v>
      </c>
    </row>
    <row r="2" spans="1:50" x14ac:dyDescent="0.25">
      <c r="A2" t="s">
        <v>69</v>
      </c>
      <c r="B2" t="s">
        <v>696</v>
      </c>
      <c r="C2" t="s">
        <v>697</v>
      </c>
      <c r="D2" t="s">
        <v>698</v>
      </c>
      <c r="E2" t="s">
        <v>699</v>
      </c>
      <c r="F2" t="s">
        <v>702</v>
      </c>
      <c r="G2" t="s">
        <v>703</v>
      </c>
      <c r="H2" t="s">
        <v>704</v>
      </c>
      <c r="I2" t="s">
        <v>705</v>
      </c>
      <c r="J2" t="s">
        <v>706</v>
      </c>
      <c r="K2" t="s">
        <v>707</v>
      </c>
      <c r="L2" t="s">
        <v>708</v>
      </c>
      <c r="M2" t="s">
        <v>709</v>
      </c>
      <c r="N2" t="s">
        <v>710</v>
      </c>
      <c r="O2" t="s">
        <v>711</v>
      </c>
      <c r="P2" t="s">
        <v>712</v>
      </c>
      <c r="Q2" t="s">
        <v>713</v>
      </c>
      <c r="R2" t="s">
        <v>714</v>
      </c>
      <c r="S2" t="s">
        <v>715</v>
      </c>
      <c r="T2" t="s">
        <v>716</v>
      </c>
      <c r="U2" t="s">
        <v>717</v>
      </c>
      <c r="V2" t="s">
        <v>718</v>
      </c>
      <c r="W2" t="s">
        <v>719</v>
      </c>
      <c r="X2" t="s">
        <v>720</v>
      </c>
      <c r="Y2" t="s">
        <v>721</v>
      </c>
      <c r="AA2" t="s">
        <v>746</v>
      </c>
      <c r="AB2" t="s">
        <v>747</v>
      </c>
      <c r="AC2" t="s">
        <v>748</v>
      </c>
      <c r="AD2" t="s">
        <v>749</v>
      </c>
      <c r="AE2" s="3" t="s">
        <v>750</v>
      </c>
      <c r="AF2" s="3" t="s">
        <v>703</v>
      </c>
      <c r="AG2" s="3" t="s">
        <v>751</v>
      </c>
      <c r="AH2" s="3" t="s">
        <v>752</v>
      </c>
      <c r="AI2" s="3" t="s">
        <v>753</v>
      </c>
      <c r="AJ2" s="3" t="s">
        <v>754</v>
      </c>
      <c r="AK2" s="3" t="s">
        <v>755</v>
      </c>
      <c r="AL2" s="3" t="s">
        <v>756</v>
      </c>
      <c r="AM2" s="3" t="s">
        <v>710</v>
      </c>
      <c r="AN2" s="3" t="s">
        <v>757</v>
      </c>
      <c r="AO2" s="3" t="s">
        <v>758</v>
      </c>
      <c r="AP2" s="3" t="s">
        <v>759</v>
      </c>
      <c r="AQ2" s="3" t="s">
        <v>760</v>
      </c>
      <c r="AR2" s="3" t="s">
        <v>761</v>
      </c>
      <c r="AS2" s="3" t="s">
        <v>762</v>
      </c>
      <c r="AT2" s="3" t="s">
        <v>763</v>
      </c>
      <c r="AU2" s="3" t="s">
        <v>764</v>
      </c>
      <c r="AV2" s="3" t="s">
        <v>765</v>
      </c>
      <c r="AW2" s="3" t="s">
        <v>766</v>
      </c>
      <c r="AX2" s="3" t="s">
        <v>767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701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701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191</v>
      </c>
      <c r="B7" t="s">
        <v>198</v>
      </c>
      <c r="C7" t="s">
        <v>198</v>
      </c>
      <c r="D7" t="s">
        <v>198</v>
      </c>
      <c r="E7" t="s">
        <v>198</v>
      </c>
      <c r="F7" t="s">
        <v>198</v>
      </c>
      <c r="G7" t="s">
        <v>198</v>
      </c>
      <c r="H7" t="s">
        <v>198</v>
      </c>
      <c r="I7" t="s">
        <v>198</v>
      </c>
      <c r="J7" t="s">
        <v>198</v>
      </c>
      <c r="K7" t="s">
        <v>198</v>
      </c>
      <c r="L7" t="s">
        <v>198</v>
      </c>
      <c r="M7" t="s">
        <v>198</v>
      </c>
      <c r="N7" t="s">
        <v>198</v>
      </c>
      <c r="O7" t="s">
        <v>198</v>
      </c>
      <c r="P7" t="s">
        <v>198</v>
      </c>
      <c r="Q7" t="s">
        <v>198</v>
      </c>
      <c r="R7" t="s">
        <v>198</v>
      </c>
      <c r="S7" t="s">
        <v>198</v>
      </c>
      <c r="T7" t="s">
        <v>198</v>
      </c>
      <c r="U7" t="s">
        <v>198</v>
      </c>
      <c r="V7" t="s">
        <v>198</v>
      </c>
      <c r="W7" t="s">
        <v>198</v>
      </c>
      <c r="X7" t="s">
        <v>198</v>
      </c>
      <c r="Y7" t="s">
        <v>198</v>
      </c>
      <c r="AA7" t="s">
        <v>198</v>
      </c>
      <c r="AB7" t="s">
        <v>198</v>
      </c>
      <c r="AC7" t="s">
        <v>198</v>
      </c>
      <c r="AD7" t="s">
        <v>198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t="s">
        <v>198</v>
      </c>
      <c r="AL7" t="s">
        <v>198</v>
      </c>
      <c r="AM7" t="s">
        <v>198</v>
      </c>
      <c r="AN7" t="s">
        <v>198</v>
      </c>
      <c r="AO7" t="s">
        <v>198</v>
      </c>
      <c r="AP7" t="s">
        <v>198</v>
      </c>
      <c r="AQ7" t="s">
        <v>198</v>
      </c>
      <c r="AR7" t="s">
        <v>198</v>
      </c>
      <c r="AS7" t="s">
        <v>198</v>
      </c>
      <c r="AT7" t="s">
        <v>198</v>
      </c>
      <c r="AU7" t="s">
        <v>198</v>
      </c>
      <c r="AV7" t="s">
        <v>198</v>
      </c>
      <c r="AW7" t="s">
        <v>198</v>
      </c>
      <c r="AX7" t="s">
        <v>198</v>
      </c>
    </row>
    <row r="8" spans="1:50" x14ac:dyDescent="0.25">
      <c r="A8" t="s">
        <v>190</v>
      </c>
      <c r="B8" t="s">
        <v>197</v>
      </c>
      <c r="C8" t="s">
        <v>197</v>
      </c>
      <c r="D8" t="s">
        <v>197</v>
      </c>
      <c r="E8" t="s">
        <v>197</v>
      </c>
      <c r="F8" t="s">
        <v>197</v>
      </c>
      <c r="G8" t="s">
        <v>197</v>
      </c>
      <c r="H8" t="s">
        <v>197</v>
      </c>
      <c r="I8" t="s">
        <v>197</v>
      </c>
      <c r="J8" t="s">
        <v>197</v>
      </c>
      <c r="K8" t="s">
        <v>197</v>
      </c>
      <c r="L8" t="s">
        <v>197</v>
      </c>
      <c r="M8" t="s">
        <v>197</v>
      </c>
      <c r="N8" t="s">
        <v>197</v>
      </c>
      <c r="O8" t="s">
        <v>197</v>
      </c>
      <c r="P8" t="s">
        <v>197</v>
      </c>
      <c r="Q8" t="s">
        <v>197</v>
      </c>
      <c r="R8" t="s">
        <v>197</v>
      </c>
      <c r="S8" t="s">
        <v>197</v>
      </c>
      <c r="T8" t="s">
        <v>197</v>
      </c>
      <c r="U8" t="s">
        <v>197</v>
      </c>
      <c r="V8" t="s">
        <v>197</v>
      </c>
      <c r="W8" t="s">
        <v>197</v>
      </c>
      <c r="X8" t="s">
        <v>197</v>
      </c>
      <c r="Y8" t="s">
        <v>197</v>
      </c>
      <c r="AA8" t="s">
        <v>197</v>
      </c>
      <c r="AB8" t="s">
        <v>197</v>
      </c>
      <c r="AC8" t="s">
        <v>197</v>
      </c>
      <c r="AD8" t="s">
        <v>197</v>
      </c>
      <c r="AE8" t="s">
        <v>197</v>
      </c>
      <c r="AF8" t="s">
        <v>197</v>
      </c>
      <c r="AG8" t="s">
        <v>197</v>
      </c>
      <c r="AH8" t="s">
        <v>197</v>
      </c>
      <c r="AI8" t="s">
        <v>197</v>
      </c>
      <c r="AJ8" t="s">
        <v>197</v>
      </c>
      <c r="AK8" t="s">
        <v>197</v>
      </c>
      <c r="AL8" t="s">
        <v>197</v>
      </c>
      <c r="AM8" t="s">
        <v>197</v>
      </c>
      <c r="AN8" t="s">
        <v>197</v>
      </c>
      <c r="AO8" t="s">
        <v>197</v>
      </c>
      <c r="AP8" t="s">
        <v>197</v>
      </c>
      <c r="AQ8" t="s">
        <v>197</v>
      </c>
      <c r="AR8" t="s">
        <v>197</v>
      </c>
      <c r="AS8" t="s">
        <v>197</v>
      </c>
      <c r="AT8" t="s">
        <v>197</v>
      </c>
      <c r="AU8" t="s">
        <v>197</v>
      </c>
      <c r="AV8" t="s">
        <v>197</v>
      </c>
      <c r="AW8" t="s">
        <v>197</v>
      </c>
      <c r="AX8" t="s">
        <v>197</v>
      </c>
    </row>
    <row r="9" spans="1:50" x14ac:dyDescent="0.25">
      <c r="A9" t="s">
        <v>17</v>
      </c>
      <c r="B9" s="6">
        <v>352120</v>
      </c>
      <c r="C9" s="6">
        <v>1031696</v>
      </c>
      <c r="D9" s="6">
        <v>356428</v>
      </c>
      <c r="E9" s="6">
        <v>92997</v>
      </c>
      <c r="F9" s="6">
        <v>1842946</v>
      </c>
      <c r="G9" s="6">
        <v>45296</v>
      </c>
      <c r="H9" s="6">
        <v>150302</v>
      </c>
      <c r="I9" s="6">
        <v>106472</v>
      </c>
      <c r="J9" s="6">
        <v>46460</v>
      </c>
      <c r="K9" s="6">
        <v>141652</v>
      </c>
      <c r="L9" s="6">
        <v>69641</v>
      </c>
      <c r="M9" s="6">
        <v>76842</v>
      </c>
      <c r="N9" s="6">
        <v>42452</v>
      </c>
      <c r="O9" s="6">
        <v>85470</v>
      </c>
      <c r="P9" s="6">
        <v>44691</v>
      </c>
      <c r="Q9" s="6">
        <v>145147</v>
      </c>
      <c r="R9" s="6">
        <v>54130</v>
      </c>
      <c r="S9" s="6">
        <v>125868</v>
      </c>
      <c r="T9" s="6">
        <v>62196</v>
      </c>
      <c r="U9" s="6">
        <v>95768</v>
      </c>
      <c r="V9" s="6">
        <v>87553</v>
      </c>
      <c r="W9" s="6">
        <v>128574</v>
      </c>
      <c r="X9" s="6">
        <v>14985</v>
      </c>
      <c r="Y9" s="6">
        <v>32473</v>
      </c>
      <c r="AA9" s="6">
        <v>366692</v>
      </c>
      <c r="AB9" s="6">
        <v>1066445</v>
      </c>
      <c r="AC9" s="6">
        <v>368189</v>
      </c>
      <c r="AD9" s="6">
        <v>97798</v>
      </c>
      <c r="AE9" s="6">
        <v>1939948</v>
      </c>
      <c r="AF9" s="6">
        <v>45296</v>
      </c>
      <c r="AG9" s="6">
        <v>186000</v>
      </c>
      <c r="AH9" s="6">
        <v>114536</v>
      </c>
      <c r="AI9" s="6">
        <v>48026</v>
      </c>
      <c r="AJ9" s="6">
        <v>148868</v>
      </c>
      <c r="AK9" s="6">
        <v>74158</v>
      </c>
      <c r="AL9" s="6">
        <v>81445</v>
      </c>
      <c r="AM9" s="6">
        <v>42452</v>
      </c>
      <c r="AN9" s="6">
        <v>92412</v>
      </c>
      <c r="AO9" s="6">
        <v>41453</v>
      </c>
      <c r="AP9" s="6">
        <v>147743</v>
      </c>
      <c r="AQ9" s="6">
        <v>54262</v>
      </c>
      <c r="AR9" s="6">
        <v>130516</v>
      </c>
      <c r="AS9" s="6">
        <v>64745</v>
      </c>
      <c r="AT9" s="6">
        <v>98220</v>
      </c>
      <c r="AU9" s="6">
        <v>93136</v>
      </c>
      <c r="AV9" s="6">
        <v>130028</v>
      </c>
      <c r="AW9" s="6">
        <v>15052</v>
      </c>
      <c r="AX9" s="6">
        <v>33343</v>
      </c>
    </row>
    <row r="10" spans="1:50" x14ac:dyDescent="0.25">
      <c r="A10" t="s">
        <v>18</v>
      </c>
      <c r="B10" s="6">
        <v>378987</v>
      </c>
      <c r="C10" s="6">
        <v>1065471</v>
      </c>
      <c r="D10" s="6">
        <v>353421</v>
      </c>
      <c r="E10" s="6">
        <v>100565</v>
      </c>
      <c r="F10" s="6">
        <v>1946228</v>
      </c>
      <c r="G10" s="6">
        <v>41199</v>
      </c>
      <c r="H10" s="6">
        <v>191884</v>
      </c>
      <c r="I10" s="6">
        <v>109283</v>
      </c>
      <c r="J10" s="6">
        <v>47743</v>
      </c>
      <c r="K10" s="6">
        <v>144030</v>
      </c>
      <c r="L10" s="6">
        <v>71111</v>
      </c>
      <c r="M10" s="6">
        <v>79277</v>
      </c>
      <c r="N10" s="6">
        <v>44216</v>
      </c>
      <c r="O10" s="6">
        <v>89327</v>
      </c>
      <c r="P10" s="6">
        <v>43145</v>
      </c>
      <c r="Q10" s="6">
        <v>149411</v>
      </c>
      <c r="R10" s="6">
        <v>55586</v>
      </c>
      <c r="S10" s="6">
        <v>133316</v>
      </c>
      <c r="T10" s="6">
        <v>67384</v>
      </c>
      <c r="U10" s="6">
        <v>101882</v>
      </c>
      <c r="V10" s="6">
        <v>92295</v>
      </c>
      <c r="W10" s="6">
        <v>139716</v>
      </c>
      <c r="X10" s="6">
        <v>15776</v>
      </c>
      <c r="Y10" s="6">
        <v>34379</v>
      </c>
      <c r="AA10" s="6">
        <v>385458</v>
      </c>
      <c r="AB10" s="6">
        <v>1082563</v>
      </c>
      <c r="AC10" s="6">
        <v>357907</v>
      </c>
      <c r="AD10" s="6">
        <v>102218</v>
      </c>
      <c r="AE10" s="6">
        <v>1980942</v>
      </c>
      <c r="AF10" s="6">
        <v>41199</v>
      </c>
      <c r="AG10" s="6">
        <v>194688</v>
      </c>
      <c r="AH10" s="6">
        <v>113497</v>
      </c>
      <c r="AI10" s="6">
        <v>48125</v>
      </c>
      <c r="AJ10" s="6">
        <v>147834</v>
      </c>
      <c r="AK10" s="6">
        <v>74972</v>
      </c>
      <c r="AL10" s="6">
        <v>82133</v>
      </c>
      <c r="AM10" s="6">
        <v>44216</v>
      </c>
      <c r="AN10" s="6">
        <v>93680</v>
      </c>
      <c r="AO10" s="6">
        <v>42748</v>
      </c>
      <c r="AP10" s="6">
        <v>150166</v>
      </c>
      <c r="AQ10" s="6">
        <v>55229</v>
      </c>
      <c r="AR10" s="6">
        <v>136653</v>
      </c>
      <c r="AS10" s="6">
        <v>68984</v>
      </c>
      <c r="AT10" s="6">
        <v>102140</v>
      </c>
      <c r="AU10" s="6">
        <v>95450</v>
      </c>
      <c r="AV10" s="6">
        <v>139779</v>
      </c>
      <c r="AW10" s="6">
        <v>15922</v>
      </c>
      <c r="AX10" s="6">
        <v>34501</v>
      </c>
    </row>
    <row r="11" spans="1:50" x14ac:dyDescent="0.25">
      <c r="A11" t="s">
        <v>700</v>
      </c>
      <c r="B11" s="6">
        <v>413246</v>
      </c>
      <c r="C11" s="6">
        <v>1048690</v>
      </c>
      <c r="D11" s="6">
        <v>346555</v>
      </c>
      <c r="E11" s="6">
        <v>102203</v>
      </c>
      <c r="F11" s="6">
        <v>1980866</v>
      </c>
      <c r="G11" s="6">
        <v>39738</v>
      </c>
      <c r="H11" s="6">
        <v>203286</v>
      </c>
      <c r="I11" s="6">
        <v>111941</v>
      </c>
      <c r="J11" s="6">
        <v>47369</v>
      </c>
      <c r="K11" s="6">
        <v>141774</v>
      </c>
      <c r="L11" s="6">
        <v>74208</v>
      </c>
      <c r="M11" s="6">
        <v>81873</v>
      </c>
      <c r="N11" s="6">
        <v>38746</v>
      </c>
      <c r="O11" s="6">
        <v>88738</v>
      </c>
      <c r="P11" s="6">
        <v>43374</v>
      </c>
      <c r="Q11" s="6">
        <v>151058</v>
      </c>
      <c r="R11" s="6">
        <v>54915</v>
      </c>
      <c r="S11" s="6">
        <v>141544</v>
      </c>
      <c r="T11" s="6">
        <v>67911</v>
      </c>
      <c r="U11" s="6">
        <v>107035</v>
      </c>
      <c r="V11" s="6">
        <v>96868</v>
      </c>
      <c r="W11" s="6">
        <v>145210</v>
      </c>
      <c r="X11" s="6">
        <v>15173</v>
      </c>
      <c r="Y11" s="6">
        <v>32803</v>
      </c>
      <c r="AA11" s="6">
        <v>413246</v>
      </c>
      <c r="AB11" s="6">
        <v>1048690</v>
      </c>
      <c r="AC11" s="6">
        <v>346555</v>
      </c>
      <c r="AD11" s="6">
        <v>102203</v>
      </c>
      <c r="AE11" s="6">
        <v>1980866</v>
      </c>
      <c r="AF11" s="6">
        <v>39738</v>
      </c>
      <c r="AG11" s="6">
        <v>203286</v>
      </c>
      <c r="AH11" s="6">
        <v>111941</v>
      </c>
      <c r="AI11" s="6">
        <v>47369</v>
      </c>
      <c r="AJ11" s="6">
        <v>141774</v>
      </c>
      <c r="AK11" s="6">
        <v>74208</v>
      </c>
      <c r="AL11" s="6">
        <v>81873</v>
      </c>
      <c r="AM11" s="6">
        <v>38746</v>
      </c>
      <c r="AN11" s="6">
        <v>88738</v>
      </c>
      <c r="AO11" s="6">
        <v>43374</v>
      </c>
      <c r="AP11" s="6">
        <v>151058</v>
      </c>
      <c r="AQ11" s="6">
        <v>54915</v>
      </c>
      <c r="AR11" s="6">
        <v>141544</v>
      </c>
      <c r="AS11" s="6">
        <v>67911</v>
      </c>
      <c r="AT11" s="6">
        <v>107035</v>
      </c>
      <c r="AU11" s="6">
        <v>96868</v>
      </c>
      <c r="AV11" s="6">
        <v>145210</v>
      </c>
      <c r="AW11" s="6">
        <v>15173</v>
      </c>
      <c r="AX11" s="6">
        <v>32803</v>
      </c>
    </row>
    <row r="12" spans="1:50" x14ac:dyDescent="0.25">
      <c r="A12" t="s">
        <v>745</v>
      </c>
      <c r="B12" s="6">
        <v>442914</v>
      </c>
      <c r="C12" s="6">
        <v>1067593</v>
      </c>
      <c r="D12" s="6">
        <v>356713</v>
      </c>
      <c r="E12" s="6">
        <v>106809</v>
      </c>
      <c r="F12" s="6">
        <v>2068897</v>
      </c>
      <c r="G12" s="6">
        <v>46872</v>
      </c>
      <c r="H12" s="6">
        <v>222531</v>
      </c>
      <c r="I12" s="6">
        <v>115042</v>
      </c>
      <c r="J12" s="6">
        <v>45526</v>
      </c>
      <c r="K12" s="6">
        <v>143897</v>
      </c>
      <c r="L12" s="6">
        <v>83043</v>
      </c>
      <c r="M12" s="6">
        <v>86899</v>
      </c>
      <c r="N12" s="6">
        <v>39639</v>
      </c>
      <c r="O12" s="6">
        <v>87123</v>
      </c>
      <c r="P12" s="6">
        <v>46701</v>
      </c>
      <c r="Q12" s="6">
        <v>155090</v>
      </c>
      <c r="R12" s="6">
        <v>57812</v>
      </c>
      <c r="S12" s="6">
        <v>146498</v>
      </c>
      <c r="T12" s="6">
        <v>65036</v>
      </c>
      <c r="U12" s="6">
        <v>111168</v>
      </c>
      <c r="V12" s="6">
        <v>99371</v>
      </c>
      <c r="W12" s="6">
        <v>156637</v>
      </c>
      <c r="X12" s="6">
        <v>15203</v>
      </c>
      <c r="Y12" s="6">
        <v>31808</v>
      </c>
      <c r="AA12" s="6">
        <v>437935</v>
      </c>
      <c r="AB12" s="6">
        <v>1058202</v>
      </c>
      <c r="AC12" s="6">
        <v>353708</v>
      </c>
      <c r="AD12" s="6">
        <v>107394</v>
      </c>
      <c r="AE12" s="6">
        <v>2011982</v>
      </c>
      <c r="AF12" s="6">
        <v>46872</v>
      </c>
      <c r="AG12" s="6">
        <v>198718</v>
      </c>
      <c r="AH12" s="6">
        <v>113738</v>
      </c>
      <c r="AI12" s="6">
        <v>46782</v>
      </c>
      <c r="AJ12" s="6">
        <v>139674</v>
      </c>
      <c r="AK12" s="6">
        <v>79266</v>
      </c>
      <c r="AL12" s="6">
        <v>86413</v>
      </c>
      <c r="AM12" s="6">
        <v>39639</v>
      </c>
      <c r="AN12" s="6">
        <v>81382</v>
      </c>
      <c r="AO12" s="6">
        <v>44385</v>
      </c>
      <c r="AP12" s="6">
        <v>153605</v>
      </c>
      <c r="AQ12" s="6">
        <v>56194</v>
      </c>
      <c r="AR12" s="6">
        <v>144610</v>
      </c>
      <c r="AS12" s="6">
        <v>62059</v>
      </c>
      <c r="AT12" s="6">
        <v>110995</v>
      </c>
      <c r="AU12" s="6">
        <v>97845</v>
      </c>
      <c r="AV12" s="6">
        <v>154023</v>
      </c>
      <c r="AW12" s="6">
        <v>14977</v>
      </c>
      <c r="AX12" s="6">
        <v>32586</v>
      </c>
    </row>
    <row r="13" spans="1:50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t="s">
        <v>19</v>
      </c>
      <c r="C15" t="s">
        <v>25</v>
      </c>
      <c r="D15" t="s">
        <v>26</v>
      </c>
      <c r="E15" t="s">
        <v>20</v>
      </c>
      <c r="F15" s="3" t="s">
        <v>110</v>
      </c>
      <c r="G15" s="3" t="s">
        <v>111</v>
      </c>
      <c r="H15" s="3" t="s">
        <v>112</v>
      </c>
      <c r="I15" s="3" t="s">
        <v>25</v>
      </c>
      <c r="J15" s="3" t="s">
        <v>113</v>
      </c>
      <c r="K15" s="3" t="s">
        <v>114</v>
      </c>
      <c r="L15" s="3" t="s">
        <v>115</v>
      </c>
      <c r="M15" s="3" t="s">
        <v>134</v>
      </c>
      <c r="N15" s="3" t="s">
        <v>135</v>
      </c>
      <c r="O15" s="3" t="s">
        <v>136</v>
      </c>
      <c r="P15" s="3" t="s">
        <v>137</v>
      </c>
      <c r="Q15" s="3" t="s">
        <v>138</v>
      </c>
      <c r="R15" s="3" t="s">
        <v>139</v>
      </c>
      <c r="S15" s="3" t="s">
        <v>140</v>
      </c>
      <c r="T15" s="3" t="s">
        <v>141</v>
      </c>
      <c r="U15" s="3" t="s">
        <v>142</v>
      </c>
      <c r="V15" s="3" t="s">
        <v>143</v>
      </c>
      <c r="W15" s="3" t="s">
        <v>144</v>
      </c>
      <c r="X15" s="3" t="s">
        <v>145</v>
      </c>
      <c r="Y15" s="3" t="s">
        <v>146</v>
      </c>
    </row>
    <row r="16" spans="1:50" x14ac:dyDescent="0.25">
      <c r="B16" s="7">
        <f>B12/AA12</f>
        <v>1.0113692671286836</v>
      </c>
      <c r="C16" s="7">
        <f>C12/AB12</f>
        <v>1.0088744871017066</v>
      </c>
      <c r="D16" s="7">
        <f>D12/AC12</f>
        <v>1.0084957083243806</v>
      </c>
      <c r="E16" s="7">
        <f>E12/AD12</f>
        <v>0.99455276831107886</v>
      </c>
      <c r="F16" s="7">
        <f>F12/AE12</f>
        <v>1.028288026433636</v>
      </c>
      <c r="G16" s="7">
        <f>G12/AF12</f>
        <v>1</v>
      </c>
      <c r="H16" s="7">
        <f>H12/AG12</f>
        <v>1.1198331303656437</v>
      </c>
      <c r="I16" s="7">
        <f>I12/AH12</f>
        <v>1.0114649457525189</v>
      </c>
      <c r="J16" s="7">
        <f>J12/AI12</f>
        <v>0.97315206703432944</v>
      </c>
      <c r="K16" s="7">
        <f>K12/AJ12</f>
        <v>1.0302346893480534</v>
      </c>
      <c r="L16" s="7">
        <f>L12/AK12</f>
        <v>1.0476496858678375</v>
      </c>
      <c r="M16" s="7">
        <f>M12/AL12</f>
        <v>1.0056241537731592</v>
      </c>
      <c r="N16" s="7">
        <f>N12/AM12</f>
        <v>1</v>
      </c>
      <c r="O16" s="7">
        <f>O12/AN12</f>
        <v>1.0705438549064903</v>
      </c>
      <c r="P16" s="7">
        <f>P12/AO12</f>
        <v>1.0521797904697532</v>
      </c>
      <c r="Q16" s="7">
        <f>Q12/AP12</f>
        <v>1.0096676540477199</v>
      </c>
      <c r="R16" s="7">
        <f>R12/AQ12</f>
        <v>1.0287931095846532</v>
      </c>
      <c r="S16" s="7">
        <f>S12/AR12</f>
        <v>1.0130558052693452</v>
      </c>
      <c r="T16" s="7">
        <f>T12/AS12</f>
        <v>1.0479704797047971</v>
      </c>
      <c r="U16" s="7">
        <f>U12/AT12</f>
        <v>1.0015586287670615</v>
      </c>
      <c r="V16" s="7">
        <f>V12/AU12</f>
        <v>1.0155960958659103</v>
      </c>
      <c r="W16" s="7">
        <f>W12/AV12</f>
        <v>1.0169714912707841</v>
      </c>
      <c r="X16" s="7">
        <f>X12/AW12</f>
        <v>1.0150898043666956</v>
      </c>
      <c r="Y16" s="7">
        <f>Y12/AX12</f>
        <v>0.97612471613576379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46FB-5669-4EB2-9479-9ABEC5644D9D}">
  <dimension ref="A1:AX17"/>
  <sheetViews>
    <sheetView topLeftCell="C1"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56.7109375" bestFit="1" customWidth="1"/>
    <col min="3" max="3" width="48.28515625" bestFit="1" customWidth="1"/>
    <col min="4" max="4" width="48.5703125" bestFit="1" customWidth="1"/>
    <col min="5" max="5" width="47.7109375" bestFit="1" customWidth="1"/>
    <col min="6" max="6" width="44.42578125" bestFit="1" customWidth="1"/>
    <col min="7" max="7" width="52.42578125" bestFit="1" customWidth="1"/>
    <col min="8" max="8" width="31.140625" bestFit="1" customWidth="1"/>
    <col min="9" max="9" width="38.140625" bestFit="1" customWidth="1"/>
    <col min="10" max="10" width="60.85546875" bestFit="1" customWidth="1"/>
    <col min="11" max="11" width="36.42578125" bestFit="1" customWidth="1"/>
    <col min="12" max="12" width="40.140625" bestFit="1" customWidth="1"/>
    <col min="13" max="13" width="35.7109375" bestFit="1" customWidth="1"/>
    <col min="14" max="15" width="54.7109375" bestFit="1" customWidth="1"/>
    <col min="16" max="16" width="63.42578125" bestFit="1" customWidth="1"/>
    <col min="17" max="17" width="52.140625" bestFit="1" customWidth="1"/>
    <col min="18" max="18" width="57.5703125" bestFit="1" customWidth="1"/>
    <col min="19" max="19" width="64.5703125" bestFit="1" customWidth="1"/>
    <col min="20" max="20" width="56" bestFit="1" customWidth="1"/>
    <col min="21" max="21" width="52.7109375" bestFit="1" customWidth="1"/>
    <col min="22" max="22" width="43.5703125" bestFit="1" customWidth="1"/>
    <col min="23" max="23" width="52.42578125" bestFit="1" customWidth="1"/>
    <col min="24" max="24" width="48.7109375" bestFit="1" customWidth="1"/>
    <col min="25" max="25" width="38.140625" bestFit="1" customWidth="1"/>
    <col min="27" max="27" width="71.42578125" bestFit="1" customWidth="1"/>
    <col min="28" max="28" width="63" bestFit="1" customWidth="1"/>
    <col min="29" max="29" width="68.7109375" bestFit="1" customWidth="1"/>
    <col min="30" max="30" width="67.85546875" bestFit="1" customWidth="1"/>
    <col min="31" max="31" width="64.7109375" bestFit="1" customWidth="1"/>
    <col min="32" max="32" width="67.140625" bestFit="1" customWidth="1"/>
    <col min="33" max="33" width="45.7109375" bestFit="1" customWidth="1"/>
    <col min="34" max="34" width="52.7109375" bestFit="1" customWidth="1"/>
    <col min="35" max="35" width="71.85546875" bestFit="1" customWidth="1"/>
    <col min="36" max="36" width="51.140625" bestFit="1" customWidth="1"/>
    <col min="37" max="37" width="54.85546875" bestFit="1" customWidth="1"/>
    <col min="38" max="38" width="50.42578125" bestFit="1" customWidth="1"/>
    <col min="39" max="40" width="69.28515625" bestFit="1" customWidth="1"/>
    <col min="41" max="41" width="68.5703125" bestFit="1" customWidth="1"/>
    <col min="42" max="42" width="66.7109375" bestFit="1" customWidth="1"/>
    <col min="43" max="43" width="68.5703125" bestFit="1" customWidth="1"/>
    <col min="44" max="44" width="63.7109375" bestFit="1" customWidth="1"/>
    <col min="45" max="45" width="70.5703125" bestFit="1" customWidth="1"/>
    <col min="46" max="46" width="67.42578125" bestFit="1" customWidth="1"/>
    <col min="47" max="47" width="58.140625" bestFit="1" customWidth="1"/>
    <col min="48" max="48" width="67.140625" bestFit="1" customWidth="1"/>
    <col min="49" max="49" width="63.42578125" bestFit="1" customWidth="1"/>
    <col min="50" max="50" width="52.7109375" bestFit="1" customWidth="1"/>
  </cols>
  <sheetData>
    <row r="1" spans="1:50" x14ac:dyDescent="0.25">
      <c r="A1" s="1" t="s">
        <v>207</v>
      </c>
      <c r="B1" t="s">
        <v>1</v>
      </c>
      <c r="C1" t="s">
        <v>2</v>
      </c>
      <c r="D1" t="s">
        <v>3</v>
      </c>
      <c r="E1" t="s">
        <v>4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AA1" t="s">
        <v>5</v>
      </c>
      <c r="AB1" t="s">
        <v>6</v>
      </c>
      <c r="AC1" t="s">
        <v>7</v>
      </c>
      <c r="AD1" t="s">
        <v>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</row>
    <row r="2" spans="1:50" x14ac:dyDescent="0.25">
      <c r="A2" t="s">
        <v>69</v>
      </c>
      <c r="B2" t="s">
        <v>203</v>
      </c>
      <c r="C2" t="s">
        <v>204</v>
      </c>
      <c r="D2" t="s">
        <v>205</v>
      </c>
      <c r="E2" t="s">
        <v>206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AA2" t="s">
        <v>768</v>
      </c>
      <c r="AB2" t="s">
        <v>769</v>
      </c>
      <c r="AC2" t="s">
        <v>770</v>
      </c>
      <c r="AD2" t="s">
        <v>771</v>
      </c>
      <c r="AE2" s="3" t="s">
        <v>772</v>
      </c>
      <c r="AF2" s="3" t="s">
        <v>773</v>
      </c>
      <c r="AG2" s="3" t="s">
        <v>774</v>
      </c>
      <c r="AH2" s="3" t="s">
        <v>775</v>
      </c>
      <c r="AI2" s="3" t="s">
        <v>776</v>
      </c>
      <c r="AJ2" s="3" t="s">
        <v>777</v>
      </c>
      <c r="AK2" s="3" t="s">
        <v>778</v>
      </c>
      <c r="AL2" s="3" t="s">
        <v>779</v>
      </c>
      <c r="AM2" s="3" t="s">
        <v>780</v>
      </c>
      <c r="AN2" s="3" t="s">
        <v>781</v>
      </c>
      <c r="AO2" s="3" t="s">
        <v>782</v>
      </c>
      <c r="AP2" s="3" t="s">
        <v>783</v>
      </c>
      <c r="AQ2" s="3" t="s">
        <v>784</v>
      </c>
      <c r="AR2" s="3" t="s">
        <v>785</v>
      </c>
      <c r="AS2" s="3" t="s">
        <v>786</v>
      </c>
      <c r="AT2" s="3" t="s">
        <v>787</v>
      </c>
      <c r="AU2" s="3" t="s">
        <v>788</v>
      </c>
      <c r="AV2" s="3" t="s">
        <v>789</v>
      </c>
      <c r="AW2" s="3" t="s">
        <v>790</v>
      </c>
      <c r="AX2" s="3" t="s">
        <v>791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22172</v>
      </c>
      <c r="C10" s="6">
        <v>18578</v>
      </c>
      <c r="D10" s="6">
        <v>5135</v>
      </c>
      <c r="E10" s="6">
        <v>3723</v>
      </c>
      <c r="F10" s="6">
        <v>37963</v>
      </c>
      <c r="G10" s="6">
        <v>21</v>
      </c>
      <c r="H10" s="6">
        <v>28</v>
      </c>
      <c r="I10" s="6">
        <v>391</v>
      </c>
      <c r="J10" s="6">
        <v>758</v>
      </c>
      <c r="K10" s="6">
        <v>2576</v>
      </c>
      <c r="L10" s="6">
        <v>412</v>
      </c>
      <c r="M10" s="6">
        <v>1277</v>
      </c>
      <c r="N10" s="6">
        <v>754</v>
      </c>
      <c r="O10" s="6">
        <v>707</v>
      </c>
      <c r="P10" s="6">
        <v>1258</v>
      </c>
      <c r="Q10" s="6">
        <v>1106</v>
      </c>
      <c r="R10" s="6">
        <v>936</v>
      </c>
      <c r="S10" s="6">
        <v>3426</v>
      </c>
      <c r="T10" s="6">
        <v>1200</v>
      </c>
      <c r="U10" s="6">
        <v>11742</v>
      </c>
      <c r="V10" s="6">
        <v>2138</v>
      </c>
      <c r="W10" s="6">
        <v>3050</v>
      </c>
      <c r="X10" s="6">
        <v>277</v>
      </c>
      <c r="Y10" s="6">
        <v>730</v>
      </c>
      <c r="AA10" s="6">
        <v>23123</v>
      </c>
      <c r="AB10" s="6">
        <v>19538</v>
      </c>
      <c r="AC10" s="6">
        <v>5241</v>
      </c>
      <c r="AD10" s="6">
        <v>3777</v>
      </c>
      <c r="AE10" s="6">
        <v>39102</v>
      </c>
      <c r="AF10" s="6">
        <v>25</v>
      </c>
      <c r="AG10" s="6">
        <v>26</v>
      </c>
      <c r="AH10" s="6">
        <v>434</v>
      </c>
      <c r="AI10" s="6">
        <v>775</v>
      </c>
      <c r="AJ10" s="6">
        <v>2710</v>
      </c>
      <c r="AK10" s="6">
        <v>440</v>
      </c>
      <c r="AL10" s="6">
        <v>1357</v>
      </c>
      <c r="AM10" s="6">
        <v>758</v>
      </c>
      <c r="AN10" s="6">
        <v>762</v>
      </c>
      <c r="AO10" s="6">
        <v>1178</v>
      </c>
      <c r="AP10" s="6">
        <v>1126</v>
      </c>
      <c r="AQ10" s="6">
        <v>940</v>
      </c>
      <c r="AR10" s="6">
        <v>3447</v>
      </c>
      <c r="AS10" s="6">
        <v>1249</v>
      </c>
      <c r="AT10" s="6">
        <v>11998</v>
      </c>
      <c r="AU10" s="6">
        <v>2310</v>
      </c>
      <c r="AV10" s="6">
        <v>3046</v>
      </c>
      <c r="AW10" s="6">
        <v>283</v>
      </c>
      <c r="AX10" s="6">
        <v>752</v>
      </c>
    </row>
    <row r="11" spans="1:50" x14ac:dyDescent="0.25">
      <c r="A11" t="s">
        <v>18</v>
      </c>
      <c r="B11" s="6">
        <v>24524</v>
      </c>
      <c r="C11" s="6">
        <v>19418</v>
      </c>
      <c r="D11" s="6">
        <v>5619</v>
      </c>
      <c r="E11" s="6">
        <v>3530</v>
      </c>
      <c r="F11" s="6">
        <v>40200</v>
      </c>
      <c r="G11" s="6">
        <v>19</v>
      </c>
      <c r="H11" s="6">
        <v>30</v>
      </c>
      <c r="I11" s="6">
        <v>388</v>
      </c>
      <c r="J11" s="6">
        <v>809</v>
      </c>
      <c r="K11" s="6">
        <v>2749</v>
      </c>
      <c r="L11" s="6">
        <v>419</v>
      </c>
      <c r="M11" s="6">
        <v>1306</v>
      </c>
      <c r="N11" s="6">
        <v>776</v>
      </c>
      <c r="O11" s="6">
        <v>719</v>
      </c>
      <c r="P11" s="6">
        <v>1302</v>
      </c>
      <c r="Q11" s="6">
        <v>1153</v>
      </c>
      <c r="R11" s="6">
        <v>994</v>
      </c>
      <c r="S11" s="6">
        <v>3634</v>
      </c>
      <c r="T11" s="6">
        <v>1311</v>
      </c>
      <c r="U11" s="6">
        <v>12404</v>
      </c>
      <c r="V11" s="6">
        <v>2283</v>
      </c>
      <c r="W11" s="6">
        <v>3361</v>
      </c>
      <c r="X11" s="6">
        <v>293</v>
      </c>
      <c r="Y11" s="6">
        <v>782</v>
      </c>
      <c r="AA11" s="6">
        <v>24984</v>
      </c>
      <c r="AB11" s="6">
        <v>19897</v>
      </c>
      <c r="AC11" s="6">
        <v>5641</v>
      </c>
      <c r="AD11" s="6">
        <v>3548</v>
      </c>
      <c r="AE11" s="6">
        <v>40670</v>
      </c>
      <c r="AF11" s="6">
        <v>22</v>
      </c>
      <c r="AG11" s="6">
        <v>29</v>
      </c>
      <c r="AH11" s="6">
        <v>407</v>
      </c>
      <c r="AI11" s="6">
        <v>811</v>
      </c>
      <c r="AJ11" s="6">
        <v>2837</v>
      </c>
      <c r="AK11" s="6">
        <v>445</v>
      </c>
      <c r="AL11" s="6">
        <v>1351</v>
      </c>
      <c r="AM11" s="6">
        <v>753</v>
      </c>
      <c r="AN11" s="6">
        <v>752</v>
      </c>
      <c r="AO11" s="6">
        <v>1300</v>
      </c>
      <c r="AP11" s="6">
        <v>1159</v>
      </c>
      <c r="AQ11" s="6">
        <v>988</v>
      </c>
      <c r="AR11" s="6">
        <v>3683</v>
      </c>
      <c r="AS11" s="6">
        <v>1343</v>
      </c>
      <c r="AT11" s="6">
        <v>12393</v>
      </c>
      <c r="AU11" s="6">
        <v>2358</v>
      </c>
      <c r="AV11" s="6">
        <v>3355</v>
      </c>
      <c r="AW11" s="6">
        <v>298</v>
      </c>
      <c r="AX11" s="6">
        <v>788</v>
      </c>
    </row>
    <row r="12" spans="1:50" x14ac:dyDescent="0.25">
      <c r="A12" t="s">
        <v>700</v>
      </c>
      <c r="B12" s="6">
        <v>26906</v>
      </c>
      <c r="C12" s="6">
        <v>19375</v>
      </c>
      <c r="D12" s="6">
        <v>6246</v>
      </c>
      <c r="E12" s="6">
        <v>3198</v>
      </c>
      <c r="F12" s="6">
        <v>42187</v>
      </c>
      <c r="G12" s="6">
        <v>18</v>
      </c>
      <c r="H12" s="6">
        <v>27</v>
      </c>
      <c r="I12" s="6">
        <v>398</v>
      </c>
      <c r="J12" s="6">
        <v>811</v>
      </c>
      <c r="K12" s="6">
        <v>2891</v>
      </c>
      <c r="L12" s="6">
        <v>443</v>
      </c>
      <c r="M12" s="6">
        <v>1352</v>
      </c>
      <c r="N12" s="6">
        <v>671</v>
      </c>
      <c r="O12" s="6">
        <v>685</v>
      </c>
      <c r="P12" s="6">
        <v>1341</v>
      </c>
      <c r="Q12" s="6">
        <v>1157</v>
      </c>
      <c r="R12" s="6">
        <v>895</v>
      </c>
      <c r="S12" s="6">
        <v>4430</v>
      </c>
      <c r="T12" s="6">
        <v>1393</v>
      </c>
      <c r="U12" s="6">
        <v>12812</v>
      </c>
      <c r="V12" s="6">
        <v>2420</v>
      </c>
      <c r="W12" s="6">
        <v>3759</v>
      </c>
      <c r="X12" s="6">
        <v>288</v>
      </c>
      <c r="Y12" s="6">
        <v>704</v>
      </c>
      <c r="AA12" s="6">
        <v>26906</v>
      </c>
      <c r="AB12" s="6">
        <v>19375</v>
      </c>
      <c r="AC12" s="6">
        <v>6246</v>
      </c>
      <c r="AD12" s="6">
        <v>3198</v>
      </c>
      <c r="AE12" s="6">
        <v>42187</v>
      </c>
      <c r="AF12" s="6">
        <v>18</v>
      </c>
      <c r="AG12" s="6">
        <v>27</v>
      </c>
      <c r="AH12" s="6">
        <v>398</v>
      </c>
      <c r="AI12" s="6">
        <v>811</v>
      </c>
      <c r="AJ12" s="6">
        <v>2891</v>
      </c>
      <c r="AK12" s="6">
        <v>443</v>
      </c>
      <c r="AL12" s="6">
        <v>1352</v>
      </c>
      <c r="AM12" s="6">
        <v>671</v>
      </c>
      <c r="AN12" s="6">
        <v>685</v>
      </c>
      <c r="AO12" s="6">
        <v>1341</v>
      </c>
      <c r="AP12" s="6">
        <v>1157</v>
      </c>
      <c r="AQ12" s="6">
        <v>895</v>
      </c>
      <c r="AR12" s="6">
        <v>4430</v>
      </c>
      <c r="AS12" s="6">
        <v>1393</v>
      </c>
      <c r="AT12" s="6">
        <v>12812</v>
      </c>
      <c r="AU12" s="6">
        <v>2420</v>
      </c>
      <c r="AV12" s="6">
        <v>3759</v>
      </c>
      <c r="AW12" s="6">
        <v>288</v>
      </c>
      <c r="AX12" s="6">
        <v>704</v>
      </c>
    </row>
    <row r="13" spans="1:50" x14ac:dyDescent="0.25">
      <c r="A13" t="s">
        <v>745</v>
      </c>
      <c r="B13" s="6">
        <v>28478</v>
      </c>
      <c r="C13" s="6">
        <v>20401</v>
      </c>
      <c r="D13" s="6">
        <v>6107</v>
      </c>
      <c r="E13" s="6">
        <v>3075</v>
      </c>
      <c r="F13" s="6">
        <v>43993</v>
      </c>
      <c r="G13" s="6">
        <v>21</v>
      </c>
      <c r="H13" s="6">
        <v>35</v>
      </c>
      <c r="I13" s="6">
        <v>416</v>
      </c>
      <c r="J13" s="6">
        <v>781</v>
      </c>
      <c r="K13" s="6">
        <v>2885</v>
      </c>
      <c r="L13" s="6">
        <v>510</v>
      </c>
      <c r="M13" s="6">
        <v>1461</v>
      </c>
      <c r="N13" s="6">
        <v>715</v>
      </c>
      <c r="O13" s="6">
        <v>673</v>
      </c>
      <c r="P13" s="6">
        <v>1475</v>
      </c>
      <c r="Q13" s="6">
        <v>1174</v>
      </c>
      <c r="R13" s="6">
        <v>943</v>
      </c>
      <c r="S13" s="6">
        <v>4729</v>
      </c>
      <c r="T13" s="6">
        <v>1401</v>
      </c>
      <c r="U13" s="6">
        <v>13197</v>
      </c>
      <c r="V13" s="6">
        <v>2502</v>
      </c>
      <c r="W13" s="6">
        <v>3988</v>
      </c>
      <c r="X13" s="6">
        <v>309</v>
      </c>
      <c r="Y13" s="6">
        <v>721</v>
      </c>
      <c r="AA13" s="6">
        <v>28210</v>
      </c>
      <c r="AB13" s="6">
        <v>20036</v>
      </c>
      <c r="AC13" s="6">
        <v>6066</v>
      </c>
      <c r="AD13" s="6">
        <v>3119</v>
      </c>
      <c r="AE13" s="6">
        <v>43374</v>
      </c>
      <c r="AF13" s="6">
        <v>22</v>
      </c>
      <c r="AG13" s="6">
        <v>35</v>
      </c>
      <c r="AH13" s="6">
        <v>394</v>
      </c>
      <c r="AI13" s="6">
        <v>795</v>
      </c>
      <c r="AJ13" s="6">
        <v>2790</v>
      </c>
      <c r="AK13" s="6">
        <v>486</v>
      </c>
      <c r="AL13" s="6">
        <v>1451</v>
      </c>
      <c r="AM13" s="6">
        <v>705</v>
      </c>
      <c r="AN13" s="6">
        <v>630</v>
      </c>
      <c r="AO13" s="6">
        <v>1399</v>
      </c>
      <c r="AP13" s="6">
        <v>1157</v>
      </c>
      <c r="AQ13" s="6">
        <v>926</v>
      </c>
      <c r="AR13" s="6">
        <v>4736</v>
      </c>
      <c r="AS13" s="6">
        <v>1337</v>
      </c>
      <c r="AT13" s="6">
        <v>13153</v>
      </c>
      <c r="AU13" s="6">
        <v>2452</v>
      </c>
      <c r="AV13" s="6">
        <v>3924</v>
      </c>
      <c r="AW13" s="6">
        <v>307</v>
      </c>
      <c r="AX13" s="6">
        <v>743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 s="7">
        <f>B13/AA13</f>
        <v>1.0095001772421128</v>
      </c>
      <c r="C17" s="7">
        <f>C13/AB13</f>
        <v>1.0182172090237573</v>
      </c>
      <c r="D17" s="7">
        <f>D13/AC13</f>
        <v>1.0067589845037916</v>
      </c>
      <c r="E17" s="7">
        <f>E13/AD13</f>
        <v>0.98589291439563964</v>
      </c>
      <c r="F17" s="7">
        <f>F13/AE13</f>
        <v>1.0142712223912944</v>
      </c>
      <c r="G17" s="7">
        <f>G13/AF13</f>
        <v>0.95454545454545459</v>
      </c>
      <c r="H17" s="7">
        <f>H13/AG13</f>
        <v>1</v>
      </c>
      <c r="I17" s="7">
        <f>I13/AH13</f>
        <v>1.0558375634517767</v>
      </c>
      <c r="J17" s="7">
        <f>J13/AI13</f>
        <v>0.98238993710691824</v>
      </c>
      <c r="K17" s="7">
        <f>K13/AJ13</f>
        <v>1.0340501792114696</v>
      </c>
      <c r="L17" s="7">
        <f>L13/AK13</f>
        <v>1.0493827160493827</v>
      </c>
      <c r="M17" s="7">
        <f>M13/AL13</f>
        <v>1.0068917987594763</v>
      </c>
      <c r="N17" s="7">
        <f>N13/AM13</f>
        <v>1.0141843971631206</v>
      </c>
      <c r="O17" s="7">
        <f>O13/AN13</f>
        <v>1.0682539682539682</v>
      </c>
      <c r="P17" s="7">
        <f>P13/AO13</f>
        <v>1.0543245175125089</v>
      </c>
      <c r="Q17" s="7">
        <f>Q13/AP13</f>
        <v>1.0146931719965429</v>
      </c>
      <c r="R17" s="7">
        <f>R13/AQ13</f>
        <v>1.0183585313174945</v>
      </c>
      <c r="S17" s="7">
        <f>S13/AR13</f>
        <v>0.99852195945945943</v>
      </c>
      <c r="T17" s="7">
        <f>T13/AS13</f>
        <v>1.0478683620044877</v>
      </c>
      <c r="U17" s="7">
        <f>U13/AT13</f>
        <v>1.0033452444309283</v>
      </c>
      <c r="V17" s="7">
        <f>V13/AU13</f>
        <v>1.0203915171288744</v>
      </c>
      <c r="W17" s="7">
        <f>W13/AV13</f>
        <v>1.0163098878695209</v>
      </c>
      <c r="X17" s="7">
        <f>X13/AW13</f>
        <v>1.006514657980456</v>
      </c>
      <c r="Y17" s="7">
        <f>Y13/AX13</f>
        <v>0.97039030955585459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F20E-0451-4244-96C4-D032C741035F}">
  <dimension ref="A1:AX17"/>
  <sheetViews>
    <sheetView workbookViewId="0">
      <selection activeCell="E17" sqref="E17"/>
    </sheetView>
  </sheetViews>
  <sheetFormatPr defaultRowHeight="15" x14ac:dyDescent="0.25"/>
  <sheetData>
    <row r="1" spans="1:50" x14ac:dyDescent="0.25">
      <c r="A1" s="1" t="s">
        <v>207</v>
      </c>
      <c r="B1" t="s">
        <v>208</v>
      </c>
      <c r="C1" t="s">
        <v>209</v>
      </c>
      <c r="D1" t="s">
        <v>210</v>
      </c>
      <c r="E1" t="s">
        <v>211</v>
      </c>
      <c r="F1" s="3" t="s">
        <v>150</v>
      </c>
      <c r="G1" s="3" t="s">
        <v>151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158</v>
      </c>
      <c r="O1" s="3" t="s">
        <v>159</v>
      </c>
      <c r="P1" s="3" t="s">
        <v>160</v>
      </c>
      <c r="Q1" s="3" t="s">
        <v>161</v>
      </c>
      <c r="R1" s="3" t="s">
        <v>162</v>
      </c>
      <c r="S1" s="3" t="s">
        <v>163</v>
      </c>
      <c r="T1" s="3" t="s">
        <v>164</v>
      </c>
      <c r="U1" s="3" t="s">
        <v>165</v>
      </c>
      <c r="V1" s="3" t="s">
        <v>166</v>
      </c>
      <c r="W1" s="3" t="s">
        <v>167</v>
      </c>
      <c r="X1" s="3" t="s">
        <v>168</v>
      </c>
      <c r="Y1" s="3" t="s">
        <v>169</v>
      </c>
      <c r="AA1" t="s">
        <v>212</v>
      </c>
      <c r="AB1" t="s">
        <v>213</v>
      </c>
      <c r="AC1" t="s">
        <v>214</v>
      </c>
      <c r="AD1" t="s">
        <v>215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</row>
    <row r="2" spans="1:50" x14ac:dyDescent="0.25">
      <c r="A2" t="s">
        <v>69</v>
      </c>
      <c r="B2" t="s">
        <v>216</v>
      </c>
      <c r="C2" t="s">
        <v>217</v>
      </c>
      <c r="D2" t="s">
        <v>218</v>
      </c>
      <c r="E2" t="s">
        <v>219</v>
      </c>
      <c r="F2" t="s">
        <v>220</v>
      </c>
      <c r="G2" t="s">
        <v>221</v>
      </c>
      <c r="H2" t="s">
        <v>222</v>
      </c>
      <c r="I2" t="s">
        <v>223</v>
      </c>
      <c r="J2" t="s">
        <v>224</v>
      </c>
      <c r="K2" t="s">
        <v>225</v>
      </c>
      <c r="L2" t="s">
        <v>226</v>
      </c>
      <c r="M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  <c r="W2" t="s">
        <v>237</v>
      </c>
      <c r="X2" t="s">
        <v>238</v>
      </c>
      <c r="Y2" t="s">
        <v>239</v>
      </c>
      <c r="AA2" t="s">
        <v>792</v>
      </c>
      <c r="AB2" t="s">
        <v>793</v>
      </c>
      <c r="AC2" t="s">
        <v>794</v>
      </c>
      <c r="AD2" t="s">
        <v>795</v>
      </c>
      <c r="AE2" s="3" t="s">
        <v>796</v>
      </c>
      <c r="AF2" s="3" t="s">
        <v>797</v>
      </c>
      <c r="AG2" s="3" t="s">
        <v>798</v>
      </c>
      <c r="AH2" s="3" t="s">
        <v>799</v>
      </c>
      <c r="AI2" s="3" t="s">
        <v>800</v>
      </c>
      <c r="AJ2" s="3" t="s">
        <v>801</v>
      </c>
      <c r="AK2" s="3" t="s">
        <v>802</v>
      </c>
      <c r="AL2" s="3" t="s">
        <v>803</v>
      </c>
      <c r="AM2" s="3" t="s">
        <v>804</v>
      </c>
      <c r="AN2" s="3" t="s">
        <v>805</v>
      </c>
      <c r="AO2" s="3" t="s">
        <v>806</v>
      </c>
      <c r="AP2" s="3" t="s">
        <v>807</v>
      </c>
      <c r="AQ2" s="3" t="s">
        <v>808</v>
      </c>
      <c r="AR2" s="3" t="s">
        <v>809</v>
      </c>
      <c r="AS2" s="3" t="s">
        <v>810</v>
      </c>
      <c r="AT2" s="3" t="s">
        <v>811</v>
      </c>
      <c r="AU2" s="3" t="s">
        <v>812</v>
      </c>
      <c r="AV2" s="3" t="s">
        <v>813</v>
      </c>
      <c r="AW2" s="3" t="s">
        <v>814</v>
      </c>
      <c r="AX2" s="3" t="s">
        <v>815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100099</v>
      </c>
      <c r="C10" s="6">
        <v>348162</v>
      </c>
      <c r="D10" s="6">
        <v>111058</v>
      </c>
      <c r="E10" s="6">
        <v>30859</v>
      </c>
      <c r="F10" s="6">
        <v>599110</v>
      </c>
      <c r="G10" s="6">
        <v>10680</v>
      </c>
      <c r="H10" s="6">
        <v>18168</v>
      </c>
      <c r="I10" s="6">
        <v>31585</v>
      </c>
      <c r="J10" s="6">
        <v>12373</v>
      </c>
      <c r="K10" s="6">
        <v>44227</v>
      </c>
      <c r="L10" s="6">
        <v>25425</v>
      </c>
      <c r="M10" s="6">
        <v>24920</v>
      </c>
      <c r="N10" s="6">
        <v>15008</v>
      </c>
      <c r="O10" s="6">
        <v>30088</v>
      </c>
      <c r="P10" s="6">
        <v>18979</v>
      </c>
      <c r="Q10" s="6">
        <v>62798</v>
      </c>
      <c r="R10" s="6">
        <v>22409</v>
      </c>
      <c r="S10" s="6">
        <v>48357</v>
      </c>
      <c r="T10" s="6">
        <v>23507</v>
      </c>
      <c r="U10" s="6">
        <v>25501</v>
      </c>
      <c r="V10" s="6">
        <v>27706</v>
      </c>
      <c r="W10" s="6">
        <v>37230</v>
      </c>
      <c r="X10" s="6">
        <v>4695</v>
      </c>
      <c r="Y10" s="6">
        <v>10066</v>
      </c>
      <c r="AA10" s="6">
        <v>104152</v>
      </c>
      <c r="AB10" s="6">
        <v>358346</v>
      </c>
      <c r="AC10" s="6">
        <v>114681</v>
      </c>
      <c r="AD10" s="6">
        <v>32484</v>
      </c>
      <c r="AE10" s="6">
        <v>613020</v>
      </c>
      <c r="AF10" s="6">
        <v>11627</v>
      </c>
      <c r="AG10" s="6">
        <v>14417</v>
      </c>
      <c r="AH10" s="6">
        <v>34457</v>
      </c>
      <c r="AI10" s="6">
        <v>12888</v>
      </c>
      <c r="AJ10" s="6">
        <v>46577</v>
      </c>
      <c r="AK10" s="6">
        <v>27124</v>
      </c>
      <c r="AL10" s="6">
        <v>26360</v>
      </c>
      <c r="AM10" s="6">
        <v>15024</v>
      </c>
      <c r="AN10" s="6">
        <v>32220</v>
      </c>
      <c r="AO10" s="6">
        <v>17775</v>
      </c>
      <c r="AP10" s="6">
        <v>63917</v>
      </c>
      <c r="AQ10" s="6">
        <v>22483</v>
      </c>
      <c r="AR10" s="6">
        <v>49886</v>
      </c>
      <c r="AS10" s="6">
        <v>24470</v>
      </c>
      <c r="AT10" s="6">
        <v>26159</v>
      </c>
      <c r="AU10" s="6">
        <v>29728</v>
      </c>
      <c r="AV10" s="6">
        <v>37641</v>
      </c>
      <c r="AW10" s="6">
        <v>4728</v>
      </c>
      <c r="AX10" s="6">
        <v>10345</v>
      </c>
    </row>
    <row r="11" spans="1:50" x14ac:dyDescent="0.25">
      <c r="A11" t="s">
        <v>18</v>
      </c>
      <c r="B11" s="6">
        <v>108272</v>
      </c>
      <c r="C11" s="6">
        <v>358521</v>
      </c>
      <c r="D11" s="6">
        <v>113239</v>
      </c>
      <c r="E11" s="6">
        <v>34233</v>
      </c>
      <c r="F11" s="6">
        <v>624947</v>
      </c>
      <c r="G11" s="6">
        <v>9089</v>
      </c>
      <c r="H11" s="6">
        <v>19227</v>
      </c>
      <c r="I11" s="6">
        <v>32704</v>
      </c>
      <c r="J11" s="6">
        <v>12628</v>
      </c>
      <c r="K11" s="6">
        <v>47381</v>
      </c>
      <c r="L11" s="6">
        <v>25807</v>
      </c>
      <c r="M11" s="6">
        <v>25775</v>
      </c>
      <c r="N11" s="6">
        <v>15645</v>
      </c>
      <c r="O11" s="6">
        <v>31145</v>
      </c>
      <c r="P11" s="6">
        <v>18810</v>
      </c>
      <c r="Q11" s="6">
        <v>64595</v>
      </c>
      <c r="R11" s="6">
        <v>23590</v>
      </c>
      <c r="S11" s="6">
        <v>51603</v>
      </c>
      <c r="T11" s="6">
        <v>26280</v>
      </c>
      <c r="U11" s="6">
        <v>27303</v>
      </c>
      <c r="V11" s="6">
        <v>29356</v>
      </c>
      <c r="W11" s="6">
        <v>40464</v>
      </c>
      <c r="X11" s="6">
        <v>4895</v>
      </c>
      <c r="Y11" s="6">
        <v>10637</v>
      </c>
      <c r="AA11" s="6">
        <v>110099</v>
      </c>
      <c r="AB11" s="6">
        <v>362852</v>
      </c>
      <c r="AC11" s="6">
        <v>114114</v>
      </c>
      <c r="AD11" s="6">
        <v>34784</v>
      </c>
      <c r="AE11" s="6">
        <v>628073</v>
      </c>
      <c r="AF11" s="6">
        <v>9744</v>
      </c>
      <c r="AG11" s="6">
        <v>13971</v>
      </c>
      <c r="AH11" s="6">
        <v>34055</v>
      </c>
      <c r="AI11" s="6">
        <v>12766</v>
      </c>
      <c r="AJ11" s="6">
        <v>48647</v>
      </c>
      <c r="AK11" s="6">
        <v>27326</v>
      </c>
      <c r="AL11" s="6">
        <v>26690</v>
      </c>
      <c r="AM11" s="6">
        <v>15154</v>
      </c>
      <c r="AN11" s="6">
        <v>32714</v>
      </c>
      <c r="AO11" s="6">
        <v>18715</v>
      </c>
      <c r="AP11" s="6">
        <v>64927</v>
      </c>
      <c r="AQ11" s="6">
        <v>23437</v>
      </c>
      <c r="AR11" s="6">
        <v>52765</v>
      </c>
      <c r="AS11" s="6">
        <v>26904</v>
      </c>
      <c r="AT11" s="6">
        <v>27378</v>
      </c>
      <c r="AU11" s="6">
        <v>30396</v>
      </c>
      <c r="AV11" s="6">
        <v>40441</v>
      </c>
      <c r="AW11" s="6">
        <v>4945</v>
      </c>
      <c r="AX11" s="6">
        <v>10684</v>
      </c>
    </row>
    <row r="12" spans="1:50" x14ac:dyDescent="0.25">
      <c r="A12" t="s">
        <v>700</v>
      </c>
      <c r="B12" s="6">
        <v>119492</v>
      </c>
      <c r="C12" s="6">
        <v>348822</v>
      </c>
      <c r="D12" s="6">
        <v>106483</v>
      </c>
      <c r="E12" s="6">
        <v>34217</v>
      </c>
      <c r="F12" s="6">
        <v>624588</v>
      </c>
      <c r="G12" s="6">
        <v>8720</v>
      </c>
      <c r="H12" s="6">
        <v>14554</v>
      </c>
      <c r="I12" s="6">
        <v>34173</v>
      </c>
      <c r="J12" s="6">
        <v>12512</v>
      </c>
      <c r="K12" s="6">
        <v>46136</v>
      </c>
      <c r="L12" s="6">
        <v>26845</v>
      </c>
      <c r="M12" s="6">
        <v>26590</v>
      </c>
      <c r="N12" s="6">
        <v>13587</v>
      </c>
      <c r="O12" s="6">
        <v>30266</v>
      </c>
      <c r="P12" s="6">
        <v>18902</v>
      </c>
      <c r="Q12" s="6">
        <v>65650</v>
      </c>
      <c r="R12" s="6">
        <v>23167</v>
      </c>
      <c r="S12" s="6">
        <v>54740</v>
      </c>
      <c r="T12" s="6">
        <v>25641</v>
      </c>
      <c r="U12" s="6">
        <v>28603</v>
      </c>
      <c r="V12" s="6">
        <v>30691</v>
      </c>
      <c r="W12" s="6">
        <v>41956</v>
      </c>
      <c r="X12" s="6">
        <v>4654</v>
      </c>
      <c r="Y12" s="6">
        <v>10006</v>
      </c>
      <c r="AA12" s="6">
        <v>119492</v>
      </c>
      <c r="AB12" s="6">
        <v>348822</v>
      </c>
      <c r="AC12" s="6">
        <v>106483</v>
      </c>
      <c r="AD12" s="6">
        <v>34217</v>
      </c>
      <c r="AE12" s="6">
        <v>624588</v>
      </c>
      <c r="AF12" s="6">
        <v>8720</v>
      </c>
      <c r="AG12" s="6">
        <v>14554</v>
      </c>
      <c r="AH12" s="6">
        <v>34173</v>
      </c>
      <c r="AI12" s="6">
        <v>12512</v>
      </c>
      <c r="AJ12" s="6">
        <v>46136</v>
      </c>
      <c r="AK12" s="6">
        <v>26845</v>
      </c>
      <c r="AL12" s="6">
        <v>26590</v>
      </c>
      <c r="AM12" s="6">
        <v>13587</v>
      </c>
      <c r="AN12" s="6">
        <v>30266</v>
      </c>
      <c r="AO12" s="6">
        <v>18902</v>
      </c>
      <c r="AP12" s="6">
        <v>65650</v>
      </c>
      <c r="AQ12" s="6">
        <v>23167</v>
      </c>
      <c r="AR12" s="6">
        <v>54740</v>
      </c>
      <c r="AS12" s="6">
        <v>25641</v>
      </c>
      <c r="AT12" s="6">
        <v>28603</v>
      </c>
      <c r="AU12" s="6">
        <v>30691</v>
      </c>
      <c r="AV12" s="6">
        <v>41956</v>
      </c>
      <c r="AW12" s="6">
        <v>4654</v>
      </c>
      <c r="AX12" s="6">
        <v>10006</v>
      </c>
    </row>
    <row r="13" spans="1:50" x14ac:dyDescent="0.25">
      <c r="A13" t="s">
        <v>745</v>
      </c>
      <c r="B13" s="6">
        <v>128978</v>
      </c>
      <c r="C13" s="6">
        <v>353927</v>
      </c>
      <c r="D13" s="6">
        <v>111636</v>
      </c>
      <c r="E13" s="6">
        <v>35075</v>
      </c>
      <c r="F13" s="6">
        <v>643145</v>
      </c>
      <c r="G13" s="6">
        <v>10660</v>
      </c>
      <c r="H13" s="6">
        <v>10950</v>
      </c>
      <c r="I13" s="6">
        <v>35024</v>
      </c>
      <c r="J13" s="6">
        <v>11920</v>
      </c>
      <c r="K13" s="6">
        <v>46993</v>
      </c>
      <c r="L13" s="6">
        <v>29376</v>
      </c>
      <c r="M13" s="6">
        <v>28607</v>
      </c>
      <c r="N13" s="6">
        <v>13858</v>
      </c>
      <c r="O13" s="6">
        <v>29306</v>
      </c>
      <c r="P13" s="6">
        <v>20176</v>
      </c>
      <c r="Q13" s="6">
        <v>67262</v>
      </c>
      <c r="R13" s="6">
        <v>24327</v>
      </c>
      <c r="S13" s="6">
        <v>56745</v>
      </c>
      <c r="T13" s="6">
        <v>24274</v>
      </c>
      <c r="U13" s="6">
        <v>29687</v>
      </c>
      <c r="V13" s="6">
        <v>31466</v>
      </c>
      <c r="W13" s="6">
        <v>45345</v>
      </c>
      <c r="X13" s="6">
        <v>4680</v>
      </c>
      <c r="Y13" s="6">
        <v>9778</v>
      </c>
      <c r="AA13" s="6">
        <v>127599</v>
      </c>
      <c r="AB13" s="6">
        <v>352457</v>
      </c>
      <c r="AC13" s="6">
        <v>111203</v>
      </c>
      <c r="AD13" s="6">
        <v>35186</v>
      </c>
      <c r="AE13" s="6">
        <v>633635</v>
      </c>
      <c r="AF13" s="6">
        <v>11015</v>
      </c>
      <c r="AG13" s="6">
        <v>13415</v>
      </c>
      <c r="AH13" s="6">
        <v>34079</v>
      </c>
      <c r="AI13" s="6">
        <v>12361</v>
      </c>
      <c r="AJ13" s="6">
        <v>45713</v>
      </c>
      <c r="AK13" s="6">
        <v>28001</v>
      </c>
      <c r="AL13" s="6">
        <v>28469</v>
      </c>
      <c r="AM13" s="6">
        <v>13674</v>
      </c>
      <c r="AN13" s="6">
        <v>27591</v>
      </c>
      <c r="AO13" s="6">
        <v>19130</v>
      </c>
      <c r="AP13" s="6">
        <v>66619</v>
      </c>
      <c r="AQ13" s="6">
        <v>23812</v>
      </c>
      <c r="AR13" s="6">
        <v>56200</v>
      </c>
      <c r="AS13" s="6">
        <v>23163</v>
      </c>
      <c r="AT13" s="6">
        <v>29644</v>
      </c>
      <c r="AU13" s="6">
        <v>30998</v>
      </c>
      <c r="AV13" s="6">
        <v>44691</v>
      </c>
      <c r="AW13" s="6">
        <v>4618</v>
      </c>
      <c r="AX13" s="6">
        <v>10029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1.0108072947280151</v>
      </c>
      <c r="C17">
        <f>C13/AB13</f>
        <v>1.0041707215348255</v>
      </c>
      <c r="D17">
        <f>D13/AC13</f>
        <v>1.003893779844069</v>
      </c>
      <c r="E17">
        <f>E13/AD13</f>
        <v>0.99684533621326665</v>
      </c>
      <c r="F17">
        <f>F13/AE13</f>
        <v>1.0150086406211778</v>
      </c>
      <c r="G17">
        <f>G13/AF13</f>
        <v>0.96777122106218794</v>
      </c>
      <c r="H17">
        <f>H13/AG13</f>
        <v>0.81625046589638461</v>
      </c>
      <c r="I17">
        <f>I13/AH13</f>
        <v>1.0277296869039585</v>
      </c>
      <c r="J17">
        <f>J13/AI13</f>
        <v>0.96432327481595337</v>
      </c>
      <c r="K17">
        <f>K13/AJ13</f>
        <v>1.0280007875221491</v>
      </c>
      <c r="L17">
        <f>L13/AK13</f>
        <v>1.0491053890932467</v>
      </c>
      <c r="M17">
        <f>M13/AL13</f>
        <v>1.0048473778495908</v>
      </c>
      <c r="N17">
        <f>N13/AM13</f>
        <v>1.0134561942372387</v>
      </c>
      <c r="O17">
        <f>O13/AN13</f>
        <v>1.0621579500561777</v>
      </c>
      <c r="P17">
        <f>P13/AO13</f>
        <v>1.0546785154208049</v>
      </c>
      <c r="Q17">
        <f>Q13/AP13</f>
        <v>1.009651901109293</v>
      </c>
      <c r="R17">
        <f>R13/AQ13</f>
        <v>1.0216277507139258</v>
      </c>
      <c r="S17">
        <f>S13/AR13</f>
        <v>1.0096975088967972</v>
      </c>
      <c r="T17">
        <f>T13/AS13</f>
        <v>1.0479644260242629</v>
      </c>
      <c r="U17">
        <f>U13/AT13</f>
        <v>1.0014505464849548</v>
      </c>
      <c r="V17">
        <f>V13/AU13</f>
        <v>1.015097748241822</v>
      </c>
      <c r="W17">
        <f>W13/AV13</f>
        <v>1.0146338188897093</v>
      </c>
      <c r="X17">
        <f>X13/AW13</f>
        <v>1.0134257254222607</v>
      </c>
      <c r="Y17">
        <f>Y13/AX13</f>
        <v>0.97497257951939376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BC7-6CB2-4ADC-BB59-3BEAE4A26F80}">
  <dimension ref="A1:AX17"/>
  <sheetViews>
    <sheetView workbookViewId="0">
      <selection activeCell="D17" sqref="D17"/>
    </sheetView>
  </sheetViews>
  <sheetFormatPr defaultRowHeight="15" x14ac:dyDescent="0.25"/>
  <sheetData>
    <row r="1" spans="1:50" x14ac:dyDescent="0.25">
      <c r="A1" s="1" t="s">
        <v>207</v>
      </c>
      <c r="B1" t="s">
        <v>240</v>
      </c>
      <c r="C1" t="s">
        <v>241</v>
      </c>
      <c r="D1" t="s">
        <v>242</v>
      </c>
      <c r="E1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s="3" t="s">
        <v>250</v>
      </c>
      <c r="M1" s="3" t="s">
        <v>251</v>
      </c>
      <c r="N1" s="3" t="s">
        <v>252</v>
      </c>
      <c r="O1" s="3" t="s">
        <v>253</v>
      </c>
      <c r="P1" s="3" t="s">
        <v>254</v>
      </c>
      <c r="Q1" s="3" t="s">
        <v>255</v>
      </c>
      <c r="R1" s="3" t="s">
        <v>256</v>
      </c>
      <c r="S1" s="3" t="s">
        <v>257</v>
      </c>
      <c r="T1" s="3" t="s">
        <v>258</v>
      </c>
      <c r="U1" s="3" t="s">
        <v>259</v>
      </c>
      <c r="V1" s="3" t="s">
        <v>260</v>
      </c>
      <c r="W1" s="3" t="s">
        <v>261</v>
      </c>
      <c r="X1" s="3" t="s">
        <v>262</v>
      </c>
      <c r="Y1" s="3" t="s">
        <v>263</v>
      </c>
      <c r="AA1" t="s">
        <v>264</v>
      </c>
      <c r="AB1" t="s">
        <v>265</v>
      </c>
      <c r="AC1" t="s">
        <v>266</v>
      </c>
      <c r="AD1" t="s">
        <v>267</v>
      </c>
      <c r="AE1" s="3" t="s">
        <v>268</v>
      </c>
      <c r="AF1" s="3" t="s">
        <v>269</v>
      </c>
      <c r="AG1" s="3" t="s">
        <v>270</v>
      </c>
      <c r="AH1" s="3" t="s">
        <v>271</v>
      </c>
      <c r="AI1" s="3" t="s">
        <v>272</v>
      </c>
      <c r="AJ1" s="3" t="s">
        <v>273</v>
      </c>
      <c r="AK1" s="3" t="s">
        <v>274</v>
      </c>
      <c r="AL1" s="3" t="s">
        <v>275</v>
      </c>
      <c r="AM1" s="3" t="s">
        <v>276</v>
      </c>
      <c r="AN1" s="3" t="s">
        <v>277</v>
      </c>
      <c r="AO1" s="3" t="s">
        <v>278</v>
      </c>
      <c r="AP1" s="3" t="s">
        <v>279</v>
      </c>
      <c r="AQ1" s="3" t="s">
        <v>280</v>
      </c>
      <c r="AR1" s="3" t="s">
        <v>281</v>
      </c>
      <c r="AS1" s="3" t="s">
        <v>282</v>
      </c>
      <c r="AT1" s="3" t="s">
        <v>283</v>
      </c>
      <c r="AU1" s="3" t="s">
        <v>284</v>
      </c>
      <c r="AV1" s="3" t="s">
        <v>285</v>
      </c>
      <c r="AW1" s="3" t="s">
        <v>286</v>
      </c>
      <c r="AX1" s="3" t="s">
        <v>287</v>
      </c>
    </row>
    <row r="2" spans="1:50" x14ac:dyDescent="0.25">
      <c r="A2" t="s">
        <v>69</v>
      </c>
      <c r="B2" t="s">
        <v>528</v>
      </c>
      <c r="C2" t="s">
        <v>529</v>
      </c>
      <c r="D2" t="s">
        <v>530</v>
      </c>
      <c r="E2" t="s">
        <v>531</v>
      </c>
      <c r="F2" t="s">
        <v>532</v>
      </c>
      <c r="G2" t="s">
        <v>533</v>
      </c>
      <c r="H2" t="s">
        <v>534</v>
      </c>
      <c r="I2" t="s">
        <v>535</v>
      </c>
      <c r="J2" t="s">
        <v>536</v>
      </c>
      <c r="K2" t="s">
        <v>537</v>
      </c>
      <c r="L2" t="s">
        <v>538</v>
      </c>
      <c r="M2" t="s">
        <v>539</v>
      </c>
      <c r="N2" t="s">
        <v>540</v>
      </c>
      <c r="O2" t="s">
        <v>541</v>
      </c>
      <c r="P2" t="s">
        <v>542</v>
      </c>
      <c r="Q2" t="s">
        <v>543</v>
      </c>
      <c r="R2" t="s">
        <v>544</v>
      </c>
      <c r="S2" t="s">
        <v>545</v>
      </c>
      <c r="T2" t="s">
        <v>546</v>
      </c>
      <c r="U2" t="s">
        <v>547</v>
      </c>
      <c r="V2" t="s">
        <v>548</v>
      </c>
      <c r="W2" t="s">
        <v>549</v>
      </c>
      <c r="X2" t="s">
        <v>550</v>
      </c>
      <c r="Y2" t="s">
        <v>551</v>
      </c>
      <c r="AA2" t="s">
        <v>816</v>
      </c>
      <c r="AB2" t="s">
        <v>817</v>
      </c>
      <c r="AC2" t="s">
        <v>818</v>
      </c>
      <c r="AD2" t="s">
        <v>819</v>
      </c>
      <c r="AE2" s="3" t="s">
        <v>820</v>
      </c>
      <c r="AF2" s="3" t="s">
        <v>821</v>
      </c>
      <c r="AG2" s="3" t="s">
        <v>822</v>
      </c>
      <c r="AH2" s="3" t="s">
        <v>823</v>
      </c>
      <c r="AI2" s="3" t="s">
        <v>824</v>
      </c>
      <c r="AJ2" s="3" t="s">
        <v>825</v>
      </c>
      <c r="AK2" s="3" t="s">
        <v>826</v>
      </c>
      <c r="AL2" s="3" t="s">
        <v>827</v>
      </c>
      <c r="AM2" s="3" t="s">
        <v>828</v>
      </c>
      <c r="AN2" s="3" t="s">
        <v>829</v>
      </c>
      <c r="AO2" s="3" t="s">
        <v>830</v>
      </c>
      <c r="AP2" s="3" t="s">
        <v>831</v>
      </c>
      <c r="AQ2" s="3" t="s">
        <v>832</v>
      </c>
      <c r="AR2" s="3" t="s">
        <v>833</v>
      </c>
      <c r="AS2" s="3" t="s">
        <v>834</v>
      </c>
      <c r="AT2" s="3" t="s">
        <v>835</v>
      </c>
      <c r="AU2" s="3" t="s">
        <v>836</v>
      </c>
      <c r="AV2" s="3" t="s">
        <v>837</v>
      </c>
      <c r="AW2" s="3" t="s">
        <v>838</v>
      </c>
      <c r="AX2" s="3" t="s">
        <v>839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70043</v>
      </c>
      <c r="C10" s="6">
        <v>193038</v>
      </c>
      <c r="D10" s="6">
        <v>69548</v>
      </c>
      <c r="E10" s="6">
        <v>17839</v>
      </c>
      <c r="F10" s="6">
        <v>349485</v>
      </c>
      <c r="G10" s="6">
        <v>9981</v>
      </c>
      <c r="H10" s="6">
        <v>41427</v>
      </c>
      <c r="I10" s="6">
        <v>21387</v>
      </c>
      <c r="J10" s="6">
        <v>10938</v>
      </c>
      <c r="K10" s="6">
        <v>28884</v>
      </c>
      <c r="L10" s="6">
        <v>10622</v>
      </c>
      <c r="M10" s="6">
        <v>14676</v>
      </c>
      <c r="N10" s="6">
        <v>8981</v>
      </c>
      <c r="O10" s="6">
        <v>17936</v>
      </c>
      <c r="P10" s="6">
        <v>5024</v>
      </c>
      <c r="Q10" s="6">
        <v>19297</v>
      </c>
      <c r="R10" s="6">
        <v>9981</v>
      </c>
      <c r="S10" s="6">
        <v>20126</v>
      </c>
      <c r="T10" s="6">
        <v>11402</v>
      </c>
      <c r="U10" s="6">
        <v>17886</v>
      </c>
      <c r="V10" s="6">
        <v>16995</v>
      </c>
      <c r="W10" s="6">
        <v>25930</v>
      </c>
      <c r="X10" s="6">
        <v>2509</v>
      </c>
      <c r="Y10" s="6">
        <v>6768</v>
      </c>
      <c r="AA10" s="6">
        <v>72870</v>
      </c>
      <c r="AB10" s="6">
        <v>200141</v>
      </c>
      <c r="AC10" s="6">
        <v>71846</v>
      </c>
      <c r="AD10" s="6">
        <v>18661</v>
      </c>
      <c r="AE10" s="6">
        <v>360646</v>
      </c>
      <c r="AF10" s="6">
        <v>10772</v>
      </c>
      <c r="AG10" s="6">
        <v>38703</v>
      </c>
      <c r="AH10" s="6">
        <v>22791</v>
      </c>
      <c r="AI10" s="6">
        <v>11276</v>
      </c>
      <c r="AJ10" s="6">
        <v>30233</v>
      </c>
      <c r="AK10" s="6">
        <v>11323</v>
      </c>
      <c r="AL10" s="6">
        <v>15561</v>
      </c>
      <c r="AM10" s="6">
        <v>8912</v>
      </c>
      <c r="AN10" s="6">
        <v>19559</v>
      </c>
      <c r="AO10" s="6">
        <v>4632</v>
      </c>
      <c r="AP10" s="6">
        <v>19626</v>
      </c>
      <c r="AQ10" s="6">
        <v>9998</v>
      </c>
      <c r="AR10" s="6">
        <v>21034</v>
      </c>
      <c r="AS10" s="6">
        <v>11869</v>
      </c>
      <c r="AT10" s="6">
        <v>18305</v>
      </c>
      <c r="AU10" s="6">
        <v>18076</v>
      </c>
      <c r="AV10" s="6">
        <v>26180</v>
      </c>
      <c r="AW10" s="6">
        <v>2517</v>
      </c>
      <c r="AX10" s="6">
        <v>6942</v>
      </c>
    </row>
    <row r="11" spans="1:50" x14ac:dyDescent="0.25">
      <c r="A11" t="s">
        <v>18</v>
      </c>
      <c r="B11" s="6">
        <v>74867</v>
      </c>
      <c r="C11" s="6">
        <v>199762</v>
      </c>
      <c r="D11" s="6">
        <v>66424</v>
      </c>
      <c r="E11" s="6">
        <v>20033</v>
      </c>
      <c r="F11" s="6">
        <v>366025</v>
      </c>
      <c r="G11" s="6">
        <v>8568</v>
      </c>
      <c r="H11" s="6">
        <v>49237</v>
      </c>
      <c r="I11" s="6">
        <v>21681</v>
      </c>
      <c r="J11" s="6">
        <v>11168</v>
      </c>
      <c r="K11" s="6">
        <v>27764</v>
      </c>
      <c r="L11" s="6">
        <v>11050</v>
      </c>
      <c r="M11" s="6">
        <v>15157</v>
      </c>
      <c r="N11" s="6">
        <v>9298</v>
      </c>
      <c r="O11" s="6">
        <v>18956</v>
      </c>
      <c r="P11" s="6">
        <v>4749</v>
      </c>
      <c r="Q11" s="6">
        <v>19715</v>
      </c>
      <c r="R11" s="6">
        <v>10091</v>
      </c>
      <c r="S11" s="6">
        <v>20784</v>
      </c>
      <c r="T11" s="6">
        <v>11333</v>
      </c>
      <c r="U11" s="6">
        <v>19139</v>
      </c>
      <c r="V11" s="6">
        <v>17810</v>
      </c>
      <c r="W11" s="6">
        <v>28176</v>
      </c>
      <c r="X11" s="6">
        <v>2734</v>
      </c>
      <c r="Y11" s="6">
        <v>7139</v>
      </c>
      <c r="AA11" s="6">
        <v>76063</v>
      </c>
      <c r="AB11" s="6">
        <v>203233</v>
      </c>
      <c r="AC11" s="6">
        <v>67147</v>
      </c>
      <c r="AD11" s="6">
        <v>20338</v>
      </c>
      <c r="AE11" s="6">
        <v>363975</v>
      </c>
      <c r="AF11" s="6">
        <v>9198</v>
      </c>
      <c r="AG11" s="6">
        <v>40101</v>
      </c>
      <c r="AH11" s="6">
        <v>22481</v>
      </c>
      <c r="AI11" s="6">
        <v>11242</v>
      </c>
      <c r="AJ11" s="6">
        <v>28436</v>
      </c>
      <c r="AK11" s="6">
        <v>11596</v>
      </c>
      <c r="AL11" s="6">
        <v>15689</v>
      </c>
      <c r="AM11" s="6">
        <v>8966</v>
      </c>
      <c r="AN11" s="6">
        <v>19819</v>
      </c>
      <c r="AO11" s="6">
        <v>4693</v>
      </c>
      <c r="AP11" s="6">
        <v>19806</v>
      </c>
      <c r="AQ11" s="6">
        <v>10027</v>
      </c>
      <c r="AR11" s="6">
        <v>21383</v>
      </c>
      <c r="AS11" s="6">
        <v>11602</v>
      </c>
      <c r="AT11" s="6">
        <v>19148</v>
      </c>
      <c r="AU11" s="6">
        <v>18475</v>
      </c>
      <c r="AV11" s="6">
        <v>28168</v>
      </c>
      <c r="AW11" s="6">
        <v>2758</v>
      </c>
      <c r="AX11" s="6">
        <v>7157</v>
      </c>
    </row>
    <row r="12" spans="1:50" x14ac:dyDescent="0.25">
      <c r="A12" t="s">
        <v>700</v>
      </c>
      <c r="B12" s="6">
        <v>81228</v>
      </c>
      <c r="C12" s="6">
        <v>199690</v>
      </c>
      <c r="D12" s="6">
        <v>64037</v>
      </c>
      <c r="E12" s="6">
        <v>21484</v>
      </c>
      <c r="F12" s="6">
        <v>361709</v>
      </c>
      <c r="G12" s="6">
        <v>8329</v>
      </c>
      <c r="H12" s="6">
        <v>40933</v>
      </c>
      <c r="I12" s="6">
        <v>21446</v>
      </c>
      <c r="J12" s="6">
        <v>11071</v>
      </c>
      <c r="K12" s="6">
        <v>26287</v>
      </c>
      <c r="L12" s="6">
        <v>11423</v>
      </c>
      <c r="M12" s="6">
        <v>15621</v>
      </c>
      <c r="N12" s="6">
        <v>8154</v>
      </c>
      <c r="O12" s="6">
        <v>18931</v>
      </c>
      <c r="P12" s="6">
        <v>4780</v>
      </c>
      <c r="Q12" s="6">
        <v>19841</v>
      </c>
      <c r="R12" s="6">
        <v>10005</v>
      </c>
      <c r="S12" s="6">
        <v>22180</v>
      </c>
      <c r="T12" s="6">
        <v>11557</v>
      </c>
      <c r="U12" s="6">
        <v>20132</v>
      </c>
      <c r="V12" s="6">
        <v>18799</v>
      </c>
      <c r="W12" s="6">
        <v>29283</v>
      </c>
      <c r="X12" s="6">
        <v>2706</v>
      </c>
      <c r="Y12" s="6">
        <v>6890</v>
      </c>
      <c r="AA12" s="6">
        <v>81228</v>
      </c>
      <c r="AB12" s="6">
        <v>199690</v>
      </c>
      <c r="AC12" s="6">
        <v>64037</v>
      </c>
      <c r="AD12" s="6">
        <v>21484</v>
      </c>
      <c r="AE12" s="6">
        <v>361709</v>
      </c>
      <c r="AF12" s="6">
        <v>8329</v>
      </c>
      <c r="AG12" s="6">
        <v>40933</v>
      </c>
      <c r="AH12" s="6">
        <v>21446</v>
      </c>
      <c r="AI12" s="6">
        <v>11071</v>
      </c>
      <c r="AJ12" s="6">
        <v>26287</v>
      </c>
      <c r="AK12" s="6">
        <v>11423</v>
      </c>
      <c r="AL12" s="6">
        <v>15621</v>
      </c>
      <c r="AM12" s="6">
        <v>8154</v>
      </c>
      <c r="AN12" s="6">
        <v>18931</v>
      </c>
      <c r="AO12" s="6">
        <v>4780</v>
      </c>
      <c r="AP12" s="6">
        <v>19841</v>
      </c>
      <c r="AQ12" s="6">
        <v>10005</v>
      </c>
      <c r="AR12" s="6">
        <v>22180</v>
      </c>
      <c r="AS12" s="6">
        <v>11557</v>
      </c>
      <c r="AT12" s="6">
        <v>20132</v>
      </c>
      <c r="AU12" s="6">
        <v>18799</v>
      </c>
      <c r="AV12" s="6">
        <v>29283</v>
      </c>
      <c r="AW12" s="6">
        <v>2706</v>
      </c>
      <c r="AX12" s="6">
        <v>6890</v>
      </c>
    </row>
    <row r="13" spans="1:50" x14ac:dyDescent="0.25">
      <c r="A13" t="s">
        <v>745</v>
      </c>
      <c r="B13" s="6">
        <v>84838</v>
      </c>
      <c r="C13" s="6">
        <v>212087</v>
      </c>
      <c r="D13" s="6">
        <v>66180</v>
      </c>
      <c r="E13" s="6">
        <v>21731</v>
      </c>
      <c r="F13" s="6">
        <v>366277</v>
      </c>
      <c r="G13" s="6">
        <v>9570</v>
      </c>
      <c r="H13" s="6">
        <v>27496</v>
      </c>
      <c r="I13" s="6">
        <v>22181</v>
      </c>
      <c r="J13" s="6">
        <v>10685</v>
      </c>
      <c r="K13" s="6">
        <v>27220</v>
      </c>
      <c r="L13" s="6">
        <v>13462</v>
      </c>
      <c r="M13" s="6">
        <v>17109</v>
      </c>
      <c r="N13" s="6">
        <v>8739</v>
      </c>
      <c r="O13" s="6">
        <v>18794</v>
      </c>
      <c r="P13" s="6">
        <v>5150</v>
      </c>
      <c r="Q13" s="6">
        <v>20657</v>
      </c>
      <c r="R13" s="6">
        <v>10759</v>
      </c>
      <c r="S13" s="6">
        <v>22959</v>
      </c>
      <c r="T13" s="6">
        <v>11438</v>
      </c>
      <c r="U13" s="6">
        <v>20839</v>
      </c>
      <c r="V13" s="6">
        <v>19252</v>
      </c>
      <c r="W13" s="6">
        <v>32510</v>
      </c>
      <c r="X13" s="6">
        <v>2805</v>
      </c>
      <c r="Y13" s="6">
        <v>6792</v>
      </c>
      <c r="AA13" s="6">
        <v>83821</v>
      </c>
      <c r="AB13" s="6">
        <v>209554</v>
      </c>
      <c r="AC13" s="6">
        <v>65602</v>
      </c>
      <c r="AD13" s="6">
        <v>21838</v>
      </c>
      <c r="AE13" s="6">
        <v>368977</v>
      </c>
      <c r="AF13" s="6">
        <v>9966</v>
      </c>
      <c r="AG13" s="6">
        <v>38184</v>
      </c>
      <c r="AH13" s="6">
        <v>22251</v>
      </c>
      <c r="AI13" s="6">
        <v>10866</v>
      </c>
      <c r="AJ13" s="6">
        <v>26413</v>
      </c>
      <c r="AK13" s="6">
        <v>12875</v>
      </c>
      <c r="AL13" s="6">
        <v>17046</v>
      </c>
      <c r="AM13" s="6">
        <v>8693</v>
      </c>
      <c r="AN13" s="6">
        <v>17353</v>
      </c>
      <c r="AO13" s="6">
        <v>4898</v>
      </c>
      <c r="AP13" s="6">
        <v>20433</v>
      </c>
      <c r="AQ13" s="6">
        <v>10365</v>
      </c>
      <c r="AR13" s="6">
        <v>22577</v>
      </c>
      <c r="AS13" s="6">
        <v>10914</v>
      </c>
      <c r="AT13" s="6">
        <v>20815</v>
      </c>
      <c r="AU13" s="6">
        <v>18960</v>
      </c>
      <c r="AV13" s="6">
        <v>31832</v>
      </c>
      <c r="AW13" s="6">
        <v>2759</v>
      </c>
      <c r="AX13" s="6">
        <v>6950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1.0121329976974744</v>
      </c>
      <c r="C17">
        <f>C13/AB13</f>
        <v>1.0120875764719357</v>
      </c>
      <c r="D17">
        <f>D13/AC13</f>
        <v>1.0088107069906405</v>
      </c>
      <c r="E17">
        <f>E13/AD13</f>
        <v>0.9951002839087828</v>
      </c>
      <c r="F17">
        <f>F13/AE13</f>
        <v>0.99268247072310745</v>
      </c>
      <c r="G17">
        <f>G13/AF13</f>
        <v>0.96026490066225167</v>
      </c>
      <c r="H17">
        <f>H13/AG13</f>
        <v>0.7200921852084643</v>
      </c>
      <c r="I17">
        <f>I13/AH13</f>
        <v>0.99685407397420345</v>
      </c>
      <c r="J17">
        <f>J13/AI13</f>
        <v>0.98334253635192348</v>
      </c>
      <c r="K17">
        <f>K13/AJ13</f>
        <v>1.0305531367129823</v>
      </c>
      <c r="L17">
        <f>L13/AK13</f>
        <v>1.0455922330097087</v>
      </c>
      <c r="M17">
        <f>M13/AL13</f>
        <v>1.0036958817317845</v>
      </c>
      <c r="N17">
        <f>N13/AM13</f>
        <v>1.0052916139422523</v>
      </c>
      <c r="O17">
        <f>O13/AN13</f>
        <v>1.0830403964732322</v>
      </c>
      <c r="P17">
        <f>P13/AO13</f>
        <v>1.051449571253573</v>
      </c>
      <c r="Q17">
        <f>Q13/AP13</f>
        <v>1.0109626584446729</v>
      </c>
      <c r="R17">
        <f>R13/AQ13</f>
        <v>1.0380125422093585</v>
      </c>
      <c r="S17">
        <f>S13/AR13</f>
        <v>1.016919874208265</v>
      </c>
      <c r="T17">
        <f>T13/AS13</f>
        <v>1.0480117280557082</v>
      </c>
      <c r="U17">
        <f>U13/AT13</f>
        <v>1.0011530146528946</v>
      </c>
      <c r="V17">
        <f>V13/AU13</f>
        <v>1.0154008438818565</v>
      </c>
      <c r="W17">
        <f>W13/AV13</f>
        <v>1.0212993214375472</v>
      </c>
      <c r="X17">
        <f>X13/AW13</f>
        <v>1.0166727075027184</v>
      </c>
      <c r="Y17">
        <f>Y13/AX13</f>
        <v>0.97726618705035972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E6DD-D899-4D6B-99B7-065FBF71EC62}">
  <dimension ref="A1:AX17"/>
  <sheetViews>
    <sheetView workbookViewId="0">
      <selection activeCell="B17" sqref="B17"/>
    </sheetView>
  </sheetViews>
  <sheetFormatPr defaultRowHeight="15" x14ac:dyDescent="0.25"/>
  <sheetData>
    <row r="1" spans="1:50" x14ac:dyDescent="0.25">
      <c r="A1" s="1" t="s">
        <v>207</v>
      </c>
      <c r="B1" t="s">
        <v>288</v>
      </c>
      <c r="C1" t="s">
        <v>289</v>
      </c>
      <c r="D1" t="s">
        <v>290</v>
      </c>
      <c r="E1" t="s">
        <v>291</v>
      </c>
      <c r="F1" s="3" t="s">
        <v>292</v>
      </c>
      <c r="G1" s="3" t="s">
        <v>293</v>
      </c>
      <c r="H1" s="3" t="s">
        <v>294</v>
      </c>
      <c r="I1" s="3" t="s">
        <v>295</v>
      </c>
      <c r="J1" s="3" t="s">
        <v>296</v>
      </c>
      <c r="K1" s="3" t="s">
        <v>297</v>
      </c>
      <c r="L1" s="3" t="s">
        <v>298</v>
      </c>
      <c r="M1" s="3" t="s">
        <v>299</v>
      </c>
      <c r="N1" s="3" t="s">
        <v>300</v>
      </c>
      <c r="O1" s="3" t="s">
        <v>301</v>
      </c>
      <c r="P1" s="3" t="s">
        <v>302</v>
      </c>
      <c r="Q1" s="3" t="s">
        <v>303</v>
      </c>
      <c r="R1" s="3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  <c r="X1" s="3" t="s">
        <v>310</v>
      </c>
      <c r="Y1" s="3" t="s">
        <v>311</v>
      </c>
      <c r="AA1" t="s">
        <v>312</v>
      </c>
      <c r="AB1" t="s">
        <v>313</v>
      </c>
      <c r="AC1" t="s">
        <v>314</v>
      </c>
      <c r="AD1" t="s">
        <v>315</v>
      </c>
      <c r="AE1" s="3" t="s">
        <v>316</v>
      </c>
      <c r="AF1" s="3" t="s">
        <v>317</v>
      </c>
      <c r="AG1" s="3" t="s">
        <v>318</v>
      </c>
      <c r="AH1" s="3" t="s">
        <v>319</v>
      </c>
      <c r="AI1" s="3" t="s">
        <v>320</v>
      </c>
      <c r="AJ1" s="3" t="s">
        <v>321</v>
      </c>
      <c r="AK1" s="3" t="s">
        <v>322</v>
      </c>
      <c r="AL1" s="3" t="s">
        <v>323</v>
      </c>
      <c r="AM1" s="3" t="s">
        <v>324</v>
      </c>
      <c r="AN1" s="3" t="s">
        <v>325</v>
      </c>
      <c r="AO1" s="3" t="s">
        <v>326</v>
      </c>
      <c r="AP1" s="3" t="s">
        <v>327</v>
      </c>
      <c r="AQ1" s="3" t="s">
        <v>328</v>
      </c>
      <c r="AR1" s="3" t="s">
        <v>329</v>
      </c>
      <c r="AS1" s="3" t="s">
        <v>330</v>
      </c>
      <c r="AT1" s="3" t="s">
        <v>331</v>
      </c>
      <c r="AU1" s="3" t="s">
        <v>332</v>
      </c>
      <c r="AV1" s="3" t="s">
        <v>333</v>
      </c>
      <c r="AW1" s="3" t="s">
        <v>334</v>
      </c>
      <c r="AX1" s="3" t="s">
        <v>335</v>
      </c>
    </row>
    <row r="2" spans="1:50" x14ac:dyDescent="0.25">
      <c r="A2" t="s">
        <v>69</v>
      </c>
      <c r="B2" t="s">
        <v>648</v>
      </c>
      <c r="C2" t="s">
        <v>649</v>
      </c>
      <c r="D2" t="s">
        <v>650</v>
      </c>
      <c r="E2" t="s">
        <v>651</v>
      </c>
      <c r="F2" t="s">
        <v>652</v>
      </c>
      <c r="G2" t="s">
        <v>653</v>
      </c>
      <c r="H2" t="s">
        <v>654</v>
      </c>
      <c r="I2" t="s">
        <v>655</v>
      </c>
      <c r="J2" t="s">
        <v>656</v>
      </c>
      <c r="K2" t="s">
        <v>657</v>
      </c>
      <c r="L2" t="s">
        <v>658</v>
      </c>
      <c r="M2" t="s">
        <v>659</v>
      </c>
      <c r="N2" t="s">
        <v>660</v>
      </c>
      <c r="O2" t="s">
        <v>661</v>
      </c>
      <c r="P2" t="s">
        <v>662</v>
      </c>
      <c r="Q2" t="s">
        <v>663</v>
      </c>
      <c r="R2" t="s">
        <v>664</v>
      </c>
      <c r="S2" t="s">
        <v>665</v>
      </c>
      <c r="T2" t="s">
        <v>666</v>
      </c>
      <c r="U2" t="s">
        <v>667</v>
      </c>
      <c r="V2" t="s">
        <v>668</v>
      </c>
      <c r="W2" t="s">
        <v>669</v>
      </c>
      <c r="X2" t="s">
        <v>670</v>
      </c>
      <c r="Y2" t="s">
        <v>671</v>
      </c>
      <c r="AA2" t="s">
        <v>840</v>
      </c>
      <c r="AB2" t="s">
        <v>841</v>
      </c>
      <c r="AC2" t="s">
        <v>842</v>
      </c>
      <c r="AD2" t="s">
        <v>843</v>
      </c>
      <c r="AE2" s="3" t="s">
        <v>844</v>
      </c>
      <c r="AF2" s="3" t="s">
        <v>845</v>
      </c>
      <c r="AG2" s="3" t="s">
        <v>846</v>
      </c>
      <c r="AH2" s="3" t="s">
        <v>847</v>
      </c>
      <c r="AI2" s="3" t="s">
        <v>848</v>
      </c>
      <c r="AJ2" s="3" t="s">
        <v>849</v>
      </c>
      <c r="AK2" s="3" t="s">
        <v>850</v>
      </c>
      <c r="AL2" s="3" t="s">
        <v>851</v>
      </c>
      <c r="AM2" s="3" t="s">
        <v>852</v>
      </c>
      <c r="AN2" s="3" t="s">
        <v>853</v>
      </c>
      <c r="AO2" s="3" t="s">
        <v>854</v>
      </c>
      <c r="AP2" s="3" t="s">
        <v>855</v>
      </c>
      <c r="AQ2" s="3" t="s">
        <v>856</v>
      </c>
      <c r="AR2" s="3" t="s">
        <v>857</v>
      </c>
      <c r="AS2" s="3" t="s">
        <v>858</v>
      </c>
      <c r="AT2" s="3" t="s">
        <v>859</v>
      </c>
      <c r="AU2" s="3" t="s">
        <v>860</v>
      </c>
      <c r="AV2" s="3" t="s">
        <v>861</v>
      </c>
      <c r="AW2" s="3" t="s">
        <v>862</v>
      </c>
      <c r="AX2" s="3" t="s">
        <v>863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24693</v>
      </c>
      <c r="C10" s="6">
        <v>66769</v>
      </c>
      <c r="D10" s="6">
        <v>19768</v>
      </c>
      <c r="E10" s="6">
        <v>5395</v>
      </c>
      <c r="F10" s="6">
        <v>105767</v>
      </c>
      <c r="G10" s="6">
        <v>5492</v>
      </c>
      <c r="H10" s="6">
        <v>3171</v>
      </c>
      <c r="I10" s="6">
        <v>6752</v>
      </c>
      <c r="J10" s="6">
        <v>3974</v>
      </c>
      <c r="K10" s="6">
        <v>7428</v>
      </c>
      <c r="L10" s="6">
        <v>4271</v>
      </c>
      <c r="M10" s="6">
        <v>5113</v>
      </c>
      <c r="N10" s="6">
        <v>2791</v>
      </c>
      <c r="O10" s="6">
        <v>4161</v>
      </c>
      <c r="P10" s="6">
        <v>2159</v>
      </c>
      <c r="Q10" s="6">
        <v>7416</v>
      </c>
      <c r="R10" s="6">
        <v>2485</v>
      </c>
      <c r="S10" s="6">
        <v>5142</v>
      </c>
      <c r="T10" s="6">
        <v>2990</v>
      </c>
      <c r="U10" s="6">
        <v>6022</v>
      </c>
      <c r="V10" s="6">
        <v>6299</v>
      </c>
      <c r="W10" s="6">
        <v>9994</v>
      </c>
      <c r="X10" s="6">
        <v>657</v>
      </c>
      <c r="Y10" s="6">
        <v>2187</v>
      </c>
      <c r="AA10" s="6">
        <v>25626</v>
      </c>
      <c r="AB10" s="6">
        <v>69407</v>
      </c>
      <c r="AC10" s="6">
        <v>20335</v>
      </c>
      <c r="AD10" s="6">
        <v>5656</v>
      </c>
      <c r="AE10" s="6">
        <v>110504</v>
      </c>
      <c r="AF10" s="6">
        <v>5955</v>
      </c>
      <c r="AG10" s="6">
        <v>3640</v>
      </c>
      <c r="AH10" s="6">
        <v>7281</v>
      </c>
      <c r="AI10" s="6">
        <v>4072</v>
      </c>
      <c r="AJ10" s="6">
        <v>7814</v>
      </c>
      <c r="AK10" s="6">
        <v>4543</v>
      </c>
      <c r="AL10" s="6">
        <v>5459</v>
      </c>
      <c r="AM10" s="6">
        <v>2780</v>
      </c>
      <c r="AN10" s="6">
        <v>4615</v>
      </c>
      <c r="AO10" s="6">
        <v>2002</v>
      </c>
      <c r="AP10" s="6">
        <v>7555</v>
      </c>
      <c r="AQ10" s="6">
        <v>2494</v>
      </c>
      <c r="AR10" s="6">
        <v>5388</v>
      </c>
      <c r="AS10" s="6">
        <v>3112</v>
      </c>
      <c r="AT10" s="6">
        <v>6175</v>
      </c>
      <c r="AU10" s="6">
        <v>6608</v>
      </c>
      <c r="AV10" s="6">
        <v>10122</v>
      </c>
      <c r="AW10" s="6">
        <v>663</v>
      </c>
      <c r="AX10" s="6">
        <v>2246</v>
      </c>
    </row>
    <row r="11" spans="1:50" x14ac:dyDescent="0.25">
      <c r="A11" t="s">
        <v>18</v>
      </c>
      <c r="B11" s="6">
        <v>26005</v>
      </c>
      <c r="C11" s="6">
        <v>68679</v>
      </c>
      <c r="D11" s="6">
        <v>19816</v>
      </c>
      <c r="E11" s="6">
        <v>6047</v>
      </c>
      <c r="F11" s="6">
        <v>109624</v>
      </c>
      <c r="G11" s="6">
        <v>5299</v>
      </c>
      <c r="H11" s="6">
        <v>3805</v>
      </c>
      <c r="I11" s="6">
        <v>6658</v>
      </c>
      <c r="J11" s="6">
        <v>3974</v>
      </c>
      <c r="K11" s="6">
        <v>7977</v>
      </c>
      <c r="L11" s="6">
        <v>4273</v>
      </c>
      <c r="M11" s="6">
        <v>5255</v>
      </c>
      <c r="N11" s="6">
        <v>2866</v>
      </c>
      <c r="O11" s="6">
        <v>4451</v>
      </c>
      <c r="P11" s="6">
        <v>1966</v>
      </c>
      <c r="Q11" s="6">
        <v>7479</v>
      </c>
      <c r="R11" s="6">
        <v>2546</v>
      </c>
      <c r="S11" s="6">
        <v>5427</v>
      </c>
      <c r="T11" s="6">
        <v>3138</v>
      </c>
      <c r="U11" s="6">
        <v>6451</v>
      </c>
      <c r="V11" s="6">
        <v>6515</v>
      </c>
      <c r="W11" s="6">
        <v>10911</v>
      </c>
      <c r="X11" s="6">
        <v>676</v>
      </c>
      <c r="Y11" s="6">
        <v>2127</v>
      </c>
      <c r="AA11" s="6">
        <v>26405</v>
      </c>
      <c r="AB11" s="6">
        <v>70076</v>
      </c>
      <c r="AC11" s="6">
        <v>20052</v>
      </c>
      <c r="AD11" s="6">
        <v>6150</v>
      </c>
      <c r="AE11" s="6">
        <v>111793</v>
      </c>
      <c r="AF11" s="6">
        <v>5627</v>
      </c>
      <c r="AG11" s="6">
        <v>3697</v>
      </c>
      <c r="AH11" s="6">
        <v>6932</v>
      </c>
      <c r="AI11" s="6">
        <v>3982</v>
      </c>
      <c r="AJ11" s="6">
        <v>8191</v>
      </c>
      <c r="AK11" s="6">
        <v>4486</v>
      </c>
      <c r="AL11" s="6">
        <v>5471</v>
      </c>
      <c r="AM11" s="6">
        <v>2769</v>
      </c>
      <c r="AN11" s="6">
        <v>4705</v>
      </c>
      <c r="AO11" s="6">
        <v>1948</v>
      </c>
      <c r="AP11" s="6">
        <v>7519</v>
      </c>
      <c r="AQ11" s="6">
        <v>2530</v>
      </c>
      <c r="AR11" s="6">
        <v>5589</v>
      </c>
      <c r="AS11" s="6">
        <v>3212</v>
      </c>
      <c r="AT11" s="6">
        <v>6465</v>
      </c>
      <c r="AU11" s="6">
        <v>6694</v>
      </c>
      <c r="AV11" s="6">
        <v>10892</v>
      </c>
      <c r="AW11" s="6">
        <v>684</v>
      </c>
      <c r="AX11" s="6">
        <v>2134</v>
      </c>
    </row>
    <row r="12" spans="1:50" x14ac:dyDescent="0.25">
      <c r="A12" t="s">
        <v>700</v>
      </c>
      <c r="B12" s="6">
        <v>27653</v>
      </c>
      <c r="C12" s="6">
        <v>67828</v>
      </c>
      <c r="D12" s="6">
        <v>19506</v>
      </c>
      <c r="E12" s="6">
        <v>5721</v>
      </c>
      <c r="F12" s="6">
        <v>110652</v>
      </c>
      <c r="G12" s="6">
        <v>4860</v>
      </c>
      <c r="H12" s="6">
        <v>3872</v>
      </c>
      <c r="I12" s="6">
        <v>6752</v>
      </c>
      <c r="J12" s="6">
        <v>3941</v>
      </c>
      <c r="K12" s="6">
        <v>7763</v>
      </c>
      <c r="L12" s="6">
        <v>4611</v>
      </c>
      <c r="M12" s="6">
        <v>5427</v>
      </c>
      <c r="N12" s="6">
        <v>2484</v>
      </c>
      <c r="O12" s="6">
        <v>4435</v>
      </c>
      <c r="P12" s="6">
        <v>1976</v>
      </c>
      <c r="Q12" s="6">
        <v>7528</v>
      </c>
      <c r="R12" s="6">
        <v>2527</v>
      </c>
      <c r="S12" s="6">
        <v>5788</v>
      </c>
      <c r="T12" s="6">
        <v>3252</v>
      </c>
      <c r="U12" s="6">
        <v>6663</v>
      </c>
      <c r="V12" s="6">
        <v>6794</v>
      </c>
      <c r="W12" s="6">
        <v>11281</v>
      </c>
      <c r="X12" s="6">
        <v>639</v>
      </c>
      <c r="Y12" s="6">
        <v>2041</v>
      </c>
      <c r="AA12" s="6">
        <v>27653</v>
      </c>
      <c r="AB12" s="6">
        <v>67828</v>
      </c>
      <c r="AC12" s="6">
        <v>19506</v>
      </c>
      <c r="AD12" s="6">
        <v>5721</v>
      </c>
      <c r="AE12" s="6">
        <v>110652</v>
      </c>
      <c r="AF12" s="6">
        <v>4860</v>
      </c>
      <c r="AG12" s="6">
        <v>3872</v>
      </c>
      <c r="AH12" s="6">
        <v>6752</v>
      </c>
      <c r="AI12" s="6">
        <v>3941</v>
      </c>
      <c r="AJ12" s="6">
        <v>7763</v>
      </c>
      <c r="AK12" s="6">
        <v>4611</v>
      </c>
      <c r="AL12" s="6">
        <v>5427</v>
      </c>
      <c r="AM12" s="6">
        <v>2484</v>
      </c>
      <c r="AN12" s="6">
        <v>4435</v>
      </c>
      <c r="AO12" s="6">
        <v>1976</v>
      </c>
      <c r="AP12" s="6">
        <v>7528</v>
      </c>
      <c r="AQ12" s="6">
        <v>2527</v>
      </c>
      <c r="AR12" s="6">
        <v>5788</v>
      </c>
      <c r="AS12" s="6">
        <v>3252</v>
      </c>
      <c r="AT12" s="6">
        <v>6663</v>
      </c>
      <c r="AU12" s="6">
        <v>6794</v>
      </c>
      <c r="AV12" s="6">
        <v>11281</v>
      </c>
      <c r="AW12" s="6">
        <v>639</v>
      </c>
      <c r="AX12" s="6">
        <v>2041</v>
      </c>
    </row>
    <row r="13" spans="1:50" x14ac:dyDescent="0.25">
      <c r="A13" t="s">
        <v>745</v>
      </c>
      <c r="B13" s="6">
        <v>29052</v>
      </c>
      <c r="C13" s="6">
        <v>70518</v>
      </c>
      <c r="D13" s="6">
        <v>20455</v>
      </c>
      <c r="E13" s="6">
        <v>6596</v>
      </c>
      <c r="F13" s="6">
        <v>117739</v>
      </c>
      <c r="G13" s="6">
        <v>5808</v>
      </c>
      <c r="H13" s="6">
        <v>4393</v>
      </c>
      <c r="I13" s="6">
        <v>7765</v>
      </c>
      <c r="J13" s="6">
        <v>3827</v>
      </c>
      <c r="K13" s="6">
        <v>8032</v>
      </c>
      <c r="L13" s="6">
        <v>5391</v>
      </c>
      <c r="M13" s="6">
        <v>5739</v>
      </c>
      <c r="N13" s="6">
        <v>2616</v>
      </c>
      <c r="O13" s="6">
        <v>4341</v>
      </c>
      <c r="P13" s="6">
        <v>2115</v>
      </c>
      <c r="Q13" s="6">
        <v>7788</v>
      </c>
      <c r="R13" s="6">
        <v>2703</v>
      </c>
      <c r="S13" s="6">
        <v>6164</v>
      </c>
      <c r="T13" s="6">
        <v>3038</v>
      </c>
      <c r="U13" s="6">
        <v>6875</v>
      </c>
      <c r="V13" s="6">
        <v>6972</v>
      </c>
      <c r="W13" s="6">
        <v>11976</v>
      </c>
      <c r="X13" s="6">
        <v>688</v>
      </c>
      <c r="Y13" s="6">
        <v>1974</v>
      </c>
      <c r="AA13" s="6">
        <v>28700</v>
      </c>
      <c r="AB13" s="6">
        <v>69653</v>
      </c>
      <c r="AC13" s="6">
        <v>20333</v>
      </c>
      <c r="AD13" s="6">
        <v>6648</v>
      </c>
      <c r="AE13" s="6">
        <v>114921</v>
      </c>
      <c r="AF13" s="6">
        <v>6018</v>
      </c>
      <c r="AG13" s="6">
        <v>3888</v>
      </c>
      <c r="AH13" s="6">
        <v>7501</v>
      </c>
      <c r="AI13" s="6">
        <v>3942</v>
      </c>
      <c r="AJ13" s="6">
        <v>7824</v>
      </c>
      <c r="AK13" s="6">
        <v>5148</v>
      </c>
      <c r="AL13" s="6">
        <v>5690</v>
      </c>
      <c r="AM13" s="6">
        <v>2592</v>
      </c>
      <c r="AN13" s="6">
        <v>4084</v>
      </c>
      <c r="AO13" s="6">
        <v>2012</v>
      </c>
      <c r="AP13" s="6">
        <v>7721</v>
      </c>
      <c r="AQ13" s="6">
        <v>2644</v>
      </c>
      <c r="AR13" s="6">
        <v>6055</v>
      </c>
      <c r="AS13" s="6">
        <v>2899</v>
      </c>
      <c r="AT13" s="6">
        <v>6866</v>
      </c>
      <c r="AU13" s="6">
        <v>6854</v>
      </c>
      <c r="AV13" s="6">
        <v>11747</v>
      </c>
      <c r="AW13" s="6">
        <v>680</v>
      </c>
      <c r="AX13" s="6">
        <v>2023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1.0122648083623693</v>
      </c>
      <c r="C17">
        <f>C13/AB13</f>
        <v>1.0124187041477035</v>
      </c>
      <c r="D17">
        <f>D13/AC13</f>
        <v>1.0060000983622683</v>
      </c>
      <c r="E17">
        <f>E13/AD13</f>
        <v>0.99217809867629359</v>
      </c>
      <c r="F17">
        <f>F13/AE13</f>
        <v>1.0245211928194151</v>
      </c>
      <c r="G17">
        <f>G13/AF13</f>
        <v>0.96510468594217347</v>
      </c>
      <c r="H17">
        <f>H13/AG13</f>
        <v>1.1298868312757202</v>
      </c>
      <c r="I17">
        <f>I13/AH13</f>
        <v>1.035195307292361</v>
      </c>
      <c r="J17">
        <f>J13/AI13</f>
        <v>0.97082699137493655</v>
      </c>
      <c r="K17">
        <f>K13/AJ13</f>
        <v>1.0265848670756645</v>
      </c>
      <c r="L17">
        <f>L13/AK13</f>
        <v>1.0472027972027973</v>
      </c>
      <c r="M17">
        <f>M13/AL13</f>
        <v>1.0086115992970124</v>
      </c>
      <c r="N17">
        <f>N13/AM13</f>
        <v>1.0092592592592593</v>
      </c>
      <c r="O17">
        <f>O13/AN13</f>
        <v>1.0629285014691479</v>
      </c>
      <c r="P17">
        <f>P13/AO13</f>
        <v>1.0511928429423458</v>
      </c>
      <c r="Q17">
        <f>Q13/AP13</f>
        <v>1.0086776324310323</v>
      </c>
      <c r="R17">
        <f>R13/AQ13</f>
        <v>1.0223146747352496</v>
      </c>
      <c r="S17">
        <f>S13/AR13</f>
        <v>1.0180016515276631</v>
      </c>
      <c r="T17">
        <f>T13/AS13</f>
        <v>1.0479475681269403</v>
      </c>
      <c r="U17">
        <f>U13/AT13</f>
        <v>1.0013108068744538</v>
      </c>
      <c r="V17">
        <f>V13/AU13</f>
        <v>1.0172162241027138</v>
      </c>
      <c r="W17">
        <f>W13/AV13</f>
        <v>1.0194943389801652</v>
      </c>
      <c r="X17">
        <f>X13/AW13</f>
        <v>1.0117647058823529</v>
      </c>
      <c r="Y17">
        <f>Y13/AX13</f>
        <v>0.97577854671280273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2A9C-BA55-4EAF-AF33-0DC453A41E3B}">
  <dimension ref="A1:AX17"/>
  <sheetViews>
    <sheetView workbookViewId="0">
      <selection activeCell="B17" sqref="B17"/>
    </sheetView>
  </sheetViews>
  <sheetFormatPr defaultRowHeight="15" x14ac:dyDescent="0.25"/>
  <sheetData>
    <row r="1" spans="1:50" x14ac:dyDescent="0.25">
      <c r="A1" s="1" t="s">
        <v>207</v>
      </c>
      <c r="B1" t="s">
        <v>336</v>
      </c>
      <c r="C1" t="s">
        <v>337</v>
      </c>
      <c r="D1" t="s">
        <v>338</v>
      </c>
      <c r="E1" t="s">
        <v>339</v>
      </c>
      <c r="F1" s="3" t="s">
        <v>340</v>
      </c>
      <c r="G1" s="3" t="s">
        <v>341</v>
      </c>
      <c r="H1" s="3" t="s">
        <v>342</v>
      </c>
      <c r="I1" s="3" t="s">
        <v>343</v>
      </c>
      <c r="J1" s="3" t="s">
        <v>344</v>
      </c>
      <c r="K1" s="3" t="s">
        <v>345</v>
      </c>
      <c r="L1" s="3" t="s">
        <v>346</v>
      </c>
      <c r="M1" s="3" t="s">
        <v>347</v>
      </c>
      <c r="N1" s="3" t="s">
        <v>348</v>
      </c>
      <c r="O1" s="3" t="s">
        <v>349</v>
      </c>
      <c r="P1" s="3" t="s">
        <v>350</v>
      </c>
      <c r="Q1" s="3" t="s">
        <v>351</v>
      </c>
      <c r="R1" s="3" t="s">
        <v>352</v>
      </c>
      <c r="S1" s="3" t="s">
        <v>353</v>
      </c>
      <c r="T1" s="3" t="s">
        <v>354</v>
      </c>
      <c r="U1" s="3" t="s">
        <v>355</v>
      </c>
      <c r="V1" s="3" t="s">
        <v>356</v>
      </c>
      <c r="W1" s="3" t="s">
        <v>357</v>
      </c>
      <c r="X1" s="3" t="s">
        <v>358</v>
      </c>
      <c r="Y1" s="3" t="s">
        <v>359</v>
      </c>
      <c r="AA1" t="s">
        <v>360</v>
      </c>
      <c r="AB1" t="s">
        <v>361</v>
      </c>
      <c r="AC1" t="s">
        <v>362</v>
      </c>
      <c r="AD1" t="s">
        <v>363</v>
      </c>
      <c r="AE1" s="3" t="s">
        <v>364</v>
      </c>
      <c r="AF1" s="3" t="s">
        <v>365</v>
      </c>
      <c r="AG1" s="3" t="s">
        <v>366</v>
      </c>
      <c r="AH1" s="3" t="s">
        <v>367</v>
      </c>
      <c r="AI1" s="3" t="s">
        <v>368</v>
      </c>
      <c r="AJ1" s="3" t="s">
        <v>369</v>
      </c>
      <c r="AK1" s="3" t="s">
        <v>370</v>
      </c>
      <c r="AL1" s="3" t="s">
        <v>371</v>
      </c>
      <c r="AM1" s="3" t="s">
        <v>372</v>
      </c>
      <c r="AN1" s="3" t="s">
        <v>373</v>
      </c>
      <c r="AO1" s="3" t="s">
        <v>374</v>
      </c>
      <c r="AP1" s="3" t="s">
        <v>375</v>
      </c>
      <c r="AQ1" s="3" t="s">
        <v>376</v>
      </c>
      <c r="AR1" s="3" t="s">
        <v>377</v>
      </c>
      <c r="AS1" s="3" t="s">
        <v>378</v>
      </c>
      <c r="AT1" s="3" t="s">
        <v>379</v>
      </c>
      <c r="AU1" s="3" t="s">
        <v>380</v>
      </c>
      <c r="AV1" s="3" t="s">
        <v>381</v>
      </c>
      <c r="AW1" s="3" t="s">
        <v>382</v>
      </c>
      <c r="AX1" s="3" t="s">
        <v>383</v>
      </c>
    </row>
    <row r="2" spans="1:50" x14ac:dyDescent="0.25">
      <c r="A2" t="s">
        <v>69</v>
      </c>
      <c r="B2" t="s">
        <v>624</v>
      </c>
      <c r="C2" t="s">
        <v>625</v>
      </c>
      <c r="D2" t="s">
        <v>626</v>
      </c>
      <c r="E2" t="s">
        <v>627</v>
      </c>
      <c r="F2" t="s">
        <v>628</v>
      </c>
      <c r="G2" t="s">
        <v>629</v>
      </c>
      <c r="H2" t="s">
        <v>630</v>
      </c>
      <c r="I2" t="s">
        <v>631</v>
      </c>
      <c r="J2" t="s">
        <v>632</v>
      </c>
      <c r="K2" t="s">
        <v>633</v>
      </c>
      <c r="L2" t="s">
        <v>634</v>
      </c>
      <c r="M2" t="s">
        <v>635</v>
      </c>
      <c r="N2" t="s">
        <v>636</v>
      </c>
      <c r="O2" t="s">
        <v>637</v>
      </c>
      <c r="P2" t="s">
        <v>638</v>
      </c>
      <c r="Q2" t="s">
        <v>639</v>
      </c>
      <c r="R2" t="s">
        <v>640</v>
      </c>
      <c r="S2" t="s">
        <v>641</v>
      </c>
      <c r="T2" t="s">
        <v>642</v>
      </c>
      <c r="U2" t="s">
        <v>643</v>
      </c>
      <c r="V2" t="s">
        <v>644</v>
      </c>
      <c r="W2" t="s">
        <v>645</v>
      </c>
      <c r="X2" t="s">
        <v>646</v>
      </c>
      <c r="Y2" t="s">
        <v>647</v>
      </c>
      <c r="AA2" t="s">
        <v>864</v>
      </c>
      <c r="AB2" t="s">
        <v>865</v>
      </c>
      <c r="AC2" t="s">
        <v>866</v>
      </c>
      <c r="AD2" t="s">
        <v>867</v>
      </c>
      <c r="AE2" s="3" t="s">
        <v>868</v>
      </c>
      <c r="AF2" s="3" t="s">
        <v>869</v>
      </c>
      <c r="AG2" s="3" t="s">
        <v>870</v>
      </c>
      <c r="AH2" s="3" t="s">
        <v>871</v>
      </c>
      <c r="AI2" s="3" t="s">
        <v>872</v>
      </c>
      <c r="AJ2" s="3" t="s">
        <v>873</v>
      </c>
      <c r="AK2" s="3" t="s">
        <v>874</v>
      </c>
      <c r="AL2" s="3" t="s">
        <v>875</v>
      </c>
      <c r="AM2" s="3" t="s">
        <v>876</v>
      </c>
      <c r="AN2" s="3" t="s">
        <v>877</v>
      </c>
      <c r="AO2" s="3" t="s">
        <v>878</v>
      </c>
      <c r="AP2" s="3" t="s">
        <v>879</v>
      </c>
      <c r="AQ2" s="3" t="s">
        <v>880</v>
      </c>
      <c r="AR2" s="3" t="s">
        <v>881</v>
      </c>
      <c r="AS2" s="3" t="s">
        <v>882</v>
      </c>
      <c r="AT2" s="3" t="s">
        <v>883</v>
      </c>
      <c r="AU2" s="3" t="s">
        <v>884</v>
      </c>
      <c r="AV2" s="3" t="s">
        <v>885</v>
      </c>
      <c r="AW2" s="3" t="s">
        <v>886</v>
      </c>
      <c r="AX2" s="3" t="s">
        <v>887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7476</v>
      </c>
      <c r="C10" s="6">
        <v>19650</v>
      </c>
      <c r="D10" s="6">
        <v>4647</v>
      </c>
      <c r="E10" s="6">
        <v>1911</v>
      </c>
      <c r="F10" s="6">
        <v>29996</v>
      </c>
      <c r="G10" s="6">
        <v>2918</v>
      </c>
      <c r="H10" s="6">
        <v>1051</v>
      </c>
      <c r="I10" s="6">
        <v>1835</v>
      </c>
      <c r="J10" s="6">
        <v>963</v>
      </c>
      <c r="K10" s="6">
        <v>1905</v>
      </c>
      <c r="L10" s="6">
        <v>723</v>
      </c>
      <c r="M10" s="6">
        <v>1401</v>
      </c>
      <c r="N10" s="6">
        <v>751</v>
      </c>
      <c r="O10" s="6">
        <v>1260</v>
      </c>
      <c r="P10" s="6">
        <v>1053</v>
      </c>
      <c r="Q10" s="6">
        <v>1576</v>
      </c>
      <c r="R10" s="6">
        <v>520</v>
      </c>
      <c r="S10" s="6">
        <v>897</v>
      </c>
      <c r="T10" s="6">
        <v>530</v>
      </c>
      <c r="U10" s="6">
        <v>1878</v>
      </c>
      <c r="V10" s="6">
        <v>1774</v>
      </c>
      <c r="W10" s="6">
        <v>3664</v>
      </c>
      <c r="X10" s="6">
        <v>321</v>
      </c>
      <c r="Y10" s="6">
        <v>492</v>
      </c>
      <c r="AA10" s="6">
        <v>7773</v>
      </c>
      <c r="AB10" s="6">
        <v>20744</v>
      </c>
      <c r="AC10" s="6">
        <v>5004</v>
      </c>
      <c r="AD10" s="6">
        <v>2028</v>
      </c>
      <c r="AE10" s="6">
        <v>31557</v>
      </c>
      <c r="AF10" s="6">
        <v>3124</v>
      </c>
      <c r="AG10" s="6">
        <v>957</v>
      </c>
      <c r="AH10" s="6">
        <v>1985</v>
      </c>
      <c r="AI10" s="6">
        <v>975</v>
      </c>
      <c r="AJ10" s="6">
        <v>2031</v>
      </c>
      <c r="AK10" s="6">
        <v>784</v>
      </c>
      <c r="AL10" s="6">
        <v>1490</v>
      </c>
      <c r="AM10" s="6">
        <v>750</v>
      </c>
      <c r="AN10" s="6">
        <v>1399</v>
      </c>
      <c r="AO10" s="6">
        <v>946</v>
      </c>
      <c r="AP10" s="6">
        <v>1604</v>
      </c>
      <c r="AQ10" s="6">
        <v>520</v>
      </c>
      <c r="AR10" s="6">
        <v>940</v>
      </c>
      <c r="AS10" s="6">
        <v>551</v>
      </c>
      <c r="AT10" s="6">
        <v>1930</v>
      </c>
      <c r="AU10" s="6">
        <v>1921</v>
      </c>
      <c r="AV10" s="6">
        <v>3684</v>
      </c>
      <c r="AW10" s="6">
        <v>325</v>
      </c>
      <c r="AX10" s="6">
        <v>506</v>
      </c>
    </row>
    <row r="11" spans="1:50" x14ac:dyDescent="0.25">
      <c r="A11" t="s">
        <v>18</v>
      </c>
      <c r="B11" s="6">
        <v>8081</v>
      </c>
      <c r="C11" s="6">
        <v>20694</v>
      </c>
      <c r="D11" s="6">
        <v>4975</v>
      </c>
      <c r="E11" s="6">
        <v>2278</v>
      </c>
      <c r="F11" s="6">
        <v>31784</v>
      </c>
      <c r="G11" s="6">
        <v>2983</v>
      </c>
      <c r="H11" s="6">
        <v>1041</v>
      </c>
      <c r="I11" s="6">
        <v>1935</v>
      </c>
      <c r="J11" s="6">
        <v>1015</v>
      </c>
      <c r="K11" s="6">
        <v>2185</v>
      </c>
      <c r="L11" s="6">
        <v>742</v>
      </c>
      <c r="M11" s="6">
        <v>1455</v>
      </c>
      <c r="N11" s="6">
        <v>795</v>
      </c>
      <c r="O11" s="6">
        <v>1358</v>
      </c>
      <c r="P11" s="6">
        <v>1005</v>
      </c>
      <c r="Q11" s="6">
        <v>1611</v>
      </c>
      <c r="R11" s="6">
        <v>546</v>
      </c>
      <c r="S11" s="6">
        <v>966</v>
      </c>
      <c r="T11" s="6">
        <v>576</v>
      </c>
      <c r="U11" s="6">
        <v>2016</v>
      </c>
      <c r="V11" s="6">
        <v>1879</v>
      </c>
      <c r="W11" s="6">
        <v>4003</v>
      </c>
      <c r="X11" s="6">
        <v>306</v>
      </c>
      <c r="Y11" s="6">
        <v>540</v>
      </c>
      <c r="AA11" s="6">
        <v>8228</v>
      </c>
      <c r="AB11" s="6">
        <v>21266</v>
      </c>
      <c r="AC11" s="6">
        <v>5215</v>
      </c>
      <c r="AD11" s="6">
        <v>2338</v>
      </c>
      <c r="AE11" s="6">
        <v>32647</v>
      </c>
      <c r="AF11" s="6">
        <v>3133</v>
      </c>
      <c r="AG11" s="6">
        <v>960</v>
      </c>
      <c r="AH11" s="6">
        <v>2010</v>
      </c>
      <c r="AI11" s="6">
        <v>1004</v>
      </c>
      <c r="AJ11" s="6">
        <v>2268</v>
      </c>
      <c r="AK11" s="6">
        <v>789</v>
      </c>
      <c r="AL11" s="6">
        <v>1508</v>
      </c>
      <c r="AM11" s="6">
        <v>769</v>
      </c>
      <c r="AN11" s="6">
        <v>1467</v>
      </c>
      <c r="AO11" s="6">
        <v>985</v>
      </c>
      <c r="AP11" s="6">
        <v>1619</v>
      </c>
      <c r="AQ11" s="6">
        <v>542</v>
      </c>
      <c r="AR11" s="6">
        <v>994</v>
      </c>
      <c r="AS11" s="6">
        <v>590</v>
      </c>
      <c r="AT11" s="6">
        <v>2026</v>
      </c>
      <c r="AU11" s="6">
        <v>1947</v>
      </c>
      <c r="AV11" s="6">
        <v>3992</v>
      </c>
      <c r="AW11" s="6">
        <v>309</v>
      </c>
      <c r="AX11" s="6">
        <v>542</v>
      </c>
    </row>
    <row r="12" spans="1:50" x14ac:dyDescent="0.25">
      <c r="A12" t="s">
        <v>700</v>
      </c>
      <c r="B12" s="6">
        <v>8733</v>
      </c>
      <c r="C12" s="6">
        <v>20726</v>
      </c>
      <c r="D12" s="6">
        <v>5122</v>
      </c>
      <c r="E12" s="6">
        <v>2193</v>
      </c>
      <c r="F12" s="6">
        <v>32840</v>
      </c>
      <c r="G12" s="6">
        <v>2965</v>
      </c>
      <c r="H12" s="6">
        <v>1158</v>
      </c>
      <c r="I12" s="6">
        <v>1822</v>
      </c>
      <c r="J12" s="6">
        <v>1002</v>
      </c>
      <c r="K12" s="6">
        <v>2288</v>
      </c>
      <c r="L12" s="6">
        <v>788</v>
      </c>
      <c r="M12" s="6">
        <v>1461</v>
      </c>
      <c r="N12" s="6">
        <v>694</v>
      </c>
      <c r="O12" s="6">
        <v>1415</v>
      </c>
      <c r="P12" s="6">
        <v>1008</v>
      </c>
      <c r="Q12" s="6">
        <v>1615</v>
      </c>
      <c r="R12" s="6">
        <v>539</v>
      </c>
      <c r="S12" s="6">
        <v>1037</v>
      </c>
      <c r="T12" s="6">
        <v>597</v>
      </c>
      <c r="U12" s="6">
        <v>2198</v>
      </c>
      <c r="V12" s="6">
        <v>1982</v>
      </c>
      <c r="W12" s="6">
        <v>4223</v>
      </c>
      <c r="X12" s="6">
        <v>300</v>
      </c>
      <c r="Y12" s="6">
        <v>532</v>
      </c>
      <c r="AA12" s="6">
        <v>8733</v>
      </c>
      <c r="AB12" s="6">
        <v>20726</v>
      </c>
      <c r="AC12" s="6">
        <v>5122</v>
      </c>
      <c r="AD12" s="6">
        <v>2193</v>
      </c>
      <c r="AE12" s="6">
        <v>32840</v>
      </c>
      <c r="AF12" s="6">
        <v>2965</v>
      </c>
      <c r="AG12" s="6">
        <v>1158</v>
      </c>
      <c r="AH12" s="6">
        <v>1822</v>
      </c>
      <c r="AI12" s="6">
        <v>1002</v>
      </c>
      <c r="AJ12" s="6">
        <v>2288</v>
      </c>
      <c r="AK12" s="6">
        <v>788</v>
      </c>
      <c r="AL12" s="6">
        <v>1461</v>
      </c>
      <c r="AM12" s="6">
        <v>694</v>
      </c>
      <c r="AN12" s="6">
        <v>1415</v>
      </c>
      <c r="AO12" s="6">
        <v>1008</v>
      </c>
      <c r="AP12" s="6">
        <v>1615</v>
      </c>
      <c r="AQ12" s="6">
        <v>539</v>
      </c>
      <c r="AR12" s="6">
        <v>1037</v>
      </c>
      <c r="AS12" s="6">
        <v>597</v>
      </c>
      <c r="AT12" s="6">
        <v>2198</v>
      </c>
      <c r="AU12" s="6">
        <v>1982</v>
      </c>
      <c r="AV12" s="6">
        <v>4223</v>
      </c>
      <c r="AW12" s="6">
        <v>300</v>
      </c>
      <c r="AX12" s="6">
        <v>532</v>
      </c>
    </row>
    <row r="13" spans="1:50" x14ac:dyDescent="0.25">
      <c r="A13" t="s">
        <v>745</v>
      </c>
      <c r="B13" s="6">
        <v>9296</v>
      </c>
      <c r="C13" s="6">
        <v>21426</v>
      </c>
      <c r="D13" s="6">
        <v>5531</v>
      </c>
      <c r="E13" s="6">
        <v>2295</v>
      </c>
      <c r="F13" s="6">
        <v>34845</v>
      </c>
      <c r="G13" s="6">
        <v>3471</v>
      </c>
      <c r="H13" s="6">
        <v>1414</v>
      </c>
      <c r="I13" s="6">
        <v>1889</v>
      </c>
      <c r="J13" s="6">
        <v>986</v>
      </c>
      <c r="K13" s="6">
        <v>2314</v>
      </c>
      <c r="L13" s="6">
        <v>951</v>
      </c>
      <c r="M13" s="6">
        <v>1585</v>
      </c>
      <c r="N13" s="6">
        <v>723</v>
      </c>
      <c r="O13" s="6">
        <v>1389</v>
      </c>
      <c r="P13" s="6">
        <v>1084</v>
      </c>
      <c r="Q13" s="6">
        <v>1661</v>
      </c>
      <c r="R13" s="6">
        <v>540</v>
      </c>
      <c r="S13" s="6">
        <v>1069</v>
      </c>
      <c r="T13" s="6">
        <v>571</v>
      </c>
      <c r="U13" s="6">
        <v>2266</v>
      </c>
      <c r="V13" s="6">
        <v>2021</v>
      </c>
      <c r="W13" s="6">
        <v>4529</v>
      </c>
      <c r="X13" s="6">
        <v>316</v>
      </c>
      <c r="Y13" s="6">
        <v>535</v>
      </c>
      <c r="AA13" s="6">
        <v>9161</v>
      </c>
      <c r="AB13" s="6">
        <v>21104</v>
      </c>
      <c r="AC13" s="6">
        <v>5475</v>
      </c>
      <c r="AD13" s="6">
        <v>2280</v>
      </c>
      <c r="AE13" s="6">
        <v>34083</v>
      </c>
      <c r="AF13" s="6">
        <v>3592</v>
      </c>
      <c r="AG13" s="6">
        <v>1267</v>
      </c>
      <c r="AH13" s="6">
        <v>1874</v>
      </c>
      <c r="AI13" s="6">
        <v>1026</v>
      </c>
      <c r="AJ13" s="6">
        <v>2230</v>
      </c>
      <c r="AK13" s="6">
        <v>902</v>
      </c>
      <c r="AL13" s="6">
        <v>1574</v>
      </c>
      <c r="AM13" s="6">
        <v>715</v>
      </c>
      <c r="AN13" s="6">
        <v>1321</v>
      </c>
      <c r="AO13" s="6">
        <v>1037</v>
      </c>
      <c r="AP13" s="6">
        <v>1647</v>
      </c>
      <c r="AQ13" s="6">
        <v>519</v>
      </c>
      <c r="AR13" s="6">
        <v>1051</v>
      </c>
      <c r="AS13" s="6">
        <v>545</v>
      </c>
      <c r="AT13" s="6">
        <v>2262</v>
      </c>
      <c r="AU13" s="6">
        <v>1986</v>
      </c>
      <c r="AV13" s="6">
        <v>4443</v>
      </c>
      <c r="AW13" s="6">
        <v>311</v>
      </c>
      <c r="AX13" s="6">
        <v>548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1.0147363824909945</v>
      </c>
      <c r="C17">
        <f>C13/AB13</f>
        <v>1.0152577710386657</v>
      </c>
      <c r="D17">
        <f>D13/AC13</f>
        <v>1.0102283105022831</v>
      </c>
      <c r="E17">
        <f>E13/AD13</f>
        <v>1.006578947368421</v>
      </c>
      <c r="F17">
        <f>F13/AE13</f>
        <v>1.0223571868673533</v>
      </c>
      <c r="G17">
        <f>G13/AF13</f>
        <v>0.96631403118040093</v>
      </c>
      <c r="H17">
        <f>H13/AG13</f>
        <v>1.1160220994475138</v>
      </c>
      <c r="I17">
        <f>I13/AH13</f>
        <v>1.0080042689434365</v>
      </c>
      <c r="J17">
        <f>J13/AI13</f>
        <v>0.96101364522417154</v>
      </c>
      <c r="K17">
        <f>K13/AJ13</f>
        <v>1.0376681614349776</v>
      </c>
      <c r="L17">
        <f>L13/AK13</f>
        <v>1.0543237250554325</v>
      </c>
      <c r="M17">
        <f>M13/AL13</f>
        <v>1.0069885641677256</v>
      </c>
      <c r="N17">
        <f>N13/AM13</f>
        <v>1.0111888111888112</v>
      </c>
      <c r="O17">
        <f>O13/AN13</f>
        <v>1.0514761544284632</v>
      </c>
      <c r="P17">
        <f>P13/AO13</f>
        <v>1.0453230472516875</v>
      </c>
      <c r="Q17">
        <f>Q13/AP13</f>
        <v>1.0085003035822708</v>
      </c>
      <c r="R17">
        <f>R13/AQ13</f>
        <v>1.0404624277456647</v>
      </c>
      <c r="S17">
        <f>S13/AR13</f>
        <v>1.0171265461465271</v>
      </c>
      <c r="T17">
        <f>T13/AS13</f>
        <v>1.0477064220183485</v>
      </c>
      <c r="U17">
        <f>U13/AT13</f>
        <v>1.0017683465959328</v>
      </c>
      <c r="V17">
        <f>V13/AU13</f>
        <v>1.0176233635448138</v>
      </c>
      <c r="W17">
        <f>W13/AV13</f>
        <v>1.0193562907945082</v>
      </c>
      <c r="X17">
        <f>X13/AW13</f>
        <v>1.0160771704180065</v>
      </c>
      <c r="Y17">
        <f>Y13/AX13</f>
        <v>0.97627737226277367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84F7-4988-4A34-A576-10B66A63EDB8}">
  <dimension ref="A1:AX17"/>
  <sheetViews>
    <sheetView workbookViewId="0">
      <selection activeCell="B17" sqref="B17"/>
    </sheetView>
  </sheetViews>
  <sheetFormatPr defaultRowHeight="15" x14ac:dyDescent="0.25"/>
  <sheetData>
    <row r="1" spans="1:50" x14ac:dyDescent="0.25">
      <c r="A1" s="1" t="s">
        <v>207</v>
      </c>
      <c r="B1" t="s">
        <v>384</v>
      </c>
      <c r="C1" t="s">
        <v>385</v>
      </c>
      <c r="D1" t="s">
        <v>386</v>
      </c>
      <c r="E1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3" t="s">
        <v>394</v>
      </c>
      <c r="M1" s="3" t="s">
        <v>395</v>
      </c>
      <c r="N1" s="3" t="s">
        <v>396</v>
      </c>
      <c r="O1" s="3" t="s">
        <v>397</v>
      </c>
      <c r="P1" s="3" t="s">
        <v>398</v>
      </c>
      <c r="Q1" s="3" t="s">
        <v>399</v>
      </c>
      <c r="R1" s="3" t="s">
        <v>400</v>
      </c>
      <c r="S1" s="3" t="s">
        <v>401</v>
      </c>
      <c r="T1" s="3" t="s">
        <v>402</v>
      </c>
      <c r="U1" s="3" t="s">
        <v>403</v>
      </c>
      <c r="V1" s="3" t="s">
        <v>404</v>
      </c>
      <c r="W1" s="3" t="s">
        <v>405</v>
      </c>
      <c r="X1" s="3" t="s">
        <v>406</v>
      </c>
      <c r="Y1" s="3" t="s">
        <v>407</v>
      </c>
      <c r="AA1" t="s">
        <v>408</v>
      </c>
      <c r="AB1" t="s">
        <v>409</v>
      </c>
      <c r="AC1" t="s">
        <v>410</v>
      </c>
      <c r="AD1" t="s">
        <v>411</v>
      </c>
      <c r="AE1" s="3" t="s">
        <v>412</v>
      </c>
      <c r="AF1" s="3" t="s">
        <v>413</v>
      </c>
      <c r="AG1" s="3" t="s">
        <v>414</v>
      </c>
      <c r="AH1" s="3" t="s">
        <v>415</v>
      </c>
      <c r="AI1" s="3" t="s">
        <v>416</v>
      </c>
      <c r="AJ1" s="3" t="s">
        <v>417</v>
      </c>
      <c r="AK1" s="3" t="s">
        <v>418</v>
      </c>
      <c r="AL1" s="3" t="s">
        <v>419</v>
      </c>
      <c r="AM1" s="3" t="s">
        <v>420</v>
      </c>
      <c r="AN1" s="3" t="s">
        <v>421</v>
      </c>
      <c r="AO1" s="3" t="s">
        <v>422</v>
      </c>
      <c r="AP1" s="3" t="s">
        <v>423</v>
      </c>
      <c r="AQ1" s="3" t="s">
        <v>424</v>
      </c>
      <c r="AR1" s="3" t="s">
        <v>425</v>
      </c>
      <c r="AS1" s="3" t="s">
        <v>426</v>
      </c>
      <c r="AT1" s="3" t="s">
        <v>427</v>
      </c>
      <c r="AU1" s="3" t="s">
        <v>428</v>
      </c>
      <c r="AV1" s="3" t="s">
        <v>429</v>
      </c>
      <c r="AW1" s="3" t="s">
        <v>430</v>
      </c>
      <c r="AX1" s="3" t="s">
        <v>431</v>
      </c>
    </row>
    <row r="2" spans="1:50" x14ac:dyDescent="0.25">
      <c r="A2" t="s">
        <v>69</v>
      </c>
      <c r="B2" t="s">
        <v>600</v>
      </c>
      <c r="C2" t="s">
        <v>601</v>
      </c>
      <c r="D2" t="s">
        <v>602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622</v>
      </c>
      <c r="Y2" t="s">
        <v>623</v>
      </c>
      <c r="AA2" t="s">
        <v>888</v>
      </c>
      <c r="AB2" t="s">
        <v>889</v>
      </c>
      <c r="AC2" t="s">
        <v>890</v>
      </c>
      <c r="AD2" t="s">
        <v>891</v>
      </c>
      <c r="AE2" s="3" t="s">
        <v>892</v>
      </c>
      <c r="AF2" s="3" t="s">
        <v>893</v>
      </c>
      <c r="AG2" s="3" t="s">
        <v>894</v>
      </c>
      <c r="AH2" s="3" t="s">
        <v>895</v>
      </c>
      <c r="AI2" s="3" t="s">
        <v>896</v>
      </c>
      <c r="AJ2" s="3" t="s">
        <v>897</v>
      </c>
      <c r="AK2" s="3" t="s">
        <v>898</v>
      </c>
      <c r="AL2" s="3" t="s">
        <v>899</v>
      </c>
      <c r="AM2" s="3" t="s">
        <v>900</v>
      </c>
      <c r="AN2" s="3" t="s">
        <v>901</v>
      </c>
      <c r="AO2" s="3" t="s">
        <v>902</v>
      </c>
      <c r="AP2" s="3" t="s">
        <v>903</v>
      </c>
      <c r="AQ2" s="3" t="s">
        <v>904</v>
      </c>
      <c r="AR2" s="3" t="s">
        <v>905</v>
      </c>
      <c r="AS2" s="3" t="s">
        <v>906</v>
      </c>
      <c r="AT2" s="3" t="s">
        <v>907</v>
      </c>
      <c r="AU2" s="3" t="s">
        <v>908</v>
      </c>
      <c r="AV2" s="3" t="s">
        <v>909</v>
      </c>
      <c r="AW2" s="3" t="s">
        <v>910</v>
      </c>
      <c r="AX2" s="3" t="s">
        <v>911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745</v>
      </c>
      <c r="C4" t="s">
        <v>745</v>
      </c>
      <c r="D4" t="s">
        <v>745</v>
      </c>
      <c r="E4" t="s">
        <v>745</v>
      </c>
      <c r="F4" t="s">
        <v>745</v>
      </c>
      <c r="G4" t="s">
        <v>745</v>
      </c>
      <c r="H4" t="s">
        <v>745</v>
      </c>
      <c r="I4" t="s">
        <v>745</v>
      </c>
      <c r="J4" t="s">
        <v>745</v>
      </c>
      <c r="K4" t="s">
        <v>745</v>
      </c>
      <c r="L4" t="s">
        <v>745</v>
      </c>
      <c r="M4" t="s">
        <v>745</v>
      </c>
      <c r="N4" t="s">
        <v>745</v>
      </c>
      <c r="O4" t="s">
        <v>745</v>
      </c>
      <c r="P4" t="s">
        <v>745</v>
      </c>
      <c r="Q4" t="s">
        <v>745</v>
      </c>
      <c r="R4" t="s">
        <v>745</v>
      </c>
      <c r="S4" t="s">
        <v>745</v>
      </c>
      <c r="T4" t="s">
        <v>745</v>
      </c>
      <c r="U4" t="s">
        <v>745</v>
      </c>
      <c r="V4" t="s">
        <v>745</v>
      </c>
      <c r="W4" t="s">
        <v>745</v>
      </c>
      <c r="X4" t="s">
        <v>745</v>
      </c>
      <c r="Y4" t="s">
        <v>745</v>
      </c>
      <c r="AA4" t="s">
        <v>745</v>
      </c>
      <c r="AB4" t="s">
        <v>745</v>
      </c>
      <c r="AC4" t="s">
        <v>745</v>
      </c>
      <c r="AD4" t="s">
        <v>745</v>
      </c>
      <c r="AE4" t="s">
        <v>745</v>
      </c>
      <c r="AF4" t="s">
        <v>745</v>
      </c>
      <c r="AG4" t="s">
        <v>745</v>
      </c>
      <c r="AH4" t="s">
        <v>745</v>
      </c>
      <c r="AI4" t="s">
        <v>745</v>
      </c>
      <c r="AJ4" t="s">
        <v>745</v>
      </c>
      <c r="AK4" t="s">
        <v>745</v>
      </c>
      <c r="AL4" t="s">
        <v>745</v>
      </c>
      <c r="AM4" t="s">
        <v>745</v>
      </c>
      <c r="AN4" t="s">
        <v>745</v>
      </c>
      <c r="AO4" t="s">
        <v>745</v>
      </c>
      <c r="AP4" t="s">
        <v>745</v>
      </c>
      <c r="AQ4" t="s">
        <v>745</v>
      </c>
      <c r="AR4" t="s">
        <v>745</v>
      </c>
      <c r="AS4" t="s">
        <v>745</v>
      </c>
      <c r="AT4" t="s">
        <v>745</v>
      </c>
      <c r="AU4" t="s">
        <v>745</v>
      </c>
      <c r="AV4" t="s">
        <v>745</v>
      </c>
      <c r="AW4" t="s">
        <v>745</v>
      </c>
      <c r="AX4" t="s">
        <v>745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6">
        <v>81245</v>
      </c>
      <c r="C10" s="6">
        <v>268175</v>
      </c>
      <c r="D10" s="6">
        <v>89336</v>
      </c>
      <c r="E10" s="6">
        <v>22890</v>
      </c>
      <c r="F10" s="6">
        <v>440726</v>
      </c>
      <c r="G10" s="6">
        <v>9585</v>
      </c>
      <c r="H10" s="6">
        <v>5600</v>
      </c>
      <c r="I10" s="6">
        <v>29988</v>
      </c>
      <c r="J10" s="6">
        <v>12181</v>
      </c>
      <c r="K10" s="6">
        <v>33320</v>
      </c>
      <c r="L10" s="6">
        <v>21359</v>
      </c>
      <c r="M10" s="6">
        <v>20796</v>
      </c>
      <c r="N10" s="6">
        <v>8901</v>
      </c>
      <c r="O10" s="6">
        <v>20391</v>
      </c>
      <c r="P10" s="6">
        <v>13334</v>
      </c>
      <c r="Q10" s="6">
        <v>41887</v>
      </c>
      <c r="R10" s="6">
        <v>12242</v>
      </c>
      <c r="S10" s="6">
        <v>33390</v>
      </c>
      <c r="T10" s="6">
        <v>16248</v>
      </c>
      <c r="U10" s="6">
        <v>20362</v>
      </c>
      <c r="V10" s="6">
        <v>22389</v>
      </c>
      <c r="W10" s="6">
        <v>32675</v>
      </c>
      <c r="X10" s="6">
        <v>4857</v>
      </c>
      <c r="Y10" s="6">
        <v>7723</v>
      </c>
      <c r="AA10" s="6">
        <v>85044</v>
      </c>
      <c r="AB10" s="6">
        <v>278541</v>
      </c>
      <c r="AC10" s="6">
        <v>92063</v>
      </c>
      <c r="AD10" s="6">
        <v>24353</v>
      </c>
      <c r="AE10" s="6">
        <v>455568</v>
      </c>
      <c r="AF10" s="6">
        <v>10686</v>
      </c>
      <c r="AG10" s="6">
        <v>5671</v>
      </c>
      <c r="AH10" s="6">
        <v>32503</v>
      </c>
      <c r="AI10" s="6">
        <v>12605</v>
      </c>
      <c r="AJ10" s="6">
        <v>35052</v>
      </c>
      <c r="AK10" s="6">
        <v>22695</v>
      </c>
      <c r="AL10" s="6">
        <v>22053</v>
      </c>
      <c r="AM10" s="6">
        <v>8929</v>
      </c>
      <c r="AN10" s="6">
        <v>22128</v>
      </c>
      <c r="AO10" s="6">
        <v>12249</v>
      </c>
      <c r="AP10" s="6">
        <v>42655</v>
      </c>
      <c r="AQ10" s="6">
        <v>12273</v>
      </c>
      <c r="AR10" s="6">
        <v>34581</v>
      </c>
      <c r="AS10" s="6">
        <v>16914</v>
      </c>
      <c r="AT10" s="6">
        <v>20950</v>
      </c>
      <c r="AU10" s="6">
        <v>23623</v>
      </c>
      <c r="AV10" s="6">
        <v>33387</v>
      </c>
      <c r="AW10" s="6">
        <v>4863</v>
      </c>
      <c r="AX10" s="6">
        <v>7937</v>
      </c>
    </row>
    <row r="11" spans="1:50" x14ac:dyDescent="0.25">
      <c r="A11" t="s">
        <v>18</v>
      </c>
      <c r="B11" s="6">
        <v>89243</v>
      </c>
      <c r="C11" s="6">
        <v>279889</v>
      </c>
      <c r="D11" s="6">
        <v>94203</v>
      </c>
      <c r="E11" s="6">
        <v>24078</v>
      </c>
      <c r="F11" s="6">
        <v>461445</v>
      </c>
      <c r="G11" s="6">
        <v>8464</v>
      </c>
      <c r="H11" s="6">
        <v>5785</v>
      </c>
      <c r="I11" s="6">
        <v>31025</v>
      </c>
      <c r="J11" s="6">
        <v>12759</v>
      </c>
      <c r="K11" s="6">
        <v>36742</v>
      </c>
      <c r="L11" s="6">
        <v>21566</v>
      </c>
      <c r="M11" s="6">
        <v>21358</v>
      </c>
      <c r="N11" s="6">
        <v>9540</v>
      </c>
      <c r="O11" s="6">
        <v>21425</v>
      </c>
      <c r="P11" s="6">
        <v>12610</v>
      </c>
      <c r="Q11" s="6">
        <v>43622</v>
      </c>
      <c r="R11" s="6">
        <v>12179</v>
      </c>
      <c r="S11" s="6">
        <v>35821</v>
      </c>
      <c r="T11" s="6">
        <v>17982</v>
      </c>
      <c r="U11" s="6">
        <v>21898</v>
      </c>
      <c r="V11" s="6">
        <v>23820</v>
      </c>
      <c r="W11" s="6">
        <v>35534</v>
      </c>
      <c r="X11" s="6">
        <v>5195</v>
      </c>
      <c r="Y11" s="6">
        <v>8232</v>
      </c>
      <c r="AA11" s="6">
        <v>90996</v>
      </c>
      <c r="AB11" s="6">
        <v>285248</v>
      </c>
      <c r="AC11" s="6">
        <v>95462</v>
      </c>
      <c r="AD11" s="6">
        <v>24503</v>
      </c>
      <c r="AE11" s="6">
        <v>469464</v>
      </c>
      <c r="AF11" s="6">
        <v>9233</v>
      </c>
      <c r="AG11" s="6">
        <v>5347</v>
      </c>
      <c r="AH11" s="6">
        <v>32339</v>
      </c>
      <c r="AI11" s="6">
        <v>12903</v>
      </c>
      <c r="AJ11" s="6">
        <v>37734</v>
      </c>
      <c r="AK11" s="6">
        <v>22770</v>
      </c>
      <c r="AL11" s="6">
        <v>22139</v>
      </c>
      <c r="AM11" s="6">
        <v>9248</v>
      </c>
      <c r="AN11" s="6">
        <v>22533</v>
      </c>
      <c r="AO11" s="6">
        <v>12440</v>
      </c>
      <c r="AP11" s="6">
        <v>43842</v>
      </c>
      <c r="AQ11" s="6">
        <v>12101</v>
      </c>
      <c r="AR11" s="6">
        <v>36705</v>
      </c>
      <c r="AS11" s="6">
        <v>18410</v>
      </c>
      <c r="AT11" s="6">
        <v>22020</v>
      </c>
      <c r="AU11" s="6">
        <v>24606</v>
      </c>
      <c r="AV11" s="6">
        <v>35760</v>
      </c>
      <c r="AW11" s="6">
        <v>5237</v>
      </c>
      <c r="AX11" s="6">
        <v>8269</v>
      </c>
    </row>
    <row r="12" spans="1:50" x14ac:dyDescent="0.25">
      <c r="A12" t="s">
        <v>700</v>
      </c>
      <c r="B12" s="6">
        <v>97796</v>
      </c>
      <c r="C12" s="6">
        <v>275368</v>
      </c>
      <c r="D12" s="6">
        <v>93176</v>
      </c>
      <c r="E12" s="6">
        <v>25129</v>
      </c>
      <c r="F12" s="6">
        <v>470072</v>
      </c>
      <c r="G12" s="6">
        <v>8739</v>
      </c>
      <c r="H12" s="6">
        <v>5220</v>
      </c>
      <c r="I12" s="6">
        <v>31610</v>
      </c>
      <c r="J12" s="6">
        <v>12648</v>
      </c>
      <c r="K12" s="6">
        <v>37323</v>
      </c>
      <c r="L12" s="6">
        <v>22415</v>
      </c>
      <c r="M12" s="6">
        <v>22372</v>
      </c>
      <c r="N12" s="6">
        <v>8373</v>
      </c>
      <c r="O12" s="6">
        <v>21866</v>
      </c>
      <c r="P12" s="6">
        <v>12655</v>
      </c>
      <c r="Q12" s="6">
        <v>43971</v>
      </c>
      <c r="R12" s="6">
        <v>12232</v>
      </c>
      <c r="S12" s="6">
        <v>38018</v>
      </c>
      <c r="T12" s="6">
        <v>18193</v>
      </c>
      <c r="U12" s="6">
        <v>23444</v>
      </c>
      <c r="V12" s="6">
        <v>25025</v>
      </c>
      <c r="W12" s="6">
        <v>36910</v>
      </c>
      <c r="X12" s="6">
        <v>4933</v>
      </c>
      <c r="Y12" s="6">
        <v>7720</v>
      </c>
      <c r="AA12" s="6">
        <v>97796</v>
      </c>
      <c r="AB12" s="6">
        <v>275368</v>
      </c>
      <c r="AC12" s="6">
        <v>93176</v>
      </c>
      <c r="AD12" s="6">
        <v>25129</v>
      </c>
      <c r="AE12" s="6">
        <v>470072</v>
      </c>
      <c r="AF12" s="6">
        <v>8739</v>
      </c>
      <c r="AG12" s="6">
        <v>5220</v>
      </c>
      <c r="AH12" s="6">
        <v>31610</v>
      </c>
      <c r="AI12" s="6">
        <v>12648</v>
      </c>
      <c r="AJ12" s="6">
        <v>37323</v>
      </c>
      <c r="AK12" s="6">
        <v>22415</v>
      </c>
      <c r="AL12" s="6">
        <v>22372</v>
      </c>
      <c r="AM12" s="6">
        <v>8373</v>
      </c>
      <c r="AN12" s="6">
        <v>21866</v>
      </c>
      <c r="AO12" s="6">
        <v>12655</v>
      </c>
      <c r="AP12" s="6">
        <v>43971</v>
      </c>
      <c r="AQ12" s="6">
        <v>12232</v>
      </c>
      <c r="AR12" s="6">
        <v>38018</v>
      </c>
      <c r="AS12" s="6">
        <v>18193</v>
      </c>
      <c r="AT12" s="6">
        <v>23444</v>
      </c>
      <c r="AU12" s="6">
        <v>25025</v>
      </c>
      <c r="AV12" s="6">
        <v>36910</v>
      </c>
      <c r="AW12" s="6">
        <v>4933</v>
      </c>
      <c r="AX12" s="6">
        <v>7720</v>
      </c>
    </row>
    <row r="13" spans="1:50" x14ac:dyDescent="0.25">
      <c r="A13" t="s">
        <v>745</v>
      </c>
      <c r="B13" s="6">
        <v>107077</v>
      </c>
      <c r="C13" s="6">
        <v>267512</v>
      </c>
      <c r="D13" s="6">
        <v>90037</v>
      </c>
      <c r="E13" s="6">
        <v>27562</v>
      </c>
      <c r="F13" s="6">
        <v>474161</v>
      </c>
      <c r="G13" s="6">
        <v>10075</v>
      </c>
      <c r="H13" s="6">
        <v>3671</v>
      </c>
      <c r="I13" s="6">
        <v>31418</v>
      </c>
      <c r="J13" s="6">
        <v>12104</v>
      </c>
      <c r="K13" s="6">
        <v>36742</v>
      </c>
      <c r="L13" s="6">
        <v>24544</v>
      </c>
      <c r="M13" s="6">
        <v>22472</v>
      </c>
      <c r="N13" s="6">
        <v>7956</v>
      </c>
      <c r="O13" s="6">
        <v>21662</v>
      </c>
      <c r="P13" s="6">
        <v>13787</v>
      </c>
      <c r="Q13" s="6">
        <v>44790</v>
      </c>
      <c r="R13" s="6">
        <v>12578</v>
      </c>
      <c r="S13" s="6">
        <v>38784</v>
      </c>
      <c r="T13" s="6">
        <v>17352</v>
      </c>
      <c r="U13" s="6">
        <v>24587</v>
      </c>
      <c r="V13" s="6">
        <v>25692</v>
      </c>
      <c r="W13" s="6">
        <v>39087</v>
      </c>
      <c r="X13" s="6">
        <v>4722</v>
      </c>
      <c r="Y13" s="6">
        <v>6827</v>
      </c>
      <c r="AA13" s="6">
        <v>105837</v>
      </c>
      <c r="AB13" s="6">
        <v>265088</v>
      </c>
      <c r="AC13" s="6">
        <v>89406</v>
      </c>
      <c r="AD13" s="6">
        <v>27832</v>
      </c>
      <c r="AE13" s="6">
        <v>468264</v>
      </c>
      <c r="AF13" s="6">
        <v>10364</v>
      </c>
      <c r="AG13" s="6">
        <v>4759</v>
      </c>
      <c r="AH13" s="6">
        <v>30609</v>
      </c>
      <c r="AI13" s="6">
        <v>12435</v>
      </c>
      <c r="AJ13" s="6">
        <v>35617</v>
      </c>
      <c r="AK13" s="6">
        <v>23392</v>
      </c>
      <c r="AL13" s="6">
        <v>22370</v>
      </c>
      <c r="AM13" s="6">
        <v>7836</v>
      </c>
      <c r="AN13" s="6">
        <v>19964</v>
      </c>
      <c r="AO13" s="6">
        <v>13143</v>
      </c>
      <c r="AP13" s="6">
        <v>44379</v>
      </c>
      <c r="AQ13" s="6">
        <v>12247</v>
      </c>
      <c r="AR13" s="6">
        <v>38231</v>
      </c>
      <c r="AS13" s="6">
        <v>16558</v>
      </c>
      <c r="AT13" s="6">
        <v>24550</v>
      </c>
      <c r="AU13" s="6">
        <v>25320</v>
      </c>
      <c r="AV13" s="6">
        <v>38383</v>
      </c>
      <c r="AW13" s="6">
        <v>4645</v>
      </c>
      <c r="AX13" s="6">
        <v>7003</v>
      </c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B16" t="s">
        <v>19</v>
      </c>
      <c r="C16" t="s">
        <v>25</v>
      </c>
      <c r="D16" t="s">
        <v>26</v>
      </c>
      <c r="E16" t="s">
        <v>20</v>
      </c>
      <c r="F16" s="3" t="s">
        <v>110</v>
      </c>
      <c r="G16" s="3" t="s">
        <v>111</v>
      </c>
      <c r="H16" s="3" t="s">
        <v>112</v>
      </c>
      <c r="I16" s="3" t="s">
        <v>25</v>
      </c>
      <c r="J16" s="3" t="s">
        <v>113</v>
      </c>
      <c r="K16" s="3" t="s">
        <v>114</v>
      </c>
      <c r="L16" s="3" t="s">
        <v>115</v>
      </c>
      <c r="M16" s="3" t="s">
        <v>134</v>
      </c>
      <c r="N16" s="3" t="s">
        <v>135</v>
      </c>
      <c r="O16" s="3" t="s">
        <v>136</v>
      </c>
      <c r="P16" s="3" t="s">
        <v>137</v>
      </c>
      <c r="Q16" s="3" t="s">
        <v>138</v>
      </c>
      <c r="R16" s="3" t="s">
        <v>139</v>
      </c>
      <c r="S16" s="3" t="s">
        <v>140</v>
      </c>
      <c r="T16" s="3" t="s">
        <v>141</v>
      </c>
      <c r="U16" s="3" t="s">
        <v>142</v>
      </c>
      <c r="V16" s="3" t="s">
        <v>143</v>
      </c>
      <c r="W16" s="3" t="s">
        <v>144</v>
      </c>
      <c r="X16" s="3" t="s">
        <v>145</v>
      </c>
      <c r="Y16" s="3" t="s">
        <v>146</v>
      </c>
    </row>
    <row r="17" spans="2:25" x14ac:dyDescent="0.25">
      <c r="B17">
        <f>B13/AA13</f>
        <v>1.0117161295199222</v>
      </c>
      <c r="C17">
        <f>C13/AB13</f>
        <v>1.0091441332689521</v>
      </c>
      <c r="D17">
        <f>D13/AC13</f>
        <v>1.0070576918775027</v>
      </c>
      <c r="E17">
        <f>E13/AD13</f>
        <v>0.99029893647599887</v>
      </c>
      <c r="F17">
        <f>F13/AE13</f>
        <v>1.0125933234243931</v>
      </c>
      <c r="G17">
        <f>G13/AF13</f>
        <v>0.97211501350829799</v>
      </c>
      <c r="H17">
        <f>H13/AG13</f>
        <v>0.77138054213069973</v>
      </c>
      <c r="I17">
        <f>I13/AH13</f>
        <v>1.0264301349276357</v>
      </c>
      <c r="J17">
        <f>J13/AI13</f>
        <v>0.97338158423803778</v>
      </c>
      <c r="K17">
        <f>K13/AJ13</f>
        <v>1.0315860403739787</v>
      </c>
      <c r="L17">
        <f>L13/AK13</f>
        <v>1.0492476060191518</v>
      </c>
      <c r="M17">
        <f>M13/AL13</f>
        <v>1.0045596781403665</v>
      </c>
      <c r="N17">
        <f>N13/AM13</f>
        <v>1.0153139356814702</v>
      </c>
      <c r="O17">
        <f>O13/AN13</f>
        <v>1.0850530955720297</v>
      </c>
      <c r="P17">
        <f>P13/AO13</f>
        <v>1.0489994673970935</v>
      </c>
      <c r="Q17">
        <f>Q13/AP13</f>
        <v>1.0092611370242683</v>
      </c>
      <c r="R17">
        <f>R13/AQ13</f>
        <v>1.027027027027027</v>
      </c>
      <c r="S17">
        <f>S13/AR13</f>
        <v>1.0144647014203134</v>
      </c>
      <c r="T17">
        <f>T13/AS13</f>
        <v>1.0479526512863873</v>
      </c>
      <c r="U17">
        <f>U13/AT13</f>
        <v>1.0015071283095722</v>
      </c>
      <c r="V17">
        <f>V13/AU13</f>
        <v>1.0146919431279622</v>
      </c>
      <c r="W17">
        <f>W13/AV13</f>
        <v>1.0183414532475314</v>
      </c>
      <c r="X17">
        <f>X13/AW13</f>
        <v>1.0165769644779332</v>
      </c>
      <c r="Y17">
        <f>Y13/AX13</f>
        <v>0.97486791375124948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SFD and HDI</vt:lpstr>
      <vt:lpstr>GVA</vt:lpstr>
      <vt:lpstr>AUS</vt:lpstr>
      <vt:lpstr>ACT</vt:lpstr>
      <vt:lpstr>NSW</vt:lpstr>
      <vt:lpstr>QLD</vt:lpstr>
      <vt:lpstr>SA</vt:lpstr>
      <vt:lpstr>TAS</vt:lpstr>
      <vt:lpstr>VIC</vt:lpstr>
      <vt:lpstr>WA</vt:lpstr>
      <vt:lpstr>NT</vt:lpstr>
      <vt:lpstr>_DLX1.INC</vt:lpstr>
      <vt:lpstr>_DLX10.INC</vt:lpstr>
      <vt:lpstr>_DLX11.INC</vt:lpstr>
      <vt:lpstr>_DLX2.INC</vt:lpstr>
      <vt:lpstr>_DLX3.INC</vt:lpstr>
      <vt:lpstr>_DLX4.INC</vt:lpstr>
      <vt:lpstr>_DLX5.INC</vt:lpstr>
      <vt:lpstr>_DLX6.INC</vt:lpstr>
      <vt:lpstr>_DLX7.INC</vt:lpstr>
      <vt:lpstr>_DLX8.INC</vt:lpstr>
      <vt:lpstr>_DLX9.INC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Hunter</dc:creator>
  <cp:lastModifiedBy>Ruchira Ray</cp:lastModifiedBy>
  <dcterms:created xsi:type="dcterms:W3CDTF">2020-01-13T14:58:11Z</dcterms:created>
  <dcterms:modified xsi:type="dcterms:W3CDTF">2022-06-14T06:07:22Z</dcterms:modified>
</cp:coreProperties>
</file>