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nomics\Consulting\AEMO_2021\01 Analysis\02 Output Analysis\"/>
    </mc:Choice>
  </mc:AlternateContent>
  <xr:revisionPtr revIDLastSave="0" documentId="13_ncr:1_{D41B02F7-F80B-45B3-B74A-FC18381FDC8B}" xr6:coauthVersionLast="45" xr6:coauthVersionMax="45" xr10:uidLastSave="{00000000-0000-0000-0000-000000000000}"/>
  <bookViews>
    <workbookView xWindow="-120" yWindow="-120" windowWidth="29040" windowHeight="15840" activeTab="10" xr2:uid="{2B0E0F6C-4A56-42C1-A471-88D2A13DDF29}"/>
  </bookViews>
  <sheets>
    <sheet name="SFD and HDI" sheetId="1" r:id="rId1"/>
    <sheet name="GVA" sheetId="2" r:id="rId2"/>
    <sheet name="AUS" sheetId="11" r:id="rId3"/>
    <sheet name="ACT" sheetId="3" r:id="rId4"/>
    <sheet name="NSW" sheetId="4" r:id="rId5"/>
    <sheet name="QLD" sheetId="5" r:id="rId6"/>
    <sheet name="SA" sheetId="6" r:id="rId7"/>
    <sheet name="TAS" sheetId="7" r:id="rId8"/>
    <sheet name="VIC" sheetId="8" r:id="rId9"/>
    <sheet name="WA" sheetId="9" r:id="rId10"/>
    <sheet name="NT" sheetId="10" r:id="rId11"/>
  </sheets>
  <definedNames>
    <definedName name="_DLX1.INC">'SFD and HDI'!$B$2:$AB$2</definedName>
    <definedName name="_DLX10.INC">NT!$1:$9</definedName>
    <definedName name="_DLX11.INC">AUS!$1:$8</definedName>
    <definedName name="_DLX2.INC">GVA!$B$2:$AR$3</definedName>
    <definedName name="_DLX3.INC">ACT!$1:$9</definedName>
    <definedName name="_DLX4.INC">NSW!$1:$9</definedName>
    <definedName name="_DLX5.INC">QLD!$1:$9</definedName>
    <definedName name="_DLX6.INC">SA!$1:$9</definedName>
    <definedName name="_DLX7.INC">TAS!$1:$9</definedName>
    <definedName name="_DLX8.INC">VIC!$1:$9</definedName>
    <definedName name="_DLX9.INC">WA!$1:$9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4" l="1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F14" i="1" l="1"/>
  <c r="E14" i="1"/>
  <c r="D14" i="1"/>
  <c r="C14" i="1"/>
  <c r="F38" i="1" l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C38" i="1"/>
  <c r="C37" i="1"/>
  <c r="C36" i="1"/>
  <c r="C35" i="1"/>
  <c r="C34" i="1"/>
  <c r="C33" i="1"/>
  <c r="C32" i="1"/>
  <c r="C31" i="1"/>
  <c r="C30" i="1"/>
  <c r="C29" i="1"/>
  <c r="T36" i="2"/>
  <c r="S36" i="2"/>
  <c r="R36" i="2"/>
  <c r="L36" i="2"/>
  <c r="K36" i="2"/>
  <c r="J36" i="2"/>
  <c r="D36" i="2"/>
  <c r="V35" i="2"/>
  <c r="U35" i="2"/>
  <c r="N35" i="2"/>
  <c r="M35" i="2"/>
  <c r="F35" i="2"/>
  <c r="E35" i="2"/>
  <c r="S34" i="2"/>
  <c r="R34" i="2"/>
  <c r="Q34" i="2"/>
  <c r="P34" i="2"/>
  <c r="K34" i="2"/>
  <c r="J34" i="2"/>
  <c r="I34" i="2"/>
  <c r="H34" i="2"/>
  <c r="V33" i="2"/>
  <c r="U33" i="2"/>
  <c r="T33" i="2"/>
  <c r="S33" i="2"/>
  <c r="N33" i="2"/>
  <c r="M33" i="2"/>
  <c r="L33" i="2"/>
  <c r="K33" i="2"/>
  <c r="F33" i="2"/>
  <c r="E33" i="2"/>
  <c r="D33" i="2"/>
  <c r="V32" i="2"/>
  <c r="N32" i="2"/>
  <c r="F32" i="2"/>
  <c r="T31" i="2"/>
  <c r="S31" i="2"/>
  <c r="R31" i="2"/>
  <c r="Q31" i="2"/>
  <c r="L31" i="2"/>
  <c r="K31" i="2"/>
  <c r="J31" i="2"/>
  <c r="I31" i="2"/>
  <c r="D31" i="2"/>
  <c r="V30" i="2"/>
  <c r="U30" i="2"/>
  <c r="T30" i="2"/>
  <c r="N30" i="2"/>
  <c r="M30" i="2"/>
  <c r="L30" i="2"/>
  <c r="F30" i="2"/>
  <c r="E30" i="2"/>
  <c r="D30" i="2"/>
  <c r="U28" i="2"/>
  <c r="T28" i="2"/>
  <c r="S28" i="2"/>
  <c r="R28" i="2"/>
  <c r="M28" i="2"/>
  <c r="L28" i="2"/>
  <c r="K28" i="2"/>
  <c r="J28" i="2"/>
  <c r="E28" i="2"/>
  <c r="D28" i="2"/>
  <c r="C37" i="2"/>
  <c r="C36" i="2"/>
  <c r="C31" i="2"/>
  <c r="C30" i="2"/>
  <c r="C29" i="2"/>
  <c r="C28" i="2"/>
  <c r="V14" i="2"/>
  <c r="V37" i="2" s="1"/>
  <c r="U14" i="2"/>
  <c r="U32" i="2" s="1"/>
  <c r="T14" i="2"/>
  <c r="T35" i="2" s="1"/>
  <c r="S14" i="2"/>
  <c r="S30" i="2" s="1"/>
  <c r="R14" i="2"/>
  <c r="R33" i="2" s="1"/>
  <c r="Q14" i="2"/>
  <c r="Q36" i="2" s="1"/>
  <c r="P14" i="2"/>
  <c r="P31" i="2" s="1"/>
  <c r="O14" i="2"/>
  <c r="O34" i="2" s="1"/>
  <c r="N14" i="2"/>
  <c r="N37" i="2" s="1"/>
  <c r="M14" i="2"/>
  <c r="M32" i="2" s="1"/>
  <c r="L14" i="2"/>
  <c r="L35" i="2" s="1"/>
  <c r="K14" i="2"/>
  <c r="K30" i="2" s="1"/>
  <c r="J14" i="2"/>
  <c r="J33" i="2" s="1"/>
  <c r="I14" i="2"/>
  <c r="I36" i="2" s="1"/>
  <c r="H14" i="2"/>
  <c r="H31" i="2" s="1"/>
  <c r="G14" i="2"/>
  <c r="G34" i="2" s="1"/>
  <c r="F14" i="2"/>
  <c r="F37" i="2" s="1"/>
  <c r="E14" i="2"/>
  <c r="E32" i="2" s="1"/>
  <c r="D14" i="2"/>
  <c r="D35" i="2" s="1"/>
  <c r="C14" i="2"/>
  <c r="C35" i="2" s="1"/>
  <c r="N49" i="2" l="1"/>
  <c r="O46" i="2"/>
  <c r="P43" i="2"/>
  <c r="Q48" i="2"/>
  <c r="Q29" i="2"/>
  <c r="J29" i="2"/>
  <c r="O30" i="2"/>
  <c r="O42" i="2" s="1"/>
  <c r="Q32" i="2"/>
  <c r="Q44" i="2" s="1"/>
  <c r="P35" i="2"/>
  <c r="E36" i="2"/>
  <c r="M36" i="2"/>
  <c r="U36" i="2"/>
  <c r="J37" i="2"/>
  <c r="R37" i="2"/>
  <c r="O29" i="2"/>
  <c r="O41" i="2" s="1"/>
  <c r="M42" i="2"/>
  <c r="G32" i="2"/>
  <c r="G44" i="2" s="1"/>
  <c r="Q46" i="2"/>
  <c r="P32" i="2"/>
  <c r="O35" i="2"/>
  <c r="Q37" i="2"/>
  <c r="Q49" i="2" s="1"/>
  <c r="C32" i="2"/>
  <c r="F28" i="2"/>
  <c r="N28" i="2"/>
  <c r="V28" i="2"/>
  <c r="K29" i="2"/>
  <c r="S29" i="2"/>
  <c r="H30" i="2"/>
  <c r="H42" i="2" s="1"/>
  <c r="P30" i="2"/>
  <c r="P42" i="2" s="1"/>
  <c r="E31" i="2"/>
  <c r="M31" i="2"/>
  <c r="U31" i="2"/>
  <c r="J32" i="2"/>
  <c r="R32" i="2"/>
  <c r="G33" i="2"/>
  <c r="G45" i="2" s="1"/>
  <c r="O33" i="2"/>
  <c r="O45" i="2" s="1"/>
  <c r="D34" i="2"/>
  <c r="L34" i="2"/>
  <c r="T34" i="2"/>
  <c r="I35" i="2"/>
  <c r="Q35" i="2"/>
  <c r="F36" i="2"/>
  <c r="N36" i="2"/>
  <c r="N48" i="2" s="1"/>
  <c r="V36" i="2"/>
  <c r="K37" i="2"/>
  <c r="S37" i="2"/>
  <c r="H46" i="2"/>
  <c r="P37" i="2"/>
  <c r="I29" i="2"/>
  <c r="C33" i="2"/>
  <c r="G28" i="2"/>
  <c r="G40" i="2" s="1"/>
  <c r="O28" i="2"/>
  <c r="O40" i="2" s="1"/>
  <c r="D29" i="2"/>
  <c r="L29" i="2"/>
  <c r="T29" i="2"/>
  <c r="I30" i="2"/>
  <c r="Q30" i="2"/>
  <c r="F31" i="2"/>
  <c r="N31" i="2"/>
  <c r="V31" i="2"/>
  <c r="K32" i="2"/>
  <c r="K44" i="2" s="1"/>
  <c r="S32" i="2"/>
  <c r="H33" i="2"/>
  <c r="P33" i="2"/>
  <c r="E34" i="2"/>
  <c r="M34" i="2"/>
  <c r="U34" i="2"/>
  <c r="J35" i="2"/>
  <c r="R35" i="2"/>
  <c r="G36" i="2"/>
  <c r="G48" i="2" s="1"/>
  <c r="O36" i="2"/>
  <c r="D37" i="2"/>
  <c r="L37" i="2"/>
  <c r="T37" i="2"/>
  <c r="G29" i="2"/>
  <c r="G41" i="2" s="1"/>
  <c r="O37" i="2"/>
  <c r="P29" i="2"/>
  <c r="P41" i="2" s="1"/>
  <c r="O32" i="2"/>
  <c r="O44" i="2" s="1"/>
  <c r="H37" i="2"/>
  <c r="H49" i="2" s="1"/>
  <c r="G30" i="2"/>
  <c r="G42" i="2" s="1"/>
  <c r="I32" i="2"/>
  <c r="C34" i="2"/>
  <c r="H28" i="2"/>
  <c r="P28" i="2"/>
  <c r="P40" i="2" s="1"/>
  <c r="E29" i="2"/>
  <c r="M29" i="2"/>
  <c r="M41" i="2" s="1"/>
  <c r="U29" i="2"/>
  <c r="J30" i="2"/>
  <c r="R30" i="2"/>
  <c r="G31" i="2"/>
  <c r="O31" i="2"/>
  <c r="D32" i="2"/>
  <c r="L32" i="2"/>
  <c r="T32" i="2"/>
  <c r="I33" i="2"/>
  <c r="Q33" i="2"/>
  <c r="Q45" i="2" s="1"/>
  <c r="F34" i="2"/>
  <c r="N34" i="2"/>
  <c r="V34" i="2"/>
  <c r="K35" i="2"/>
  <c r="S35" i="2"/>
  <c r="H36" i="2"/>
  <c r="H48" i="2" s="1"/>
  <c r="P36" i="2"/>
  <c r="P48" i="2" s="1"/>
  <c r="E37" i="2"/>
  <c r="E49" i="2" s="1"/>
  <c r="M37" i="2"/>
  <c r="M49" i="2" s="1"/>
  <c r="U37" i="2"/>
  <c r="M47" i="2"/>
  <c r="G37" i="2"/>
  <c r="G49" i="2" s="1"/>
  <c r="H29" i="2"/>
  <c r="H32" i="2"/>
  <c r="H44" i="2" s="1"/>
  <c r="G35" i="2"/>
  <c r="I37" i="2"/>
  <c r="R29" i="2"/>
  <c r="H35" i="2"/>
  <c r="H47" i="2" s="1"/>
  <c r="I28" i="2"/>
  <c r="Q28" i="2"/>
  <c r="Q40" i="2" s="1"/>
  <c r="F29" i="2"/>
  <c r="N29" i="2"/>
  <c r="V29" i="2"/>
  <c r="V25" i="2"/>
  <c r="U25" i="2"/>
  <c r="T25" i="2"/>
  <c r="T24" i="2" s="1"/>
  <c r="S25" i="2"/>
  <c r="S24" i="2" s="1"/>
  <c r="R25" i="2"/>
  <c r="R24" i="2" s="1"/>
  <c r="Q25" i="2"/>
  <c r="Q24" i="2" s="1"/>
  <c r="Q23" i="2" s="1"/>
  <c r="Q22" i="2" s="1"/>
  <c r="Q21" i="2" s="1"/>
  <c r="Q20" i="2" s="1"/>
  <c r="Q19" i="2" s="1"/>
  <c r="Q18" i="2" s="1"/>
  <c r="Q17" i="2" s="1"/>
  <c r="Q16" i="2" s="1"/>
  <c r="P25" i="2"/>
  <c r="P24" i="2" s="1"/>
  <c r="P23" i="2" s="1"/>
  <c r="P22" i="2" s="1"/>
  <c r="P21" i="2" s="1"/>
  <c r="P20" i="2" s="1"/>
  <c r="P19" i="2" s="1"/>
  <c r="P18" i="2" s="1"/>
  <c r="P17" i="2" s="1"/>
  <c r="P16" i="2" s="1"/>
  <c r="O25" i="2"/>
  <c r="O24" i="2" s="1"/>
  <c r="O23" i="2" s="1"/>
  <c r="O22" i="2" s="1"/>
  <c r="O21" i="2" s="1"/>
  <c r="O20" i="2" s="1"/>
  <c r="O19" i="2" s="1"/>
  <c r="O18" i="2" s="1"/>
  <c r="O17" i="2" s="1"/>
  <c r="O16" i="2" s="1"/>
  <c r="N25" i="2"/>
  <c r="M25" i="2"/>
  <c r="L25" i="2"/>
  <c r="K25" i="2"/>
  <c r="J25" i="2"/>
  <c r="J24" i="2" s="1"/>
  <c r="I25" i="2"/>
  <c r="H25" i="2"/>
  <c r="H24" i="2" s="1"/>
  <c r="H23" i="2" s="1"/>
  <c r="H22" i="2" s="1"/>
  <c r="H21" i="2" s="1"/>
  <c r="H20" i="2" s="1"/>
  <c r="H19" i="2" s="1"/>
  <c r="H18" i="2" s="1"/>
  <c r="H17" i="2" s="1"/>
  <c r="H16" i="2" s="1"/>
  <c r="G25" i="2"/>
  <c r="G24" i="2" s="1"/>
  <c r="G23" i="2" s="1"/>
  <c r="G22" i="2" s="1"/>
  <c r="G21" i="2" s="1"/>
  <c r="G20" i="2" s="1"/>
  <c r="G19" i="2" s="1"/>
  <c r="G18" i="2" s="1"/>
  <c r="G17" i="2" s="1"/>
  <c r="G16" i="2" s="1"/>
  <c r="F25" i="2"/>
  <c r="F24" i="2" s="1"/>
  <c r="F23" i="2" s="1"/>
  <c r="E25" i="2"/>
  <c r="E24" i="2" s="1"/>
  <c r="E23" i="2" s="1"/>
  <c r="D25" i="2"/>
  <c r="D24" i="2" s="1"/>
  <c r="V24" i="2"/>
  <c r="V23" i="2" s="1"/>
  <c r="V22" i="2" s="1"/>
  <c r="V21" i="2" s="1"/>
  <c r="V20" i="2" s="1"/>
  <c r="V19" i="2" s="1"/>
  <c r="V18" i="2" s="1"/>
  <c r="V17" i="2" s="1"/>
  <c r="V16" i="2" s="1"/>
  <c r="U24" i="2"/>
  <c r="U23" i="2" s="1"/>
  <c r="N24" i="2"/>
  <c r="M24" i="2"/>
  <c r="L24" i="2"/>
  <c r="L23" i="2" s="1"/>
  <c r="K24" i="2"/>
  <c r="K23" i="2" s="1"/>
  <c r="K22" i="2" s="1"/>
  <c r="K21" i="2" s="1"/>
  <c r="K20" i="2" s="1"/>
  <c r="K19" i="2" s="1"/>
  <c r="K18" i="2" s="1"/>
  <c r="K17" i="2" s="1"/>
  <c r="K16" i="2" s="1"/>
  <c r="K40" i="2" s="1"/>
  <c r="I24" i="2"/>
  <c r="I23" i="2" s="1"/>
  <c r="I22" i="2" s="1"/>
  <c r="N23" i="2"/>
  <c r="N22" i="2" s="1"/>
  <c r="N21" i="2" s="1"/>
  <c r="N20" i="2" s="1"/>
  <c r="N19" i="2" s="1"/>
  <c r="N18" i="2" s="1"/>
  <c r="N17" i="2" s="1"/>
  <c r="N16" i="2" s="1"/>
  <c r="M23" i="2"/>
  <c r="M22" i="2" s="1"/>
  <c r="M21" i="2" s="1"/>
  <c r="M20" i="2" s="1"/>
  <c r="M19" i="2" s="1"/>
  <c r="M18" i="2" s="1"/>
  <c r="M17" i="2" s="1"/>
  <c r="M16" i="2" s="1"/>
  <c r="M40" i="2" s="1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24" i="2"/>
  <c r="C23" i="2" s="1"/>
  <c r="C22" i="2" s="1"/>
  <c r="C21" i="2" s="1"/>
  <c r="C20" i="2" s="1"/>
  <c r="C19" i="2" s="1"/>
  <c r="C18" i="2" s="1"/>
  <c r="C17" i="2" s="1"/>
  <c r="C16" i="2" s="1"/>
  <c r="C40" i="2" s="1"/>
  <c r="C15" i="2"/>
  <c r="C25" i="2"/>
  <c r="C49" i="2" s="1"/>
  <c r="D26" i="1"/>
  <c r="C26" i="1"/>
  <c r="F27" i="1"/>
  <c r="F49" i="1" s="1"/>
  <c r="E27" i="1"/>
  <c r="E49" i="1" s="1"/>
  <c r="D27" i="1"/>
  <c r="D49" i="1" s="1"/>
  <c r="C27" i="1"/>
  <c r="C49" i="1" s="1"/>
  <c r="F22" i="2" l="1"/>
  <c r="F21" i="2" s="1"/>
  <c r="F47" i="2"/>
  <c r="U22" i="2"/>
  <c r="U21" i="2" s="1"/>
  <c r="U47" i="2"/>
  <c r="J23" i="2"/>
  <c r="J22" i="2" s="1"/>
  <c r="J48" i="2"/>
  <c r="R23" i="2"/>
  <c r="R22" i="2" s="1"/>
  <c r="R48" i="2"/>
  <c r="S23" i="2"/>
  <c r="S22" i="2" s="1"/>
  <c r="S48" i="2"/>
  <c r="L47" i="2"/>
  <c r="L22" i="2"/>
  <c r="L21" i="2" s="1"/>
  <c r="D23" i="2"/>
  <c r="D48" i="2"/>
  <c r="T48" i="2"/>
  <c r="T23" i="2"/>
  <c r="I21" i="2"/>
  <c r="I20" i="2" s="1"/>
  <c r="I19" i="2" s="1"/>
  <c r="I46" i="2"/>
  <c r="E22" i="2"/>
  <c r="E21" i="2" s="1"/>
  <c r="E47" i="2"/>
  <c r="N47" i="2"/>
  <c r="R49" i="2"/>
  <c r="K45" i="2"/>
  <c r="U46" i="2"/>
  <c r="F48" i="2"/>
  <c r="E26" i="1"/>
  <c r="K48" i="2"/>
  <c r="N44" i="2"/>
  <c r="S47" i="2"/>
  <c r="L48" i="2"/>
  <c r="T49" i="2"/>
  <c r="M46" i="2"/>
  <c r="C45" i="2"/>
  <c r="P49" i="2"/>
  <c r="Q43" i="2"/>
  <c r="Q47" i="2"/>
  <c r="O47" i="2"/>
  <c r="U48" i="2"/>
  <c r="C43" i="2"/>
  <c r="G46" i="2"/>
  <c r="I48" i="2"/>
  <c r="C25" i="1"/>
  <c r="C48" i="1"/>
  <c r="N43" i="2"/>
  <c r="J49" i="2"/>
  <c r="F26" i="1"/>
  <c r="K47" i="2"/>
  <c r="L49" i="2"/>
  <c r="E46" i="2"/>
  <c r="Q42" i="2"/>
  <c r="N45" i="2"/>
  <c r="I47" i="2"/>
  <c r="N40" i="2"/>
  <c r="M45" i="2"/>
  <c r="M48" i="2"/>
  <c r="F49" i="2"/>
  <c r="H43" i="2"/>
  <c r="I45" i="2"/>
  <c r="J47" i="2"/>
  <c r="I49" i="2"/>
  <c r="C48" i="2"/>
  <c r="O43" i="2"/>
  <c r="H40" i="2"/>
  <c r="K43" i="2"/>
  <c r="C41" i="2"/>
  <c r="D49" i="2"/>
  <c r="P45" i="2"/>
  <c r="M43" i="2"/>
  <c r="P44" i="2"/>
  <c r="P46" i="2"/>
  <c r="E48" i="2"/>
  <c r="M44" i="2"/>
  <c r="N42" i="2"/>
  <c r="K41" i="2"/>
  <c r="N41" i="2"/>
  <c r="G47" i="2"/>
  <c r="H41" i="2"/>
  <c r="U49" i="2"/>
  <c r="N46" i="2"/>
  <c r="G43" i="2"/>
  <c r="C46" i="2"/>
  <c r="O49" i="2"/>
  <c r="O48" i="2"/>
  <c r="H45" i="2"/>
  <c r="S49" i="2"/>
  <c r="L46" i="2"/>
  <c r="C44" i="2"/>
  <c r="P47" i="2"/>
  <c r="Q41" i="2"/>
  <c r="K42" i="2"/>
  <c r="D25" i="1"/>
  <c r="D48" i="1"/>
  <c r="F46" i="2"/>
  <c r="I44" i="2"/>
  <c r="K49" i="2"/>
  <c r="K46" i="2"/>
  <c r="C42" i="2"/>
  <c r="C47" i="2"/>
  <c r="T22" i="2" l="1"/>
  <c r="T47" i="2"/>
  <c r="D47" i="2"/>
  <c r="D22" i="2"/>
  <c r="J21" i="2"/>
  <c r="J46" i="2"/>
  <c r="F25" i="1"/>
  <c r="F48" i="1"/>
  <c r="L20" i="2"/>
  <c r="L45" i="2"/>
  <c r="C24" i="1"/>
  <c r="C47" i="1"/>
  <c r="E20" i="2"/>
  <c r="E45" i="2"/>
  <c r="U20" i="2"/>
  <c r="U45" i="2"/>
  <c r="E25" i="1"/>
  <c r="E48" i="1"/>
  <c r="R21" i="2"/>
  <c r="R46" i="2"/>
  <c r="R47" i="2"/>
  <c r="D24" i="1"/>
  <c r="D47" i="1"/>
  <c r="I18" i="2"/>
  <c r="I43" i="2"/>
  <c r="S21" i="2"/>
  <c r="S46" i="2"/>
  <c r="F20" i="2"/>
  <c r="F45" i="2"/>
  <c r="I17" i="2" l="1"/>
  <c r="I42" i="2"/>
  <c r="U19" i="2"/>
  <c r="U44" i="2"/>
  <c r="E19" i="2"/>
  <c r="E44" i="2"/>
  <c r="J20" i="2"/>
  <c r="J45" i="2"/>
  <c r="F19" i="2"/>
  <c r="F44" i="2"/>
  <c r="D21" i="2"/>
  <c r="D46" i="2"/>
  <c r="R20" i="2"/>
  <c r="R45" i="2"/>
  <c r="C23" i="1"/>
  <c r="C46" i="1"/>
  <c r="D23" i="1"/>
  <c r="D46" i="1"/>
  <c r="S20" i="2"/>
  <c r="S45" i="2"/>
  <c r="F24" i="1"/>
  <c r="F47" i="1"/>
  <c r="E24" i="1"/>
  <c r="E47" i="1"/>
  <c r="L19" i="2"/>
  <c r="L44" i="2"/>
  <c r="T21" i="2"/>
  <c r="T46" i="2"/>
  <c r="F23" i="1" l="1"/>
  <c r="F46" i="1"/>
  <c r="R19" i="2"/>
  <c r="R44" i="2"/>
  <c r="E18" i="2"/>
  <c r="E43" i="2"/>
  <c r="E23" i="1"/>
  <c r="E46" i="1"/>
  <c r="C22" i="1"/>
  <c r="C45" i="1"/>
  <c r="T20" i="2"/>
  <c r="T45" i="2"/>
  <c r="S19" i="2"/>
  <c r="S44" i="2"/>
  <c r="D20" i="2"/>
  <c r="D45" i="2"/>
  <c r="U18" i="2"/>
  <c r="U43" i="2"/>
  <c r="J19" i="2"/>
  <c r="J44" i="2"/>
  <c r="L18" i="2"/>
  <c r="L43" i="2"/>
  <c r="D22" i="1"/>
  <c r="D45" i="1"/>
  <c r="F18" i="2"/>
  <c r="F43" i="2"/>
  <c r="I16" i="2"/>
  <c r="I40" i="2" s="1"/>
  <c r="I41" i="2"/>
  <c r="E22" i="1" l="1"/>
  <c r="E45" i="1"/>
  <c r="E17" i="2"/>
  <c r="E42" i="2"/>
  <c r="J18" i="2"/>
  <c r="J43" i="2"/>
  <c r="T19" i="2"/>
  <c r="T44" i="2"/>
  <c r="R18" i="2"/>
  <c r="R43" i="2"/>
  <c r="D19" i="2"/>
  <c r="D44" i="2"/>
  <c r="S18" i="2"/>
  <c r="S43" i="2"/>
  <c r="D21" i="1"/>
  <c r="D44" i="1"/>
  <c r="L17" i="2"/>
  <c r="L42" i="2"/>
  <c r="F17" i="2"/>
  <c r="F42" i="2"/>
  <c r="U17" i="2"/>
  <c r="U42" i="2"/>
  <c r="C21" i="1"/>
  <c r="C44" i="1"/>
  <c r="F22" i="1"/>
  <c r="F45" i="1"/>
  <c r="D20" i="1" l="1"/>
  <c r="D43" i="1"/>
  <c r="S17" i="2"/>
  <c r="S42" i="2"/>
  <c r="F16" i="2"/>
  <c r="F40" i="2" s="1"/>
  <c r="F41" i="2"/>
  <c r="D18" i="2"/>
  <c r="D43" i="2"/>
  <c r="E16" i="2"/>
  <c r="E40" i="2" s="1"/>
  <c r="E41" i="2"/>
  <c r="C20" i="1"/>
  <c r="C43" i="1"/>
  <c r="J17" i="2"/>
  <c r="J42" i="2"/>
  <c r="T18" i="2"/>
  <c r="T43" i="2"/>
  <c r="U16" i="2"/>
  <c r="U40" i="2" s="1"/>
  <c r="U41" i="2"/>
  <c r="F21" i="1"/>
  <c r="F44" i="1"/>
  <c r="L16" i="2"/>
  <c r="L40" i="2" s="1"/>
  <c r="L41" i="2"/>
  <c r="R17" i="2"/>
  <c r="R42" i="2"/>
  <c r="E21" i="1"/>
  <c r="E44" i="1"/>
  <c r="T17" i="2" l="1"/>
  <c r="T42" i="2"/>
  <c r="J16" i="2"/>
  <c r="J40" i="2" s="1"/>
  <c r="J41" i="2"/>
  <c r="F20" i="1"/>
  <c r="F43" i="1"/>
  <c r="C19" i="1"/>
  <c r="C42" i="1"/>
  <c r="S16" i="2"/>
  <c r="S40" i="2" s="1"/>
  <c r="S41" i="2"/>
  <c r="D17" i="2"/>
  <c r="D42" i="2"/>
  <c r="R16" i="2"/>
  <c r="R40" i="2" s="1"/>
  <c r="R41" i="2"/>
  <c r="E20" i="1"/>
  <c r="E43" i="1"/>
  <c r="D19" i="1"/>
  <c r="D42" i="1"/>
  <c r="F19" i="1" l="1"/>
  <c r="F42" i="1"/>
  <c r="D16" i="2"/>
  <c r="D40" i="2" s="1"/>
  <c r="D41" i="2"/>
  <c r="E19" i="1"/>
  <c r="E42" i="1"/>
  <c r="C18" i="1"/>
  <c r="C40" i="1" s="1"/>
  <c r="C41" i="1"/>
  <c r="D18" i="1"/>
  <c r="D40" i="1" s="1"/>
  <c r="D41" i="1"/>
  <c r="T16" i="2"/>
  <c r="T40" i="2" s="1"/>
  <c r="T41" i="2"/>
  <c r="E18" i="1" l="1"/>
  <c r="E40" i="1" s="1"/>
  <c r="E41" i="1"/>
  <c r="F18" i="1"/>
  <c r="F40" i="1" s="1"/>
  <c r="F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tc={E309ECDF-18A9-42A8-96F1-2FA2B05BA4ED}</author>
  </authors>
  <commentList>
    <comment ref="D16" authorId="0" shapeId="0" xr:uid="{E309ECDF-18A9-42A8-96F1-2FA2B05BA4ED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 HDI by same factor as C</t>
      </text>
    </comment>
  </commentList>
</comments>
</file>

<file path=xl/sharedStrings.xml><?xml version="1.0" encoding="utf-8"?>
<sst xmlns="http://schemas.openxmlformats.org/spreadsheetml/2006/main" count="4393" uniqueCount="958">
  <si>
    <t>2010 *Y</t>
  </si>
  <si>
    <t>ACANCG@ANZR</t>
  </si>
  <si>
    <t>ACANCH@ANZR</t>
  </si>
  <si>
    <t>ACANFP@ANZR</t>
  </si>
  <si>
    <t>ACANNG@ANZR</t>
  </si>
  <si>
    <t>ACANCGC@ANZR</t>
  </si>
  <si>
    <t>ACANCHC@ANZR</t>
  </si>
  <si>
    <t>ACANFPC@ANZR</t>
  </si>
  <si>
    <t>ACANNGC@ANZR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</si>
  <si>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</si>
  <si>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</si>
  <si>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</si>
  <si>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</si>
  <si>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</si>
  <si>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</si>
  <si>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</si>
  <si>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</si>
  <si>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</si>
  <si>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</si>
  <si>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GC</t>
  </si>
  <si>
    <t>GI</t>
  </si>
  <si>
    <t>GC!</t>
  </si>
  <si>
    <t>C!</t>
  </si>
  <si>
    <t>Priv IF!</t>
  </si>
  <si>
    <t>GI!</t>
  </si>
  <si>
    <t>C</t>
  </si>
  <si>
    <t>Priv IF</t>
  </si>
  <si>
    <t>Rebased to FY19</t>
  </si>
  <si>
    <t>ACT example</t>
  </si>
  <si>
    <t>ACAGDP@ANZR</t>
  </si>
  <si>
    <t>ACAGA@ANZR</t>
  </si>
  <si>
    <t>ACAGQM@ANZR</t>
  </si>
  <si>
    <t>ACAGM@ANZR</t>
  </si>
  <si>
    <t>ACAGDE@ANZR</t>
  </si>
  <si>
    <t>ACAGCO@ANZR</t>
  </si>
  <si>
    <t>ACAG2W@ANZR</t>
  </si>
  <si>
    <t>ACAG2R@ANZR</t>
  </si>
  <si>
    <t>ACAGFA@ANZR</t>
  </si>
  <si>
    <t>ACAGTO@ANZR</t>
  </si>
  <si>
    <t>ACAGIJ@ANZR</t>
  </si>
  <si>
    <t>ACAGFI@ANZR</t>
  </si>
  <si>
    <t>ACAGPR@ANZR</t>
  </si>
  <si>
    <t>ACAGST@ANZR</t>
  </si>
  <si>
    <t>ACAGGH@ANZR</t>
  </si>
  <si>
    <t>ACAGGO@ANZR</t>
  </si>
  <si>
    <t>ACAGD@ANZR</t>
  </si>
  <si>
    <t>ACAGHS@ANZR</t>
  </si>
  <si>
    <t>ACAGCR@ANZR</t>
  </si>
  <si>
    <t>ACAGSO@ANZR</t>
  </si>
  <si>
    <t>ACAGPC@ANZR</t>
  </si>
  <si>
    <t>ACAGAC@ANZR</t>
  </si>
  <si>
    <t>ACAGQMC@ANZR</t>
  </si>
  <si>
    <t>ACAGMC@ANZR</t>
  </si>
  <si>
    <t>ACAGDEC@ANZR</t>
  </si>
  <si>
    <t>ACAGCOC@ANZR</t>
  </si>
  <si>
    <t>ACAG2WC@ANZR</t>
  </si>
  <si>
    <t>ACAG2RC@ANZR</t>
  </si>
  <si>
    <t>ACAGFAC@ANZR</t>
  </si>
  <si>
    <t>ACAGTOC@ANZR</t>
  </si>
  <si>
    <t>ACAGIJC@ANZR</t>
  </si>
  <si>
    <t>ACAGFIC@ANZR</t>
  </si>
  <si>
    <t>ACAGPRC@ANZR</t>
  </si>
  <si>
    <t>ACAGSTC@ANZR</t>
  </si>
  <si>
    <t>ACAGGHC@ANZR</t>
  </si>
  <si>
    <t>ACAGGOC@ANZR</t>
  </si>
  <si>
    <t>ACAGDC@ANZR</t>
  </si>
  <si>
    <t>ACAGHSC@ANZR</t>
  </si>
  <si>
    <t>ACAGCRC@ANZR</t>
  </si>
  <si>
    <t>ACAGSOC@ANZR</t>
  </si>
  <si>
    <t>.DESC</t>
  </si>
  <si>
    <t>AU: Australian Capital Territory: GSP (FY, Mil.A$)</t>
  </si>
  <si>
    <t>AU: ACT: GDP: Agriculture, Forestry &amp; Fishing (FY, Mil.A$)</t>
  </si>
  <si>
    <t>AU: ACT: GDP: Mining (FY, Mil.A$)</t>
  </si>
  <si>
    <t>AU: ACT: GDP: Manufacturing (FY, Mil.A$)</t>
  </si>
  <si>
    <t>AU: ACT: GDP: Electricity, Gas, Water &amp; Waste Services (FY, Mil.A$)</t>
  </si>
  <si>
    <t>AU: ACT: GDP: Construction (FY, Mil.A$)</t>
  </si>
  <si>
    <t>AU: ACT: GDP: Wholesale Trade (FY, Mil.A$)</t>
  </si>
  <si>
    <t>AU: ACT: GDP: Retail Trade (FY, Mil.A$)</t>
  </si>
  <si>
    <t>AU: ACT: GDP: Accommodation &amp; Food Services (FY, Mil.A$)</t>
  </si>
  <si>
    <t>AU: ACT: GDP: Transport, Postal &amp; Warehousing (FY, Mil.A$)</t>
  </si>
  <si>
    <t>AU: ACT: GDP: Information Media &amp; Telecommunications (FY, Mil.A$)</t>
  </si>
  <si>
    <t>AU: ACT: GDP: Financial &amp; Insurance Services (FY, Mil.A$)</t>
  </si>
  <si>
    <t>AU: ACT: GDP: Rental, Hiring &amp; Real Estate Services (FY, Mil.A$)</t>
  </si>
  <si>
    <t>AU: ACT: GDP: Professional, Scientific &amp; Technical Services (FY, Mil.A$)</t>
  </si>
  <si>
    <t>AU: ACT: GDP: Administrative &amp; Support Services (FY, Mil.A$)</t>
  </si>
  <si>
    <t>AU: ACT: GDP: Public Administration &amp; Safety (FY, Mil.A$)</t>
  </si>
  <si>
    <t>AU: ACT: GDP: Education &amp; Training (FY, Mil.A$)</t>
  </si>
  <si>
    <t>AU: ACT: GDP: Healthcare &amp; Social Assistance (FY, Mil.A$)</t>
  </si>
  <si>
    <t>AU: ACT: GDP: Arts &amp; Recreation Services (FY, Mil.A$)</t>
  </si>
  <si>
    <t>AU: ACT: GDP: Other Services (FY, Mil.A$)</t>
  </si>
  <si>
    <t>AU: Australian Capital Territory: Real GSP (FY, Mil.Chn.Q3.17-Q2.18.A$)</t>
  </si>
  <si>
    <t>AU: ACT: GDP: Agriculture, Forestry &amp; Fishing (FY, Mil.Ch.Q3.17-Q2.18.A$)</t>
  </si>
  <si>
    <t>AU: ACT: GDP: Mining (FY, Mil.Ch.Q3.17-Q2.18.A$)</t>
  </si>
  <si>
    <t>AU: ACT: GDP: Manufacturing (FY, Mil.Ch.Q3.17-Q2.18.A$)</t>
  </si>
  <si>
    <t>AU: ACT: GDP: Electricity, Gas, Water &amp; Waste Svcs (FY, Mil.Ch.Q3.17-Q2.18.A$)</t>
  </si>
  <si>
    <t>AU: ACT: GDP: Construction (FY, Mil.Ch.Q3.17-Q2.18.A$)</t>
  </si>
  <si>
    <t>AU: ACT: GDP: Wholesale Trade (FY, Mil.Ch.Q3.17-Q2.18.A$)</t>
  </si>
  <si>
    <t>AU: ACT: GDP: Retail Trade (FY, Mil.Ch.Q3.17-Q2.18.A$)</t>
  </si>
  <si>
    <t>AU: ACT: GDP: Accommodation &amp; Food Services (FY, Mil.Ch.Q3.17-Q2.18.A$)</t>
  </si>
  <si>
    <t>AU: ACT: GDP: Transport, Postal &amp; Warehousing (FY, Mil.Ch.Q3.17-Q2.18.A$)</t>
  </si>
  <si>
    <t>AU: ACT: GDP: Information Media &amp; Telecomm (FY, Mil.Ch.Q3.17-Q2.18.A$)</t>
  </si>
  <si>
    <t>AU: ACT: GDP: Financial &amp; Insurance Services (FY, Mil.Ch.Q3.17-Q2.18.A$)</t>
  </si>
  <si>
    <t>AU: ACT: GDP: Rental, Hiring &amp; Real Estate Svcs (FY, Mil.Ch.Q3.17-Q2.18.A$)</t>
  </si>
  <si>
    <t>AU: ACT: GDP: Prof, Scientific &amp; Tech Svcs (FY, Mil.Ch.Q3.17-Q2.18.A$)</t>
  </si>
  <si>
    <t>AU: ACT: GDP: Administrative &amp; Support Services (FY, Mil.Ch.Q3.17-Q2.18.A$)</t>
  </si>
  <si>
    <t>AU: ACT: GDP: Public Administration &amp; Safety (FY, Mil.Ch.Q3.17-Q2.18.A$)</t>
  </si>
  <si>
    <t>AU: ACT: GDP: Education &amp; Training (FY, Mil.Ch.Q3.17-Q2.18.A$)</t>
  </si>
  <si>
    <t>AU: ACT: GDP: Healthcare &amp; Social Assistance (FY, Mil.Ch.Q3.17-Q2.18.A$)</t>
  </si>
  <si>
    <t>AU: ACT: GDP: Arts &amp; Recreation Services (FY, Mil.Ch.Q3.17-Q2.18.A$)</t>
  </si>
  <si>
    <t>AU: ACT: GDP: Other Services (FY, Mil.Ch.Q3.17-Q2.18.A$)</t>
  </si>
  <si>
    <t>GSP</t>
  </si>
  <si>
    <t>A</t>
  </si>
  <si>
    <t>B</t>
  </si>
  <si>
    <t>D</t>
  </si>
  <si>
    <t>E</t>
  </si>
  <si>
    <t>F</t>
  </si>
  <si>
    <t>A!</t>
  </si>
  <si>
    <t>B!</t>
  </si>
  <si>
    <t>D!</t>
  </si>
  <si>
    <t>E!</t>
  </si>
  <si>
    <t>F!</t>
  </si>
  <si>
    <t>G!</t>
  </si>
  <si>
    <t>H!</t>
  </si>
  <si>
    <t>I!</t>
  </si>
  <si>
    <t>J!</t>
  </si>
  <si>
    <t>K!</t>
  </si>
  <si>
    <t>L!</t>
  </si>
  <si>
    <t>M!</t>
  </si>
  <si>
    <t>N!</t>
  </si>
  <si>
    <t>O!</t>
  </si>
  <si>
    <t>P!</t>
  </si>
  <si>
    <t>Q!</t>
  </si>
  <si>
    <t>R!</t>
  </si>
  <si>
    <t>S!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</si>
  <si>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</si>
  <si>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</si>
  <si>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</si>
  <si>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</si>
  <si>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</si>
  <si>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</si>
  <si>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</si>
  <si>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</si>
  <si>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</si>
  <si>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</si>
  <si>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</si>
  <si>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</si>
  <si>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</si>
  <si>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GSP!</t>
  </si>
  <si>
    <t>RR Rebased</t>
  </si>
  <si>
    <t>Difference</t>
  </si>
  <si>
    <t>NSAGDP@ANZR</t>
  </si>
  <si>
    <t>NSAGA@ANZR</t>
  </si>
  <si>
    <t>NSAGQM@ANZR</t>
  </si>
  <si>
    <t>NSAGM@ANZR</t>
  </si>
  <si>
    <t>NSAGDE@ANZR</t>
  </si>
  <si>
    <t>NSAGCO@ANZR</t>
  </si>
  <si>
    <t>NSAG2W@ANZR</t>
  </si>
  <si>
    <t>NSAG2R@ANZR</t>
  </si>
  <si>
    <t>NSAGFA@ANZR</t>
  </si>
  <si>
    <t>NSAGTO@ANZR</t>
  </si>
  <si>
    <t>NSAGIJ@ANZR</t>
  </si>
  <si>
    <t>NSAGFI@ANZR</t>
  </si>
  <si>
    <t>NSAGPR@ANZR</t>
  </si>
  <si>
    <t>NSAGST@ANZR</t>
  </si>
  <si>
    <t>NSAGGH@ANZR</t>
  </si>
  <si>
    <t>NSAGGO@ANZR</t>
  </si>
  <si>
    <t>NSAGD@ANZR</t>
  </si>
  <si>
    <t>NSAGHS@ANZR</t>
  </si>
  <si>
    <t>NSAGCR@ANZR</t>
  </si>
  <si>
    <t>NSAGSO@ANZR</t>
  </si>
  <si>
    <t>NSAGPC@ANZR</t>
  </si>
  <si>
    <t>NSAGAC@ANZR</t>
  </si>
  <si>
    <t>NSAGQMC@ANZR</t>
  </si>
  <si>
    <t>NSAGMC@ANZR</t>
  </si>
  <si>
    <t>NSAGDEC@ANZR</t>
  </si>
  <si>
    <t>NSAGCOC@ANZR</t>
  </si>
  <si>
    <t>NSAG2WC@ANZR</t>
  </si>
  <si>
    <t>NSAG2RC@ANZR</t>
  </si>
  <si>
    <t>NSAGFAC@ANZR</t>
  </si>
  <si>
    <t>NSAGTOC@ANZR</t>
  </si>
  <si>
    <t>NSAGIJC@ANZR</t>
  </si>
  <si>
    <t>NSAGFIC@ANZR</t>
  </si>
  <si>
    <t>NSAGPRC@ANZR</t>
  </si>
  <si>
    <t>NSAGSTC@ANZR</t>
  </si>
  <si>
    <t>NSAGGHC@ANZR</t>
  </si>
  <si>
    <t>NSAGGOC@ANZR</t>
  </si>
  <si>
    <t>NSAGDC@ANZR</t>
  </si>
  <si>
    <t>NSAGHSC@ANZR</t>
  </si>
  <si>
    <t>NSAGCRC@ANZR</t>
  </si>
  <si>
    <t>NSAGSOC@ANZR</t>
  </si>
  <si>
    <t>.DATA_TYPE</t>
  </si>
  <si>
    <t>.FRQ</t>
  </si>
  <si>
    <t>.AGG</t>
  </si>
  <si>
    <t>.LSOURCE</t>
  </si>
  <si>
    <t>.SOURCE</t>
  </si>
  <si>
    <t>.TN</t>
  </si>
  <si>
    <t>.T1</t>
  </si>
  <si>
    <t>LocCur</t>
  </si>
  <si>
    <t>Annual</t>
  </si>
  <si>
    <t>None</t>
  </si>
  <si>
    <t>Australian Bureau of Statistics</t>
  </si>
  <si>
    <t>ABS</t>
  </si>
  <si>
    <t>1990</t>
  </si>
  <si>
    <t>AU: ACT: General Government Final Consumption (FY, Mil.A$)</t>
  </si>
  <si>
    <t>AU: ACT: Households Final Consumption (FY, Mil.A$)</t>
  </si>
  <si>
    <t>AU: ACT: Private Gross Capital Formation (FY, Mil.A$)</t>
  </si>
  <si>
    <t>AU: ACT: Public Gross Capital Formation (FY, Mil.A$)</t>
  </si>
  <si>
    <t>2018 !Y</t>
  </si>
  <si>
    <t>NSANCG@ANZR</t>
  </si>
  <si>
    <t>NSANCH@ANZR</t>
  </si>
  <si>
    <t>NSANFP@ANZR</t>
  </si>
  <si>
    <t>NSANNG@ANZR</t>
  </si>
  <si>
    <t>NSANCGC@ANZR</t>
  </si>
  <si>
    <t>NSANCHC@ANZR</t>
  </si>
  <si>
    <t>NSANFPC@ANZR</t>
  </si>
  <si>
    <t>NSANNGC@ANZR</t>
  </si>
  <si>
    <t>AU: New South Wales: General Government Final Consumption (FY, Mil.A$)</t>
  </si>
  <si>
    <t>AU: New South Wales: Households Final Consumption (FY, Mil.A$)</t>
  </si>
  <si>
    <t>AU: New South Wales: Private Gross Capital Formation (FY, Mil.A$)</t>
  </si>
  <si>
    <t>AU: New South Wales: Public Gross Capital Formation (FY, Mil.A$)</t>
  </si>
  <si>
    <t>AU: New South Wales: GSP (FY, Mil.A$)</t>
  </si>
  <si>
    <t>AU: New South Wales: GDP: Agriculture, Forestry &amp; Fishing (FY, Mil.A$)</t>
  </si>
  <si>
    <t>AU: New South Wales: GDP: Mining (FY, Mil.A$)</t>
  </si>
  <si>
    <t>AU: New South Wales: GDP: Manufacturing (FY, Mil.A$)</t>
  </si>
  <si>
    <t>AU: New South Wales: GDP: Electricity, Gas, Water &amp; Waste Services (FY, Mil.A$)</t>
  </si>
  <si>
    <t>AU: New South Wales: GDP: Construction (FY, Mil.A$)</t>
  </si>
  <si>
    <t>AU: New South Wales: GDP: Wholesale Trade (FY, Mil.A$)</t>
  </si>
  <si>
    <t>AU: New South Wales: GDP: Retail Trade (FY, Mil.A$)</t>
  </si>
  <si>
    <t>AU: New South Wales: GDP: Accommodation &amp; Food Services (FY, Mil.A$)</t>
  </si>
  <si>
    <t>AU: New South Wales: GDP: Transport, Postal &amp; Warehousing (FY, Mil.A$)</t>
  </si>
  <si>
    <t>AU: New South Wales: GDP: Information Media &amp; Telecommunications (FY, Mil.A$)</t>
  </si>
  <si>
    <t>AU: New South Wales: GDP: Financial &amp; Insurance Services (FY, Mil.A$)</t>
  </si>
  <si>
    <t>AU: New South Wales: GDP: Rental, Hiring &amp; Real Estate Services (FY, Mil.A$)</t>
  </si>
  <si>
    <t>AU: NSW: GDP: Professional, Scientific &amp; Technical Services (FY, Mil.A$)</t>
  </si>
  <si>
    <t>AU: New South Wales: GDP: Administrative &amp; Support Services (FY, Mil.A$)</t>
  </si>
  <si>
    <t>AU: New South Wales: GDP: Public Administration &amp; Safety (FY, Mil.A$)</t>
  </si>
  <si>
    <t>AU: New South Wales: GDP: Education &amp; Training (FY, Mil.A$)</t>
  </si>
  <si>
    <t>AU: New South Wales: GDP: Healthcare &amp; Social Assistance (FY, Mil.A$)</t>
  </si>
  <si>
    <t>AU: New South Wales: GDP: Arts &amp; Recreation Services (FY, Mil.A$)</t>
  </si>
  <si>
    <t>AU: New South Wales: GDP: Other Services (FY, Mil.A$)</t>
  </si>
  <si>
    <t>QLANCG@ANZR</t>
  </si>
  <si>
    <t>QLANCH@ANZR</t>
  </si>
  <si>
    <t>QLANFP@ANZR</t>
  </si>
  <si>
    <t>QLANNG@ANZR</t>
  </si>
  <si>
    <t>QLAGDP@ANZR</t>
  </si>
  <si>
    <t>QLAGA@ANZR</t>
  </si>
  <si>
    <t>QLAGQM@ANZR</t>
  </si>
  <si>
    <t>QLAGM@ANZR</t>
  </si>
  <si>
    <t>QLAGDE@ANZR</t>
  </si>
  <si>
    <t>QLAGCO@ANZR</t>
  </si>
  <si>
    <t>QLAG2W@ANZR</t>
  </si>
  <si>
    <t>QLAG2R@ANZR</t>
  </si>
  <si>
    <t>QLAGFA@ANZR</t>
  </si>
  <si>
    <t>QLAGTO@ANZR</t>
  </si>
  <si>
    <t>QLAGIJ@ANZR</t>
  </si>
  <si>
    <t>QLAGFI@ANZR</t>
  </si>
  <si>
    <t>QLAGPR@ANZR</t>
  </si>
  <si>
    <t>QLAGST@ANZR</t>
  </si>
  <si>
    <t>QLAGGH@ANZR</t>
  </si>
  <si>
    <t>QLAGGO@ANZR</t>
  </si>
  <si>
    <t>QLAGD@ANZR</t>
  </si>
  <si>
    <t>QLAGHS@ANZR</t>
  </si>
  <si>
    <t>QLAGCR@ANZR</t>
  </si>
  <si>
    <t>QLAGSO@ANZR</t>
  </si>
  <si>
    <t>QLANCGC@ANZR</t>
  </si>
  <si>
    <t>QLANCHC@ANZR</t>
  </si>
  <si>
    <t>QLANFPC@ANZR</t>
  </si>
  <si>
    <t>QLANNGC@ANZR</t>
  </si>
  <si>
    <t>QLAGPC@ANZR</t>
  </si>
  <si>
    <t>QLAGAC@ANZR</t>
  </si>
  <si>
    <t>QLAGQMC@ANZR</t>
  </si>
  <si>
    <t>QLAGMC@ANZR</t>
  </si>
  <si>
    <t>QLAGDEC@ANZR</t>
  </si>
  <si>
    <t>QLAGCOC@ANZR</t>
  </si>
  <si>
    <t>QLAG2WC@ANZR</t>
  </si>
  <si>
    <t>QLAG2RC@ANZR</t>
  </si>
  <si>
    <t>QLAGFAC@ANZR</t>
  </si>
  <si>
    <t>QLAGTOC@ANZR</t>
  </si>
  <si>
    <t>QLAGIJC@ANZR</t>
  </si>
  <si>
    <t>QLAGFIC@ANZR</t>
  </si>
  <si>
    <t>QLAGPRC@ANZR</t>
  </si>
  <si>
    <t>QLAGSTC@ANZR</t>
  </si>
  <si>
    <t>QLAGGHC@ANZR</t>
  </si>
  <si>
    <t>QLAGGOC@ANZR</t>
  </si>
  <si>
    <t>QLAGDC@ANZR</t>
  </si>
  <si>
    <t>QLAGHSC@ANZR</t>
  </si>
  <si>
    <t>QLAGCRC@ANZR</t>
  </si>
  <si>
    <t>QLAGSOC@ANZR</t>
  </si>
  <si>
    <t>SAANCG@ANZR</t>
  </si>
  <si>
    <t>SAANCH@ANZR</t>
  </si>
  <si>
    <t>SAANFP@ANZR</t>
  </si>
  <si>
    <t>SAANNG@ANZR</t>
  </si>
  <si>
    <t>SAAGDP@ANZR</t>
  </si>
  <si>
    <t>SAAGA@ANZR</t>
  </si>
  <si>
    <t>SAAGQM@ANZR</t>
  </si>
  <si>
    <t>SAAGM@ANZR</t>
  </si>
  <si>
    <t>SAAGDE@ANZR</t>
  </si>
  <si>
    <t>SAAGCO@ANZR</t>
  </si>
  <si>
    <t>SAAG2W@ANZR</t>
  </si>
  <si>
    <t>SAAG2R@ANZR</t>
  </si>
  <si>
    <t>SAAGFA@ANZR</t>
  </si>
  <si>
    <t>SAAGTO@ANZR</t>
  </si>
  <si>
    <t>SAAGIJ@ANZR</t>
  </si>
  <si>
    <t>SAAGFI@ANZR</t>
  </si>
  <si>
    <t>SAAGPR@ANZR</t>
  </si>
  <si>
    <t>SAAGST@ANZR</t>
  </si>
  <si>
    <t>SAAGGH@ANZR</t>
  </si>
  <si>
    <t>SAAGGO@ANZR</t>
  </si>
  <si>
    <t>SAAGD@ANZR</t>
  </si>
  <si>
    <t>SAAGHS@ANZR</t>
  </si>
  <si>
    <t>SAAGCR@ANZR</t>
  </si>
  <si>
    <t>SAAGSO@ANZR</t>
  </si>
  <si>
    <t>SAANCGC@ANZR</t>
  </si>
  <si>
    <t>SAANCHC@ANZR</t>
  </si>
  <si>
    <t>SAANFPC@ANZR</t>
  </si>
  <si>
    <t>SAANNGC@ANZR</t>
  </si>
  <si>
    <t>SAAGPC@ANZR</t>
  </si>
  <si>
    <t>SAAGAC@ANZR</t>
  </si>
  <si>
    <t>SAAGQMC@ANZR</t>
  </si>
  <si>
    <t>SAAGMC@ANZR</t>
  </si>
  <si>
    <t>SAAGDEC@ANZR</t>
  </si>
  <si>
    <t>SAAGCOC@ANZR</t>
  </si>
  <si>
    <t>SAAG2WC@ANZR</t>
  </si>
  <si>
    <t>SAAG2RC@ANZR</t>
  </si>
  <si>
    <t>SAAGFAC@ANZR</t>
  </si>
  <si>
    <t>SAAGTOC@ANZR</t>
  </si>
  <si>
    <t>SAAGIJC@ANZR</t>
  </si>
  <si>
    <t>SAAGFIC@ANZR</t>
  </si>
  <si>
    <t>SAAGPRC@ANZR</t>
  </si>
  <si>
    <t>SAAGSTC@ANZR</t>
  </si>
  <si>
    <t>SAAGGHC@ANZR</t>
  </si>
  <si>
    <t>SAAGGOC@ANZR</t>
  </si>
  <si>
    <t>SAAGDC@ANZR</t>
  </si>
  <si>
    <t>SAAGHSC@ANZR</t>
  </si>
  <si>
    <t>SAAGCRC@ANZR</t>
  </si>
  <si>
    <t>SAAGSOC@ANZR</t>
  </si>
  <si>
    <t>TSANCG@ANZR</t>
  </si>
  <si>
    <t>TSANCH@ANZR</t>
  </si>
  <si>
    <t>TSANFP@ANZR</t>
  </si>
  <si>
    <t>TSANNG@ANZR</t>
  </si>
  <si>
    <t>TSAGDP@ANZR</t>
  </si>
  <si>
    <t>TSAGA@ANZR</t>
  </si>
  <si>
    <t>TSAGQM@ANZR</t>
  </si>
  <si>
    <t>TSAGM@ANZR</t>
  </si>
  <si>
    <t>TSAGDE@ANZR</t>
  </si>
  <si>
    <t>TSAGCO@ANZR</t>
  </si>
  <si>
    <t>TSAG2W@ANZR</t>
  </si>
  <si>
    <t>TSAG2R@ANZR</t>
  </si>
  <si>
    <t>TSAGFA@ANZR</t>
  </si>
  <si>
    <t>TSAGTO@ANZR</t>
  </si>
  <si>
    <t>TSAGIJ@ANZR</t>
  </si>
  <si>
    <t>TSAGFI@ANZR</t>
  </si>
  <si>
    <t>TSAGPR@ANZR</t>
  </si>
  <si>
    <t>TSAGST@ANZR</t>
  </si>
  <si>
    <t>TSAGGH@ANZR</t>
  </si>
  <si>
    <t>TSAGGO@ANZR</t>
  </si>
  <si>
    <t>TSAGD@ANZR</t>
  </si>
  <si>
    <t>TSAGHS@ANZR</t>
  </si>
  <si>
    <t>TSAGCR@ANZR</t>
  </si>
  <si>
    <t>TSAGSO@ANZR</t>
  </si>
  <si>
    <t>TSANCGC@ANZR</t>
  </si>
  <si>
    <t>TSANCHC@ANZR</t>
  </si>
  <si>
    <t>TSANFPC@ANZR</t>
  </si>
  <si>
    <t>TSANNGC@ANZR</t>
  </si>
  <si>
    <t>TSAGPC@ANZR</t>
  </si>
  <si>
    <t>TSAGAC@ANZR</t>
  </si>
  <si>
    <t>TSAGQMC@ANZR</t>
  </si>
  <si>
    <t>TSAGMC@ANZR</t>
  </si>
  <si>
    <t>TSAGDEC@ANZR</t>
  </si>
  <si>
    <t>TSAGCOC@ANZR</t>
  </si>
  <si>
    <t>TSAG2WC@ANZR</t>
  </si>
  <si>
    <t>TSAG2RC@ANZR</t>
  </si>
  <si>
    <t>TSAGFAC@ANZR</t>
  </si>
  <si>
    <t>TSAGTOC@ANZR</t>
  </si>
  <si>
    <t>TSAGIJC@ANZR</t>
  </si>
  <si>
    <t>TSAGFIC@ANZR</t>
  </si>
  <si>
    <t>TSAGPRC@ANZR</t>
  </si>
  <si>
    <t>TSAGSTC@ANZR</t>
  </si>
  <si>
    <t>TSAGGHC@ANZR</t>
  </si>
  <si>
    <t>TSAGGOC@ANZR</t>
  </si>
  <si>
    <t>TSAGDC@ANZR</t>
  </si>
  <si>
    <t>TSAGHSC@ANZR</t>
  </si>
  <si>
    <t>TSAGCRC@ANZR</t>
  </si>
  <si>
    <t>TSAGSOC@ANZR</t>
  </si>
  <si>
    <t>VIANCG@ANZR</t>
  </si>
  <si>
    <t>VIANCH@ANZR</t>
  </si>
  <si>
    <t>VIANFP@ANZR</t>
  </si>
  <si>
    <t>VIANNG@ANZR</t>
  </si>
  <si>
    <t>VIAGDP@ANZR</t>
  </si>
  <si>
    <t>VIAGA@ANZR</t>
  </si>
  <si>
    <t>VIAGQM@ANZR</t>
  </si>
  <si>
    <t>VIAGM@ANZR</t>
  </si>
  <si>
    <t>VIAGDE@ANZR</t>
  </si>
  <si>
    <t>VIAGCO@ANZR</t>
  </si>
  <si>
    <t>VIAG2W@ANZR</t>
  </si>
  <si>
    <t>VIAG2R@ANZR</t>
  </si>
  <si>
    <t>VIAGFA@ANZR</t>
  </si>
  <si>
    <t>VIAGTO@ANZR</t>
  </si>
  <si>
    <t>VIAGIJ@ANZR</t>
  </si>
  <si>
    <t>VIAGFI@ANZR</t>
  </si>
  <si>
    <t>VIAGPR@ANZR</t>
  </si>
  <si>
    <t>VIAGST@ANZR</t>
  </si>
  <si>
    <t>VIAGGH@ANZR</t>
  </si>
  <si>
    <t>VIAGGO@ANZR</t>
  </si>
  <si>
    <t>VIAGD@ANZR</t>
  </si>
  <si>
    <t>VIAGHS@ANZR</t>
  </si>
  <si>
    <t>VIAGCR@ANZR</t>
  </si>
  <si>
    <t>VIAGSO@ANZR</t>
  </si>
  <si>
    <t>VIANCGC@ANZR</t>
  </si>
  <si>
    <t>VIANCHC@ANZR</t>
  </si>
  <si>
    <t>VIANFPC@ANZR</t>
  </si>
  <si>
    <t>VIANNGC@ANZR</t>
  </si>
  <si>
    <t>VIAGPC@ANZR</t>
  </si>
  <si>
    <t>VIAGAC@ANZR</t>
  </si>
  <si>
    <t>VIAGQMC@ANZR</t>
  </si>
  <si>
    <t>VIAGMC@ANZR</t>
  </si>
  <si>
    <t>VIAGDEC@ANZR</t>
  </si>
  <si>
    <t>VIAGCOC@ANZR</t>
  </si>
  <si>
    <t>VIAG2WC@ANZR</t>
  </si>
  <si>
    <t>VIAG2RC@ANZR</t>
  </si>
  <si>
    <t>VIAGFAC@ANZR</t>
  </si>
  <si>
    <t>VIAGTOC@ANZR</t>
  </si>
  <si>
    <t>VIAGIJC@ANZR</t>
  </si>
  <si>
    <t>VIAGFIC@ANZR</t>
  </si>
  <si>
    <t>VIAGPRC@ANZR</t>
  </si>
  <si>
    <t>VIAGSTC@ANZR</t>
  </si>
  <si>
    <t>VIAGGHC@ANZR</t>
  </si>
  <si>
    <t>VIAGGOC@ANZR</t>
  </si>
  <si>
    <t>VIAGDC@ANZR</t>
  </si>
  <si>
    <t>VIAGHSC@ANZR</t>
  </si>
  <si>
    <t>VIAGCRC@ANZR</t>
  </si>
  <si>
    <t>VIAGSOC@ANZR</t>
  </si>
  <si>
    <t>WAANCG@ANZR</t>
  </si>
  <si>
    <t>WAANCH@ANZR</t>
  </si>
  <si>
    <t>WAANFP@ANZR</t>
  </si>
  <si>
    <t>WAANNG@ANZR</t>
  </si>
  <si>
    <t>WAAGDP@ANZR</t>
  </si>
  <si>
    <t>WAAGA@ANZR</t>
  </si>
  <si>
    <t>WAAGQM@ANZR</t>
  </si>
  <si>
    <t>WAAGM@ANZR</t>
  </si>
  <si>
    <t>WAAGDE@ANZR</t>
  </si>
  <si>
    <t>WAAGCO@ANZR</t>
  </si>
  <si>
    <t>WAAG2W@ANZR</t>
  </si>
  <si>
    <t>WAAG2R@ANZR</t>
  </si>
  <si>
    <t>WAAGFA@ANZR</t>
  </si>
  <si>
    <t>WAAGTO@ANZR</t>
  </si>
  <si>
    <t>WAAGIJ@ANZR</t>
  </si>
  <si>
    <t>WAAGFI@ANZR</t>
  </si>
  <si>
    <t>WAAGPR@ANZR</t>
  </si>
  <si>
    <t>WAAGST@ANZR</t>
  </si>
  <si>
    <t>WAAGGH@ANZR</t>
  </si>
  <si>
    <t>WAAGGO@ANZR</t>
  </si>
  <si>
    <t>WAAGD@ANZR</t>
  </si>
  <si>
    <t>WAAGHS@ANZR</t>
  </si>
  <si>
    <t>WAAGCR@ANZR</t>
  </si>
  <si>
    <t>WAAGSO@ANZR</t>
  </si>
  <si>
    <t>WAANCGC@ANZR</t>
  </si>
  <si>
    <t>WAANCHC@ANZR</t>
  </si>
  <si>
    <t>WAANFPC@ANZR</t>
  </si>
  <si>
    <t>WAANNGC@ANZR</t>
  </si>
  <si>
    <t>WAAGPC@ANZR</t>
  </si>
  <si>
    <t>WAAGAC@ANZR</t>
  </si>
  <si>
    <t>WAAGQMC@ANZR</t>
  </si>
  <si>
    <t>WAAGMC@ANZR</t>
  </si>
  <si>
    <t>WAAGDEC@ANZR</t>
  </si>
  <si>
    <t>WAAGCOC@ANZR</t>
  </si>
  <si>
    <t>WAAG2WC@ANZR</t>
  </si>
  <si>
    <t>WAAG2RC@ANZR</t>
  </si>
  <si>
    <t>WAAGFAC@ANZR</t>
  </si>
  <si>
    <t>WAAGTOC@ANZR</t>
  </si>
  <si>
    <t>WAAGIJC@ANZR</t>
  </si>
  <si>
    <t>WAAGFIC@ANZR</t>
  </si>
  <si>
    <t>WAAGPRC@ANZR</t>
  </si>
  <si>
    <t>WAAGSTC@ANZR</t>
  </si>
  <si>
    <t>WAAGGHC@ANZR</t>
  </si>
  <si>
    <t>WAAGGOC@ANZR</t>
  </si>
  <si>
    <t>WAAGDC@ANZR</t>
  </si>
  <si>
    <t>WAAGHSC@ANZR</t>
  </si>
  <si>
    <t>WAAGCRC@ANZR</t>
  </si>
  <si>
    <t>WAAGSOC@ANZR</t>
  </si>
  <si>
    <t>NTANCG@ANZR</t>
  </si>
  <si>
    <t>NTANCH@ANZR</t>
  </si>
  <si>
    <t>NTANFP@ANZR</t>
  </si>
  <si>
    <t>NTANNG@ANZR</t>
  </si>
  <si>
    <t>NTAGDP@ANZR</t>
  </si>
  <si>
    <t>NTAGA@ANZR</t>
  </si>
  <si>
    <t>NTAGQM@ANZR</t>
  </si>
  <si>
    <t>NTAGM@ANZR</t>
  </si>
  <si>
    <t>NTAGDE@ANZR</t>
  </si>
  <si>
    <t>NTAGCO@ANZR</t>
  </si>
  <si>
    <t>NTAG2W@ANZR</t>
  </si>
  <si>
    <t>NTAG2R@ANZR</t>
  </si>
  <si>
    <t>NTAGFA@ANZR</t>
  </si>
  <si>
    <t>NTAGTO@ANZR</t>
  </si>
  <si>
    <t>NTAGIJ@ANZR</t>
  </si>
  <si>
    <t>NTAGFI@ANZR</t>
  </si>
  <si>
    <t>NTAGPR@ANZR</t>
  </si>
  <si>
    <t>NTAGST@ANZR</t>
  </si>
  <si>
    <t>NTAGGH@ANZR</t>
  </si>
  <si>
    <t>NTAGGO@ANZR</t>
  </si>
  <si>
    <t>NTAGD@ANZR</t>
  </si>
  <si>
    <t>NTAGHS@ANZR</t>
  </si>
  <si>
    <t>NTAGCR@ANZR</t>
  </si>
  <si>
    <t>NTAGSO@ANZR</t>
  </si>
  <si>
    <t>NTANCGC@ANZR</t>
  </si>
  <si>
    <t>NTANCHC@ANZR</t>
  </si>
  <si>
    <t>NTANFPC@ANZR</t>
  </si>
  <si>
    <t>NTANNGC@ANZR</t>
  </si>
  <si>
    <t>NTAGPC@ANZR</t>
  </si>
  <si>
    <t>NTAGAC@ANZR</t>
  </si>
  <si>
    <t>NTAGQMC@ANZR</t>
  </si>
  <si>
    <t>NTAGMC@ANZR</t>
  </si>
  <si>
    <t>NTAGDEC@ANZR</t>
  </si>
  <si>
    <t>NTAGCOC@ANZR</t>
  </si>
  <si>
    <t>NTAG2WC@ANZR</t>
  </si>
  <si>
    <t>NTAG2RC@ANZR</t>
  </si>
  <si>
    <t>NTAGFAC@ANZR</t>
  </si>
  <si>
    <t>NTAGTOC@ANZR</t>
  </si>
  <si>
    <t>NTAGIJC@ANZR</t>
  </si>
  <si>
    <t>NTAGFIC@ANZR</t>
  </si>
  <si>
    <t>NTAGPRC@ANZR</t>
  </si>
  <si>
    <t>NTAGSTC@ANZR</t>
  </si>
  <si>
    <t>NTAGGHC@ANZR</t>
  </si>
  <si>
    <t>NTAGGOC@ANZR</t>
  </si>
  <si>
    <t>NTAGDC@ANZR</t>
  </si>
  <si>
    <t>NTAGHSC@ANZR</t>
  </si>
  <si>
    <t>NTAGCRC@ANZR</t>
  </si>
  <si>
    <t>NTAGSOC@ANZR</t>
  </si>
  <si>
    <t>AU: Queensland: General Government Final Consumption (FY, Mil.A$)</t>
  </si>
  <si>
    <t>AU: Queensland: Households Final Consumption (FY, Mil.A$)</t>
  </si>
  <si>
    <t>AU: Queensland: Private Gross Capital Formation (FY, Mil.A$)</t>
  </si>
  <si>
    <t>AU: Queensland: Public Gross Capital Formation (FY, Mil.A$)</t>
  </si>
  <si>
    <t>AU: Queensland: GSP (FY, Mil.A$)</t>
  </si>
  <si>
    <t>AU: Queensland: GDP: Agriculture, Forestry &amp; Fishing (FY, Mil.A$)</t>
  </si>
  <si>
    <t>AU: Queensland: GDP: Mining (FY, Mil.A$)</t>
  </si>
  <si>
    <t>AU: Queensland: GDP: Manufacturing (FY, Mil.A$)</t>
  </si>
  <si>
    <t>AU: Queensland: GDP: Electricity, Gas, Water &amp; Waste Services (FY, Mil.A$)</t>
  </si>
  <si>
    <t>AU: Queensland: GDP: Construction (FY, Mil.A$)</t>
  </si>
  <si>
    <t>AU: Queensland: GDP: Wholesale Trade (FY, Mil.A$)</t>
  </si>
  <si>
    <t>AU: Queensland: GDP: Retail Trade (FY, Mil.A$)</t>
  </si>
  <si>
    <t>AU: Queensland: GDP: Accommodation &amp; Food Services (FY, Mil.A$)</t>
  </si>
  <si>
    <t>AU: Queensland: GDP: Transport, Postal &amp; Warehousing (FY, Mil.A$)</t>
  </si>
  <si>
    <t>AU: Queensland: GDP: Information Media &amp; Telecommunications (FY, Mil.A$)</t>
  </si>
  <si>
    <t>AU: Queensland: GDP: Financial &amp; Insurance Services (FY, Mil.A$)</t>
  </si>
  <si>
    <t>AU: Queensland: GDP: Rental, Hiring &amp; Real Estate Services (FY, Mil.A$)</t>
  </si>
  <si>
    <t>AU: Queensland: GDP: Professional, Scientific &amp; Technical Services (FY, Mil.A$)</t>
  </si>
  <si>
    <t>AU: Queensland: GDP: Administrative &amp; Support Services (FY, Mil.A$)</t>
  </si>
  <si>
    <t>AU: Queensland: GDP: Public Administration &amp; Safety (FY, Mil.A$)</t>
  </si>
  <si>
    <t>AU: Queensland: GDP: Education &amp; Training (FY, Mil.A$)</t>
  </si>
  <si>
    <t>AU: Queensland: GDP: Healthcare &amp; Social Assistance (FY, Mil.A$)</t>
  </si>
  <si>
    <t>AU: Queensland: GDP: Arts &amp; Recreation Services (FY, Mil.A$)</t>
  </si>
  <si>
    <t>AU: Queensland: GDP: Other Services (FY, Mil.A$)</t>
  </si>
  <si>
    <t>AU: Northern Territory: General Government Final Consumption (FY, Mil.A$)</t>
  </si>
  <si>
    <t>AU: Northern Territory: Households Final Consumption (FY, Mil.A$)</t>
  </si>
  <si>
    <t>AU: Northern Territory: Private Gross Capital Formation (FY, Mil.A$)</t>
  </si>
  <si>
    <t>AU: Northern Territory: Public Gross Capital Formation (FY, Mil.A$)</t>
  </si>
  <si>
    <t>AU: Northern Territory: GSP (FY, Mil.A$)</t>
  </si>
  <si>
    <t>AU: Northern Territory: GDP: Agriculture, Forestry &amp; Fishing (FY, Mil.A$)</t>
  </si>
  <si>
    <t>AU: Northern Territory: GDP: Mining (FY, Mil.A$)</t>
  </si>
  <si>
    <t>AU: Northern Territory: GDP: Manufacturing (FY, Mil.A$)</t>
  </si>
  <si>
    <t>AU: N Territory: GDP: Electricity, Gas, Water &amp; Waste Services (FY, Mil.A$)</t>
  </si>
  <si>
    <t>AU: Northern Territory: GDP: Construction (FY, Mil.A$)</t>
  </si>
  <si>
    <t>AU: Northern Territory: GDP: Wholesale Trade (FY, Mil.A$)</t>
  </si>
  <si>
    <t>AU: Northern Territory: GDP: Retail Trade (FY, Mil.A$)</t>
  </si>
  <si>
    <t>AU: Northern Territory: GDP: Accommodation &amp; Food Services (FY, Mil.A$)</t>
  </si>
  <si>
    <t>AU: Northern Territory: GDP: Transport, Postal &amp; Warehousing (FY, Mil.A$)</t>
  </si>
  <si>
    <t>AU: N Territory: GDP: Information Media &amp; Telecommunications (FY, Mil.A$)</t>
  </si>
  <si>
    <t>AU: Northern Territory: GDP: Financial &amp; Insurance Services (FY, Mil.A$)</t>
  </si>
  <si>
    <t>AU: Northern Territory: GDP: Rental, Hiring &amp; Real Estate Services (FY, Mil.A$)</t>
  </si>
  <si>
    <t>AU: NT: GDP: Professional, Scientific &amp; Technical Services (FY, Mil.A$)</t>
  </si>
  <si>
    <t>AU: Northern Territory: GDP: Administrative &amp; Support Services (FY, Mil.A$)</t>
  </si>
  <si>
    <t>AU: Northern Territory: GDP: Public Administration &amp; Safety (FY, Mil.A$)</t>
  </si>
  <si>
    <t>AU: Northern Territory: GDP: Education &amp; Training (FY, Mil.A$)</t>
  </si>
  <si>
    <t>AU: Northern Territory: GDP: Healthcare &amp; Social Assistance (FY, Mil.A$)</t>
  </si>
  <si>
    <t>AU: Northern Territory: GDP: Arts &amp; Recreation Services (FY, Mil.A$)</t>
  </si>
  <si>
    <t>AU: Northern Territory: GDP: Other Services (FY, Mil.A$)</t>
  </si>
  <si>
    <t>AU: Western Australia: General Government Final Consumption (FY, Mil.A$)</t>
  </si>
  <si>
    <t>AU: Western Australia: Households Final Consumption (FY, Mil.A$)</t>
  </si>
  <si>
    <t>AU: Western Australia: Private Gross Capital Formation (FY, Mil.A$)</t>
  </si>
  <si>
    <t>AU: Western Australia: Public Gross Capital Formation(FY, Mil.A$)</t>
  </si>
  <si>
    <t>AU: Western Australia: GSP (FY, Mil.A$)</t>
  </si>
  <si>
    <t>AU: Western Australia: GDP: Agriculture, Forestry &amp; Fishing (FY, Mil.A$)</t>
  </si>
  <si>
    <t>AU: Western Australia: GDP: Mining (FY, Mil.A$)</t>
  </si>
  <si>
    <t>AU: Western Australia: GDP: Manufacturing (FY, Mil.A$)</t>
  </si>
  <si>
    <t>AU: Western Australia: GDP: Electricity, Gas, Water, Waste Services (FY, Mil.A$)</t>
  </si>
  <si>
    <t>AU: Western Australia: GDP: Construction (FY, Mil.A$)</t>
  </si>
  <si>
    <t>AU: Western Australia: GDP: Wholesale Trade (FY, Mil.A$)</t>
  </si>
  <si>
    <t>AU: Western Australia: GDP: Retail Trade (FY, Mil.A$)</t>
  </si>
  <si>
    <t>AU: Western Australia: GDP: Accommodation &amp; Food Services (FY, Mil.A$)</t>
  </si>
  <si>
    <t>AU: Western Australia: GDP: Transport, Postal &amp; Warehousing (FY, Mil.A$)</t>
  </si>
  <si>
    <t>AU: Western Australia: GDP: Information Media &amp; Telecommunications (FY, Mil.A$)</t>
  </si>
  <si>
    <t>AU: Western Australia: GDP: Financial &amp; Insurance Services (FY, Mil.A$)</t>
  </si>
  <si>
    <t>AU: Western Australia: GDP: Rental, Hiring &amp; Real Estate Services (FY, Mil.A$)</t>
  </si>
  <si>
    <t>AU: West Aus: GDP: Professional, Scientific &amp; Technical Services (FY, Mil.A$)</t>
  </si>
  <si>
    <t>AU: Western Australia: GDP: Administrative &amp; Support Services (FY, Mil.A$)</t>
  </si>
  <si>
    <t>AU: Western Australia: GDP: Public Administration &amp; Safety (FY, Mil.A$)</t>
  </si>
  <si>
    <t>AU: Western Australia: GDP: Education &amp; Training (FY, Mil.A$)</t>
  </si>
  <si>
    <t>AU: Western Australia: GDP: Healthcare &amp; Social Assistance (FY, Mil.A$)</t>
  </si>
  <si>
    <t>AU: Western Australia: GDP: Arts &amp; Recreation Services (FY, Mil.A$)</t>
  </si>
  <si>
    <t>AU: Western Australia: GDP: Other Services (FY, Mil.A$)</t>
  </si>
  <si>
    <t>AU: Victoria: General Government Final Consumption (FY, Mil.A$)</t>
  </si>
  <si>
    <t>AU: Victoria: Households Final Consumption (FY, Mil.A$)</t>
  </si>
  <si>
    <t>AU: Victoria: Private Gross Capital Formation (FY, Mil.A$)</t>
  </si>
  <si>
    <t>AU: Victoria: Public Gross Capital Formation (FY, Mil.A$)</t>
  </si>
  <si>
    <t>AU: Victoria: GSP (FY, Mil.A$)</t>
  </si>
  <si>
    <t>AU: Victoria: GDP: Agriculture, Forestry &amp; Fishing (FY, Mil.A$)</t>
  </si>
  <si>
    <t>AU: Victoria: GDP: Mining (FY, Mil.A$)</t>
  </si>
  <si>
    <t>AU: Victoria: GDP: Manufacturing (FY, Mil.A$)</t>
  </si>
  <si>
    <t>AU: Victoria: GDP: Electricity, Gas, Water &amp; Waste Services (FY, Mil.A$)</t>
  </si>
  <si>
    <t>AU: Victoria: GDP: Construction (FY, Mil.A$)</t>
  </si>
  <si>
    <t>AU: Victoria: GDP: Wholesale Trade (FY, Mil.A$)</t>
  </si>
  <si>
    <t>AU: Victoria: GDP: Retail Trade (FY, Mil.A$)</t>
  </si>
  <si>
    <t>AU: Victoria: GDP: Accommodation &amp; Food Services (FY, Mil.A$)</t>
  </si>
  <si>
    <t>AU: Victoria: GDP: Transport, Postal &amp; Warehousing (FY, Mil.A$)</t>
  </si>
  <si>
    <t>AU: Victoria: GDP: Information Media &amp; Telecommunications (FY, Mil.A$)</t>
  </si>
  <si>
    <t>AU: Victoria: GDP: Financial &amp; Insurance Services (FY, Mil.A$)</t>
  </si>
  <si>
    <t>AU: Victoria: GDP: Rental, Hiring &amp; Real Estate Services (FY, Mil.A$)</t>
  </si>
  <si>
    <t>AU: Victoria: GDP: Professional, Scientific &amp; Technical Services (FY, Mil.A$)</t>
  </si>
  <si>
    <t>AU: Victoria: GDP: Administrative &amp; Support Services (FY, Mil.A$)</t>
  </si>
  <si>
    <t>AU: Victoria: GDP: Public Administration &amp; Safety (FY, Mil.A$)</t>
  </si>
  <si>
    <t>AU: Victoria: GDP: Education &amp; Training (FY, Mil.A$)</t>
  </si>
  <si>
    <t>AU: Victoria: GDP: Healthcare &amp; Social Assistance (FY, Mil.A$)</t>
  </si>
  <si>
    <t>AU: Victoria: GDP: Arts &amp; Recreation Services (FY, Mil.A$)</t>
  </si>
  <si>
    <t>AU: Victoria: GDP: Other Services (FY, Mil.A$)</t>
  </si>
  <si>
    <t>AU: Tasmania: General Government Final Consumption (FY, Mil.A$)</t>
  </si>
  <si>
    <t>AU: Tasmania: Households Final Consumption (FY, Mil.A$)</t>
  </si>
  <si>
    <t>AU: Tasmania: Private Gross Capital Formation (FY, Mil.A$)</t>
  </si>
  <si>
    <t>AU: Tasmania: Public Gross Capital Formation (FY, Mil.A$)</t>
  </si>
  <si>
    <t>AU: Tasmania: GSP (FY, Mil.A$)</t>
  </si>
  <si>
    <t>AU: Tasmania: GDP: Agriculture, Forestry &amp; Fishing (FY, Mil.A$)</t>
  </si>
  <si>
    <t>AU: Tasmania: GDP: Mining (FY, Mil.A$)</t>
  </si>
  <si>
    <t>AU: Tasmania: GDP: Manufacturing (FY, Mil.A$)</t>
  </si>
  <si>
    <t>AU: Tasmania: GDP: Electricity, Gas, Water &amp; Waste Services (FY, Mil.A$)</t>
  </si>
  <si>
    <t>AU: Tasmania: GDP: Construction (FY, Mil.A$)</t>
  </si>
  <si>
    <t>AU: Tasmania: GDP: Wholesale Trade (FY, Mil.A$)</t>
  </si>
  <si>
    <t>AU: Tasmania: GDP: Retail Trade (FY, Mil.A$)</t>
  </si>
  <si>
    <t>AU: Tasmania: GDP: Accommodation &amp; Food Services (FY, Mil.A$)</t>
  </si>
  <si>
    <t>AU: Tasmania: GDP: Transport, Postal &amp; Warehousing (FY, Mil.A$)</t>
  </si>
  <si>
    <t>AU: Tasmania: GDP: Information Media &amp; Telecommunications (FY, Mil.A$)</t>
  </si>
  <si>
    <t>AU: Tasmania: GDP: Financial &amp; Insurance Services (FY, Mil.A$)</t>
  </si>
  <si>
    <t>AU: Tasmania: GDP: Rental, Hiring &amp; Real Estate Services (FY, Mil.A$)</t>
  </si>
  <si>
    <t>AU: Tasmania: GDP: Professional, Scientific &amp; Technical Services (FY, Mil.A$)</t>
  </si>
  <si>
    <t>AU: Tasmania: GDP: Administrative &amp; Support Services (FY, Mil.A$)</t>
  </si>
  <si>
    <t>AU: Tasmania: GDP: Public Administration &amp; Safety (FY, Mil.A$)</t>
  </si>
  <si>
    <t>AU: Tasmania: GDP: Education &amp; Training (FY, Mil.A$)</t>
  </si>
  <si>
    <t>AU: Tasmania: GDP: Healthcare &amp; Social Assistance (FY, Mil.A$)</t>
  </si>
  <si>
    <t>AU: Tasmania: GDP: Arts &amp; Recreation Services (FY, Mil.A$)</t>
  </si>
  <si>
    <t>AU: Tasmania: GDP: Other Services (FY, Mil.A$)</t>
  </si>
  <si>
    <t>AU: South Australia: General Government Final Consumption (FY, Mil.A$)</t>
  </si>
  <si>
    <t>AU: South Australia: Households Final Consumption (FY, Mil.A$)</t>
  </si>
  <si>
    <t>AU: South Australia: Private Gross Capital Formation (FY, Mil.A$)</t>
  </si>
  <si>
    <t>AU: South Australia: Public Gross Capital Formation (FY, Mil.A$)</t>
  </si>
  <si>
    <t>AU: South Australia: GSP (FY, Mil.A$)</t>
  </si>
  <si>
    <t>AU: South Australia: GDP: Agriculture, Forestry &amp; Fishing (FY, Mil.A$)</t>
  </si>
  <si>
    <t>AU: South Australia: GDP: Mining (FY, Mil.A$)</t>
  </si>
  <si>
    <t>AU: South Australia: GDP: Manufacturing (FY, Mil.A$)</t>
  </si>
  <si>
    <t>AU: South Australia: GDP: Electricity, Gas, Water &amp; Waste Services (FY, Mil.A$)</t>
  </si>
  <si>
    <t>AU: South Australia: GDP: Construction (FY, Mil.A$)</t>
  </si>
  <si>
    <t>AU: South Australia: GDP: Wholesale Trade (FY, Mil.A$)</t>
  </si>
  <si>
    <t>AU: South Australia: GDP: Retail Trade (FY, Mil.A$)</t>
  </si>
  <si>
    <t>AU: South Australia: GDP: Accommodation &amp; Food Services (FY, Mil.A$)</t>
  </si>
  <si>
    <t>AU: South Australia: GDP: Transport, Postal &amp; Warehousing (FY, Mil.A$)</t>
  </si>
  <si>
    <t>AU: South Australia: GDP: Information Media &amp; Telecommunications (FY, Mil.A$)</t>
  </si>
  <si>
    <t>AU: South Australia: GDP: Financial &amp; Insurance Services (FY, Mil.A$)</t>
  </si>
  <si>
    <t>AU: South Australia: GDP: Rental, Hiring &amp; Real Estate Services (FY, Mil.A$)</t>
  </si>
  <si>
    <t>AU: South Aus: GDP: Professional, Scientific &amp; Technical Services (FY, Mil.A$)</t>
  </si>
  <si>
    <t>AU: South Australia: GDP: Administrative &amp; Support Services (FY, Mil.A$)</t>
  </si>
  <si>
    <t>AU: South Australia: GDP: Public Administration &amp; Safety (FY, Mil.A$)</t>
  </si>
  <si>
    <t>AU: South Australia: GDP: Education &amp; Training (FY, Mil.A$)</t>
  </si>
  <si>
    <t>AU: South Australia: GDP: Healthcare &amp; Social Assistance (FY, Mil.A$)</t>
  </si>
  <si>
    <t>AU: South Australia: GDP: Arts &amp; Recreation Services (FY, Mil.A$)</t>
  </si>
  <si>
    <t>AU: South Australia: GDP: Other Services (FY, Mil.A$)</t>
  </si>
  <si>
    <t>AUANCG@ANZR</t>
  </si>
  <si>
    <t>AUANCH@ANZR</t>
  </si>
  <si>
    <t>AUANFP@ANZR</t>
  </si>
  <si>
    <t>AUANNG@ANZR</t>
  </si>
  <si>
    <t>AUAGDP@ANZR</t>
  </si>
  <si>
    <t>AUAGA@ANZR</t>
  </si>
  <si>
    <t>AUAGQM@ANZR</t>
  </si>
  <si>
    <t>AUAGM@ANZR</t>
  </si>
  <si>
    <t>AUAGDE@ANZR</t>
  </si>
  <si>
    <t>AUAGCO@ANZR</t>
  </si>
  <si>
    <t>AUAG2W@ANZR</t>
  </si>
  <si>
    <t>AUAG2R@ANZR</t>
  </si>
  <si>
    <t>AUAGFA@ANZR</t>
  </si>
  <si>
    <t>AUAGTO@ANZR</t>
  </si>
  <si>
    <t>AUAGIJ@ANZR</t>
  </si>
  <si>
    <t>AUAGFI@ANZR</t>
  </si>
  <si>
    <t>AUAGPR@ANZR</t>
  </si>
  <si>
    <t>AUAGST@ANZR</t>
  </si>
  <si>
    <t>AUAGGH@ANZR</t>
  </si>
  <si>
    <t>AUAGGO@ANZR</t>
  </si>
  <si>
    <t>AUAGD@ANZR</t>
  </si>
  <si>
    <t>AUAGHS@ANZR</t>
  </si>
  <si>
    <t>AUAGCR@ANZR</t>
  </si>
  <si>
    <t>AUAGSO@ANZR</t>
  </si>
  <si>
    <t>AU: General Government Final Consumption (FY, Mil.A$)</t>
  </si>
  <si>
    <t>AU: Households Final Consumption (FY, Mil.A$)</t>
  </si>
  <si>
    <t>AU: Private Gross Capital Formation (FY, Mil.A$)</t>
  </si>
  <si>
    <t>AU: Public Gross Capital Formation (FY, Mil.A$)</t>
  </si>
  <si>
    <t>2020</t>
  </si>
  <si>
    <t>1960</t>
  </si>
  <si>
    <t>AU: Gross Domestic Product (FY, Mil A$)</t>
  </si>
  <si>
    <t>AU: GDP: Agriculture, Forestry &amp; Fishing (FY, Mil.A$)</t>
  </si>
  <si>
    <t>AU: GDP: Mining (FY, Mil.A$)</t>
  </si>
  <si>
    <t>AU: GDP: Manufacturing (FY, Mil.A$)</t>
  </si>
  <si>
    <t>AU: GDP: Electricity, Gas, Water &amp; Waste Services (FY, Mil.A$)</t>
  </si>
  <si>
    <t>AU: GDP: Construction (FY, Mil.A$)</t>
  </si>
  <si>
    <t>AU: GDP: Wholesale Trade (FY, Mil.A$)</t>
  </si>
  <si>
    <t>AU: GDP: Retail Trade (FY, Mil.A$)</t>
  </si>
  <si>
    <t>AU: GDP: Accommodation &amp; Food Services (FY, Mil.A$)</t>
  </si>
  <si>
    <t>AU: GDP: Transport, Postal &amp; Warehousing (FY, Mil.A$)</t>
  </si>
  <si>
    <t>AU: GDP: Information Media &amp; Telecommunications (FY, Mil.A$)</t>
  </si>
  <si>
    <t>AU: GDP: Financial &amp; Insurance Services (FY, Mil.A$)</t>
  </si>
  <si>
    <t>AU: GDP: Rental, Hiring &amp; Real Estate Services (FY, Mil.A$)</t>
  </si>
  <si>
    <t>AU: GDP: Professional, Scientific &amp; Technical Services (FY, Mil.A$)</t>
  </si>
  <si>
    <t>AU: GDP: Administrative &amp; Support Services (FY, Mil.A$)</t>
  </si>
  <si>
    <t>AU: GDP: Public Administration &amp; Safety (FY, Mil.A$)</t>
  </si>
  <si>
    <t>AU: GDP: Education &amp; Training (FY, Mil.A$)</t>
  </si>
  <si>
    <t>AU: GDP: Healthcare &amp; Social Assistance (FY, Mil.A$)</t>
  </si>
  <si>
    <t>AU: GDP: Arts &amp; Recreation Services (FY, Mil.A$)</t>
  </si>
  <si>
    <t>AU: GDP: Other Services (FY, Mil.A$)</t>
  </si>
  <si>
    <t>AUANCGC@ANZR</t>
  </si>
  <si>
    <t>AUANCHC@ANZR</t>
  </si>
  <si>
    <t>AUANFPC@ANZR</t>
  </si>
  <si>
    <t>AUANNGC@ANZR</t>
  </si>
  <si>
    <t>AUAGPC@ANZR</t>
  </si>
  <si>
    <t>AUAGQMC@ANZR</t>
  </si>
  <si>
    <t>AUAGMC@ANZR</t>
  </si>
  <si>
    <t>AUAGDEC@ANZR</t>
  </si>
  <si>
    <t>AUAGCOC@ANZR</t>
  </si>
  <si>
    <t>AUAG2WC@ANZR</t>
  </si>
  <si>
    <t>AUAG2RC@ANZR</t>
  </si>
  <si>
    <t>AUAGTOC@ANZR</t>
  </si>
  <si>
    <t>AUAGIJC@ANZR</t>
  </si>
  <si>
    <t>AUAGFIC@ANZR</t>
  </si>
  <si>
    <t>AUAGPRC@ANZR</t>
  </si>
  <si>
    <t>AUAGSTC@ANZR</t>
  </si>
  <si>
    <t>AUAGGHC@ANZR</t>
  </si>
  <si>
    <t>AUAGGOC@ANZR</t>
  </si>
  <si>
    <t>AUAGDC@ANZR</t>
  </si>
  <si>
    <t>AUAGHSC@ANZR</t>
  </si>
  <si>
    <t>AUAGCRC@ANZR</t>
  </si>
  <si>
    <t>AUAGSOC@ANZR</t>
  </si>
  <si>
    <t>AU: Gen Govt Final Consumption (FY, Mil.Chn. FY 2019 A$)</t>
  </si>
  <si>
    <t>AU: HH Final Consumption (FY, Mil.Chn. FY 2019 A$)</t>
  </si>
  <si>
    <t>AU: Private Gross Fixed Capital Formation (FY, Mil.Chn. FY 2019 A$)</t>
  </si>
  <si>
    <t>AU: Public Gross Fixed Capital Formation (FY, Mil.Chn. FY 2019 A$)</t>
  </si>
  <si>
    <t>AU: Gross Domestic Product (FY, Mil.Chained FY 2019 A$)</t>
  </si>
  <si>
    <t>AU: GDP: Mining (FY, Mil.Chn. FY 2019 A$)</t>
  </si>
  <si>
    <t>AU: GDP: Manufacturing (FY, Mil.Chn. FY 2019 A$)</t>
  </si>
  <si>
    <t>AU: GDP: Electricity, Gas, Water &amp; Waste Svcs (FY, Mil.Chn. FY 2019 A$)</t>
  </si>
  <si>
    <t>AU: GDP: Construction (FY, Mil.Chn. FY 2019 A$)</t>
  </si>
  <si>
    <t>AU: GDP: Wholesale Trade (FY, Mil.Chn. FY 2019 A$)</t>
  </si>
  <si>
    <t>AU: GDP: Retail Trade (FY, Mil.Chn. FY 2019 A$)</t>
  </si>
  <si>
    <t>AU: GDP: Transport, Postal &amp; Warehousing (FY, Mil.Chn. FY 2019 A$)</t>
  </si>
  <si>
    <t>AU: GDP: Information Media &amp; Telecomm (FY, Mil.Chn. FY 2019 A$)</t>
  </si>
  <si>
    <t>AU: GDP: Financial &amp; Insurance Services (FY, Mil.Chn. FY 2019 A$)</t>
  </si>
  <si>
    <t>AU: GDP: Rental, Hiring &amp; Real Estate Svcs (FY, Mil.Chn. FY 2019 A$)</t>
  </si>
  <si>
    <t>AU: GDP: Prof, Scientific &amp; Tech Svcs (FY, Mil.Chn. FY 2019 A$)</t>
  </si>
  <si>
    <t>AU: GDP: Administrative &amp; Support Services (FY, Mil.Chn. FY 2019 A$)</t>
  </si>
  <si>
    <t>AU: GDP: Public Administration &amp; Safety (FY, Mil.Chn. FY 2019 A$)</t>
  </si>
  <si>
    <t>AU: GDP: Education &amp; Training (FY, Mil.Chn. FY 2019 A$)</t>
  </si>
  <si>
    <t>AU: GDP: Healthcare &amp; Social Assistance (FY, Mil.Chn. FY 2019 A$)</t>
  </si>
  <si>
    <t>AU: GDP: Arts &amp; Recreation Services (FY, Mil.Chn. FY 2019 A$)</t>
  </si>
  <si>
    <t>AU: GDP: Other Services (FY, Mil.Chn. FY 2019 A$)</t>
  </si>
  <si>
    <t>AU: ACT: General Government Final Consumption (FY, Mil.Chn. FY 2019 A$)</t>
  </si>
  <si>
    <t>AU: ACT: Households Final Consumption (FY, Mil.Chn. FY 2019 A$)</t>
  </si>
  <si>
    <t>AU: ACT: Private Gross Fixed Capital Formation (FY, Mil.Chn. FY 2019 A$)</t>
  </si>
  <si>
    <t>AU: ACT: Public Gross Fixed Capital Formation (FY, Mil.Chn. FY 2019 A$)</t>
  </si>
  <si>
    <t>AU: Australian Capital Territory: Real GSP (FY, Mil.Chn. FY 2019 A$)</t>
  </si>
  <si>
    <t>AU: ACT: GDP: Agriculture, Forestry &amp; Fishing (FY, Mil.Chn. FY 2019 A$)</t>
  </si>
  <si>
    <t>AU: ACT: GDP: Mining (FY, Mil.Chn. FY 2019 A$)</t>
  </si>
  <si>
    <t>AU: ACT: GDP: Manufacturing (FY, Mil.Chn. FY 2019 A$)</t>
  </si>
  <si>
    <t>AU: ACT: GDP: Electricity, Gas, Water &amp; Waste Svcs (FY, Mil.Chn. FY 2019 A$)</t>
  </si>
  <si>
    <t>AU: ACT: GDP: Construction (FY, Mil.Chn. FY 2019 A$)</t>
  </si>
  <si>
    <t>AU: ACT: GDP: Wholesale Trade (FY, Mil.Chn. FY 2019 A$)</t>
  </si>
  <si>
    <t>AU: ACT: GDP: Retail Trade (FY, Mil.Chn. FY 2019 A$)</t>
  </si>
  <si>
    <t>AU: ACT: GDP: Accommodation &amp; Food Services (FY, Mil.Chn. FY 2019 A$)</t>
  </si>
  <si>
    <t>AU: ACT: GDP: Transport, Postal &amp; Warehousing (FY, Mil.Chn. FY 2019 A$)</t>
  </si>
  <si>
    <t>AU: ACT: GDP: Information Media &amp; Telecomm (FY, Mil.Chn. FY 2019 A$)</t>
  </si>
  <si>
    <t>AU: ACT: GDP: Financial &amp; Insurance Services (FY, Mil.Chn. FY 2019 A$)</t>
  </si>
  <si>
    <t>AU: ACT: GDP: Rental, Hiring &amp; Real Estate Svcs (FY, Mil.Chn. FY 2019 A$)</t>
  </si>
  <si>
    <t>AU: ACT: GDP: Prof, Scientific &amp; Tech Svcs (FY, Mil.Chn. FY 2019 A$)</t>
  </si>
  <si>
    <t>AU: ACT: GDP: Administrative &amp; Support Services (FY, Mil.Chn. FY 2019 A$)</t>
  </si>
  <si>
    <t>AU: ACT: GDP: Public Administration &amp; Safety (FY, Mil.Chn. FY 2019 A$)</t>
  </si>
  <si>
    <t>AU: ACT: GDP: Education &amp; Training (FY, Mil.Chn. FY 2019 A$)</t>
  </si>
  <si>
    <t>AU: ACT: GDP: Healthcare &amp; Social Assistance (FY, Mil.Chn. FY 2019 A$)</t>
  </si>
  <si>
    <t>AU: ACT: GDP: Arts &amp; Recreation Services (FY, Mil.Chn. FY 2019 A$)</t>
  </si>
  <si>
    <t>AU: ACT: GDP: Other Services (FY, Mil.Chn. FY 2019 A$)</t>
  </si>
  <si>
    <t>AU: New South Wales: Gen Govt Final Consumption (FY, Mil.Chn. FY 2019 A$)</t>
  </si>
  <si>
    <t>AU: New South Wales: HH Final Consumption (FY, Mil.Chn. FY 2019 A$)</t>
  </si>
  <si>
    <t>AU: NSW: Private Gross Fixed Capital Formation (FY, Mil.Chn. FY 2019 A$)</t>
  </si>
  <si>
    <t>AU: NSW: Public Gross Fixed Capital Formation (FY, Mil.Chn. FY 2019 A$)</t>
  </si>
  <si>
    <t>AU: New South Wales: Real GSP (FY, Mil.Chn. FY 2019 A$)</t>
  </si>
  <si>
    <t>AU: NSW: GDP: Agriculture, Forestry &amp; Fishing (FY, Mil.Chn. FY 2019 A$)</t>
  </si>
  <si>
    <t>AU: New South Wales: GDP: Mining (FY, Mil.Chn. FY 2019 A$)</t>
  </si>
  <si>
    <t>AU: New South Wales: GDP: Manufacturing (FY, Mil.Chn. FY 2019 A$)</t>
  </si>
  <si>
    <t>AU: NSW: GDP: Electricity, Gas, Water &amp; Waste Svcs (FY, Mil.Chn. FY 2019 A$)</t>
  </si>
  <si>
    <t>AU: New South Wales: GDP: Construction (FY, Mil.Chn. FY 2019 A$)</t>
  </si>
  <si>
    <t>AU: New South Wales: GDP: Wholesale Trade (FY, Mil.Chn. FY 2019 A$)</t>
  </si>
  <si>
    <t>AU: New South Wales: GDP: Retail Trade (FY, Mil.Chn. FY 2019 A$)</t>
  </si>
  <si>
    <t>AU: NSW: GDP: Accommodation &amp; Food Services (FY, Mil.Chn. FY 2019 A$)</t>
  </si>
  <si>
    <t>AU: NSW: GDP: Transport, Postal &amp; Warehousing (FY, Mil.Chn. FY 2019 A$)</t>
  </si>
  <si>
    <t>AU: NSW: GDP: Information Media &amp; Telecomm (FY, Mil.Chn. FY 2019 A$)</t>
  </si>
  <si>
    <t>AU: NSW: GDP: Financial &amp; Insurance Services (FY, Mil.Chn. FY 2019 A$)</t>
  </si>
  <si>
    <t>AU: NSW: GDP: Rental, Hiring &amp; Real Estate Svcs (FY, Mil.Chn. FY 2019 A$)</t>
  </si>
  <si>
    <t>AU: NSW: GDP: Prof, Scientific &amp; Tech Services (FY, Mil.Chn. FY 2019 A$)</t>
  </si>
  <si>
    <t>AU: NSW: GDP: Administrative &amp; Support Services (FY, Mil.Chn. FY 2019 A$)</t>
  </si>
  <si>
    <t>AU: NSW: GDP: Public Administration &amp; Safety (FY, Mil.Chn. FY 2019 A$)</t>
  </si>
  <si>
    <t>AU: New South Wales: GDP: Education &amp; Training (FY, Mil.Chn. FY 2019 A$)</t>
  </si>
  <si>
    <t>AU: NSW: GDP: Healthcare &amp; Social Assistance (FY, Mil.Chn. FY 2019 A$)</t>
  </si>
  <si>
    <t>AU: NSW: GDP: Arts &amp; Recreation Services (FY, Mil.Chn. FY 2019 A$)</t>
  </si>
  <si>
    <t>AU: New South Wales: GDP: Other Services (FY, Mil.Chn. FY 2019 A$)</t>
  </si>
  <si>
    <t>AU: Queensland: Gen Govt Final Consumption (FY, Mil.Chn. FY 2019 A$)</t>
  </si>
  <si>
    <t>AU: Queensland: HH Final Consumption (FY, Mil.Chn. FY 2019 A$)</t>
  </si>
  <si>
    <t>AU: QLD: Private Gross Fixed Capital Formation (FY, Mil.Chn. FY 2019 A$)</t>
  </si>
  <si>
    <t>AU: QLD: Public Gross Fixed Capital Formation (FY, Mil.Chn. FY 2019 A$)</t>
  </si>
  <si>
    <t>AU: Queensland: Real GSP (FY, Mil.Chn. FY 2019 A$)</t>
  </si>
  <si>
    <t>AU: QLD: GDP: Agriculture, Forestry &amp; Fishing (FY, Mil.Chn. FY 2019 A$)</t>
  </si>
  <si>
    <t>AU: Queensland: GDP: Mining (FY, Mil.Chn. FY 2019 A$)</t>
  </si>
  <si>
    <t>AU: Queensland: GDP: Manufacturing (FY, Mil.Chn. FY 2019 A$)</t>
  </si>
  <si>
    <t>AU: QLD: GDP: Electricity, Gas, Water &amp; Waste Svcs (FY, Mil.Chn. FY 2019 A$)</t>
  </si>
  <si>
    <t>AU: Queensland: GDP: Construction (FY, Mil.Chn. FY 2019 A$)</t>
  </si>
  <si>
    <t>AU: Queensland: GDP: Wholesale Trade (FY, Mil.Chn. FY 2019 A$)</t>
  </si>
  <si>
    <t>AU: Queensland: GDP: Retail Trade (FY, Mil.Chn. FY 2019 A$)</t>
  </si>
  <si>
    <t>AU: Queensland: GDP: Accommodation &amp; Food Services (FY, Mil.Chn. FY 2019 A$)</t>
  </si>
  <si>
    <t>AU: QLD: GDP: Transport, Postal &amp; Warehousing (FY, Mil.Chn. FY 2019 A$)</t>
  </si>
  <si>
    <t>AU: Queensland: GDP: Information Media &amp; Telecomm (FY, Mil.Chn. FY 2019 A$)</t>
  </si>
  <si>
    <t>AU: Queensland: GDP: Financial &amp; Insurance Services (FY, Mil.Chn. FY 2019 A$)</t>
  </si>
  <si>
    <t>AU: QLD: GDP: Rental, Hiring &amp; Real Estate Svcs (FY, Mil.Chn. FY 2019 A$)</t>
  </si>
  <si>
    <t>AU: Queensland: GDP: Prof, Scientific &amp; Tech Svcs (FY, Mil.Chn. FY 2019 A$)</t>
  </si>
  <si>
    <t>AU: QLD: GDP: Administrative &amp; Support Services (FY, Mil.Chn. FY 2019 A$)</t>
  </si>
  <si>
    <t>AU: Queensland: GDP: Public Administration &amp; Safety (FY, Mil.Chn. FY 2019 A$)</t>
  </si>
  <si>
    <t>AU: Queensland: GDP: Education &amp; Training (FY, Mil.Chn. FY 2019 A$)</t>
  </si>
  <si>
    <t>AU: QLD: GDP: Healthcare &amp; Social Assistance (FY, Mil.Chn. FY 2019 A$)</t>
  </si>
  <si>
    <t>AU: Queensland: GDP: Arts &amp; Recreation Services (FY, Mil.Chn. FY 2019 A$)</t>
  </si>
  <si>
    <t>AU: Queensland: GDP: Other Services (FY, Mil.Chn. FY 2019 A$)</t>
  </si>
  <si>
    <t>AU: South Australia: Gen Govt Final Consumption (FY, Mil.Chn. FY 2019 A$)</t>
  </si>
  <si>
    <t>AU: South Australia: HH Final Consumption (FY, Mil.Chn. FY 2019 A$)</t>
  </si>
  <si>
    <t>AU: South Aus: Priv Gross Fixed Capital Formation (FY, Mil.Chn. FY 2019 A$)</t>
  </si>
  <si>
    <t>AU: South Aus: Public Gross Fixed Capital Formation (FY, Mil.Chn. FY 2019 A$)</t>
  </si>
  <si>
    <t>AU: South Australia: Real GSP (FY, Mil.Chn. FY 2019 A$)</t>
  </si>
  <si>
    <t>AU: South Aus: GDP: Agriculture, Forestry &amp; Fishing (FY, Mil.Chn. FY 2019 A$)</t>
  </si>
  <si>
    <t>AU: South Australia: GDP: Mining (FY, Mil.Chn. FY 2019 A$)</t>
  </si>
  <si>
    <t>AU: South Australia: GDP: Manufacturing (FY, Mil.Chn. FY 2019 A$)</t>
  </si>
  <si>
    <t>AU: South Aus: GDP: Elec, Gas, Water &amp; Waste Svcs (FY, Mil.Chn. FY 2019 A$)</t>
  </si>
  <si>
    <t>AU: South Australia: GDP: Construction (FY, Mil.Chn. FY 2019 A$)</t>
  </si>
  <si>
    <t>AU: South Australia: GDP: Wholesale Trade (FY, Mil.Chn. FY 2019 A$)</t>
  </si>
  <si>
    <t>AU: South Australia: GDP: Retail Trade (FY, Mil.Chn. FY 2019 A$)</t>
  </si>
  <si>
    <t>AU: South Aus: GDP: Accommodation &amp; Food Services (FY, Mil.Chn. FY 2019 A$)</t>
  </si>
  <si>
    <t>AU: South Aus: GDP: Transport, Postal &amp; Warehousing(FY, Mil.Chn. FY 2019 A$)</t>
  </si>
  <si>
    <t>AU: South Aus: GDP: Information Media &amp; Telecomm (FY, Mil.Chn. FY 2019 A$)</t>
  </si>
  <si>
    <t>AU: South Aus: GDP: Financial &amp; Insurance Services (FY, Mil.Chn. FY 2019 A$)</t>
  </si>
  <si>
    <t>AU: South Aus: GDP: Rental, Hiring &amp; Real Est Svcs (FY, Mil.Chn. FY 2019 A$)</t>
  </si>
  <si>
    <t>AU: South Aus: GDP: Prof, Scientific &amp; Tech Svcs (FY, Mil.Chn. FY 2019 A$)</t>
  </si>
  <si>
    <t>AU: South Aus: GDP: Administrative &amp; Support Svcs (FY, Mil.Chn. FY 2019 A$)</t>
  </si>
  <si>
    <t>AU: South Aus: GDP: Public Administration &amp; Safety (FY, Mil.Chn. FY 2019 A$)</t>
  </si>
  <si>
    <t>AU: South Australia: GDP: Education &amp; Training (FY, Mil.Chn. FY 2019 A$)</t>
  </si>
  <si>
    <t>AU: South Aus: GDP: Healthcare &amp; Social Assistance(FY, Mil.Chn. FY 2019 A$)</t>
  </si>
  <si>
    <t>AU: South Australia: GDP: Arts &amp; Recreation Services (FY, Mil.Chn. FY 2019 A$)</t>
  </si>
  <si>
    <t>AU: South Australia: GDP: Other Services (FY, Mil.Chn. FY 2019 A$)</t>
  </si>
  <si>
    <t>AU: Tasmania: Gen Govt Final Consumption (FY, Mil.Chn. FY 2019 A$)</t>
  </si>
  <si>
    <t>AU: Tasmania: HH Final Consumption (FY, Mil.Chn. FY 2019 A$)</t>
  </si>
  <si>
    <t>AU: TAS: Private Gross Fixed Capital Formation (FY, Mil.Chn. FY 2019 A$)</t>
  </si>
  <si>
    <t>AU: TAS: Public Gross Fixed Capital Formation (FY, Mil.Chn. FY 2019 A$)</t>
  </si>
  <si>
    <t>AU: Tasmania: Real GSP (FY, Mil.Chn. FY 2019 A$)</t>
  </si>
  <si>
    <t>AU: Tasmania: GDP: Agriculture, Forestry &amp; Fishing (FY, Mil.Chn. FY 2019 A$)</t>
  </si>
  <si>
    <t>AU: Tasmania: GDP: Mining (FY, Mil.Chn. FY 2019 A$)</t>
  </si>
  <si>
    <t>AU: Tasmania: GDP: Manufacturing (FY, Mil.Chn. FY 2019 A$)</t>
  </si>
  <si>
    <t>AU: TAS: GDP: Electricity, Gas, Water &amp; Waste Svcs (FY, Mil.Chn. FY 2019 A$)</t>
  </si>
  <si>
    <t>AU: Tasmania: GDP: Construction (FY, Mil.Chn. FY 2019 A$)</t>
  </si>
  <si>
    <t>AU: Tasmania: GDP: Wholesale Trade (FY, Mil.Chn. FY 2019 A$)</t>
  </si>
  <si>
    <t>AU: Tasmania: GDP: Retail Trade (FY, Mil.Chn. FY 2019 A$)</t>
  </si>
  <si>
    <t>AU: Tasmania: GDP: Accommodation &amp; Food Services (FY, Mil.Chn. FY 2019 A$)</t>
  </si>
  <si>
    <t>AU: Tasmania: GDP: Transport, Postal &amp; Warehousing (FY, Mil.Chn. FY 2019 A$)</t>
  </si>
  <si>
    <t>AU: Tasmania: GDP: Information Media &amp; Telecomm (FY, Mil.Chn. FY 2019 A$)</t>
  </si>
  <si>
    <t>AU: Tasmania: GDP: Financial &amp; Insurance Services (FY, Mil.Chn. FY 2019 A$)</t>
  </si>
  <si>
    <t>AU: TAS: GDP: Rental, Hiring &amp; Real Estate Svcs (FY, Mil.Chn. FY 2019 A$)</t>
  </si>
  <si>
    <t>AU: Tasmania: GDP: Prof, Scientific &amp; Tech Svcs (FY, Mil.Chn. FY 2019 A$)</t>
  </si>
  <si>
    <t>AU: TAS: GDP: Administrative &amp; Support Services (FY, Mil.Chn. FY 2019 A$)</t>
  </si>
  <si>
    <t>AU: Tasmania: GDP: Public Administration &amp; Safety (FY, Mil.Chn. FY 2019 A$)</t>
  </si>
  <si>
    <t>AU: Tasmania: GDP: Education &amp; Training (FY, Mil.Chn. FY 2019 A$)</t>
  </si>
  <si>
    <t>AU: Tasmania: GDP: Healthcare &amp; Social Assistance (FY, Mil.Chn. FY 2019 A$)</t>
  </si>
  <si>
    <t>AU: Tasmania: GDP: Arts &amp; Recreation Services (FY, Mil.Chn. FY 2019 A$)</t>
  </si>
  <si>
    <t>AU: Tasmania: GDP: Other Services (FY, Mil.Chn. FY 2019 A$)</t>
  </si>
  <si>
    <t>AU: Victoria: Gen Govt Final Consumption (FY, Mil.Chn. FY 2019 A$)</t>
  </si>
  <si>
    <t>AU: Victoria: HH Final Consumption (FY, Mil.Chn. FY 2019 A$)</t>
  </si>
  <si>
    <t>AU: VIC: Private Gross Fixed Capital Formation (FY, Mil.Chn. FY 2019 A$)</t>
  </si>
  <si>
    <t>AU: VIC: Public Gross Fixed Capital Formation (FY, Mil.Chn. FY 2019 A$)</t>
  </si>
  <si>
    <t>AU: Victoria: Real GSP (FY, Mil.Chn. FY 2019 A$)</t>
  </si>
  <si>
    <t>AU: Victoria: GDP: Agriculture, Forestry &amp; Fishing (FY, Mil.Chn. FY 2019 A$)</t>
  </si>
  <si>
    <t>AU: Victoria: GDP: Mining (FY, Mil.Chn. FY 2019 A$)</t>
  </si>
  <si>
    <t>AU: Victoria: GDP: Manufacturing (FY, Mil.Chn. FY 2019 A$)</t>
  </si>
  <si>
    <t>AU: VIC: GDP: Electricity, Gas, Water &amp; Waste Svcs (FY, Mil.Chn. FY 2019 A$)</t>
  </si>
  <si>
    <t>AU: Victoria: GDP: Construction (FY, Mil.Chn. FY 2019 A$)</t>
  </si>
  <si>
    <t>AU: Victoria: GDP: Wholesale Trade (FY, Mil.Chn. FY 2019 A$)</t>
  </si>
  <si>
    <t>AU: Victoria: GDP: Retail Trade (FY, Mil.Chn. FY 2019 A$)</t>
  </si>
  <si>
    <t>AU: Victoria: GDP: Accommodation &amp; Food Services (FY, Mil.Chn. FY 2019 A$)</t>
  </si>
  <si>
    <t>AU: Victoria: GDP: Transport, Postal &amp; Warehousing (FY, Mil.Chn. FY 2019 A$)</t>
  </si>
  <si>
    <t>AU: Victoria: GDP: Information Media &amp; Telecomm (FY, Mil.Chn. FY 2019 A$)</t>
  </si>
  <si>
    <t>AU: Victoria: GDP: Financial &amp; Insurance Services (FY, Mil.Chn. FY 2019 A$)</t>
  </si>
  <si>
    <t>AU: VIC: GDP: Rental, Hiring &amp; Real Estate Svcs (FY, Mil.Chn. FY 2019 A$)</t>
  </si>
  <si>
    <t>AU: Victoria: GDP: Prof, Scientific &amp; Tech Svcs (FY, Mil.Chn. FY 2019 A$)</t>
  </si>
  <si>
    <t>AU: VIC: GDP: Administrative &amp; Support Services (FY, Mil.Chn. FY 2019 A$)</t>
  </si>
  <si>
    <t>AU: Victoria: GDP: Public Administration &amp; Safety (FY, Mil.Chn. FY 2019 A$)</t>
  </si>
  <si>
    <t>AU: Victoria: GDP: Education &amp; Training (FY, Mil.Chn. FY 2019 A$)</t>
  </si>
  <si>
    <t>AU: Victoria: GDP: Healthcare &amp; Social Assistance (FY, Mil.Chn. FY 2019 A$)</t>
  </si>
  <si>
    <t>AU: Victoria: GDP: Arts &amp; Recreation Services (FY, Mil.Chn. FY 2019 A$)</t>
  </si>
  <si>
    <t>AU: Victoria: GDP: Other Services (FY, Mil.Chn. FY 2019 A$)</t>
  </si>
  <si>
    <t>AU: Western Australia: Gen Govt Final Consumption (FY, Mil.Chn. FY 2019 A$)</t>
  </si>
  <si>
    <t>AU: Western Australia: HH Final Consumption (FY, Mil.Chn. FY 2019 A$)</t>
  </si>
  <si>
    <t>AU: West Aus: Private Gross Fixed Capital Formation (FY, Mil.Chn. FY 2019 A$)</t>
  </si>
  <si>
    <t>AU: West Aus: Public Gross Fixed Capital Formation(FY, Mil.Chn. FY 2019 A$)</t>
  </si>
  <si>
    <t>AU: Western Australia: Real GSP (FY, Mil.Chn. FY 2019 A$)</t>
  </si>
  <si>
    <t>AU: West Aus: GDP: Agriculture, Forestry &amp; Fishing(FY, Mil.Chn. FY 2019 A$)</t>
  </si>
  <si>
    <t>AU: Western Australia: GDP: Mining (FY, Mil.Chn. FY 2019 A$)</t>
  </si>
  <si>
    <t>AU: Western Australia: GDP: Manufacturing (FY, Mil.Chn. FY 2019 A$)</t>
  </si>
  <si>
    <t>AU: West Aus: GDP: Elec, Gas, Water, Waste Svcs (FY, Mil.Chn. FY 2019 A$)</t>
  </si>
  <si>
    <t>AU: Western Australia: GDP: Construction (FY, Mil.Chn. FY 2019 A$)</t>
  </si>
  <si>
    <t>AU: Western Australia: GDP: Wholesale Trade (FY, Mil.Chn. FY 2019 A$)</t>
  </si>
  <si>
    <t>AU: Western Australia: GDP: Retail Trade (FY, Mil.Chn. FY 2019 A$)</t>
  </si>
  <si>
    <t>AU: West Aus: GDP: Accommodation &amp; Food Services (FY, Mil.Chn. FY 2019 A$)</t>
  </si>
  <si>
    <t>AU: West Aus: GDP: Transport, Postal &amp; Warehousing(FY, Mil.Chn. FY 2019 A$)</t>
  </si>
  <si>
    <t>AU: West Aus: GDP: Information Media &amp; Telecomm (FY, Mil.Chn. FY 2019 A$)</t>
  </si>
  <si>
    <t>AU: West Aus: GDP: Financial &amp; Insurance Services (FY, Mil.Chn. FY 2019 A$)</t>
  </si>
  <si>
    <t>AU: West Aus: GDP: Rental, Hiring &amp; Real Estate Svcs (FY, Mil.Chn. FY 2019 A$)</t>
  </si>
  <si>
    <t>AU: West Aus: GDP: Prof, Scientific &amp; Tech Svcs (FY, Mil.Chn. FY 2019 A$)</t>
  </si>
  <si>
    <t>AU: West Aus: GDP: Administrative/Support Services(FY, Mil.Chn. FY 2019 A$)</t>
  </si>
  <si>
    <t>AU: West Aus: GDP: Public Administration &amp; Safety (FY, Mil.Chn. FY 2019 A$)</t>
  </si>
  <si>
    <t>AU: Western Australia: GDP: Education &amp; Training (FY, Mil.Chn. FY 2019 A$)</t>
  </si>
  <si>
    <t>AU: West Aus: GDP: Healthcare &amp; Social Assistance(FY, Mil.Chn. FY 2019 A$)</t>
  </si>
  <si>
    <t>AU: West Aus: GDP: Arts &amp; Recreation Services (FY, Mil.Chn. FY 2019 A$)</t>
  </si>
  <si>
    <t>AU: Western Australia: GDP: Other Services (FY, Mil.Chn. FY 2019 A$)</t>
  </si>
  <si>
    <t>AU: N Territory: General Govt Final Consumption (FY, Mil.Chn. FY 2019 A$)</t>
  </si>
  <si>
    <t>AU: Northern Territory: Households Final Consumption (FY, Mil.Chn. FY 2019 A$)</t>
  </si>
  <si>
    <t>AU: NT: Private Gross Fixed Capital Formation (FY, Mil.Chn. FY 2019 A$)</t>
  </si>
  <si>
    <t>AU: NT: Public Gross Fixed Capital Formation (FY, Mil.Chn. FY 2019 A$)</t>
  </si>
  <si>
    <t>AU: Northern Territory: Real GSP (FY, Mil.Chn. FY 2019 A$)</t>
  </si>
  <si>
    <t>AU: NT: GDP: Agriculture, Forestry &amp; Fishing (FY, Mil.Chn. FY 2019 A$)</t>
  </si>
  <si>
    <t>AU: Northern Territory: GDP: Mining (FY, Mil.Chn. FY 2019 A$)</t>
  </si>
  <si>
    <t>AU: Northern Territory: GDP: Manufacturing (FY, Mil.Chn. FY 2019 A$)</t>
  </si>
  <si>
    <t>AU: NT: GDP: Electricity, Gas, Water &amp; Waste Svcs (FY, Mil.Chn. FY 2019 A$)</t>
  </si>
  <si>
    <t>AU: Northern Territory: GDP: Construction (FY, Mil.Chn. FY 2019 A$)</t>
  </si>
  <si>
    <t>AU: Northern Territory: GDP: Wholesale Trade (FY, Mil.Chn. FY 2019 A$)</t>
  </si>
  <si>
    <t>AU: Northern Territory: GDP: Retail Trade (FY, Mil.Chn. FY 2019 A$)</t>
  </si>
  <si>
    <t>AU: N Territory: GDP: Accommodation &amp; Food Services (FY, Mil.Chn. FY 2019 A$)</t>
  </si>
  <si>
    <t>AU: NT: GDP: Transport, Postal &amp; Warehousing (FY, Mil.Chn. FY 2019 A$)</t>
  </si>
  <si>
    <t>AU: N Territory: GDP: Information Media &amp; Telecomm (FY, Mil.Chn. FY 2019 A$)</t>
  </si>
  <si>
    <t>AU: NT: GDP: Financial &amp; Insurance Services (FY, Mil.Chn. FY 2019 A$)</t>
  </si>
  <si>
    <t>AU: NT: GDP: Rental, Hiring &amp; Real Estate Svcs (FY, Mil.Chn. FY 2019 A$)</t>
  </si>
  <si>
    <t>AU: N Territory: GDP: Prof, Scientific &amp; Tech Svcs (FY, Mil.Chn. FY 2019 A$)</t>
  </si>
  <si>
    <t>AU: NT: GDP: Administrative &amp; Support Services (FY, Mil.Chn. FY 2019 A$)</t>
  </si>
  <si>
    <t>AU: NT: GDP: Public Administration &amp; Safety (FY, Mil.Chn. FY 2019 A$)</t>
  </si>
  <si>
    <t>AU: Northern Territory: GDP: Education &amp; Training (FY, Mil.Chn. FY 2019 A$)</t>
  </si>
  <si>
    <t>AU: NT: GDP: Healthcare &amp; Social Assistance (FY, Mil.Chn. FY 2019 A$)</t>
  </si>
  <si>
    <t>AU: N Territory: GDP: Arts &amp; Recreation Services (FY, Mil.Chn. FY 2019 A$)</t>
  </si>
  <si>
    <t>AU: Northern Territory: GDP: Other Services (FY, Mil.Chn. FY 2019 A$)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</si>
</sst>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7" formatCode="0.00000"/>
    <numFmt numFmtId="168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Fill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Hunter" id="{A0873EF0-DF17-4143-96F9-65124764EB36}" userId="S::shunter@bisoxfordeconomics.com.au::2759f1b2-b36d-476f-8dda-93f04d139e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0-01-13T15:06:07.29" personId="{A0873EF0-DF17-4143-96F9-65124764EB36}" id="{E309ECDF-18A9-42A8-96F1-2FA2B05BA4ED}">
    <text>Rebase HDI by same factor as 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1491-FC12-431F-89BA-19F73468E18F}">
  <dimension ref="A1:J49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7.42578125" bestFit="1" customWidth="1"/>
    <col min="3" max="4" width="15.42578125" bestFit="1" customWidth="1"/>
    <col min="5" max="5" width="15.140625" bestFit="1" customWidth="1"/>
    <col min="6" max="6" width="15.7109375" bestFit="1" customWidth="1"/>
    <col min="7" max="8" width="16.5703125" bestFit="1" customWidth="1"/>
    <col min="9" max="9" width="16.28515625" bestFit="1" customWidth="1"/>
    <col min="10" max="10" width="16.85546875" bestFit="1" customWidth="1"/>
    <col min="11" max="11" width="9" customWidth="1"/>
    <col min="12" max="12" width="7.85546875" customWidth="1"/>
  </cols>
  <sheetData>
    <row r="1" spans="1:10" x14ac:dyDescent="0.25">
      <c r="A1" t="s">
        <v>28</v>
      </c>
      <c r="C1" t="s">
        <v>21</v>
      </c>
      <c r="D1" t="s">
        <v>22</v>
      </c>
      <c r="E1" t="s">
        <v>23</v>
      </c>
      <c r="F1" t="s">
        <v>24</v>
      </c>
      <c r="G1" t="s">
        <v>19</v>
      </c>
      <c r="H1" t="s">
        <v>25</v>
      </c>
      <c r="I1" t="s">
        <v>26</v>
      </c>
      <c r="J1" t="s">
        <v>20</v>
      </c>
    </row>
    <row r="2" spans="1:10" x14ac:dyDescent="0.25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B3" t="s">
        <v>9</v>
      </c>
      <c r="C3" s="2">
        <v>15466</v>
      </c>
      <c r="D3" s="2">
        <v>13397</v>
      </c>
      <c r="E3" s="2">
        <v>4221</v>
      </c>
      <c r="F3" s="2">
        <v>3047</v>
      </c>
      <c r="G3" s="2">
        <v>18501</v>
      </c>
      <c r="H3" s="2">
        <v>15297</v>
      </c>
      <c r="I3" s="2">
        <v>4460</v>
      </c>
      <c r="J3" s="2">
        <v>3007</v>
      </c>
    </row>
    <row r="4" spans="1:10" x14ac:dyDescent="0.25">
      <c r="B4" t="s">
        <v>10</v>
      </c>
      <c r="C4" s="2">
        <v>16795</v>
      </c>
      <c r="D4" s="2">
        <v>14148</v>
      </c>
      <c r="E4" s="2">
        <v>4383</v>
      </c>
      <c r="F4" s="2">
        <v>3277</v>
      </c>
      <c r="G4" s="2">
        <v>19166</v>
      </c>
      <c r="H4" s="2">
        <v>15824</v>
      </c>
      <c r="I4" s="2">
        <v>4568</v>
      </c>
      <c r="J4" s="2">
        <v>3242</v>
      </c>
    </row>
    <row r="5" spans="1:10" x14ac:dyDescent="0.25">
      <c r="B5" t="s">
        <v>11</v>
      </c>
      <c r="C5" s="2">
        <v>18909</v>
      </c>
      <c r="D5" s="2">
        <v>14883</v>
      </c>
      <c r="E5" s="2">
        <v>4671</v>
      </c>
      <c r="F5" s="2">
        <v>3773</v>
      </c>
      <c r="G5" s="2">
        <v>20875</v>
      </c>
      <c r="H5" s="2">
        <v>16137</v>
      </c>
      <c r="I5" s="2">
        <v>4932</v>
      </c>
      <c r="J5" s="2">
        <v>3748</v>
      </c>
    </row>
    <row r="6" spans="1:10" x14ac:dyDescent="0.25">
      <c r="B6" t="s">
        <v>12</v>
      </c>
      <c r="C6" s="2">
        <v>19414</v>
      </c>
      <c r="D6" s="2">
        <v>15644</v>
      </c>
      <c r="E6" s="2">
        <v>4702</v>
      </c>
      <c r="F6" s="2">
        <v>3004</v>
      </c>
      <c r="G6" s="2">
        <v>21034</v>
      </c>
      <c r="H6" s="2">
        <v>16574</v>
      </c>
      <c r="I6" s="2">
        <v>4976</v>
      </c>
      <c r="J6" s="2">
        <v>2996</v>
      </c>
    </row>
    <row r="7" spans="1:10" x14ac:dyDescent="0.25">
      <c r="B7" t="s">
        <v>13</v>
      </c>
      <c r="C7" s="2">
        <v>19620</v>
      </c>
      <c r="D7" s="2">
        <v>16121</v>
      </c>
      <c r="E7" s="2">
        <v>4312</v>
      </c>
      <c r="F7" s="2">
        <v>2997</v>
      </c>
      <c r="G7" s="2">
        <v>20842</v>
      </c>
      <c r="H7" s="2">
        <v>16741</v>
      </c>
      <c r="I7" s="2">
        <v>4516</v>
      </c>
      <c r="J7" s="2">
        <v>3014</v>
      </c>
    </row>
    <row r="8" spans="1:10" x14ac:dyDescent="0.25">
      <c r="B8" t="s">
        <v>14</v>
      </c>
      <c r="C8" s="2">
        <v>19802</v>
      </c>
      <c r="D8" s="2">
        <v>16525</v>
      </c>
      <c r="E8" s="2">
        <v>4375</v>
      </c>
      <c r="F8" s="2">
        <v>3501</v>
      </c>
      <c r="G8" s="2">
        <v>20731</v>
      </c>
      <c r="H8" s="2">
        <v>17097</v>
      </c>
      <c r="I8" s="2">
        <v>4465</v>
      </c>
      <c r="J8" s="2">
        <v>3486</v>
      </c>
    </row>
    <row r="9" spans="1:10" x14ac:dyDescent="0.25">
      <c r="B9" t="s">
        <v>15</v>
      </c>
      <c r="C9" s="2">
        <v>20458</v>
      </c>
      <c r="D9" s="2">
        <v>17178</v>
      </c>
      <c r="E9" s="2">
        <v>4586</v>
      </c>
      <c r="F9" s="2">
        <v>3137</v>
      </c>
      <c r="G9" s="2">
        <v>21086</v>
      </c>
      <c r="H9" s="2">
        <v>17711</v>
      </c>
      <c r="I9" s="2">
        <v>4596</v>
      </c>
      <c r="J9" s="2">
        <v>3096</v>
      </c>
    </row>
    <row r="10" spans="1:10" x14ac:dyDescent="0.25">
      <c r="B10" t="s">
        <v>16</v>
      </c>
      <c r="C10" s="2">
        <v>20993</v>
      </c>
      <c r="D10" s="2">
        <v>17813</v>
      </c>
      <c r="E10" s="2">
        <v>5109</v>
      </c>
      <c r="F10" s="2">
        <v>3300</v>
      </c>
      <c r="G10" s="2">
        <v>21397</v>
      </c>
      <c r="H10" s="2">
        <v>18136</v>
      </c>
      <c r="I10" s="2">
        <v>5087</v>
      </c>
      <c r="J10" s="2">
        <v>3298</v>
      </c>
    </row>
    <row r="11" spans="1:10" x14ac:dyDescent="0.25">
      <c r="B11" t="s">
        <v>17</v>
      </c>
      <c r="C11" s="2">
        <v>21511</v>
      </c>
      <c r="D11" s="2">
        <v>18796</v>
      </c>
      <c r="E11" s="2">
        <v>5135</v>
      </c>
      <c r="F11" s="2">
        <v>3714</v>
      </c>
      <c r="G11" s="2">
        <v>21511</v>
      </c>
      <c r="H11" s="2">
        <v>18796</v>
      </c>
      <c r="I11" s="2">
        <v>5135</v>
      </c>
      <c r="J11" s="2">
        <v>3714</v>
      </c>
    </row>
    <row r="12" spans="1:10" x14ac:dyDescent="0.25">
      <c r="B12" t="s">
        <v>18</v>
      </c>
      <c r="C12" s="2">
        <v>22970</v>
      </c>
      <c r="D12" s="2">
        <v>19739</v>
      </c>
      <c r="E12" s="2">
        <v>5571</v>
      </c>
      <c r="F12" s="2">
        <v>3444</v>
      </c>
      <c r="G12" s="2">
        <v>22430</v>
      </c>
      <c r="H12" s="2">
        <v>19226</v>
      </c>
      <c r="I12" s="2">
        <v>5480</v>
      </c>
      <c r="J12" s="2">
        <v>3415</v>
      </c>
    </row>
    <row r="14" spans="1:10" x14ac:dyDescent="0.25">
      <c r="C14" s="6">
        <f>C12/G$12</f>
        <v>1.0240748996879179</v>
      </c>
      <c r="D14" s="6">
        <f t="shared" ref="D14:F14" si="0">D12/H$12</f>
        <v>1.0266826172890877</v>
      </c>
      <c r="E14" s="6">
        <f t="shared" si="0"/>
        <v>1.0166058394160584</v>
      </c>
      <c r="F14" s="6">
        <f t="shared" si="0"/>
        <v>1.0084919472913616</v>
      </c>
    </row>
    <row r="16" spans="1:10" x14ac:dyDescent="0.25">
      <c r="A16" t="s">
        <v>27</v>
      </c>
      <c r="C16" t="s">
        <v>19</v>
      </c>
      <c r="D16" t="s">
        <v>25</v>
      </c>
      <c r="E16" t="s">
        <v>26</v>
      </c>
      <c r="F16" t="s">
        <v>20</v>
      </c>
    </row>
    <row r="18" spans="1:6" x14ac:dyDescent="0.25">
      <c r="B18" t="s">
        <v>9</v>
      </c>
      <c r="C18" s="2">
        <f t="shared" ref="C18:C26" si="1">C19*G3/G4</f>
        <v>18946.409719126172</v>
      </c>
      <c r="D18" s="2">
        <f t="shared" ref="D18:D26" si="2">D19*H3/H4</f>
        <v>15705.163996671179</v>
      </c>
      <c r="E18" s="2">
        <f t="shared" ref="E18:E26" si="3">E19*I3/I4</f>
        <v>4534.0620437956213</v>
      </c>
      <c r="F18" s="2">
        <f t="shared" ref="F18:F26" si="4">F19*J3/J4</f>
        <v>3032.5352855051233</v>
      </c>
    </row>
    <row r="19" spans="1:6" x14ac:dyDescent="0.25">
      <c r="B19" t="s">
        <v>10</v>
      </c>
      <c r="C19" s="2">
        <f t="shared" si="1"/>
        <v>19627.419527418639</v>
      </c>
      <c r="D19" s="2">
        <f t="shared" si="2"/>
        <v>16246.225735982529</v>
      </c>
      <c r="E19" s="2">
        <f t="shared" si="3"/>
        <v>4643.8554744525554</v>
      </c>
      <c r="F19" s="2">
        <f t="shared" si="4"/>
        <v>3269.5308931185932</v>
      </c>
    </row>
    <row r="20" spans="1:6" x14ac:dyDescent="0.25">
      <c r="B20" t="s">
        <v>11</v>
      </c>
      <c r="C20" s="2">
        <f t="shared" si="1"/>
        <v>21377.563530985291</v>
      </c>
      <c r="D20" s="2">
        <f t="shared" si="2"/>
        <v>16567.577395194014</v>
      </c>
      <c r="E20" s="2">
        <f t="shared" si="3"/>
        <v>5013.9000000000005</v>
      </c>
      <c r="F20" s="2">
        <f t="shared" si="4"/>
        <v>3779.8278184480223</v>
      </c>
    </row>
    <row r="21" spans="1:6" x14ac:dyDescent="0.25">
      <c r="B21" t="s">
        <v>12</v>
      </c>
      <c r="C21" s="2">
        <f t="shared" si="1"/>
        <v>21540.39144003567</v>
      </c>
      <c r="D21" s="2">
        <f t="shared" si="2"/>
        <v>17016.237698949346</v>
      </c>
      <c r="E21" s="2">
        <f t="shared" si="3"/>
        <v>5058.6306569343069</v>
      </c>
      <c r="F21" s="2">
        <f t="shared" si="4"/>
        <v>3021.4418740849187</v>
      </c>
    </row>
    <row r="22" spans="1:6" x14ac:dyDescent="0.25">
      <c r="B22" t="s">
        <v>13</v>
      </c>
      <c r="C22" s="2">
        <f t="shared" si="1"/>
        <v>21343.769059295591</v>
      </c>
      <c r="D22" s="2">
        <f t="shared" si="2"/>
        <v>17187.693696036622</v>
      </c>
      <c r="E22" s="2">
        <f t="shared" si="3"/>
        <v>4590.9919708029202</v>
      </c>
      <c r="F22" s="2">
        <f t="shared" si="4"/>
        <v>3039.5947291361636</v>
      </c>
    </row>
    <row r="23" spans="1:6" x14ac:dyDescent="0.25">
      <c r="B23" t="s">
        <v>14</v>
      </c>
      <c r="C23" s="2">
        <f t="shared" si="1"/>
        <v>21230.096745430234</v>
      </c>
      <c r="D23" s="2">
        <f t="shared" si="2"/>
        <v>17553.192707791535</v>
      </c>
      <c r="E23" s="2">
        <f t="shared" si="3"/>
        <v>4539.145072992701</v>
      </c>
      <c r="F23" s="2">
        <f t="shared" si="4"/>
        <v>3515.6029282576865</v>
      </c>
    </row>
    <row r="24" spans="1:6" x14ac:dyDescent="0.25">
      <c r="B24" t="s">
        <v>15</v>
      </c>
      <c r="C24" s="2">
        <f t="shared" si="1"/>
        <v>21593.643334819444</v>
      </c>
      <c r="D24" s="2">
        <f t="shared" si="2"/>
        <v>18183.575834807034</v>
      </c>
      <c r="E24" s="2">
        <f t="shared" si="3"/>
        <v>4672.3204379562048</v>
      </c>
      <c r="F24" s="2">
        <f t="shared" si="4"/>
        <v>3122.2910688140555</v>
      </c>
    </row>
    <row r="25" spans="1:6" x14ac:dyDescent="0.25">
      <c r="B25" t="s">
        <v>16</v>
      </c>
      <c r="C25" s="2">
        <f t="shared" si="1"/>
        <v>21912.130628622384</v>
      </c>
      <c r="D25" s="2">
        <f t="shared" si="2"/>
        <v>18619.915947154896</v>
      </c>
      <c r="E25" s="2">
        <f t="shared" si="3"/>
        <v>5171.4739051094894</v>
      </c>
      <c r="F25" s="2">
        <f t="shared" si="4"/>
        <v>3326.0064421669103</v>
      </c>
    </row>
    <row r="26" spans="1:6" x14ac:dyDescent="0.25">
      <c r="B26" t="s">
        <v>17</v>
      </c>
      <c r="C26" s="2">
        <f t="shared" si="1"/>
        <v>22028.875167186805</v>
      </c>
      <c r="D26" s="2">
        <f t="shared" si="2"/>
        <v>19297.526474565693</v>
      </c>
      <c r="E26" s="2">
        <f t="shared" si="3"/>
        <v>5220.2709854014602</v>
      </c>
      <c r="F26" s="2">
        <f t="shared" si="4"/>
        <v>3745.539092240117</v>
      </c>
    </row>
    <row r="27" spans="1:6" x14ac:dyDescent="0.25">
      <c r="B27" t="s">
        <v>18</v>
      </c>
      <c r="C27" s="2">
        <f>C12</f>
        <v>22970</v>
      </c>
      <c r="D27" s="2">
        <f>D12</f>
        <v>19739</v>
      </c>
      <c r="E27" s="2">
        <f>E12</f>
        <v>5571</v>
      </c>
      <c r="F27" s="2">
        <f>F12</f>
        <v>3444</v>
      </c>
    </row>
    <row r="28" spans="1:6" x14ac:dyDescent="0.25">
      <c r="A28" t="s">
        <v>148</v>
      </c>
    </row>
    <row r="29" spans="1:6" x14ac:dyDescent="0.25">
      <c r="B29" t="s">
        <v>9</v>
      </c>
      <c r="C29" s="2">
        <f>G3*C$14</f>
        <v>18946.409719126168</v>
      </c>
      <c r="D29" s="2">
        <f t="shared" ref="D29:F38" si="5">H3*D$14</f>
        <v>15705.163996671175</v>
      </c>
      <c r="E29" s="2">
        <f t="shared" si="5"/>
        <v>4534.0620437956204</v>
      </c>
      <c r="F29" s="2">
        <f t="shared" si="5"/>
        <v>3032.5352855051242</v>
      </c>
    </row>
    <row r="30" spans="1:6" x14ac:dyDescent="0.25">
      <c r="B30" t="s">
        <v>10</v>
      </c>
      <c r="C30" s="2">
        <f t="shared" ref="C30:C38" si="6">G4*C$14</f>
        <v>19627.419527418635</v>
      </c>
      <c r="D30" s="2">
        <f t="shared" si="5"/>
        <v>16246.225735982523</v>
      </c>
      <c r="E30" s="2">
        <f t="shared" si="5"/>
        <v>4643.8554744525545</v>
      </c>
      <c r="F30" s="2">
        <f t="shared" si="5"/>
        <v>3269.5308931185941</v>
      </c>
    </row>
    <row r="31" spans="1:6" x14ac:dyDescent="0.25">
      <c r="B31" t="s">
        <v>11</v>
      </c>
      <c r="C31" s="2">
        <f t="shared" si="6"/>
        <v>21377.563530985284</v>
      </c>
      <c r="D31" s="2">
        <f t="shared" si="5"/>
        <v>16567.57739519401</v>
      </c>
      <c r="E31" s="2">
        <f t="shared" si="5"/>
        <v>5013.9000000000005</v>
      </c>
      <c r="F31" s="2">
        <f t="shared" si="5"/>
        <v>3779.8278184480232</v>
      </c>
    </row>
    <row r="32" spans="1:6" x14ac:dyDescent="0.25">
      <c r="B32" t="s">
        <v>12</v>
      </c>
      <c r="C32" s="2">
        <f t="shared" si="6"/>
        <v>21540.391440035666</v>
      </c>
      <c r="D32" s="2">
        <f t="shared" si="5"/>
        <v>17016.237698949339</v>
      </c>
      <c r="E32" s="2">
        <f t="shared" si="5"/>
        <v>5058.6306569343069</v>
      </c>
      <c r="F32" s="2">
        <f t="shared" si="5"/>
        <v>3021.4418740849192</v>
      </c>
    </row>
    <row r="33" spans="1:6" x14ac:dyDescent="0.25">
      <c r="B33" t="s">
        <v>13</v>
      </c>
      <c r="C33" s="2">
        <f t="shared" si="6"/>
        <v>21343.769059295584</v>
      </c>
      <c r="D33" s="2">
        <f t="shared" si="5"/>
        <v>17187.693696036618</v>
      </c>
      <c r="E33" s="2">
        <f t="shared" si="5"/>
        <v>4590.9919708029202</v>
      </c>
      <c r="F33" s="2">
        <f t="shared" si="5"/>
        <v>3039.594729136164</v>
      </c>
    </row>
    <row r="34" spans="1:6" x14ac:dyDescent="0.25">
      <c r="B34" t="s">
        <v>14</v>
      </c>
      <c r="C34" s="2">
        <f t="shared" si="6"/>
        <v>21230.096745430226</v>
      </c>
      <c r="D34" s="2">
        <f t="shared" si="5"/>
        <v>17553.192707791532</v>
      </c>
      <c r="E34" s="2">
        <f t="shared" si="5"/>
        <v>4539.145072992701</v>
      </c>
      <c r="F34" s="2">
        <f t="shared" si="5"/>
        <v>3515.6029282576865</v>
      </c>
    </row>
    <row r="35" spans="1:6" x14ac:dyDescent="0.25">
      <c r="B35" t="s">
        <v>15</v>
      </c>
      <c r="C35" s="2">
        <f t="shared" si="6"/>
        <v>21593.643334819437</v>
      </c>
      <c r="D35" s="2">
        <f t="shared" si="5"/>
        <v>18183.575834807034</v>
      </c>
      <c r="E35" s="2">
        <f t="shared" si="5"/>
        <v>4672.3204379562048</v>
      </c>
      <c r="F35" s="2">
        <f t="shared" si="5"/>
        <v>3122.2910688140555</v>
      </c>
    </row>
    <row r="36" spans="1:6" x14ac:dyDescent="0.25">
      <c r="B36" t="s">
        <v>16</v>
      </c>
      <c r="C36" s="2">
        <f t="shared" si="6"/>
        <v>21912.130628622377</v>
      </c>
      <c r="D36" s="2">
        <f t="shared" si="5"/>
        <v>18619.915947154896</v>
      </c>
      <c r="E36" s="2">
        <f t="shared" si="5"/>
        <v>5171.4739051094894</v>
      </c>
      <c r="F36" s="2">
        <f t="shared" si="5"/>
        <v>3326.0064421669103</v>
      </c>
    </row>
    <row r="37" spans="1:6" x14ac:dyDescent="0.25">
      <c r="B37" t="s">
        <v>17</v>
      </c>
      <c r="C37" s="2">
        <f t="shared" si="6"/>
        <v>22028.875167186801</v>
      </c>
      <c r="D37" s="2">
        <f t="shared" si="5"/>
        <v>19297.526474565693</v>
      </c>
      <c r="E37" s="2">
        <f t="shared" si="5"/>
        <v>5220.2709854014602</v>
      </c>
      <c r="F37" s="2">
        <f t="shared" si="5"/>
        <v>3745.539092240117</v>
      </c>
    </row>
    <row r="38" spans="1:6" x14ac:dyDescent="0.25">
      <c r="B38" t="s">
        <v>18</v>
      </c>
      <c r="C38" s="2">
        <f t="shared" si="6"/>
        <v>22969.999999999996</v>
      </c>
      <c r="D38" s="2">
        <f t="shared" si="5"/>
        <v>19739</v>
      </c>
      <c r="E38" s="2">
        <f t="shared" si="5"/>
        <v>5571</v>
      </c>
      <c r="F38" s="2">
        <f t="shared" si="5"/>
        <v>3444</v>
      </c>
    </row>
    <row r="39" spans="1:6" x14ac:dyDescent="0.25">
      <c r="A39" t="s">
        <v>149</v>
      </c>
    </row>
    <row r="40" spans="1:6" x14ac:dyDescent="0.25">
      <c r="B40" t="s">
        <v>9</v>
      </c>
      <c r="C40" s="2">
        <f>C18-C29</f>
        <v>0</v>
      </c>
      <c r="D40" s="2">
        <f t="shared" ref="D40:F40" si="7">D18-D29</f>
        <v>0</v>
      </c>
      <c r="E40" s="2">
        <f t="shared" si="7"/>
        <v>0</v>
      </c>
      <c r="F40" s="2">
        <f t="shared" si="7"/>
        <v>0</v>
      </c>
    </row>
    <row r="41" spans="1:6" x14ac:dyDescent="0.25">
      <c r="B41" t="s">
        <v>10</v>
      </c>
      <c r="C41" s="2">
        <f t="shared" ref="C41:F49" si="8">C19-C30</f>
        <v>0</v>
      </c>
      <c r="D41" s="2">
        <f t="shared" si="8"/>
        <v>0</v>
      </c>
      <c r="E41" s="2">
        <f t="shared" si="8"/>
        <v>0</v>
      </c>
      <c r="F41" s="2">
        <f t="shared" si="8"/>
        <v>0</v>
      </c>
    </row>
    <row r="42" spans="1:6" x14ac:dyDescent="0.25">
      <c r="B42" t="s">
        <v>11</v>
      </c>
      <c r="C42" s="2">
        <f t="shared" si="8"/>
        <v>0</v>
      </c>
      <c r="D42" s="2">
        <f t="shared" si="8"/>
        <v>0</v>
      </c>
      <c r="E42" s="2">
        <f t="shared" si="8"/>
        <v>0</v>
      </c>
      <c r="F42" s="2">
        <f t="shared" si="8"/>
        <v>0</v>
      </c>
    </row>
    <row r="43" spans="1:6" x14ac:dyDescent="0.25">
      <c r="B43" t="s">
        <v>12</v>
      </c>
      <c r="C43" s="2">
        <f t="shared" si="8"/>
        <v>0</v>
      </c>
      <c r="D43" s="2">
        <f t="shared" si="8"/>
        <v>0</v>
      </c>
      <c r="E43" s="2">
        <f t="shared" si="8"/>
        <v>0</v>
      </c>
      <c r="F43" s="2">
        <f t="shared" si="8"/>
        <v>0</v>
      </c>
    </row>
    <row r="44" spans="1:6" x14ac:dyDescent="0.25">
      <c r="B44" t="s">
        <v>13</v>
      </c>
      <c r="C44" s="2">
        <f t="shared" si="8"/>
        <v>0</v>
      </c>
      <c r="D44" s="2">
        <f t="shared" si="8"/>
        <v>0</v>
      </c>
      <c r="E44" s="2">
        <f t="shared" si="8"/>
        <v>0</v>
      </c>
      <c r="F44" s="2">
        <f t="shared" si="8"/>
        <v>0</v>
      </c>
    </row>
    <row r="45" spans="1:6" x14ac:dyDescent="0.25">
      <c r="B45" t="s">
        <v>14</v>
      </c>
      <c r="C45" s="2">
        <f t="shared" si="8"/>
        <v>0</v>
      </c>
      <c r="D45" s="2">
        <f t="shared" si="8"/>
        <v>0</v>
      </c>
      <c r="E45" s="2">
        <f t="shared" si="8"/>
        <v>0</v>
      </c>
      <c r="F45" s="2">
        <f t="shared" si="8"/>
        <v>0</v>
      </c>
    </row>
    <row r="46" spans="1:6" x14ac:dyDescent="0.25">
      <c r="B46" t="s">
        <v>15</v>
      </c>
      <c r="C46" s="2">
        <f t="shared" si="8"/>
        <v>0</v>
      </c>
      <c r="D46" s="2">
        <f t="shared" si="8"/>
        <v>0</v>
      </c>
      <c r="E46" s="2">
        <f t="shared" si="8"/>
        <v>0</v>
      </c>
      <c r="F46" s="2">
        <f t="shared" si="8"/>
        <v>0</v>
      </c>
    </row>
    <row r="47" spans="1:6" x14ac:dyDescent="0.25">
      <c r="B47" t="s">
        <v>16</v>
      </c>
      <c r="C47" s="2">
        <f t="shared" si="8"/>
        <v>0</v>
      </c>
      <c r="D47" s="2">
        <f t="shared" si="8"/>
        <v>0</v>
      </c>
      <c r="E47" s="2">
        <f t="shared" si="8"/>
        <v>0</v>
      </c>
      <c r="F47" s="2">
        <f t="shared" si="8"/>
        <v>0</v>
      </c>
    </row>
    <row r="48" spans="1:6" x14ac:dyDescent="0.25">
      <c r="B48" t="s">
        <v>17</v>
      </c>
      <c r="C48" s="2">
        <f t="shared" si="8"/>
        <v>0</v>
      </c>
      <c r="D48" s="2">
        <f t="shared" si="8"/>
        <v>0</v>
      </c>
      <c r="E48" s="2">
        <f t="shared" si="8"/>
        <v>0</v>
      </c>
      <c r="F48" s="2">
        <f t="shared" si="8"/>
        <v>0</v>
      </c>
    </row>
    <row r="49" spans="2:6" x14ac:dyDescent="0.25">
      <c r="B49" t="s">
        <v>18</v>
      </c>
      <c r="C49" s="2">
        <f t="shared" si="8"/>
        <v>0</v>
      </c>
      <c r="D49" s="2">
        <f t="shared" si="8"/>
        <v>0</v>
      </c>
      <c r="E49" s="2">
        <f t="shared" si="8"/>
        <v>0</v>
      </c>
      <c r="F49" s="2">
        <f t="shared" si="8"/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165B-EE53-4E54-B9F2-D62C4A516A02}">
  <dimension ref="A1:AX15"/>
  <sheetViews>
    <sheetView workbookViewId="0">
      <selection activeCell="A15" sqref="A15"/>
    </sheetView>
  </sheetViews>
  <sheetFormatPr defaultRowHeight="15" x14ac:dyDescent="0.25"/>
  <sheetData>
    <row r="1" spans="1:50" x14ac:dyDescent="0.25">
      <c r="A1" s="1" t="s">
        <v>207</v>
      </c>
      <c r="B1" t="s">
        <v>432</v>
      </c>
      <c r="C1" t="s">
        <v>433</v>
      </c>
      <c r="D1" t="s">
        <v>434</v>
      </c>
      <c r="E1" t="s">
        <v>435</v>
      </c>
      <c r="F1" s="3" t="s">
        <v>436</v>
      </c>
      <c r="G1" s="3" t="s">
        <v>437</v>
      </c>
      <c r="H1" s="3" t="s">
        <v>438</v>
      </c>
      <c r="I1" s="3" t="s">
        <v>439</v>
      </c>
      <c r="J1" s="3" t="s">
        <v>440</v>
      </c>
      <c r="K1" s="3" t="s">
        <v>441</v>
      </c>
      <c r="L1" s="3" t="s">
        <v>442</v>
      </c>
      <c r="M1" s="3" t="s">
        <v>443</v>
      </c>
      <c r="N1" s="3" t="s">
        <v>444</v>
      </c>
      <c r="O1" s="3" t="s">
        <v>445</v>
      </c>
      <c r="P1" s="3" t="s">
        <v>446</v>
      </c>
      <c r="Q1" s="3" t="s">
        <v>447</v>
      </c>
      <c r="R1" s="3" t="s">
        <v>448</v>
      </c>
      <c r="S1" s="3" t="s">
        <v>449</v>
      </c>
      <c r="T1" s="3" t="s">
        <v>450</v>
      </c>
      <c r="U1" s="3" t="s">
        <v>451</v>
      </c>
      <c r="V1" s="3" t="s">
        <v>452</v>
      </c>
      <c r="W1" s="3" t="s">
        <v>453</v>
      </c>
      <c r="X1" s="3" t="s">
        <v>454</v>
      </c>
      <c r="Y1" s="3" t="s">
        <v>455</v>
      </c>
      <c r="AA1" t="s">
        <v>456</v>
      </c>
      <c r="AB1" t="s">
        <v>457</v>
      </c>
      <c r="AC1" t="s">
        <v>458</v>
      </c>
      <c r="AD1" t="s">
        <v>459</v>
      </c>
      <c r="AE1" s="3" t="s">
        <v>460</v>
      </c>
      <c r="AF1" s="3" t="s">
        <v>461</v>
      </c>
      <c r="AG1" s="3" t="s">
        <v>462</v>
      </c>
      <c r="AH1" s="3" t="s">
        <v>463</v>
      </c>
      <c r="AI1" s="3" t="s">
        <v>464</v>
      </c>
      <c r="AJ1" s="3" t="s">
        <v>465</v>
      </c>
      <c r="AK1" s="3" t="s">
        <v>466</v>
      </c>
      <c r="AL1" s="3" t="s">
        <v>467</v>
      </c>
      <c r="AM1" s="3" t="s">
        <v>468</v>
      </c>
      <c r="AN1" s="3" t="s">
        <v>469</v>
      </c>
      <c r="AO1" s="3" t="s">
        <v>470</v>
      </c>
      <c r="AP1" s="3" t="s">
        <v>471</v>
      </c>
      <c r="AQ1" s="3" t="s">
        <v>472</v>
      </c>
      <c r="AR1" s="3" t="s">
        <v>473</v>
      </c>
      <c r="AS1" s="3" t="s">
        <v>474</v>
      </c>
      <c r="AT1" s="3" t="s">
        <v>475</v>
      </c>
      <c r="AU1" s="3" t="s">
        <v>476</v>
      </c>
      <c r="AV1" s="3" t="s">
        <v>477</v>
      </c>
      <c r="AW1" s="3" t="s">
        <v>478</v>
      </c>
      <c r="AX1" s="3" t="s">
        <v>479</v>
      </c>
    </row>
    <row r="2" spans="1:50" x14ac:dyDescent="0.25">
      <c r="A2" t="s">
        <v>69</v>
      </c>
      <c r="B2" t="s">
        <v>576</v>
      </c>
      <c r="C2" t="s">
        <v>577</v>
      </c>
      <c r="D2" t="s">
        <v>578</v>
      </c>
      <c r="E2" t="s">
        <v>579</v>
      </c>
      <c r="F2" t="s">
        <v>580</v>
      </c>
      <c r="G2" t="s">
        <v>581</v>
      </c>
      <c r="H2" t="s">
        <v>582</v>
      </c>
      <c r="I2" t="s">
        <v>583</v>
      </c>
      <c r="J2" t="s">
        <v>584</v>
      </c>
      <c r="K2" t="s">
        <v>585</v>
      </c>
      <c r="L2" t="s">
        <v>586</v>
      </c>
      <c r="M2" t="s">
        <v>587</v>
      </c>
      <c r="N2" t="s">
        <v>588</v>
      </c>
      <c r="O2" t="s">
        <v>589</v>
      </c>
      <c r="P2" t="s">
        <v>590</v>
      </c>
      <c r="Q2" t="s">
        <v>591</v>
      </c>
      <c r="R2" t="s">
        <v>592</v>
      </c>
      <c r="S2" t="s">
        <v>593</v>
      </c>
      <c r="T2" t="s">
        <v>594</v>
      </c>
      <c r="U2" t="s">
        <v>595</v>
      </c>
      <c r="V2" t="s">
        <v>596</v>
      </c>
      <c r="W2" t="s">
        <v>597</v>
      </c>
      <c r="X2" t="s">
        <v>598</v>
      </c>
      <c r="Y2" t="s">
        <v>599</v>
      </c>
      <c r="AA2" t="s">
        <v>910</v>
      </c>
      <c r="AB2" t="s">
        <v>911</v>
      </c>
      <c r="AC2" t="s">
        <v>912</v>
      </c>
      <c r="AD2" t="s">
        <v>913</v>
      </c>
      <c r="AE2" s="3" t="s">
        <v>914</v>
      </c>
      <c r="AF2" s="3" t="s">
        <v>915</v>
      </c>
      <c r="AG2" s="3" t="s">
        <v>916</v>
      </c>
      <c r="AH2" s="3" t="s">
        <v>917</v>
      </c>
      <c r="AI2" s="3" t="s">
        <v>918</v>
      </c>
      <c r="AJ2" s="3" t="s">
        <v>919</v>
      </c>
      <c r="AK2" s="3" t="s">
        <v>920</v>
      </c>
      <c r="AL2" s="3" t="s">
        <v>921</v>
      </c>
      <c r="AM2" s="3" t="s">
        <v>922</v>
      </c>
      <c r="AN2" s="3" t="s">
        <v>923</v>
      </c>
      <c r="AO2" s="3" t="s">
        <v>924</v>
      </c>
      <c r="AP2" s="3" t="s">
        <v>925</v>
      </c>
      <c r="AQ2" s="3" t="s">
        <v>926</v>
      </c>
      <c r="AR2" s="3" t="s">
        <v>927</v>
      </c>
      <c r="AS2" s="3" t="s">
        <v>928</v>
      </c>
      <c r="AT2" s="3" t="s">
        <v>929</v>
      </c>
      <c r="AU2" s="3" t="s">
        <v>930</v>
      </c>
      <c r="AV2" s="3" t="s">
        <v>931</v>
      </c>
      <c r="AW2" s="3" t="s">
        <v>932</v>
      </c>
      <c r="AX2" s="3" t="s">
        <v>933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700</v>
      </c>
      <c r="C4" t="s">
        <v>700</v>
      </c>
      <c r="D4" t="s">
        <v>700</v>
      </c>
      <c r="E4" t="s">
        <v>700</v>
      </c>
      <c r="F4" t="s">
        <v>700</v>
      </c>
      <c r="G4" t="s">
        <v>700</v>
      </c>
      <c r="H4" t="s">
        <v>700</v>
      </c>
      <c r="I4" t="s">
        <v>700</v>
      </c>
      <c r="J4" t="s">
        <v>700</v>
      </c>
      <c r="K4" t="s">
        <v>700</v>
      </c>
      <c r="L4" t="s">
        <v>700</v>
      </c>
      <c r="M4" t="s">
        <v>700</v>
      </c>
      <c r="N4" t="s">
        <v>700</v>
      </c>
      <c r="O4" t="s">
        <v>700</v>
      </c>
      <c r="P4" t="s">
        <v>700</v>
      </c>
      <c r="Q4" t="s">
        <v>700</v>
      </c>
      <c r="R4" t="s">
        <v>700</v>
      </c>
      <c r="S4" t="s">
        <v>700</v>
      </c>
      <c r="T4" t="s">
        <v>700</v>
      </c>
      <c r="U4" t="s">
        <v>700</v>
      </c>
      <c r="V4" t="s">
        <v>700</v>
      </c>
      <c r="W4" t="s">
        <v>700</v>
      </c>
      <c r="X4" t="s">
        <v>700</v>
      </c>
      <c r="Y4" t="s">
        <v>700</v>
      </c>
      <c r="AA4" t="s">
        <v>700</v>
      </c>
      <c r="AB4" t="s">
        <v>700</v>
      </c>
      <c r="AC4" t="s">
        <v>700</v>
      </c>
      <c r="AD4" t="s">
        <v>700</v>
      </c>
      <c r="AE4" t="s">
        <v>700</v>
      </c>
      <c r="AF4" t="s">
        <v>700</v>
      </c>
      <c r="AG4" t="s">
        <v>700</v>
      </c>
      <c r="AH4" t="s">
        <v>700</v>
      </c>
      <c r="AI4" t="s">
        <v>700</v>
      </c>
      <c r="AJ4" t="s">
        <v>700</v>
      </c>
      <c r="AK4" t="s">
        <v>700</v>
      </c>
      <c r="AL4" t="s">
        <v>700</v>
      </c>
      <c r="AM4" t="s">
        <v>700</v>
      </c>
      <c r="AN4" t="s">
        <v>700</v>
      </c>
      <c r="AO4" t="s">
        <v>700</v>
      </c>
      <c r="AP4" t="s">
        <v>700</v>
      </c>
      <c r="AQ4" t="s">
        <v>700</v>
      </c>
      <c r="AR4" t="s">
        <v>700</v>
      </c>
      <c r="AS4" t="s">
        <v>700</v>
      </c>
      <c r="AT4" t="s">
        <v>700</v>
      </c>
      <c r="AU4" t="s">
        <v>700</v>
      </c>
      <c r="AV4" t="s">
        <v>700</v>
      </c>
      <c r="AW4" t="s">
        <v>700</v>
      </c>
      <c r="AX4" t="s">
        <v>700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7">
        <v>37831</v>
      </c>
      <c r="C10" s="7">
        <v>107486</v>
      </c>
      <c r="D10" s="7">
        <v>48542</v>
      </c>
      <c r="E10" s="7">
        <v>8725</v>
      </c>
      <c r="F10" s="7">
        <v>257120</v>
      </c>
      <c r="G10" s="7">
        <v>5959</v>
      </c>
      <c r="H10" s="7">
        <v>77984</v>
      </c>
      <c r="I10" s="7">
        <v>13479</v>
      </c>
      <c r="J10" s="7">
        <v>4614</v>
      </c>
      <c r="K10" s="7">
        <v>20320</v>
      </c>
      <c r="L10" s="7">
        <v>8234</v>
      </c>
      <c r="M10" s="7">
        <v>7979</v>
      </c>
      <c r="N10" s="7">
        <v>4352</v>
      </c>
      <c r="O10" s="7">
        <v>10138</v>
      </c>
      <c r="P10" s="7">
        <v>2751</v>
      </c>
      <c r="Q10" s="7">
        <v>11370</v>
      </c>
      <c r="R10" s="7">
        <v>5215</v>
      </c>
      <c r="S10" s="7">
        <v>13371</v>
      </c>
      <c r="T10" s="7">
        <v>5877</v>
      </c>
      <c r="U10" s="7">
        <v>9465</v>
      </c>
      <c r="V10" s="7">
        <v>8784</v>
      </c>
      <c r="W10" s="7">
        <v>14127</v>
      </c>
      <c r="X10" s="7">
        <v>1361</v>
      </c>
      <c r="Y10" s="7">
        <v>4087</v>
      </c>
      <c r="AA10" s="7">
        <v>38610</v>
      </c>
      <c r="AB10" s="7">
        <v>108329</v>
      </c>
      <c r="AC10" s="7">
        <v>49155</v>
      </c>
      <c r="AD10" s="7">
        <v>8936</v>
      </c>
      <c r="AE10" s="7">
        <v>283702</v>
      </c>
      <c r="AF10" s="7">
        <v>6074</v>
      </c>
      <c r="AG10" s="7">
        <v>101083</v>
      </c>
      <c r="AH10" s="7">
        <v>13605</v>
      </c>
      <c r="AI10" s="7">
        <v>4731</v>
      </c>
      <c r="AJ10" s="7">
        <v>20752</v>
      </c>
      <c r="AK10" s="7">
        <v>8328</v>
      </c>
      <c r="AL10" s="7">
        <v>8169</v>
      </c>
      <c r="AM10" s="7">
        <v>4496</v>
      </c>
      <c r="AN10" s="7">
        <v>10504</v>
      </c>
      <c r="AO10" s="7">
        <v>2577</v>
      </c>
      <c r="AP10" s="7">
        <v>11522</v>
      </c>
      <c r="AQ10" s="7">
        <v>5247</v>
      </c>
      <c r="AR10" s="7">
        <v>13634</v>
      </c>
      <c r="AS10" s="7">
        <v>5979</v>
      </c>
      <c r="AT10" s="7">
        <v>9683</v>
      </c>
      <c r="AU10" s="7">
        <v>8912</v>
      </c>
      <c r="AV10" s="7">
        <v>14146</v>
      </c>
      <c r="AW10" s="7">
        <v>1347</v>
      </c>
      <c r="AX10" s="7">
        <v>4146</v>
      </c>
    </row>
    <row r="11" spans="1:50" x14ac:dyDescent="0.25">
      <c r="A11" t="s">
        <v>18</v>
      </c>
      <c r="B11" s="7">
        <v>39100</v>
      </c>
      <c r="C11" s="7">
        <v>109238</v>
      </c>
      <c r="D11" s="7">
        <v>45064</v>
      </c>
      <c r="E11" s="7">
        <v>8778</v>
      </c>
      <c r="F11" s="7">
        <v>288225</v>
      </c>
      <c r="G11" s="7">
        <v>6133</v>
      </c>
      <c r="H11" s="7">
        <v>107901</v>
      </c>
      <c r="I11" s="7">
        <v>13758</v>
      </c>
      <c r="J11" s="7">
        <v>4746</v>
      </c>
      <c r="K11" s="7">
        <v>17414</v>
      </c>
      <c r="L11" s="7">
        <v>8810</v>
      </c>
      <c r="M11" s="7">
        <v>8299</v>
      </c>
      <c r="N11" s="7">
        <v>4400</v>
      </c>
      <c r="O11" s="7">
        <v>10484</v>
      </c>
      <c r="P11" s="7">
        <v>2581</v>
      </c>
      <c r="Q11" s="7">
        <v>11606</v>
      </c>
      <c r="R11" s="7">
        <v>5299</v>
      </c>
      <c r="S11" s="7">
        <v>14116</v>
      </c>
      <c r="T11" s="7">
        <v>6230</v>
      </c>
      <c r="U11" s="7">
        <v>9547</v>
      </c>
      <c r="V11" s="7">
        <v>9035</v>
      </c>
      <c r="W11" s="7">
        <v>15143</v>
      </c>
      <c r="X11" s="7">
        <v>1388</v>
      </c>
      <c r="Y11" s="7">
        <v>4388</v>
      </c>
      <c r="AA11" s="7">
        <v>39100</v>
      </c>
      <c r="AB11" s="7">
        <v>109238</v>
      </c>
      <c r="AC11" s="7">
        <v>45064</v>
      </c>
      <c r="AD11" s="7">
        <v>8778</v>
      </c>
      <c r="AE11" s="7">
        <v>288225</v>
      </c>
      <c r="AF11" s="7">
        <v>6133</v>
      </c>
      <c r="AG11" s="7">
        <v>107901</v>
      </c>
      <c r="AH11" s="7">
        <v>13758</v>
      </c>
      <c r="AI11" s="7">
        <v>4746</v>
      </c>
      <c r="AJ11" s="7">
        <v>17414</v>
      </c>
      <c r="AK11" s="7">
        <v>8810</v>
      </c>
      <c r="AL11" s="7">
        <v>8299</v>
      </c>
      <c r="AM11" s="7">
        <v>4400</v>
      </c>
      <c r="AN11" s="7">
        <v>10484</v>
      </c>
      <c r="AO11" s="7">
        <v>2581</v>
      </c>
      <c r="AP11" s="7">
        <v>11606</v>
      </c>
      <c r="AQ11" s="7">
        <v>5299</v>
      </c>
      <c r="AR11" s="7">
        <v>14116</v>
      </c>
      <c r="AS11" s="7">
        <v>6230</v>
      </c>
      <c r="AT11" s="7">
        <v>9547</v>
      </c>
      <c r="AU11" s="7">
        <v>9035</v>
      </c>
      <c r="AV11" s="7">
        <v>15143</v>
      </c>
      <c r="AW11" s="7">
        <v>1388</v>
      </c>
      <c r="AX11" s="7">
        <v>4388</v>
      </c>
    </row>
    <row r="12" spans="1:50" x14ac:dyDescent="0.25">
      <c r="A12" t="s">
        <v>700</v>
      </c>
      <c r="B12" s="7">
        <v>41637</v>
      </c>
      <c r="C12" s="7">
        <v>108257</v>
      </c>
      <c r="D12" s="7">
        <v>48311</v>
      </c>
      <c r="E12" s="7">
        <v>9045</v>
      </c>
      <c r="F12" s="7">
        <v>316324</v>
      </c>
      <c r="G12" s="7">
        <v>5387</v>
      </c>
      <c r="H12" s="7">
        <v>135269</v>
      </c>
      <c r="I12" s="7">
        <v>12909</v>
      </c>
      <c r="J12" s="7">
        <v>4888</v>
      </c>
      <c r="K12" s="7">
        <v>17261</v>
      </c>
      <c r="L12" s="7">
        <v>8965</v>
      </c>
      <c r="M12" s="7">
        <v>8606</v>
      </c>
      <c r="N12" s="7">
        <v>4013</v>
      </c>
      <c r="O12" s="7">
        <v>10404</v>
      </c>
      <c r="P12" s="7">
        <v>2761</v>
      </c>
      <c r="Q12" s="7">
        <v>11641</v>
      </c>
      <c r="R12" s="7">
        <v>5144</v>
      </c>
      <c r="S12" s="7">
        <v>15055</v>
      </c>
      <c r="T12" s="7">
        <v>6300</v>
      </c>
      <c r="U12" s="7">
        <v>9997</v>
      </c>
      <c r="V12" s="7">
        <v>9143</v>
      </c>
      <c r="W12" s="7">
        <v>15718</v>
      </c>
      <c r="X12" s="7">
        <v>1310</v>
      </c>
      <c r="Y12" s="7">
        <v>4205</v>
      </c>
      <c r="AA12" s="7">
        <v>41101</v>
      </c>
      <c r="AB12" s="7">
        <v>106641</v>
      </c>
      <c r="AC12" s="7">
        <v>47290</v>
      </c>
      <c r="AD12" s="7">
        <v>8879</v>
      </c>
      <c r="AE12" s="7">
        <v>292284</v>
      </c>
      <c r="AF12" s="7">
        <v>5493</v>
      </c>
      <c r="AG12" s="7">
        <v>113168</v>
      </c>
      <c r="AH12" s="7">
        <v>13858</v>
      </c>
      <c r="AI12" s="7">
        <v>4879</v>
      </c>
      <c r="AJ12" s="7">
        <v>16618</v>
      </c>
      <c r="AK12" s="7">
        <v>8453</v>
      </c>
      <c r="AL12" s="7">
        <v>8375</v>
      </c>
      <c r="AM12" s="7">
        <v>3998</v>
      </c>
      <c r="AN12" s="7">
        <v>9975</v>
      </c>
      <c r="AO12" s="7">
        <v>2738</v>
      </c>
      <c r="AP12" s="7">
        <v>11767</v>
      </c>
      <c r="AQ12" s="7">
        <v>5247</v>
      </c>
      <c r="AR12" s="7">
        <v>14456</v>
      </c>
      <c r="AS12" s="7">
        <v>6038</v>
      </c>
      <c r="AT12" s="7">
        <v>9976</v>
      </c>
      <c r="AU12" s="7">
        <v>9031</v>
      </c>
      <c r="AV12" s="7">
        <v>15854</v>
      </c>
      <c r="AW12" s="7">
        <v>1271</v>
      </c>
      <c r="AX12" s="7">
        <v>4486</v>
      </c>
    </row>
    <row r="13" spans="1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B14" t="s">
        <v>19</v>
      </c>
      <c r="C14" t="s">
        <v>25</v>
      </c>
      <c r="D14" t="s">
        <v>26</v>
      </c>
      <c r="E14" t="s">
        <v>20</v>
      </c>
      <c r="F14" s="3" t="s">
        <v>110</v>
      </c>
      <c r="G14" s="3" t="s">
        <v>111</v>
      </c>
      <c r="H14" s="3" t="s">
        <v>112</v>
      </c>
      <c r="I14" s="3" t="s">
        <v>25</v>
      </c>
      <c r="J14" s="3" t="s">
        <v>113</v>
      </c>
      <c r="K14" s="3" t="s">
        <v>114</v>
      </c>
      <c r="L14" s="3" t="s">
        <v>115</v>
      </c>
      <c r="M14" s="3" t="s">
        <v>134</v>
      </c>
      <c r="N14" s="3" t="s">
        <v>135</v>
      </c>
      <c r="O14" s="3" t="s">
        <v>136</v>
      </c>
      <c r="P14" s="3" t="s">
        <v>137</v>
      </c>
      <c r="Q14" s="3" t="s">
        <v>138</v>
      </c>
      <c r="R14" s="3" t="s">
        <v>139</v>
      </c>
      <c r="S14" s="3" t="s">
        <v>140</v>
      </c>
      <c r="T14" s="3" t="s">
        <v>141</v>
      </c>
      <c r="U14" s="3" t="s">
        <v>142</v>
      </c>
      <c r="V14" s="3" t="s">
        <v>143</v>
      </c>
      <c r="W14" s="3" t="s">
        <v>144</v>
      </c>
      <c r="X14" s="3" t="s">
        <v>145</v>
      </c>
      <c r="Y14" s="3" t="s">
        <v>146</v>
      </c>
    </row>
    <row r="15" spans="1:50" x14ac:dyDescent="0.25">
      <c r="B15">
        <f>B12/AA12</f>
        <v>1.0130410452300431</v>
      </c>
      <c r="C15">
        <f>C12/AB12</f>
        <v>1.0151536463461521</v>
      </c>
      <c r="D15">
        <f>D12/AC12</f>
        <v>1.0215901882004652</v>
      </c>
      <c r="E15">
        <f>E12/AD12</f>
        <v>1.0186957990764727</v>
      </c>
      <c r="F15">
        <f>F12/AE12</f>
        <v>1.0822487717425517</v>
      </c>
      <c r="G15">
        <f>G12/AF12</f>
        <v>0.98070271254323682</v>
      </c>
      <c r="H15">
        <f>H12/AG12</f>
        <v>1.1952937226070974</v>
      </c>
      <c r="I15">
        <f>I12/AH12</f>
        <v>0.9315196998123827</v>
      </c>
      <c r="J15">
        <f>J12/AI12</f>
        <v>1.0018446402951424</v>
      </c>
      <c r="K15">
        <f>K12/AJ12</f>
        <v>1.0386929835118546</v>
      </c>
      <c r="L15">
        <f>L12/AK12</f>
        <v>1.0605702117591387</v>
      </c>
      <c r="M15">
        <f>M12/AL12</f>
        <v>1.0275820895522387</v>
      </c>
      <c r="N15">
        <f>N12/AM12</f>
        <v>1.0037518759379689</v>
      </c>
      <c r="O15">
        <f>O12/AN12</f>
        <v>1.0430075187969925</v>
      </c>
      <c r="P15">
        <f>P12/AO12</f>
        <v>1.008400292184076</v>
      </c>
      <c r="Q15">
        <f>Q12/AP12</f>
        <v>0.98929208804283164</v>
      </c>
      <c r="R15">
        <f>R12/AQ12</f>
        <v>0.98036973508671621</v>
      </c>
      <c r="S15">
        <f>S12/AR12</f>
        <v>1.0414360819037078</v>
      </c>
      <c r="T15">
        <f>T12/AS12</f>
        <v>1.0433918516064922</v>
      </c>
      <c r="U15">
        <f>U12/AT12</f>
        <v>1.0021050521251003</v>
      </c>
      <c r="V15">
        <f>V12/AU12</f>
        <v>1.0124017273834569</v>
      </c>
      <c r="W15">
        <f>W12/AV12</f>
        <v>0.9914217232244229</v>
      </c>
      <c r="X15">
        <f>X12/AW12</f>
        <v>1.0306845003933911</v>
      </c>
      <c r="Y15">
        <f>Y12/AX12</f>
        <v>0.93736067766384312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F998-DC57-4622-B477-48FF1218778B}">
  <dimension ref="A1:AX15"/>
  <sheetViews>
    <sheetView tabSelected="1" workbookViewId="0">
      <selection activeCell="B15" sqref="B15"/>
    </sheetView>
  </sheetViews>
  <sheetFormatPr defaultRowHeight="15" x14ac:dyDescent="0.25"/>
  <cols>
    <col min="16" max="16" width="9.5703125" bestFit="1" customWidth="1"/>
    <col min="21" max="21" width="12.5703125" bestFit="1" customWidth="1"/>
  </cols>
  <sheetData>
    <row r="1" spans="1:50" x14ac:dyDescent="0.25">
      <c r="A1" s="1" t="s">
        <v>207</v>
      </c>
      <c r="B1" t="s">
        <v>480</v>
      </c>
      <c r="C1" t="s">
        <v>481</v>
      </c>
      <c r="D1" t="s">
        <v>482</v>
      </c>
      <c r="E1" t="s">
        <v>483</v>
      </c>
      <c r="F1" s="3" t="s">
        <v>484</v>
      </c>
      <c r="G1" s="3" t="s">
        <v>485</v>
      </c>
      <c r="H1" s="3" t="s">
        <v>486</v>
      </c>
      <c r="I1" s="3" t="s">
        <v>487</v>
      </c>
      <c r="J1" s="3" t="s">
        <v>488</v>
      </c>
      <c r="K1" s="3" t="s">
        <v>489</v>
      </c>
      <c r="L1" s="3" t="s">
        <v>490</v>
      </c>
      <c r="M1" s="3" t="s">
        <v>491</v>
      </c>
      <c r="N1" s="3" t="s">
        <v>492</v>
      </c>
      <c r="O1" s="3" t="s">
        <v>493</v>
      </c>
      <c r="P1" s="3" t="s">
        <v>494</v>
      </c>
      <c r="Q1" s="3" t="s">
        <v>495</v>
      </c>
      <c r="R1" s="3" t="s">
        <v>496</v>
      </c>
      <c r="S1" s="3" t="s">
        <v>497</v>
      </c>
      <c r="T1" s="3" t="s">
        <v>498</v>
      </c>
      <c r="U1" s="3" t="s">
        <v>499</v>
      </c>
      <c r="V1" s="3" t="s">
        <v>500</v>
      </c>
      <c r="W1" s="3" t="s">
        <v>501</v>
      </c>
      <c r="X1" s="3" t="s">
        <v>502</v>
      </c>
      <c r="Y1" s="3" t="s">
        <v>503</v>
      </c>
      <c r="AA1" t="s">
        <v>504</v>
      </c>
      <c r="AB1" t="s">
        <v>505</v>
      </c>
      <c r="AC1" t="s">
        <v>506</v>
      </c>
      <c r="AD1" t="s">
        <v>507</v>
      </c>
      <c r="AE1" s="3" t="s">
        <v>508</v>
      </c>
      <c r="AF1" s="3" t="s">
        <v>509</v>
      </c>
      <c r="AG1" s="3" t="s">
        <v>510</v>
      </c>
      <c r="AH1" s="3" t="s">
        <v>511</v>
      </c>
      <c r="AI1" s="3" t="s">
        <v>512</v>
      </c>
      <c r="AJ1" s="3" t="s">
        <v>513</v>
      </c>
      <c r="AK1" s="3" t="s">
        <v>514</v>
      </c>
      <c r="AL1" s="3" t="s">
        <v>515</v>
      </c>
      <c r="AM1" s="3" t="s">
        <v>516</v>
      </c>
      <c r="AN1" s="3" t="s">
        <v>517</v>
      </c>
      <c r="AO1" s="3" t="s">
        <v>518</v>
      </c>
      <c r="AP1" s="3" t="s">
        <v>519</v>
      </c>
      <c r="AQ1" s="3" t="s">
        <v>520</v>
      </c>
      <c r="AR1" s="3" t="s">
        <v>521</v>
      </c>
      <c r="AS1" s="3" t="s">
        <v>522</v>
      </c>
      <c r="AT1" s="3" t="s">
        <v>523</v>
      </c>
      <c r="AU1" s="3" t="s">
        <v>524</v>
      </c>
      <c r="AV1" s="3" t="s">
        <v>525</v>
      </c>
      <c r="AW1" s="3" t="s">
        <v>526</v>
      </c>
      <c r="AX1" s="3" t="s">
        <v>527</v>
      </c>
    </row>
    <row r="2" spans="1:50" x14ac:dyDescent="0.25">
      <c r="A2" t="s">
        <v>69</v>
      </c>
      <c r="B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  <c r="M2" t="s">
        <v>563</v>
      </c>
      <c r="N2" t="s">
        <v>564</v>
      </c>
      <c r="O2" t="s">
        <v>565</v>
      </c>
      <c r="P2" t="s">
        <v>566</v>
      </c>
      <c r="Q2" t="s">
        <v>567</v>
      </c>
      <c r="R2" t="s">
        <v>568</v>
      </c>
      <c r="S2" t="s">
        <v>569</v>
      </c>
      <c r="T2" t="s">
        <v>570</v>
      </c>
      <c r="U2" t="s">
        <v>571</v>
      </c>
      <c r="V2" t="s">
        <v>572</v>
      </c>
      <c r="W2" t="s">
        <v>573</v>
      </c>
      <c r="X2" t="s">
        <v>574</v>
      </c>
      <c r="Y2" t="s">
        <v>575</v>
      </c>
      <c r="AA2" t="s">
        <v>934</v>
      </c>
      <c r="AB2" t="s">
        <v>935</v>
      </c>
      <c r="AC2" t="s">
        <v>936</v>
      </c>
      <c r="AD2" t="s">
        <v>937</v>
      </c>
      <c r="AE2" s="3" t="s">
        <v>938</v>
      </c>
      <c r="AF2" s="3" t="s">
        <v>939</v>
      </c>
      <c r="AG2" s="3" t="s">
        <v>940</v>
      </c>
      <c r="AH2" s="3" t="s">
        <v>941</v>
      </c>
      <c r="AI2" s="3" t="s">
        <v>942</v>
      </c>
      <c r="AJ2" s="3" t="s">
        <v>943</v>
      </c>
      <c r="AK2" s="3" t="s">
        <v>944</v>
      </c>
      <c r="AL2" s="3" t="s">
        <v>945</v>
      </c>
      <c r="AM2" s="3" t="s">
        <v>946</v>
      </c>
      <c r="AN2" s="3" t="s">
        <v>947</v>
      </c>
      <c r="AO2" s="3" t="s">
        <v>948</v>
      </c>
      <c r="AP2" s="3" t="s">
        <v>949</v>
      </c>
      <c r="AQ2" s="3" t="s">
        <v>950</v>
      </c>
      <c r="AR2" s="3" t="s">
        <v>951</v>
      </c>
      <c r="AS2" s="3" t="s">
        <v>952</v>
      </c>
      <c r="AT2" s="3" t="s">
        <v>953</v>
      </c>
      <c r="AU2" s="3" t="s">
        <v>954</v>
      </c>
      <c r="AV2" s="3" t="s">
        <v>955</v>
      </c>
      <c r="AW2" s="3" t="s">
        <v>956</v>
      </c>
      <c r="AX2" s="3" t="s">
        <v>957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700</v>
      </c>
      <c r="C4" t="s">
        <v>700</v>
      </c>
      <c r="D4" t="s">
        <v>700</v>
      </c>
      <c r="E4" t="s">
        <v>700</v>
      </c>
      <c r="F4" t="s">
        <v>700</v>
      </c>
      <c r="G4" t="s">
        <v>700</v>
      </c>
      <c r="H4" t="s">
        <v>700</v>
      </c>
      <c r="I4" t="s">
        <v>700</v>
      </c>
      <c r="J4" t="s">
        <v>700</v>
      </c>
      <c r="K4" t="s">
        <v>700</v>
      </c>
      <c r="L4" t="s">
        <v>700</v>
      </c>
      <c r="M4" t="s">
        <v>700</v>
      </c>
      <c r="N4" t="s">
        <v>700</v>
      </c>
      <c r="O4" t="s">
        <v>700</v>
      </c>
      <c r="P4" t="s">
        <v>700</v>
      </c>
      <c r="Q4" t="s">
        <v>700</v>
      </c>
      <c r="R4" t="s">
        <v>700</v>
      </c>
      <c r="S4" t="s">
        <v>700</v>
      </c>
      <c r="T4" t="s">
        <v>700</v>
      </c>
      <c r="U4" t="s">
        <v>700</v>
      </c>
      <c r="V4" t="s">
        <v>700</v>
      </c>
      <c r="W4" t="s">
        <v>700</v>
      </c>
      <c r="X4" t="s">
        <v>700</v>
      </c>
      <c r="Y4" t="s">
        <v>700</v>
      </c>
      <c r="AA4" t="s">
        <v>700</v>
      </c>
      <c r="AB4" t="s">
        <v>700</v>
      </c>
      <c r="AC4" t="s">
        <v>700</v>
      </c>
      <c r="AD4" t="s">
        <v>700</v>
      </c>
      <c r="AE4" t="s">
        <v>700</v>
      </c>
      <c r="AF4" t="s">
        <v>700</v>
      </c>
      <c r="AG4" t="s">
        <v>700</v>
      </c>
      <c r="AH4" t="s">
        <v>700</v>
      </c>
      <c r="AI4" t="s">
        <v>700</v>
      </c>
      <c r="AJ4" t="s">
        <v>700</v>
      </c>
      <c r="AK4" t="s">
        <v>700</v>
      </c>
      <c r="AL4" t="s">
        <v>700</v>
      </c>
      <c r="AM4" t="s">
        <v>700</v>
      </c>
      <c r="AN4" t="s">
        <v>700</v>
      </c>
      <c r="AO4" t="s">
        <v>700</v>
      </c>
      <c r="AP4" t="s">
        <v>700</v>
      </c>
      <c r="AQ4" t="s">
        <v>700</v>
      </c>
      <c r="AR4" t="s">
        <v>700</v>
      </c>
      <c r="AS4" t="s">
        <v>700</v>
      </c>
      <c r="AT4" t="s">
        <v>700</v>
      </c>
      <c r="AU4" t="s">
        <v>700</v>
      </c>
      <c r="AV4" t="s">
        <v>700</v>
      </c>
      <c r="AW4" t="s">
        <v>700</v>
      </c>
      <c r="AX4" t="s">
        <v>700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7">
        <v>8012</v>
      </c>
      <c r="C10" s="7">
        <v>11102</v>
      </c>
      <c r="D10" s="7">
        <v>8539</v>
      </c>
      <c r="E10" s="7">
        <v>1663</v>
      </c>
      <c r="F10" s="7">
        <v>23755</v>
      </c>
      <c r="G10" s="7">
        <v>690</v>
      </c>
      <c r="H10" s="7">
        <v>3215</v>
      </c>
      <c r="I10" s="7">
        <v>916</v>
      </c>
      <c r="J10" s="7">
        <v>447</v>
      </c>
      <c r="K10" s="7">
        <v>3045</v>
      </c>
      <c r="L10" s="7">
        <v>527</v>
      </c>
      <c r="M10" s="7">
        <v>696</v>
      </c>
      <c r="N10" s="7">
        <v>639</v>
      </c>
      <c r="O10" s="7">
        <v>885</v>
      </c>
      <c r="P10" s="7">
        <v>124</v>
      </c>
      <c r="Q10" s="7">
        <v>628</v>
      </c>
      <c r="R10" s="7">
        <v>385</v>
      </c>
      <c r="S10" s="7">
        <v>1204</v>
      </c>
      <c r="T10" s="7">
        <v>446</v>
      </c>
      <c r="U10" s="7">
        <v>2879</v>
      </c>
      <c r="V10" s="7">
        <v>1166</v>
      </c>
      <c r="W10" s="7">
        <v>1765</v>
      </c>
      <c r="X10" s="7">
        <v>323</v>
      </c>
      <c r="Y10" s="7">
        <v>442</v>
      </c>
      <c r="AA10" s="7">
        <v>8215</v>
      </c>
      <c r="AB10" s="7">
        <v>11179</v>
      </c>
      <c r="AC10" s="7">
        <v>8759</v>
      </c>
      <c r="AD10" s="7">
        <v>1709</v>
      </c>
      <c r="AE10" s="7">
        <v>25149</v>
      </c>
      <c r="AF10" s="7">
        <v>701</v>
      </c>
      <c r="AG10" s="7">
        <v>3826</v>
      </c>
      <c r="AH10" s="7">
        <v>974</v>
      </c>
      <c r="AI10" s="7">
        <v>459</v>
      </c>
      <c r="AJ10" s="7">
        <v>3114</v>
      </c>
      <c r="AK10" s="7">
        <v>533</v>
      </c>
      <c r="AL10" s="7">
        <v>713</v>
      </c>
      <c r="AM10" s="7">
        <v>653</v>
      </c>
      <c r="AN10" s="7">
        <v>907</v>
      </c>
      <c r="AO10" s="7">
        <v>116</v>
      </c>
      <c r="AP10" s="7">
        <v>637</v>
      </c>
      <c r="AQ10" s="7">
        <v>387</v>
      </c>
      <c r="AR10" s="7">
        <v>1225</v>
      </c>
      <c r="AS10" s="7">
        <v>454</v>
      </c>
      <c r="AT10" s="7">
        <v>2944</v>
      </c>
      <c r="AU10" s="7">
        <v>1234</v>
      </c>
      <c r="AV10" s="7">
        <v>1774</v>
      </c>
      <c r="AW10" s="7">
        <v>319</v>
      </c>
      <c r="AX10" s="7">
        <v>450</v>
      </c>
    </row>
    <row r="11" spans="1:50" x14ac:dyDescent="0.25">
      <c r="A11" t="s">
        <v>18</v>
      </c>
      <c r="B11" s="7">
        <v>8186</v>
      </c>
      <c r="C11" s="7">
        <v>10855</v>
      </c>
      <c r="D11" s="7">
        <v>3973</v>
      </c>
      <c r="E11" s="7">
        <v>1673</v>
      </c>
      <c r="F11" s="7">
        <v>24830</v>
      </c>
      <c r="G11" s="7">
        <v>690</v>
      </c>
      <c r="H11" s="7">
        <v>5383</v>
      </c>
      <c r="I11" s="7">
        <v>1062</v>
      </c>
      <c r="J11" s="7">
        <v>468</v>
      </c>
      <c r="K11" s="7">
        <v>1738</v>
      </c>
      <c r="L11" s="7">
        <v>527</v>
      </c>
      <c r="M11" s="7">
        <v>696</v>
      </c>
      <c r="N11" s="7">
        <v>630</v>
      </c>
      <c r="O11" s="7">
        <v>846</v>
      </c>
      <c r="P11" s="7">
        <v>115</v>
      </c>
      <c r="Q11" s="7">
        <v>627</v>
      </c>
      <c r="R11" s="7">
        <v>381</v>
      </c>
      <c r="S11" s="7">
        <v>1078</v>
      </c>
      <c r="T11" s="7">
        <v>455</v>
      </c>
      <c r="U11" s="7">
        <v>2971</v>
      </c>
      <c r="V11" s="7">
        <v>1213</v>
      </c>
      <c r="W11" s="7">
        <v>1883</v>
      </c>
      <c r="X11" s="7">
        <v>319</v>
      </c>
      <c r="Y11" s="7">
        <v>446</v>
      </c>
      <c r="AA11" s="7">
        <v>8186</v>
      </c>
      <c r="AB11" s="7">
        <v>10855</v>
      </c>
      <c r="AC11" s="7">
        <v>3973</v>
      </c>
      <c r="AD11" s="7">
        <v>1673</v>
      </c>
      <c r="AE11" s="7">
        <v>24830</v>
      </c>
      <c r="AF11" s="7">
        <v>690</v>
      </c>
      <c r="AG11" s="7">
        <v>5383</v>
      </c>
      <c r="AH11" s="7">
        <v>1062</v>
      </c>
      <c r="AI11" s="7">
        <v>468</v>
      </c>
      <c r="AJ11" s="7">
        <v>1738</v>
      </c>
      <c r="AK11" s="7">
        <v>527</v>
      </c>
      <c r="AL11" s="7">
        <v>696</v>
      </c>
      <c r="AM11" s="7">
        <v>630</v>
      </c>
      <c r="AN11" s="7">
        <v>846</v>
      </c>
      <c r="AO11" s="7">
        <v>115</v>
      </c>
      <c r="AP11" s="7">
        <v>627</v>
      </c>
      <c r="AQ11" s="7">
        <v>381</v>
      </c>
      <c r="AR11" s="7">
        <v>1078</v>
      </c>
      <c r="AS11" s="7">
        <v>455</v>
      </c>
      <c r="AT11" s="7">
        <v>2971</v>
      </c>
      <c r="AU11" s="7">
        <v>1213</v>
      </c>
      <c r="AV11" s="7">
        <v>1883</v>
      </c>
      <c r="AW11" s="7">
        <v>319</v>
      </c>
      <c r="AX11" s="7">
        <v>446</v>
      </c>
    </row>
    <row r="12" spans="1:50" x14ac:dyDescent="0.25">
      <c r="A12" t="s">
        <v>700</v>
      </c>
      <c r="B12" s="7">
        <v>8646</v>
      </c>
      <c r="C12" s="7">
        <v>10493</v>
      </c>
      <c r="D12" s="7">
        <v>3214</v>
      </c>
      <c r="E12" s="7">
        <v>1380</v>
      </c>
      <c r="F12" s="7">
        <v>25954</v>
      </c>
      <c r="G12" s="7">
        <v>644</v>
      </c>
      <c r="H12" s="7">
        <v>7142</v>
      </c>
      <c r="I12" s="7">
        <v>1062</v>
      </c>
      <c r="J12" s="7">
        <v>477</v>
      </c>
      <c r="K12" s="7">
        <v>1519</v>
      </c>
      <c r="L12" s="7">
        <v>448</v>
      </c>
      <c r="M12" s="7">
        <v>712</v>
      </c>
      <c r="N12" s="7">
        <v>569</v>
      </c>
      <c r="O12" s="7">
        <v>789</v>
      </c>
      <c r="P12" s="7">
        <v>114</v>
      </c>
      <c r="Q12" s="7">
        <v>626</v>
      </c>
      <c r="R12" s="7">
        <v>365</v>
      </c>
      <c r="S12" s="7">
        <v>1013</v>
      </c>
      <c r="T12" s="7">
        <v>460</v>
      </c>
      <c r="U12" s="7">
        <v>3059</v>
      </c>
      <c r="V12" s="7">
        <v>1184</v>
      </c>
      <c r="W12" s="7">
        <v>1945</v>
      </c>
      <c r="X12" s="7">
        <v>303</v>
      </c>
      <c r="Y12" s="7">
        <v>404</v>
      </c>
      <c r="AA12" s="7">
        <v>8486</v>
      </c>
      <c r="AB12" s="7">
        <v>10462</v>
      </c>
      <c r="AC12" s="7">
        <v>3172</v>
      </c>
      <c r="AD12" s="7">
        <v>1363</v>
      </c>
      <c r="AE12" s="7">
        <v>26153</v>
      </c>
      <c r="AF12" s="7">
        <v>649</v>
      </c>
      <c r="AG12" s="7">
        <v>7521</v>
      </c>
      <c r="AH12" s="7">
        <v>982</v>
      </c>
      <c r="AI12" s="7">
        <v>472</v>
      </c>
      <c r="AJ12" s="7">
        <v>1466</v>
      </c>
      <c r="AK12" s="7">
        <v>422</v>
      </c>
      <c r="AL12" s="7">
        <v>690</v>
      </c>
      <c r="AM12" s="7">
        <v>579</v>
      </c>
      <c r="AN12" s="7">
        <v>753</v>
      </c>
      <c r="AO12" s="7">
        <v>114</v>
      </c>
      <c r="AP12" s="7">
        <v>633</v>
      </c>
      <c r="AQ12" s="7">
        <v>373</v>
      </c>
      <c r="AR12" s="7">
        <v>967</v>
      </c>
      <c r="AS12" s="7">
        <v>441</v>
      </c>
      <c r="AT12" s="7">
        <v>3059</v>
      </c>
      <c r="AU12" s="7">
        <v>1178</v>
      </c>
      <c r="AV12" s="7">
        <v>1949</v>
      </c>
      <c r="AW12" s="7">
        <v>294</v>
      </c>
      <c r="AX12" s="7">
        <v>430</v>
      </c>
    </row>
    <row r="13" spans="1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B14" t="s">
        <v>19</v>
      </c>
      <c r="C14" t="s">
        <v>25</v>
      </c>
      <c r="D14" t="s">
        <v>26</v>
      </c>
      <c r="E14" t="s">
        <v>20</v>
      </c>
      <c r="F14" s="3" t="s">
        <v>110</v>
      </c>
      <c r="G14" s="3" t="s">
        <v>111</v>
      </c>
      <c r="H14" s="3" t="s">
        <v>112</v>
      </c>
      <c r="I14" s="3" t="s">
        <v>25</v>
      </c>
      <c r="J14" s="3" t="s">
        <v>113</v>
      </c>
      <c r="K14" s="3" t="s">
        <v>114</v>
      </c>
      <c r="L14" s="3" t="s">
        <v>115</v>
      </c>
      <c r="M14" s="3" t="s">
        <v>134</v>
      </c>
      <c r="N14" s="3" t="s">
        <v>135</v>
      </c>
      <c r="O14" s="3" t="s">
        <v>136</v>
      </c>
      <c r="P14" s="3" t="s">
        <v>137</v>
      </c>
      <c r="Q14" s="3" t="s">
        <v>138</v>
      </c>
      <c r="R14" s="3" t="s">
        <v>139</v>
      </c>
      <c r="S14" s="3" t="s">
        <v>140</v>
      </c>
      <c r="T14" s="3" t="s">
        <v>141</v>
      </c>
      <c r="U14" s="3" t="s">
        <v>142</v>
      </c>
      <c r="V14" s="3" t="s">
        <v>143</v>
      </c>
      <c r="W14" s="3" t="s">
        <v>144</v>
      </c>
      <c r="X14" s="3" t="s">
        <v>145</v>
      </c>
      <c r="Y14" s="3" t="s">
        <v>146</v>
      </c>
    </row>
    <row r="15" spans="1:50" x14ac:dyDescent="0.25">
      <c r="B15">
        <f>B12/AA12</f>
        <v>1.0188545840207401</v>
      </c>
      <c r="C15">
        <f>C12/AB12</f>
        <v>1.002963104568916</v>
      </c>
      <c r="D15">
        <f>D12/AC12</f>
        <v>1.0132408575031526</v>
      </c>
      <c r="E15">
        <f>E12/AD12</f>
        <v>1.0124724871606749</v>
      </c>
      <c r="F15">
        <f>F12/AE12</f>
        <v>0.99239093029480363</v>
      </c>
      <c r="G15">
        <f>G12/AF12</f>
        <v>0.99229583975346691</v>
      </c>
      <c r="H15">
        <f>H12/AG12</f>
        <v>0.94960776492487697</v>
      </c>
      <c r="I15">
        <f>I12/AH12</f>
        <v>1.0814663951120163</v>
      </c>
      <c r="J15">
        <f>J12/AI12</f>
        <v>1.0105932203389831</v>
      </c>
      <c r="K15">
        <f>K12/AJ12</f>
        <v>1.0361527967257844</v>
      </c>
      <c r="L15">
        <f>L12/AK12</f>
        <v>1.061611374407583</v>
      </c>
      <c r="M15">
        <f>M12/AL12</f>
        <v>1.0318840579710145</v>
      </c>
      <c r="N15">
        <f>N12/AM12</f>
        <v>0.98272884283246975</v>
      </c>
      <c r="O15">
        <f>O12/AN12</f>
        <v>1.047808764940239</v>
      </c>
      <c r="P15" s="10">
        <f>P12/AO12</f>
        <v>1</v>
      </c>
      <c r="Q15">
        <f>Q12/AP12</f>
        <v>0.9889415481832543</v>
      </c>
      <c r="R15">
        <f>R12/AQ12</f>
        <v>0.97855227882037532</v>
      </c>
      <c r="S15">
        <f>S12/AR12</f>
        <v>1.047569803516029</v>
      </c>
      <c r="T15">
        <f>T12/AS12</f>
        <v>1.0430839002267573</v>
      </c>
      <c r="U15" s="11">
        <f>U12/AT12</f>
        <v>1</v>
      </c>
      <c r="V15">
        <f>V12/AU12</f>
        <v>1.0050933786078098</v>
      </c>
      <c r="W15">
        <f>W12/AV12</f>
        <v>0.99794766546947156</v>
      </c>
      <c r="X15">
        <f>X12/AW12</f>
        <v>1.0306122448979591</v>
      </c>
      <c r="Y15">
        <f>Y12/AX12</f>
        <v>0.93953488372093019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87AC-7894-49F7-8EF3-F937AFD246CF}">
  <dimension ref="A1:AP49"/>
  <sheetViews>
    <sheetView topLeftCell="A13" workbookViewId="0">
      <selection activeCell="C49" sqref="C49"/>
    </sheetView>
  </sheetViews>
  <sheetFormatPr defaultRowHeight="15" x14ac:dyDescent="0.25"/>
  <cols>
    <col min="1" max="1" width="15.42578125" bestFit="1" customWidth="1"/>
    <col min="3" max="3" width="44.42578125" bestFit="1" customWidth="1"/>
    <col min="4" max="4" width="52.42578125" bestFit="1" customWidth="1"/>
    <col min="5" max="5" width="31.140625" bestFit="1" customWidth="1"/>
    <col min="6" max="6" width="38.140625" bestFit="1" customWidth="1"/>
    <col min="7" max="7" width="60.85546875" bestFit="1" customWidth="1"/>
    <col min="8" max="8" width="36.42578125" bestFit="1" customWidth="1"/>
    <col min="9" max="9" width="40.140625" bestFit="1" customWidth="1"/>
    <col min="10" max="10" width="35.7109375" bestFit="1" customWidth="1"/>
    <col min="11" max="12" width="54.7109375" bestFit="1" customWidth="1"/>
    <col min="13" max="13" width="63.42578125" bestFit="1" customWidth="1"/>
    <col min="14" max="14" width="52.140625" bestFit="1" customWidth="1"/>
    <col min="15" max="15" width="57.5703125" bestFit="1" customWidth="1"/>
    <col min="16" max="16" width="64.5703125" bestFit="1" customWidth="1"/>
    <col min="17" max="17" width="56" bestFit="1" customWidth="1"/>
    <col min="18" max="18" width="52.7109375" bestFit="1" customWidth="1"/>
    <col min="19" max="19" width="43.5703125" bestFit="1" customWidth="1"/>
    <col min="20" max="20" width="52.42578125" bestFit="1" customWidth="1"/>
    <col min="21" max="21" width="48.7109375" bestFit="1" customWidth="1"/>
    <col min="22" max="22" width="38.140625" bestFit="1" customWidth="1"/>
    <col min="23" max="23" width="64.7109375" bestFit="1" customWidth="1"/>
    <col min="24" max="24" width="67.140625" bestFit="1" customWidth="1"/>
    <col min="25" max="25" width="45.7109375" bestFit="1" customWidth="1"/>
    <col min="26" max="26" width="52.7109375" bestFit="1" customWidth="1"/>
    <col min="27" max="27" width="71.85546875" bestFit="1" customWidth="1"/>
    <col min="28" max="28" width="51.140625" bestFit="1" customWidth="1"/>
    <col min="29" max="29" width="54.85546875" bestFit="1" customWidth="1"/>
    <col min="30" max="30" width="50.42578125" bestFit="1" customWidth="1"/>
    <col min="31" max="32" width="69.28515625" bestFit="1" customWidth="1"/>
    <col min="33" max="33" width="68.5703125" bestFit="1" customWidth="1"/>
    <col min="34" max="34" width="66.7109375" bestFit="1" customWidth="1"/>
    <col min="35" max="35" width="68.5703125" bestFit="1" customWidth="1"/>
    <col min="36" max="36" width="63.7109375" bestFit="1" customWidth="1"/>
    <col min="37" max="37" width="70.5703125" bestFit="1" customWidth="1"/>
    <col min="38" max="38" width="67.42578125" bestFit="1" customWidth="1"/>
    <col min="39" max="39" width="58.140625" bestFit="1" customWidth="1"/>
    <col min="40" max="40" width="67.140625" bestFit="1" customWidth="1"/>
    <col min="41" max="41" width="63.42578125" bestFit="1" customWidth="1"/>
    <col min="42" max="42" width="52.7109375" bestFit="1" customWidth="1"/>
  </cols>
  <sheetData>
    <row r="1" spans="1:42" x14ac:dyDescent="0.25">
      <c r="B1" s="3"/>
      <c r="C1" s="3" t="s">
        <v>147</v>
      </c>
      <c r="D1" s="3" t="s">
        <v>116</v>
      </c>
      <c r="E1" s="3" t="s">
        <v>117</v>
      </c>
      <c r="F1" s="3" t="s">
        <v>22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127</v>
      </c>
      <c r="Q1" s="3" t="s">
        <v>128</v>
      </c>
      <c r="R1" s="3" t="s">
        <v>129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110</v>
      </c>
      <c r="X1" s="3" t="s">
        <v>111</v>
      </c>
      <c r="Y1" s="3" t="s">
        <v>112</v>
      </c>
      <c r="Z1" s="3" t="s">
        <v>25</v>
      </c>
      <c r="AA1" s="3" t="s">
        <v>113</v>
      </c>
      <c r="AB1" s="3" t="s">
        <v>114</v>
      </c>
      <c r="AC1" s="3" t="s">
        <v>115</v>
      </c>
      <c r="AD1" s="3" t="s">
        <v>134</v>
      </c>
      <c r="AE1" s="3" t="s">
        <v>135</v>
      </c>
      <c r="AF1" s="3" t="s">
        <v>136</v>
      </c>
      <c r="AG1" s="3" t="s">
        <v>137</v>
      </c>
      <c r="AH1" s="3" t="s">
        <v>138</v>
      </c>
      <c r="AI1" s="3" t="s">
        <v>139</v>
      </c>
      <c r="AJ1" s="3" t="s">
        <v>140</v>
      </c>
      <c r="AK1" s="3" t="s">
        <v>141</v>
      </c>
      <c r="AL1" s="3" t="s">
        <v>142</v>
      </c>
      <c r="AM1" s="3" t="s">
        <v>143</v>
      </c>
      <c r="AN1" s="3" t="s">
        <v>144</v>
      </c>
      <c r="AO1" s="3" t="s">
        <v>145</v>
      </c>
      <c r="AP1" s="3" t="s">
        <v>146</v>
      </c>
    </row>
    <row r="2" spans="1:42" x14ac:dyDescent="0.25">
      <c r="B2" s="4" t="s">
        <v>0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58</v>
      </c>
      <c r="AG2" s="3" t="s">
        <v>59</v>
      </c>
      <c r="AH2" s="3" t="s">
        <v>60</v>
      </c>
      <c r="AI2" s="3" t="s">
        <v>61</v>
      </c>
      <c r="AJ2" s="3" t="s">
        <v>62</v>
      </c>
      <c r="AK2" s="3" t="s">
        <v>63</v>
      </c>
      <c r="AL2" s="3" t="s">
        <v>64</v>
      </c>
      <c r="AM2" s="3" t="s">
        <v>65</v>
      </c>
      <c r="AN2" s="3" t="s">
        <v>66</v>
      </c>
      <c r="AO2" s="3" t="s">
        <v>67</v>
      </c>
      <c r="AP2" s="3" t="s">
        <v>68</v>
      </c>
    </row>
    <row r="3" spans="1:42" x14ac:dyDescent="0.25">
      <c r="B3" s="3" t="s">
        <v>69</v>
      </c>
      <c r="C3" s="3" t="s">
        <v>70</v>
      </c>
      <c r="D3" s="3" t="s">
        <v>71</v>
      </c>
      <c r="E3" s="3" t="s">
        <v>72</v>
      </c>
      <c r="F3" s="3" t="s">
        <v>73</v>
      </c>
      <c r="G3" s="3" t="s">
        <v>74</v>
      </c>
      <c r="H3" s="3" t="s">
        <v>75</v>
      </c>
      <c r="I3" s="3" t="s">
        <v>76</v>
      </c>
      <c r="J3" s="3" t="s">
        <v>77</v>
      </c>
      <c r="K3" s="3" t="s">
        <v>78</v>
      </c>
      <c r="L3" s="3" t="s">
        <v>79</v>
      </c>
      <c r="M3" s="3" t="s">
        <v>80</v>
      </c>
      <c r="N3" s="3" t="s">
        <v>81</v>
      </c>
      <c r="O3" s="3" t="s">
        <v>82</v>
      </c>
      <c r="P3" s="3" t="s">
        <v>83</v>
      </c>
      <c r="Q3" s="3" t="s">
        <v>84</v>
      </c>
      <c r="R3" s="3" t="s">
        <v>85</v>
      </c>
      <c r="S3" s="3" t="s">
        <v>86</v>
      </c>
      <c r="T3" s="3" t="s">
        <v>87</v>
      </c>
      <c r="U3" s="3" t="s">
        <v>88</v>
      </c>
      <c r="V3" s="3" t="s">
        <v>89</v>
      </c>
      <c r="W3" s="3" t="s">
        <v>90</v>
      </c>
      <c r="X3" s="3" t="s">
        <v>91</v>
      </c>
      <c r="Y3" s="3" t="s">
        <v>92</v>
      </c>
      <c r="Z3" s="3" t="s">
        <v>93</v>
      </c>
      <c r="AA3" s="3" t="s">
        <v>94</v>
      </c>
      <c r="AB3" s="3" t="s">
        <v>95</v>
      </c>
      <c r="AC3" s="3" t="s">
        <v>96</v>
      </c>
      <c r="AD3" s="3" t="s">
        <v>97</v>
      </c>
      <c r="AE3" s="3" t="s">
        <v>98</v>
      </c>
      <c r="AF3" s="3" t="s">
        <v>99</v>
      </c>
      <c r="AG3" s="3" t="s">
        <v>100</v>
      </c>
      <c r="AH3" s="3" t="s">
        <v>101</v>
      </c>
      <c r="AI3" s="3" t="s">
        <v>102</v>
      </c>
      <c r="AJ3" s="3" t="s">
        <v>103</v>
      </c>
      <c r="AK3" s="3" t="s">
        <v>104</v>
      </c>
      <c r="AL3" s="3" t="s">
        <v>105</v>
      </c>
      <c r="AM3" s="3" t="s">
        <v>106</v>
      </c>
      <c r="AN3" s="3" t="s">
        <v>107</v>
      </c>
      <c r="AO3" s="3" t="s">
        <v>108</v>
      </c>
      <c r="AP3" s="3" t="s">
        <v>109</v>
      </c>
    </row>
    <row r="4" spans="1:42" x14ac:dyDescent="0.25">
      <c r="B4" s="3" t="s">
        <v>9</v>
      </c>
      <c r="C4" s="5">
        <v>27178</v>
      </c>
      <c r="D4" s="5">
        <v>16</v>
      </c>
      <c r="E4" s="5">
        <v>16</v>
      </c>
      <c r="F4" s="5">
        <v>382</v>
      </c>
      <c r="G4" s="5">
        <v>603</v>
      </c>
      <c r="H4" s="5">
        <v>1808</v>
      </c>
      <c r="I4" s="5">
        <v>369</v>
      </c>
      <c r="J4" s="5">
        <v>934</v>
      </c>
      <c r="K4" s="5">
        <v>533</v>
      </c>
      <c r="L4" s="5">
        <v>427</v>
      </c>
      <c r="M4" s="5">
        <v>1144</v>
      </c>
      <c r="N4" s="5">
        <v>840</v>
      </c>
      <c r="O4" s="5">
        <v>507</v>
      </c>
      <c r="P4" s="5">
        <v>2109</v>
      </c>
      <c r="Q4" s="5">
        <v>685</v>
      </c>
      <c r="R4" s="5">
        <v>7138</v>
      </c>
      <c r="S4" s="5">
        <v>1549</v>
      </c>
      <c r="T4" s="5">
        <v>2680</v>
      </c>
      <c r="U4" s="5">
        <v>219</v>
      </c>
      <c r="V4" s="5">
        <v>672</v>
      </c>
      <c r="W4" s="5">
        <v>31331</v>
      </c>
      <c r="X4" s="5">
        <v>25</v>
      </c>
      <c r="Y4" s="5">
        <v>41</v>
      </c>
      <c r="Z4" s="5">
        <v>439</v>
      </c>
      <c r="AA4" s="5">
        <v>876</v>
      </c>
      <c r="AB4" s="5">
        <v>2178</v>
      </c>
      <c r="AC4" s="5">
        <v>374</v>
      </c>
      <c r="AD4" s="5">
        <v>983</v>
      </c>
      <c r="AE4" s="5">
        <v>620</v>
      </c>
      <c r="AF4" s="5">
        <v>502</v>
      </c>
      <c r="AG4" s="5">
        <v>877</v>
      </c>
      <c r="AH4" s="5">
        <v>999</v>
      </c>
      <c r="AI4" s="5">
        <v>657</v>
      </c>
      <c r="AJ4" s="5">
        <v>2088</v>
      </c>
      <c r="AK4" s="5">
        <v>825</v>
      </c>
      <c r="AL4" s="5">
        <v>8471</v>
      </c>
      <c r="AM4" s="5">
        <v>1995</v>
      </c>
      <c r="AN4" s="5">
        <v>2971</v>
      </c>
      <c r="AO4" s="5">
        <v>257</v>
      </c>
      <c r="AP4" s="5">
        <v>801</v>
      </c>
    </row>
    <row r="5" spans="1:42" x14ac:dyDescent="0.25">
      <c r="B5" s="3" t="s">
        <v>10</v>
      </c>
      <c r="C5" s="5">
        <v>29449</v>
      </c>
      <c r="D5" s="5">
        <v>17</v>
      </c>
      <c r="E5" s="5">
        <v>28</v>
      </c>
      <c r="F5" s="5">
        <v>375</v>
      </c>
      <c r="G5" s="5">
        <v>577</v>
      </c>
      <c r="H5" s="5">
        <v>1952</v>
      </c>
      <c r="I5" s="5">
        <v>388</v>
      </c>
      <c r="J5" s="5">
        <v>981</v>
      </c>
      <c r="K5" s="5">
        <v>581</v>
      </c>
      <c r="L5" s="5">
        <v>419</v>
      </c>
      <c r="M5" s="5">
        <v>1161</v>
      </c>
      <c r="N5" s="5">
        <v>879</v>
      </c>
      <c r="O5" s="5">
        <v>532</v>
      </c>
      <c r="P5" s="5">
        <v>2303</v>
      </c>
      <c r="Q5" s="5">
        <v>782</v>
      </c>
      <c r="R5" s="5">
        <v>7958</v>
      </c>
      <c r="S5" s="5">
        <v>1738</v>
      </c>
      <c r="T5" s="5">
        <v>3022</v>
      </c>
      <c r="U5" s="5">
        <v>202</v>
      </c>
      <c r="V5" s="5">
        <v>631</v>
      </c>
      <c r="W5" s="5">
        <v>32446</v>
      </c>
      <c r="X5" s="5">
        <v>28</v>
      </c>
      <c r="Y5" s="5">
        <v>56</v>
      </c>
      <c r="Z5" s="5">
        <v>419</v>
      </c>
      <c r="AA5" s="5">
        <v>759</v>
      </c>
      <c r="AB5" s="5">
        <v>2244</v>
      </c>
      <c r="AC5" s="5">
        <v>370</v>
      </c>
      <c r="AD5" s="5">
        <v>990</v>
      </c>
      <c r="AE5" s="5">
        <v>647</v>
      </c>
      <c r="AF5" s="5">
        <v>472</v>
      </c>
      <c r="AG5" s="5">
        <v>924</v>
      </c>
      <c r="AH5" s="5">
        <v>1003</v>
      </c>
      <c r="AI5" s="5">
        <v>655</v>
      </c>
      <c r="AJ5" s="5">
        <v>2322</v>
      </c>
      <c r="AK5" s="5">
        <v>885</v>
      </c>
      <c r="AL5" s="5">
        <v>9042</v>
      </c>
      <c r="AM5" s="5">
        <v>2087</v>
      </c>
      <c r="AN5" s="5">
        <v>3113</v>
      </c>
      <c r="AO5" s="5">
        <v>234</v>
      </c>
      <c r="AP5" s="5">
        <v>730</v>
      </c>
    </row>
    <row r="6" spans="1:42" x14ac:dyDescent="0.25">
      <c r="B6" s="3" t="s">
        <v>11</v>
      </c>
      <c r="C6" s="5">
        <v>31365</v>
      </c>
      <c r="D6" s="5">
        <v>15</v>
      </c>
      <c r="E6" s="5">
        <v>25</v>
      </c>
      <c r="F6" s="5">
        <v>394</v>
      </c>
      <c r="G6" s="5">
        <v>585</v>
      </c>
      <c r="H6" s="5">
        <v>1989</v>
      </c>
      <c r="I6" s="5">
        <v>377</v>
      </c>
      <c r="J6" s="5">
        <v>1081</v>
      </c>
      <c r="K6" s="5">
        <v>641</v>
      </c>
      <c r="L6" s="5">
        <v>487</v>
      </c>
      <c r="M6" s="5">
        <v>1232</v>
      </c>
      <c r="N6" s="5">
        <v>878</v>
      </c>
      <c r="O6" s="5">
        <v>615</v>
      </c>
      <c r="P6" s="5">
        <v>2580</v>
      </c>
      <c r="Q6" s="5">
        <v>817</v>
      </c>
      <c r="R6" s="5">
        <v>8750</v>
      </c>
      <c r="S6" s="5">
        <v>1766</v>
      </c>
      <c r="T6" s="5">
        <v>3238</v>
      </c>
      <c r="U6" s="5">
        <v>226</v>
      </c>
      <c r="V6" s="5">
        <v>644</v>
      </c>
      <c r="W6" s="5">
        <v>33696</v>
      </c>
      <c r="X6" s="5">
        <v>28</v>
      </c>
      <c r="Y6" s="5">
        <v>58</v>
      </c>
      <c r="Z6" s="5">
        <v>429</v>
      </c>
      <c r="AA6" s="5">
        <v>682</v>
      </c>
      <c r="AB6" s="5">
        <v>2286</v>
      </c>
      <c r="AC6" s="5">
        <v>362</v>
      </c>
      <c r="AD6" s="5">
        <v>1049</v>
      </c>
      <c r="AE6" s="5">
        <v>692</v>
      </c>
      <c r="AF6" s="5">
        <v>526</v>
      </c>
      <c r="AG6" s="5">
        <v>972</v>
      </c>
      <c r="AH6" s="5">
        <v>992</v>
      </c>
      <c r="AI6" s="5">
        <v>706</v>
      </c>
      <c r="AJ6" s="5">
        <v>2513</v>
      </c>
      <c r="AK6" s="5">
        <v>881</v>
      </c>
      <c r="AL6" s="5">
        <v>9680</v>
      </c>
      <c r="AM6" s="5">
        <v>2079</v>
      </c>
      <c r="AN6" s="5">
        <v>3281</v>
      </c>
      <c r="AO6" s="5">
        <v>256</v>
      </c>
      <c r="AP6" s="5">
        <v>711</v>
      </c>
    </row>
    <row r="7" spans="1:42" x14ac:dyDescent="0.25">
      <c r="B7" s="3" t="s">
        <v>12</v>
      </c>
      <c r="C7" s="5">
        <v>32812</v>
      </c>
      <c r="D7" s="5">
        <v>15</v>
      </c>
      <c r="E7" s="5">
        <v>20</v>
      </c>
      <c r="F7" s="5">
        <v>400</v>
      </c>
      <c r="G7" s="5">
        <v>636</v>
      </c>
      <c r="H7" s="5">
        <v>1868</v>
      </c>
      <c r="I7" s="5">
        <v>344</v>
      </c>
      <c r="J7" s="5">
        <v>1108</v>
      </c>
      <c r="K7" s="5">
        <v>665</v>
      </c>
      <c r="L7" s="5">
        <v>556</v>
      </c>
      <c r="M7" s="5">
        <v>1227</v>
      </c>
      <c r="N7" s="5">
        <v>889</v>
      </c>
      <c r="O7" s="5">
        <v>701</v>
      </c>
      <c r="P7" s="5">
        <v>2694</v>
      </c>
      <c r="Q7" s="5">
        <v>811</v>
      </c>
      <c r="R7" s="5">
        <v>9322</v>
      </c>
      <c r="S7" s="5">
        <v>1854</v>
      </c>
      <c r="T7" s="5">
        <v>3405</v>
      </c>
      <c r="U7" s="5">
        <v>244</v>
      </c>
      <c r="V7" s="5">
        <v>617</v>
      </c>
      <c r="W7" s="5">
        <v>34563</v>
      </c>
      <c r="X7" s="5">
        <v>26</v>
      </c>
      <c r="Y7" s="5">
        <v>58</v>
      </c>
      <c r="Z7" s="5">
        <v>432</v>
      </c>
      <c r="AA7" s="5">
        <v>654</v>
      </c>
      <c r="AB7" s="5">
        <v>2114</v>
      </c>
      <c r="AC7" s="5">
        <v>333</v>
      </c>
      <c r="AD7" s="5">
        <v>1084</v>
      </c>
      <c r="AE7" s="5">
        <v>692</v>
      </c>
      <c r="AF7" s="5">
        <v>590</v>
      </c>
      <c r="AG7" s="5">
        <v>958</v>
      </c>
      <c r="AH7" s="5">
        <v>996</v>
      </c>
      <c r="AI7" s="5">
        <v>788</v>
      </c>
      <c r="AJ7" s="5">
        <v>2613</v>
      </c>
      <c r="AK7" s="5">
        <v>875</v>
      </c>
      <c r="AL7" s="5">
        <v>10162</v>
      </c>
      <c r="AM7" s="5">
        <v>2074</v>
      </c>
      <c r="AN7" s="5">
        <v>3409</v>
      </c>
      <c r="AO7" s="5">
        <v>272</v>
      </c>
      <c r="AP7" s="5">
        <v>665</v>
      </c>
    </row>
    <row r="8" spans="1:42" x14ac:dyDescent="0.25">
      <c r="B8" s="3" t="s">
        <v>13</v>
      </c>
      <c r="C8" s="5">
        <v>33363</v>
      </c>
      <c r="D8" s="5">
        <v>16</v>
      </c>
      <c r="E8" s="5">
        <v>26</v>
      </c>
      <c r="F8" s="5">
        <v>373</v>
      </c>
      <c r="G8" s="5">
        <v>647</v>
      </c>
      <c r="H8" s="5">
        <v>1826</v>
      </c>
      <c r="I8" s="5">
        <v>332</v>
      </c>
      <c r="J8" s="5">
        <v>1121</v>
      </c>
      <c r="K8" s="5">
        <v>646</v>
      </c>
      <c r="L8" s="5">
        <v>600</v>
      </c>
      <c r="M8" s="5">
        <v>1216</v>
      </c>
      <c r="N8" s="5">
        <v>872</v>
      </c>
      <c r="O8" s="5">
        <v>748</v>
      </c>
      <c r="P8" s="5">
        <v>2599</v>
      </c>
      <c r="Q8" s="5">
        <v>840</v>
      </c>
      <c r="R8" s="5">
        <v>9350</v>
      </c>
      <c r="S8" s="5">
        <v>1925</v>
      </c>
      <c r="T8" s="5">
        <v>3514</v>
      </c>
      <c r="U8" s="5">
        <v>263</v>
      </c>
      <c r="V8" s="5">
        <v>639</v>
      </c>
      <c r="W8" s="5">
        <v>34871</v>
      </c>
      <c r="X8" s="5">
        <v>25</v>
      </c>
      <c r="Y8" s="5">
        <v>65</v>
      </c>
      <c r="Z8" s="5">
        <v>400</v>
      </c>
      <c r="AA8" s="5">
        <v>658</v>
      </c>
      <c r="AB8" s="5">
        <v>2059</v>
      </c>
      <c r="AC8" s="5">
        <v>319</v>
      </c>
      <c r="AD8" s="5">
        <v>1107</v>
      </c>
      <c r="AE8" s="5">
        <v>669</v>
      </c>
      <c r="AF8" s="5">
        <v>634</v>
      </c>
      <c r="AG8" s="5">
        <v>968</v>
      </c>
      <c r="AH8" s="5">
        <v>947</v>
      </c>
      <c r="AI8" s="5">
        <v>829</v>
      </c>
      <c r="AJ8" s="5">
        <v>2555</v>
      </c>
      <c r="AK8" s="5">
        <v>904</v>
      </c>
      <c r="AL8" s="5">
        <v>10143</v>
      </c>
      <c r="AM8" s="5">
        <v>2181</v>
      </c>
      <c r="AN8" s="5">
        <v>3559</v>
      </c>
      <c r="AO8" s="5">
        <v>288</v>
      </c>
      <c r="AP8" s="5">
        <v>667</v>
      </c>
    </row>
    <row r="9" spans="1:42" x14ac:dyDescent="0.25">
      <c r="B9" s="3" t="s">
        <v>14</v>
      </c>
      <c r="C9" s="5">
        <v>34480</v>
      </c>
      <c r="D9" s="5">
        <v>14</v>
      </c>
      <c r="E9" s="5">
        <v>24</v>
      </c>
      <c r="F9" s="5">
        <v>360</v>
      </c>
      <c r="G9" s="5">
        <v>644</v>
      </c>
      <c r="H9" s="5">
        <v>2130</v>
      </c>
      <c r="I9" s="5">
        <v>331</v>
      </c>
      <c r="J9" s="5">
        <v>1139</v>
      </c>
      <c r="K9" s="5">
        <v>655</v>
      </c>
      <c r="L9" s="5">
        <v>630</v>
      </c>
      <c r="M9" s="5">
        <v>1200</v>
      </c>
      <c r="N9" s="5">
        <v>1025</v>
      </c>
      <c r="O9" s="5">
        <v>767</v>
      </c>
      <c r="P9" s="5">
        <v>2654</v>
      </c>
      <c r="Q9" s="5">
        <v>867</v>
      </c>
      <c r="R9" s="5">
        <v>9485</v>
      </c>
      <c r="S9" s="5">
        <v>2008</v>
      </c>
      <c r="T9" s="5">
        <v>3657</v>
      </c>
      <c r="U9" s="5">
        <v>260</v>
      </c>
      <c r="V9" s="5">
        <v>664</v>
      </c>
      <c r="W9" s="5">
        <v>35681</v>
      </c>
      <c r="X9" s="5">
        <v>23</v>
      </c>
      <c r="Y9" s="5">
        <v>29</v>
      </c>
      <c r="Z9" s="5">
        <v>382</v>
      </c>
      <c r="AA9" s="5">
        <v>687</v>
      </c>
      <c r="AB9" s="5">
        <v>2297</v>
      </c>
      <c r="AC9" s="5">
        <v>326</v>
      </c>
      <c r="AD9" s="5">
        <v>1145</v>
      </c>
      <c r="AE9" s="5">
        <v>674</v>
      </c>
      <c r="AF9" s="5">
        <v>653</v>
      </c>
      <c r="AG9" s="5">
        <v>1018</v>
      </c>
      <c r="AH9" s="5">
        <v>1079</v>
      </c>
      <c r="AI9" s="5">
        <v>816</v>
      </c>
      <c r="AJ9" s="5">
        <v>2622</v>
      </c>
      <c r="AK9" s="5">
        <v>906</v>
      </c>
      <c r="AL9" s="5">
        <v>10075</v>
      </c>
      <c r="AM9" s="5">
        <v>2183</v>
      </c>
      <c r="AN9" s="5">
        <v>3656</v>
      </c>
      <c r="AO9" s="5">
        <v>277</v>
      </c>
      <c r="AP9" s="5">
        <v>692</v>
      </c>
    </row>
    <row r="10" spans="1:42" x14ac:dyDescent="0.25">
      <c r="B10" s="3" t="s">
        <v>15</v>
      </c>
      <c r="C10" s="5">
        <v>36143</v>
      </c>
      <c r="D10" s="5">
        <v>18</v>
      </c>
      <c r="E10" s="5">
        <v>26</v>
      </c>
      <c r="F10" s="5">
        <v>363</v>
      </c>
      <c r="G10" s="5">
        <v>660</v>
      </c>
      <c r="H10" s="5">
        <v>2247</v>
      </c>
      <c r="I10" s="5">
        <v>377</v>
      </c>
      <c r="J10" s="5">
        <v>1196</v>
      </c>
      <c r="K10" s="5">
        <v>680</v>
      </c>
      <c r="L10" s="5">
        <v>640</v>
      </c>
      <c r="M10" s="5">
        <v>1198</v>
      </c>
      <c r="N10" s="5">
        <v>1140</v>
      </c>
      <c r="O10" s="5">
        <v>801</v>
      </c>
      <c r="P10" s="5">
        <v>2837</v>
      </c>
      <c r="Q10" s="5">
        <v>876</v>
      </c>
      <c r="R10" s="5">
        <v>10158</v>
      </c>
      <c r="S10" s="5">
        <v>2099</v>
      </c>
      <c r="T10" s="5">
        <v>3804</v>
      </c>
      <c r="U10" s="5">
        <v>256</v>
      </c>
      <c r="V10" s="5">
        <v>674</v>
      </c>
      <c r="W10" s="5">
        <v>37062</v>
      </c>
      <c r="X10" s="5">
        <v>20</v>
      </c>
      <c r="Y10" s="5">
        <v>28</v>
      </c>
      <c r="Z10" s="5">
        <v>378</v>
      </c>
      <c r="AA10" s="5">
        <v>729</v>
      </c>
      <c r="AB10" s="5">
        <v>2406</v>
      </c>
      <c r="AC10" s="5">
        <v>372</v>
      </c>
      <c r="AD10" s="5">
        <v>1208</v>
      </c>
      <c r="AE10" s="5">
        <v>696</v>
      </c>
      <c r="AF10" s="5">
        <v>660</v>
      </c>
      <c r="AG10" s="5">
        <v>1083</v>
      </c>
      <c r="AH10" s="5">
        <v>1195</v>
      </c>
      <c r="AI10" s="5">
        <v>850</v>
      </c>
      <c r="AJ10" s="5">
        <v>2853</v>
      </c>
      <c r="AK10" s="5">
        <v>928</v>
      </c>
      <c r="AL10" s="5">
        <v>10398</v>
      </c>
      <c r="AM10" s="5">
        <v>2136</v>
      </c>
      <c r="AN10" s="5">
        <v>3800</v>
      </c>
      <c r="AO10" s="5">
        <v>272</v>
      </c>
      <c r="AP10" s="5">
        <v>713</v>
      </c>
    </row>
    <row r="11" spans="1:42" x14ac:dyDescent="0.25">
      <c r="B11" s="3" t="s">
        <v>16</v>
      </c>
      <c r="C11" s="5">
        <v>37887</v>
      </c>
      <c r="D11" s="5">
        <v>21</v>
      </c>
      <c r="E11" s="5">
        <v>27</v>
      </c>
      <c r="F11" s="5">
        <v>362</v>
      </c>
      <c r="G11" s="5">
        <v>719</v>
      </c>
      <c r="H11" s="5">
        <v>2483</v>
      </c>
      <c r="I11" s="5">
        <v>378</v>
      </c>
      <c r="J11" s="5">
        <v>1255</v>
      </c>
      <c r="K11" s="5">
        <v>726</v>
      </c>
      <c r="L11" s="5">
        <v>680</v>
      </c>
      <c r="M11" s="5">
        <v>1167</v>
      </c>
      <c r="N11" s="5">
        <v>1186</v>
      </c>
      <c r="O11" s="5">
        <v>890</v>
      </c>
      <c r="P11" s="5">
        <v>3223</v>
      </c>
      <c r="Q11" s="5">
        <v>939</v>
      </c>
      <c r="R11" s="5">
        <v>10354</v>
      </c>
      <c r="S11" s="5">
        <v>2120</v>
      </c>
      <c r="T11" s="5">
        <v>4061</v>
      </c>
      <c r="U11" s="5">
        <v>267</v>
      </c>
      <c r="V11" s="5">
        <v>712</v>
      </c>
      <c r="W11" s="5">
        <v>38280</v>
      </c>
      <c r="X11" s="5">
        <v>21</v>
      </c>
      <c r="Y11" s="5">
        <v>28</v>
      </c>
      <c r="Z11" s="5">
        <v>370</v>
      </c>
      <c r="AA11" s="5">
        <v>746</v>
      </c>
      <c r="AB11" s="5">
        <v>2534</v>
      </c>
      <c r="AC11" s="5">
        <v>380</v>
      </c>
      <c r="AD11" s="5">
        <v>1249</v>
      </c>
      <c r="AE11" s="5">
        <v>732</v>
      </c>
      <c r="AF11" s="5">
        <v>688</v>
      </c>
      <c r="AG11" s="5">
        <v>1097</v>
      </c>
      <c r="AH11" s="5">
        <v>1226</v>
      </c>
      <c r="AI11" s="5">
        <v>920</v>
      </c>
      <c r="AJ11" s="5">
        <v>3224</v>
      </c>
      <c r="AK11" s="5">
        <v>972</v>
      </c>
      <c r="AL11" s="5">
        <v>10445</v>
      </c>
      <c r="AM11" s="5">
        <v>2192</v>
      </c>
      <c r="AN11" s="5">
        <v>4039</v>
      </c>
      <c r="AO11" s="5">
        <v>278</v>
      </c>
      <c r="AP11" s="5">
        <v>729</v>
      </c>
    </row>
    <row r="12" spans="1:42" x14ac:dyDescent="0.25">
      <c r="B12" s="3" t="s">
        <v>17</v>
      </c>
      <c r="C12" s="5">
        <v>39686</v>
      </c>
      <c r="D12" s="5">
        <v>21</v>
      </c>
      <c r="E12" s="5">
        <v>29</v>
      </c>
      <c r="F12" s="5">
        <v>377</v>
      </c>
      <c r="G12" s="5">
        <v>756</v>
      </c>
      <c r="H12" s="5">
        <v>2609</v>
      </c>
      <c r="I12" s="5">
        <v>401</v>
      </c>
      <c r="J12" s="5">
        <v>1284</v>
      </c>
      <c r="K12" s="5">
        <v>757</v>
      </c>
      <c r="L12" s="5">
        <v>697</v>
      </c>
      <c r="M12" s="5">
        <v>1252</v>
      </c>
      <c r="N12" s="5">
        <v>1224</v>
      </c>
      <c r="O12" s="5">
        <v>947</v>
      </c>
      <c r="P12" s="5">
        <v>3381</v>
      </c>
      <c r="Q12" s="5">
        <v>1155</v>
      </c>
      <c r="R12" s="5">
        <v>10710</v>
      </c>
      <c r="S12" s="5">
        <v>2227</v>
      </c>
      <c r="T12" s="5">
        <v>4281</v>
      </c>
      <c r="U12" s="5">
        <v>287</v>
      </c>
      <c r="V12" s="5">
        <v>734</v>
      </c>
      <c r="W12" s="5">
        <v>39686</v>
      </c>
      <c r="X12" s="5">
        <v>21</v>
      </c>
      <c r="Y12" s="5">
        <v>29</v>
      </c>
      <c r="Z12" s="5">
        <v>377</v>
      </c>
      <c r="AA12" s="5">
        <v>756</v>
      </c>
      <c r="AB12" s="5">
        <v>2609</v>
      </c>
      <c r="AC12" s="5">
        <v>401</v>
      </c>
      <c r="AD12" s="5">
        <v>1284</v>
      </c>
      <c r="AE12" s="5">
        <v>757</v>
      </c>
      <c r="AF12" s="5">
        <v>697</v>
      </c>
      <c r="AG12" s="5">
        <v>1252</v>
      </c>
      <c r="AH12" s="5">
        <v>1224</v>
      </c>
      <c r="AI12" s="5">
        <v>947</v>
      </c>
      <c r="AJ12" s="5">
        <v>3381</v>
      </c>
      <c r="AK12" s="5">
        <v>1155</v>
      </c>
      <c r="AL12" s="5">
        <v>10710</v>
      </c>
      <c r="AM12" s="5">
        <v>2227</v>
      </c>
      <c r="AN12" s="5">
        <v>4281</v>
      </c>
      <c r="AO12" s="5">
        <v>287</v>
      </c>
      <c r="AP12" s="5">
        <v>734</v>
      </c>
    </row>
    <row r="13" spans="1:42" x14ac:dyDescent="0.25">
      <c r="B13" s="3" t="s">
        <v>18</v>
      </c>
      <c r="C13" s="5">
        <v>41641</v>
      </c>
      <c r="D13" s="5">
        <v>21</v>
      </c>
      <c r="E13" s="5">
        <v>27</v>
      </c>
      <c r="F13" s="5">
        <v>387</v>
      </c>
      <c r="G13" s="5">
        <v>798</v>
      </c>
      <c r="H13" s="5">
        <v>2793</v>
      </c>
      <c r="I13" s="5">
        <v>408</v>
      </c>
      <c r="J13" s="5">
        <v>1322</v>
      </c>
      <c r="K13" s="5">
        <v>788</v>
      </c>
      <c r="L13" s="5">
        <v>755</v>
      </c>
      <c r="M13" s="5">
        <v>1227</v>
      </c>
      <c r="N13" s="5">
        <v>1269</v>
      </c>
      <c r="O13" s="5">
        <v>1027</v>
      </c>
      <c r="P13" s="5">
        <v>3415</v>
      </c>
      <c r="Q13" s="5">
        <v>1315</v>
      </c>
      <c r="R13" s="5">
        <v>11271</v>
      </c>
      <c r="S13" s="5">
        <v>2338</v>
      </c>
      <c r="T13" s="5">
        <v>4558</v>
      </c>
      <c r="U13" s="5">
        <v>305</v>
      </c>
      <c r="V13" s="5">
        <v>769</v>
      </c>
      <c r="W13" s="5">
        <v>40879</v>
      </c>
      <c r="X13" s="5">
        <v>21</v>
      </c>
      <c r="Y13" s="5">
        <v>28</v>
      </c>
      <c r="Z13" s="5">
        <v>384</v>
      </c>
      <c r="AA13" s="5">
        <v>764</v>
      </c>
      <c r="AB13" s="5">
        <v>2624</v>
      </c>
      <c r="AC13" s="5">
        <v>408</v>
      </c>
      <c r="AD13" s="5">
        <v>1301</v>
      </c>
      <c r="AE13" s="5">
        <v>758</v>
      </c>
      <c r="AF13" s="5">
        <v>715</v>
      </c>
      <c r="AG13" s="5">
        <v>1306</v>
      </c>
      <c r="AH13" s="5">
        <v>1233</v>
      </c>
      <c r="AI13" s="5">
        <v>987</v>
      </c>
      <c r="AJ13" s="5">
        <v>3519</v>
      </c>
      <c r="AK13" s="5">
        <v>1266</v>
      </c>
      <c r="AL13" s="5">
        <v>10732</v>
      </c>
      <c r="AM13" s="5">
        <v>2286</v>
      </c>
      <c r="AN13" s="5">
        <v>4598</v>
      </c>
      <c r="AO13" s="5">
        <v>304</v>
      </c>
      <c r="AP13" s="5">
        <v>749</v>
      </c>
    </row>
    <row r="14" spans="1:42" x14ac:dyDescent="0.25">
      <c r="C14">
        <f>C13/W13</f>
        <v>1.0186403777000417</v>
      </c>
      <c r="D14">
        <f t="shared" ref="D14:V14" si="0">D13/X13</f>
        <v>1</v>
      </c>
      <c r="E14">
        <f t="shared" si="0"/>
        <v>0.9642857142857143</v>
      </c>
      <c r="F14">
        <f t="shared" si="0"/>
        <v>1.0078125</v>
      </c>
      <c r="G14">
        <f t="shared" si="0"/>
        <v>1.044502617801047</v>
      </c>
      <c r="H14">
        <f t="shared" si="0"/>
        <v>1.0644054878048781</v>
      </c>
      <c r="I14">
        <f t="shared" si="0"/>
        <v>1</v>
      </c>
      <c r="J14">
        <f t="shared" si="0"/>
        <v>1.0161414296694851</v>
      </c>
      <c r="K14">
        <f t="shared" si="0"/>
        <v>1.0395778364116095</v>
      </c>
      <c r="L14">
        <f t="shared" si="0"/>
        <v>1.055944055944056</v>
      </c>
      <c r="M14">
        <f t="shared" si="0"/>
        <v>0.93950995405819293</v>
      </c>
      <c r="N14">
        <f t="shared" si="0"/>
        <v>1.0291970802919708</v>
      </c>
      <c r="O14">
        <f t="shared" si="0"/>
        <v>1.0405268490374873</v>
      </c>
      <c r="P14">
        <f t="shared" si="0"/>
        <v>0.97044614947428243</v>
      </c>
      <c r="Q14">
        <f t="shared" si="0"/>
        <v>1.0387045813586098</v>
      </c>
      <c r="R14">
        <f t="shared" si="0"/>
        <v>1.0502236302646291</v>
      </c>
      <c r="S14">
        <f t="shared" si="0"/>
        <v>1.0227471566054243</v>
      </c>
      <c r="T14">
        <f t="shared" si="0"/>
        <v>0.99130056546324485</v>
      </c>
      <c r="U14">
        <f t="shared" si="0"/>
        <v>1.0032894736842106</v>
      </c>
      <c r="V14">
        <f t="shared" si="0"/>
        <v>1.026702269692924</v>
      </c>
    </row>
    <row r="15" spans="1:42" x14ac:dyDescent="0.25">
      <c r="A15" t="s">
        <v>27</v>
      </c>
      <c r="B15" s="3"/>
      <c r="C15" s="3" t="str">
        <f>W1</f>
        <v>GSP</v>
      </c>
      <c r="D15" s="3" t="str">
        <f t="shared" ref="D15:V15" si="1">X1</f>
        <v>A</v>
      </c>
      <c r="E15" s="3" t="str">
        <f t="shared" si="1"/>
        <v>B</v>
      </c>
      <c r="F15" s="3" t="str">
        <f t="shared" si="1"/>
        <v>C</v>
      </c>
      <c r="G15" s="3" t="str">
        <f t="shared" si="1"/>
        <v>D</v>
      </c>
      <c r="H15" s="3" t="str">
        <f t="shared" si="1"/>
        <v>E</v>
      </c>
      <c r="I15" s="3" t="str">
        <f t="shared" si="1"/>
        <v>F</v>
      </c>
      <c r="J15" s="3" t="str">
        <f t="shared" si="1"/>
        <v>G</v>
      </c>
      <c r="K15" s="3" t="str">
        <f t="shared" si="1"/>
        <v>H</v>
      </c>
      <c r="L15" s="3" t="str">
        <f t="shared" si="1"/>
        <v>I</v>
      </c>
      <c r="M15" s="3" t="str">
        <f t="shared" si="1"/>
        <v>J</v>
      </c>
      <c r="N15" s="3" t="str">
        <f t="shared" si="1"/>
        <v>K</v>
      </c>
      <c r="O15" s="3" t="str">
        <f t="shared" si="1"/>
        <v>L</v>
      </c>
      <c r="P15" s="3" t="str">
        <f t="shared" si="1"/>
        <v>M</v>
      </c>
      <c r="Q15" s="3" t="str">
        <f t="shared" si="1"/>
        <v>N</v>
      </c>
      <c r="R15" s="3" t="str">
        <f t="shared" si="1"/>
        <v>O</v>
      </c>
      <c r="S15" s="3" t="str">
        <f t="shared" si="1"/>
        <v>P</v>
      </c>
      <c r="T15" s="3" t="str">
        <f t="shared" si="1"/>
        <v>Q</v>
      </c>
      <c r="U15" s="3" t="str">
        <f t="shared" si="1"/>
        <v>R</v>
      </c>
      <c r="V15" s="3" t="str">
        <f t="shared" si="1"/>
        <v>S</v>
      </c>
    </row>
    <row r="16" spans="1:42" x14ac:dyDescent="0.25">
      <c r="B16" s="3" t="s">
        <v>9</v>
      </c>
      <c r="C16" s="5">
        <f>C17*W4/W5</f>
        <v>31915.021673720006</v>
      </c>
      <c r="D16" s="5">
        <f t="shared" ref="D16:D24" si="2">D17*X4/X5</f>
        <v>25</v>
      </c>
      <c r="E16" s="5">
        <f t="shared" ref="E16:E24" si="3">E17*Y4/Y5</f>
        <v>39.535714285714285</v>
      </c>
      <c r="F16" s="5">
        <f t="shared" ref="F16:F24" si="4">F17*Z4/Z5</f>
        <v>442.4296875</v>
      </c>
      <c r="G16" s="5">
        <f t="shared" ref="G16:G24" si="5">G17*AA4/AA5</f>
        <v>914.98429319371746</v>
      </c>
      <c r="H16" s="5">
        <f t="shared" ref="H16:H24" si="6">H17*AB4/AB5</f>
        <v>2318.2751524390246</v>
      </c>
      <c r="I16" s="5">
        <f t="shared" ref="I16:I24" si="7">I17*AC4/AC5</f>
        <v>374</v>
      </c>
      <c r="J16" s="5">
        <f t="shared" ref="J16:J24" si="8">J17*AD4/AD5</f>
        <v>998.86702536510325</v>
      </c>
      <c r="K16" s="5">
        <f t="shared" ref="K16:K24" si="9">K17*AE4/AE5</f>
        <v>644.53825857519791</v>
      </c>
      <c r="L16" s="5">
        <f t="shared" ref="L16:L24" si="10">L17*AF4/AF5</f>
        <v>530.08391608391605</v>
      </c>
      <c r="M16" s="5">
        <f t="shared" ref="M16:M24" si="11">M17*AG4/AG5</f>
        <v>823.95022970903517</v>
      </c>
      <c r="N16" s="5">
        <f t="shared" ref="N16:N24" si="12">N17*AH4/AH5</f>
        <v>1028.1678832116786</v>
      </c>
      <c r="O16" s="5">
        <f t="shared" ref="O16:O24" si="13">O17*AI4/AI5</f>
        <v>683.626139817629</v>
      </c>
      <c r="P16" s="5">
        <f t="shared" ref="P16:P24" si="14">P17*AJ4/AJ5</f>
        <v>2026.2915601023024</v>
      </c>
      <c r="Q16" s="5">
        <f t="shared" ref="Q16:Q24" si="15">Q17*AK4/AK5</f>
        <v>856.93127962085305</v>
      </c>
      <c r="R16" s="5">
        <f t="shared" ref="R16:R24" si="16">R17*AL4/AL5</f>
        <v>8896.4443719716728</v>
      </c>
      <c r="S16" s="5">
        <f t="shared" ref="S16:S24" si="17">S17*AM4/AM5</f>
        <v>2040.380577427821</v>
      </c>
      <c r="T16" s="5">
        <f t="shared" ref="T16:T24" si="18">T17*AN4/AN5</f>
        <v>2945.1539799913016</v>
      </c>
      <c r="U16" s="5">
        <f t="shared" ref="U16:U24" si="19">U17*AO4/AO5</f>
        <v>257.84539473684208</v>
      </c>
      <c r="V16" s="5">
        <f t="shared" ref="V16:V24" si="20">V17*AP4/AP5</f>
        <v>822.38851802403212</v>
      </c>
    </row>
    <row r="17" spans="1:22" x14ac:dyDescent="0.25">
      <c r="B17" s="3" t="s">
        <v>10</v>
      </c>
      <c r="C17" s="5">
        <f t="shared" ref="C17:C23" si="21">C18*W5/W6</f>
        <v>33050.805694855553</v>
      </c>
      <c r="D17" s="5">
        <f t="shared" si="2"/>
        <v>28</v>
      </c>
      <c r="E17" s="5">
        <f t="shared" si="3"/>
        <v>54</v>
      </c>
      <c r="F17" s="5">
        <f t="shared" si="4"/>
        <v>422.2734375</v>
      </c>
      <c r="G17" s="5">
        <f t="shared" si="5"/>
        <v>792.77748691099487</v>
      </c>
      <c r="H17" s="5">
        <f t="shared" si="6"/>
        <v>2388.5259146341464</v>
      </c>
      <c r="I17" s="5">
        <f t="shared" si="7"/>
        <v>370</v>
      </c>
      <c r="J17" s="5">
        <f t="shared" si="8"/>
        <v>1005.9800153727896</v>
      </c>
      <c r="K17" s="5">
        <f t="shared" si="9"/>
        <v>672.60686015831141</v>
      </c>
      <c r="L17" s="5">
        <f t="shared" si="10"/>
        <v>498.40559440559446</v>
      </c>
      <c r="M17" s="5">
        <f t="shared" si="11"/>
        <v>868.10719754977026</v>
      </c>
      <c r="N17" s="5">
        <f t="shared" si="12"/>
        <v>1032.2846715328465</v>
      </c>
      <c r="O17" s="5">
        <f t="shared" si="13"/>
        <v>681.54508611955407</v>
      </c>
      <c r="P17" s="5">
        <f t="shared" si="14"/>
        <v>2253.3759590792843</v>
      </c>
      <c r="Q17" s="5">
        <f t="shared" si="15"/>
        <v>919.25355450236964</v>
      </c>
      <c r="R17" s="5">
        <f t="shared" si="16"/>
        <v>9496.1220648527742</v>
      </c>
      <c r="S17" s="5">
        <f t="shared" si="17"/>
        <v>2134.4733158355202</v>
      </c>
      <c r="T17" s="5">
        <f t="shared" si="18"/>
        <v>3085.9186602870823</v>
      </c>
      <c r="U17" s="5">
        <f t="shared" si="19"/>
        <v>234.76973684210523</v>
      </c>
      <c r="V17" s="5">
        <f t="shared" si="20"/>
        <v>749.49265687583454</v>
      </c>
    </row>
    <row r="18" spans="1:22" x14ac:dyDescent="0.25">
      <c r="B18" s="3" t="s">
        <v>11</v>
      </c>
      <c r="C18" s="5">
        <f t="shared" si="21"/>
        <v>34324.1061669806</v>
      </c>
      <c r="D18" s="5">
        <f t="shared" si="2"/>
        <v>28</v>
      </c>
      <c r="E18" s="5">
        <f t="shared" si="3"/>
        <v>55.928571428571431</v>
      </c>
      <c r="F18" s="5">
        <f t="shared" si="4"/>
        <v>432.3515625</v>
      </c>
      <c r="G18" s="5">
        <f t="shared" si="5"/>
        <v>712.35078534031425</v>
      </c>
      <c r="H18" s="5">
        <f t="shared" si="6"/>
        <v>2433.2309451219512</v>
      </c>
      <c r="I18" s="5">
        <f t="shared" si="7"/>
        <v>362</v>
      </c>
      <c r="J18" s="5">
        <f t="shared" si="8"/>
        <v>1065.9323597232892</v>
      </c>
      <c r="K18" s="5">
        <f t="shared" si="9"/>
        <v>719.38786279683382</v>
      </c>
      <c r="L18" s="5">
        <f t="shared" si="10"/>
        <v>555.42657342657344</v>
      </c>
      <c r="M18" s="5">
        <f t="shared" si="11"/>
        <v>913.20367534456352</v>
      </c>
      <c r="N18" s="5">
        <f t="shared" si="12"/>
        <v>1020.9635036496348</v>
      </c>
      <c r="O18" s="5">
        <f t="shared" si="13"/>
        <v>734.61195542046596</v>
      </c>
      <c r="P18" s="5">
        <f t="shared" si="14"/>
        <v>2438.7311736288721</v>
      </c>
      <c r="Q18" s="5">
        <f t="shared" si="15"/>
        <v>915.09873617693529</v>
      </c>
      <c r="R18" s="5">
        <f t="shared" si="16"/>
        <v>10166.164740961607</v>
      </c>
      <c r="S18" s="5">
        <f t="shared" si="17"/>
        <v>2126.2913385826769</v>
      </c>
      <c r="T18" s="5">
        <f t="shared" si="18"/>
        <v>3252.4571552849075</v>
      </c>
      <c r="U18" s="5">
        <f t="shared" si="19"/>
        <v>256.84210526315786</v>
      </c>
      <c r="V18" s="5">
        <f t="shared" si="20"/>
        <v>729.98531375166885</v>
      </c>
    </row>
    <row r="19" spans="1:22" x14ac:dyDescent="0.25">
      <c r="B19" s="3" t="s">
        <v>12</v>
      </c>
      <c r="C19" s="5">
        <f t="shared" si="21"/>
        <v>35207.267374446543</v>
      </c>
      <c r="D19" s="5">
        <f t="shared" si="2"/>
        <v>26</v>
      </c>
      <c r="E19" s="5">
        <f t="shared" si="3"/>
        <v>55.928571428571431</v>
      </c>
      <c r="F19" s="5">
        <f t="shared" si="4"/>
        <v>435.375</v>
      </c>
      <c r="G19" s="5">
        <f t="shared" si="5"/>
        <v>683.10471204188491</v>
      </c>
      <c r="H19" s="5">
        <f t="shared" si="6"/>
        <v>2250.1532012195121</v>
      </c>
      <c r="I19" s="5">
        <f t="shared" si="7"/>
        <v>333</v>
      </c>
      <c r="J19" s="5">
        <f t="shared" si="8"/>
        <v>1101.4973097617212</v>
      </c>
      <c r="K19" s="5">
        <f t="shared" si="9"/>
        <v>719.38786279683382</v>
      </c>
      <c r="L19" s="5">
        <f t="shared" si="10"/>
        <v>623.00699300699296</v>
      </c>
      <c r="M19" s="5">
        <f t="shared" si="11"/>
        <v>900.05053598774884</v>
      </c>
      <c r="N19" s="5">
        <f t="shared" si="12"/>
        <v>1025.0802919708028</v>
      </c>
      <c r="O19" s="5">
        <f t="shared" si="13"/>
        <v>819.93515704154004</v>
      </c>
      <c r="P19" s="5">
        <f t="shared" si="14"/>
        <v>2535.7757885763003</v>
      </c>
      <c r="Q19" s="5">
        <f t="shared" si="15"/>
        <v>908.8665086887836</v>
      </c>
      <c r="R19" s="5">
        <f t="shared" si="16"/>
        <v>10672.372530749159</v>
      </c>
      <c r="S19" s="5">
        <f t="shared" si="17"/>
        <v>2121.1776027996498</v>
      </c>
      <c r="T19" s="5">
        <f t="shared" si="18"/>
        <v>3379.3436276642028</v>
      </c>
      <c r="U19" s="5">
        <f t="shared" si="19"/>
        <v>272.8947368421052</v>
      </c>
      <c r="V19" s="5">
        <f t="shared" si="20"/>
        <v>682.75700934579436</v>
      </c>
    </row>
    <row r="20" spans="1:22" x14ac:dyDescent="0.25">
      <c r="B20" s="3" t="s">
        <v>13</v>
      </c>
      <c r="C20" s="5">
        <f t="shared" si="21"/>
        <v>35521.008610778154</v>
      </c>
      <c r="D20" s="5">
        <f t="shared" si="2"/>
        <v>25</v>
      </c>
      <c r="E20" s="5">
        <f t="shared" si="3"/>
        <v>62.678571428571431</v>
      </c>
      <c r="F20" s="5">
        <f t="shared" si="4"/>
        <v>403.125</v>
      </c>
      <c r="G20" s="5">
        <f t="shared" si="5"/>
        <v>687.28272251308908</v>
      </c>
      <c r="H20" s="5">
        <f t="shared" si="6"/>
        <v>2191.610899390244</v>
      </c>
      <c r="I20" s="5">
        <f t="shared" si="7"/>
        <v>319</v>
      </c>
      <c r="J20" s="5">
        <f t="shared" si="8"/>
        <v>1124.8685626441195</v>
      </c>
      <c r="K20" s="5">
        <f t="shared" si="9"/>
        <v>695.47757255936676</v>
      </c>
      <c r="L20" s="5">
        <f t="shared" si="10"/>
        <v>669.46853146853141</v>
      </c>
      <c r="M20" s="5">
        <f t="shared" si="11"/>
        <v>909.44563552833074</v>
      </c>
      <c r="N20" s="5">
        <f t="shared" si="12"/>
        <v>974.64963503649619</v>
      </c>
      <c r="O20" s="5">
        <f t="shared" si="13"/>
        <v>862.59675785207708</v>
      </c>
      <c r="P20" s="5">
        <f t="shared" si="14"/>
        <v>2479.4899119067918</v>
      </c>
      <c r="Q20" s="5">
        <f t="shared" si="15"/>
        <v>938.98894154818333</v>
      </c>
      <c r="R20" s="5">
        <f t="shared" si="16"/>
        <v>10652.418281774131</v>
      </c>
      <c r="S20" s="5">
        <f t="shared" si="17"/>
        <v>2230.6115485564301</v>
      </c>
      <c r="T20" s="5">
        <f t="shared" si="18"/>
        <v>3528.0387124836898</v>
      </c>
      <c r="U20" s="5">
        <f t="shared" si="19"/>
        <v>288.9473684210526</v>
      </c>
      <c r="V20" s="5">
        <f t="shared" si="20"/>
        <v>684.8104138851802</v>
      </c>
    </row>
    <row r="21" spans="1:22" x14ac:dyDescent="0.25">
      <c r="B21" s="3" t="s">
        <v>14</v>
      </c>
      <c r="C21" s="5">
        <f t="shared" si="21"/>
        <v>36346.107316715184</v>
      </c>
      <c r="D21" s="5">
        <f t="shared" si="2"/>
        <v>23</v>
      </c>
      <c r="E21" s="5">
        <f t="shared" si="3"/>
        <v>27.964285714285715</v>
      </c>
      <c r="F21" s="5">
        <f t="shared" si="4"/>
        <v>384.984375</v>
      </c>
      <c r="G21" s="5">
        <f t="shared" si="5"/>
        <v>717.57329842931938</v>
      </c>
      <c r="H21" s="5">
        <f t="shared" si="6"/>
        <v>2444.9394054878053</v>
      </c>
      <c r="I21" s="5">
        <f t="shared" si="7"/>
        <v>326</v>
      </c>
      <c r="J21" s="5">
        <f t="shared" si="8"/>
        <v>1163.4819369715601</v>
      </c>
      <c r="K21" s="5">
        <f t="shared" si="9"/>
        <v>700.67546174142478</v>
      </c>
      <c r="L21" s="5">
        <f t="shared" si="10"/>
        <v>689.53146853146848</v>
      </c>
      <c r="M21" s="5">
        <f t="shared" si="11"/>
        <v>956.42113323124045</v>
      </c>
      <c r="N21" s="5">
        <f t="shared" si="12"/>
        <v>1110.5036496350365</v>
      </c>
      <c r="O21" s="5">
        <f t="shared" si="13"/>
        <v>849.06990881458967</v>
      </c>
      <c r="P21" s="5">
        <f t="shared" si="14"/>
        <v>2544.5098039215686</v>
      </c>
      <c r="Q21" s="5">
        <f t="shared" si="15"/>
        <v>941.06635071090056</v>
      </c>
      <c r="R21" s="5">
        <f t="shared" si="16"/>
        <v>10581.003074916138</v>
      </c>
      <c r="S21" s="5">
        <f t="shared" si="17"/>
        <v>2232.6570428696409</v>
      </c>
      <c r="T21" s="5">
        <f t="shared" si="18"/>
        <v>3624.1948673336242</v>
      </c>
      <c r="U21" s="5">
        <f t="shared" si="19"/>
        <v>277.9111842105263</v>
      </c>
      <c r="V21" s="5">
        <f t="shared" si="20"/>
        <v>710.47797062750328</v>
      </c>
    </row>
    <row r="22" spans="1:22" x14ac:dyDescent="0.25">
      <c r="B22" s="3" t="s">
        <v>15</v>
      </c>
      <c r="C22" s="5">
        <f t="shared" si="21"/>
        <v>37752.84967831894</v>
      </c>
      <c r="D22" s="5">
        <f t="shared" si="2"/>
        <v>20</v>
      </c>
      <c r="E22" s="5">
        <f t="shared" si="3"/>
        <v>27</v>
      </c>
      <c r="F22" s="5">
        <f t="shared" si="4"/>
        <v>380.953125</v>
      </c>
      <c r="G22" s="5">
        <f t="shared" si="5"/>
        <v>761.44240837696339</v>
      </c>
      <c r="H22" s="5">
        <f t="shared" si="6"/>
        <v>2560.9596036585372</v>
      </c>
      <c r="I22" s="5">
        <f t="shared" si="7"/>
        <v>372</v>
      </c>
      <c r="J22" s="5">
        <f t="shared" si="8"/>
        <v>1227.4988470407377</v>
      </c>
      <c r="K22" s="5">
        <f t="shared" si="9"/>
        <v>723.54617414248025</v>
      </c>
      <c r="L22" s="5">
        <f t="shared" si="10"/>
        <v>696.92307692307691</v>
      </c>
      <c r="M22" s="5">
        <f t="shared" si="11"/>
        <v>1017.489280245023</v>
      </c>
      <c r="N22" s="5">
        <f t="shared" si="12"/>
        <v>1229.8905109489051</v>
      </c>
      <c r="O22" s="5">
        <f t="shared" si="13"/>
        <v>884.4478216818643</v>
      </c>
      <c r="P22" s="5">
        <f t="shared" si="14"/>
        <v>2768.6828644501279</v>
      </c>
      <c r="Q22" s="5">
        <f t="shared" si="15"/>
        <v>963.91785150078999</v>
      </c>
      <c r="R22" s="5">
        <f t="shared" si="16"/>
        <v>10920.225307491613</v>
      </c>
      <c r="S22" s="5">
        <f t="shared" si="17"/>
        <v>2184.5879265091862</v>
      </c>
      <c r="T22" s="5">
        <f t="shared" si="18"/>
        <v>3766.9421487603313</v>
      </c>
      <c r="U22" s="5">
        <f t="shared" si="19"/>
        <v>272.89473684210526</v>
      </c>
      <c r="V22" s="5">
        <f t="shared" si="20"/>
        <v>732.03871829105469</v>
      </c>
    </row>
    <row r="23" spans="1:22" x14ac:dyDescent="0.25">
      <c r="B23" s="3" t="s">
        <v>16</v>
      </c>
      <c r="C23" s="5">
        <f t="shared" si="21"/>
        <v>38993.553658357589</v>
      </c>
      <c r="D23" s="5">
        <f t="shared" si="2"/>
        <v>21</v>
      </c>
      <c r="E23" s="5">
        <f t="shared" si="3"/>
        <v>27</v>
      </c>
      <c r="F23" s="5">
        <f t="shared" si="4"/>
        <v>372.890625</v>
      </c>
      <c r="G23" s="5">
        <f t="shared" si="5"/>
        <v>779.19895287958116</v>
      </c>
      <c r="H23" s="5">
        <f t="shared" si="6"/>
        <v>2697.2035060975613</v>
      </c>
      <c r="I23" s="5">
        <f t="shared" si="7"/>
        <v>380</v>
      </c>
      <c r="J23" s="5">
        <f t="shared" si="8"/>
        <v>1269.1606456571867</v>
      </c>
      <c r="K23" s="5">
        <f t="shared" si="9"/>
        <v>760.9709762532982</v>
      </c>
      <c r="L23" s="5">
        <f t="shared" si="10"/>
        <v>726.48951048951051</v>
      </c>
      <c r="M23" s="5">
        <f t="shared" si="11"/>
        <v>1030.6424196018377</v>
      </c>
      <c r="N23" s="5">
        <f t="shared" si="12"/>
        <v>1261.7956204379561</v>
      </c>
      <c r="O23" s="5">
        <f t="shared" si="13"/>
        <v>957.28470111448837</v>
      </c>
      <c r="P23" s="5">
        <f t="shared" si="14"/>
        <v>3128.7183859050865</v>
      </c>
      <c r="Q23" s="5">
        <f t="shared" si="15"/>
        <v>1009.6208530805688</v>
      </c>
      <c r="R23" s="5">
        <f t="shared" si="16"/>
        <v>10969.585818114052</v>
      </c>
      <c r="S23" s="5">
        <f t="shared" si="17"/>
        <v>2241.8617672790901</v>
      </c>
      <c r="T23" s="5">
        <f t="shared" si="18"/>
        <v>4003.8629839060468</v>
      </c>
      <c r="U23" s="5">
        <f t="shared" si="19"/>
        <v>278.91447368421052</v>
      </c>
      <c r="V23" s="5">
        <f t="shared" si="20"/>
        <v>748.46595460614151</v>
      </c>
    </row>
    <row r="24" spans="1:22" x14ac:dyDescent="0.25">
      <c r="B24" s="3" t="s">
        <v>17</v>
      </c>
      <c r="C24" s="5">
        <f>C25*W12/W13</f>
        <v>40425.76202940385</v>
      </c>
      <c r="D24" s="5">
        <f t="shared" si="2"/>
        <v>21</v>
      </c>
      <c r="E24" s="5">
        <f t="shared" si="3"/>
        <v>27.964285714285715</v>
      </c>
      <c r="F24" s="5">
        <f t="shared" si="4"/>
        <v>379.9453125</v>
      </c>
      <c r="G24" s="5">
        <f t="shared" si="5"/>
        <v>789.64397905759165</v>
      </c>
      <c r="H24" s="5">
        <f t="shared" si="6"/>
        <v>2777.033917682927</v>
      </c>
      <c r="I24" s="5">
        <f t="shared" si="7"/>
        <v>401</v>
      </c>
      <c r="J24" s="5">
        <f t="shared" si="8"/>
        <v>1304.7255956956187</v>
      </c>
      <c r="K24" s="5">
        <f t="shared" si="9"/>
        <v>786.96042216358842</v>
      </c>
      <c r="L24" s="5">
        <f t="shared" si="10"/>
        <v>735.99300699300704</v>
      </c>
      <c r="M24" s="5">
        <f t="shared" si="11"/>
        <v>1176.2664624808576</v>
      </c>
      <c r="N24" s="5">
        <f t="shared" si="12"/>
        <v>1259.7372262773722</v>
      </c>
      <c r="O24" s="5">
        <f t="shared" si="13"/>
        <v>985.37892603850048</v>
      </c>
      <c r="P24" s="5">
        <f t="shared" si="14"/>
        <v>3281.0784313725489</v>
      </c>
      <c r="Q24" s="5">
        <f t="shared" si="15"/>
        <v>1199.7037914691944</v>
      </c>
      <c r="R24" s="5">
        <f t="shared" si="16"/>
        <v>11247.895080134178</v>
      </c>
      <c r="S24" s="5">
        <f t="shared" si="17"/>
        <v>2277.6579177602798</v>
      </c>
      <c r="T24" s="5">
        <f t="shared" si="18"/>
        <v>4243.7577207481518</v>
      </c>
      <c r="U24" s="5">
        <f t="shared" si="19"/>
        <v>287.94407894736844</v>
      </c>
      <c r="V24" s="5">
        <f t="shared" si="20"/>
        <v>753.5994659546061</v>
      </c>
    </row>
    <row r="25" spans="1:22" x14ac:dyDescent="0.25">
      <c r="B25" s="3" t="s">
        <v>18</v>
      </c>
      <c r="C25" s="5">
        <f>C13</f>
        <v>41641</v>
      </c>
      <c r="D25" s="5">
        <f t="shared" ref="D25:V25" si="22">D13</f>
        <v>21</v>
      </c>
      <c r="E25" s="5">
        <f t="shared" si="22"/>
        <v>27</v>
      </c>
      <c r="F25" s="5">
        <f t="shared" si="22"/>
        <v>387</v>
      </c>
      <c r="G25" s="5">
        <f t="shared" si="22"/>
        <v>798</v>
      </c>
      <c r="H25" s="5">
        <f t="shared" si="22"/>
        <v>2793</v>
      </c>
      <c r="I25" s="5">
        <f t="shared" si="22"/>
        <v>408</v>
      </c>
      <c r="J25" s="5">
        <f t="shared" si="22"/>
        <v>1322</v>
      </c>
      <c r="K25" s="5">
        <f t="shared" si="22"/>
        <v>788</v>
      </c>
      <c r="L25" s="5">
        <f t="shared" si="22"/>
        <v>755</v>
      </c>
      <c r="M25" s="5">
        <f t="shared" si="22"/>
        <v>1227</v>
      </c>
      <c r="N25" s="5">
        <f t="shared" si="22"/>
        <v>1269</v>
      </c>
      <c r="O25" s="5">
        <f t="shared" si="22"/>
        <v>1027</v>
      </c>
      <c r="P25" s="5">
        <f t="shared" si="22"/>
        <v>3415</v>
      </c>
      <c r="Q25" s="5">
        <f t="shared" si="22"/>
        <v>1315</v>
      </c>
      <c r="R25" s="5">
        <f t="shared" si="22"/>
        <v>11271</v>
      </c>
      <c r="S25" s="5">
        <f t="shared" si="22"/>
        <v>2338</v>
      </c>
      <c r="T25" s="5">
        <f t="shared" si="22"/>
        <v>4558</v>
      </c>
      <c r="U25" s="5">
        <f t="shared" si="22"/>
        <v>305</v>
      </c>
      <c r="V25" s="5">
        <f t="shared" si="22"/>
        <v>769</v>
      </c>
    </row>
    <row r="27" spans="1:22" x14ac:dyDescent="0.25">
      <c r="A27" t="s">
        <v>148</v>
      </c>
    </row>
    <row r="28" spans="1:22" x14ac:dyDescent="0.25">
      <c r="B28" s="3" t="s">
        <v>9</v>
      </c>
      <c r="C28" s="5">
        <f>W4*C$14</f>
        <v>31915.021673720006</v>
      </c>
      <c r="D28" s="5">
        <f t="shared" ref="D28:V37" si="23">X4*D$14</f>
        <v>25</v>
      </c>
      <c r="E28" s="5">
        <f t="shared" si="23"/>
        <v>39.535714285714285</v>
      </c>
      <c r="F28" s="5">
        <f t="shared" si="23"/>
        <v>442.4296875</v>
      </c>
      <c r="G28" s="5">
        <f t="shared" si="23"/>
        <v>914.98429319371724</v>
      </c>
      <c r="H28" s="5">
        <f t="shared" si="23"/>
        <v>2318.2751524390246</v>
      </c>
      <c r="I28" s="5">
        <f t="shared" si="23"/>
        <v>374</v>
      </c>
      <c r="J28" s="5">
        <f t="shared" si="23"/>
        <v>998.86702536510381</v>
      </c>
      <c r="K28" s="5">
        <f t="shared" si="23"/>
        <v>644.53825857519791</v>
      </c>
      <c r="L28" s="5">
        <f t="shared" si="23"/>
        <v>530.08391608391617</v>
      </c>
      <c r="M28" s="5">
        <f t="shared" si="23"/>
        <v>823.95022970903517</v>
      </c>
      <c r="N28" s="5">
        <f t="shared" si="23"/>
        <v>1028.1678832116788</v>
      </c>
      <c r="O28" s="5">
        <f t="shared" si="23"/>
        <v>683.62613981762911</v>
      </c>
      <c r="P28" s="5">
        <f t="shared" si="23"/>
        <v>2026.2915601023017</v>
      </c>
      <c r="Q28" s="5">
        <f t="shared" si="23"/>
        <v>856.93127962085305</v>
      </c>
      <c r="R28" s="5">
        <f t="shared" si="23"/>
        <v>8896.4443719716728</v>
      </c>
      <c r="S28" s="5">
        <f t="shared" si="23"/>
        <v>2040.3805774278214</v>
      </c>
      <c r="T28" s="5">
        <f t="shared" si="23"/>
        <v>2945.1539799913003</v>
      </c>
      <c r="U28" s="5">
        <f t="shared" si="23"/>
        <v>257.84539473684214</v>
      </c>
      <c r="V28" s="5">
        <f t="shared" si="23"/>
        <v>822.38851802403212</v>
      </c>
    </row>
    <row r="29" spans="1:22" x14ac:dyDescent="0.25">
      <c r="B29" s="3" t="s">
        <v>10</v>
      </c>
      <c r="C29" s="5">
        <f t="shared" ref="C29:C37" si="24">W5*C$14</f>
        <v>33050.805694855553</v>
      </c>
      <c r="D29" s="5">
        <f t="shared" si="23"/>
        <v>28</v>
      </c>
      <c r="E29" s="5">
        <f t="shared" si="23"/>
        <v>54</v>
      </c>
      <c r="F29" s="5">
        <f t="shared" si="23"/>
        <v>422.2734375</v>
      </c>
      <c r="G29" s="5">
        <f t="shared" si="23"/>
        <v>792.77748691099464</v>
      </c>
      <c r="H29" s="5">
        <f t="shared" si="23"/>
        <v>2388.5259146341464</v>
      </c>
      <c r="I29" s="5">
        <f t="shared" si="23"/>
        <v>370</v>
      </c>
      <c r="J29" s="5">
        <f t="shared" si="23"/>
        <v>1005.9800153727903</v>
      </c>
      <c r="K29" s="5">
        <f t="shared" si="23"/>
        <v>672.60686015831129</v>
      </c>
      <c r="L29" s="5">
        <f t="shared" si="23"/>
        <v>498.40559440559446</v>
      </c>
      <c r="M29" s="5">
        <f t="shared" si="23"/>
        <v>868.10719754977026</v>
      </c>
      <c r="N29" s="5">
        <f t="shared" si="23"/>
        <v>1032.2846715328467</v>
      </c>
      <c r="O29" s="5">
        <f t="shared" si="23"/>
        <v>681.54508611955418</v>
      </c>
      <c r="P29" s="5">
        <f t="shared" si="23"/>
        <v>2253.3759590792838</v>
      </c>
      <c r="Q29" s="5">
        <f t="shared" si="23"/>
        <v>919.25355450236964</v>
      </c>
      <c r="R29" s="5">
        <f t="shared" si="23"/>
        <v>9496.122064852776</v>
      </c>
      <c r="S29" s="5">
        <f t="shared" si="23"/>
        <v>2134.4733158355202</v>
      </c>
      <c r="T29" s="5">
        <f t="shared" si="23"/>
        <v>3085.9186602870814</v>
      </c>
      <c r="U29" s="5">
        <f t="shared" si="23"/>
        <v>234.76973684210529</v>
      </c>
      <c r="V29" s="5">
        <f t="shared" si="23"/>
        <v>749.49265687583454</v>
      </c>
    </row>
    <row r="30" spans="1:22" x14ac:dyDescent="0.25">
      <c r="B30" s="3" t="s">
        <v>11</v>
      </c>
      <c r="C30" s="5">
        <f t="shared" si="24"/>
        <v>34324.106166980608</v>
      </c>
      <c r="D30" s="5">
        <f t="shared" si="23"/>
        <v>28</v>
      </c>
      <c r="E30" s="5">
        <f t="shared" si="23"/>
        <v>55.928571428571431</v>
      </c>
      <c r="F30" s="5">
        <f t="shared" si="23"/>
        <v>432.3515625</v>
      </c>
      <c r="G30" s="5">
        <f t="shared" si="23"/>
        <v>712.35078534031402</v>
      </c>
      <c r="H30" s="5">
        <f t="shared" si="23"/>
        <v>2433.2309451219512</v>
      </c>
      <c r="I30" s="5">
        <f t="shared" si="23"/>
        <v>362</v>
      </c>
      <c r="J30" s="5">
        <f t="shared" si="23"/>
        <v>1065.9323597232899</v>
      </c>
      <c r="K30" s="5">
        <f t="shared" si="23"/>
        <v>719.38786279683382</v>
      </c>
      <c r="L30" s="5">
        <f t="shared" si="23"/>
        <v>555.42657342657344</v>
      </c>
      <c r="M30" s="5">
        <f t="shared" si="23"/>
        <v>913.20367534456352</v>
      </c>
      <c r="N30" s="5">
        <f t="shared" si="23"/>
        <v>1020.963503649635</v>
      </c>
      <c r="O30" s="5">
        <f t="shared" si="23"/>
        <v>734.61195542046596</v>
      </c>
      <c r="P30" s="5">
        <f t="shared" si="23"/>
        <v>2438.7311736288716</v>
      </c>
      <c r="Q30" s="5">
        <f t="shared" si="23"/>
        <v>915.09873617693518</v>
      </c>
      <c r="R30" s="5">
        <f t="shared" si="23"/>
        <v>10166.164740961609</v>
      </c>
      <c r="S30" s="5">
        <f t="shared" si="23"/>
        <v>2126.2913385826769</v>
      </c>
      <c r="T30" s="5">
        <f t="shared" si="23"/>
        <v>3252.4571552849065</v>
      </c>
      <c r="U30" s="5">
        <f t="shared" si="23"/>
        <v>256.84210526315792</v>
      </c>
      <c r="V30" s="5">
        <f t="shared" si="23"/>
        <v>729.98531375166897</v>
      </c>
    </row>
    <row r="31" spans="1:22" x14ac:dyDescent="0.25">
      <c r="B31" s="3" t="s">
        <v>12</v>
      </c>
      <c r="C31" s="5">
        <f t="shared" si="24"/>
        <v>35207.267374446543</v>
      </c>
      <c r="D31" s="5">
        <f t="shared" si="23"/>
        <v>26</v>
      </c>
      <c r="E31" s="5">
        <f t="shared" si="23"/>
        <v>55.928571428571431</v>
      </c>
      <c r="F31" s="5">
        <f t="shared" si="23"/>
        <v>435.375</v>
      </c>
      <c r="G31" s="5">
        <f t="shared" si="23"/>
        <v>683.1047120418848</v>
      </c>
      <c r="H31" s="5">
        <f t="shared" si="23"/>
        <v>2250.1532012195121</v>
      </c>
      <c r="I31" s="5">
        <f t="shared" si="23"/>
        <v>333</v>
      </c>
      <c r="J31" s="5">
        <f t="shared" si="23"/>
        <v>1101.4973097617219</v>
      </c>
      <c r="K31" s="5">
        <f t="shared" si="23"/>
        <v>719.38786279683382</v>
      </c>
      <c r="L31" s="5">
        <f t="shared" si="23"/>
        <v>623.00699300699307</v>
      </c>
      <c r="M31" s="5">
        <f t="shared" si="23"/>
        <v>900.05053598774884</v>
      </c>
      <c r="N31" s="5">
        <f t="shared" si="23"/>
        <v>1025.0802919708028</v>
      </c>
      <c r="O31" s="5">
        <f t="shared" si="23"/>
        <v>819.93515704153992</v>
      </c>
      <c r="P31" s="5">
        <f t="shared" si="23"/>
        <v>2535.7757885762999</v>
      </c>
      <c r="Q31" s="5">
        <f t="shared" si="23"/>
        <v>908.8665086887836</v>
      </c>
      <c r="R31" s="5">
        <f t="shared" si="23"/>
        <v>10672.37253074916</v>
      </c>
      <c r="S31" s="5">
        <f t="shared" si="23"/>
        <v>2121.1776027996498</v>
      </c>
      <c r="T31" s="5">
        <f t="shared" si="23"/>
        <v>3379.3436276642019</v>
      </c>
      <c r="U31" s="5">
        <f t="shared" si="23"/>
        <v>272.89473684210532</v>
      </c>
      <c r="V31" s="5">
        <f t="shared" si="23"/>
        <v>682.75700934579447</v>
      </c>
    </row>
    <row r="32" spans="1:22" x14ac:dyDescent="0.25">
      <c r="B32" s="3" t="s">
        <v>13</v>
      </c>
      <c r="C32" s="5">
        <f t="shared" si="24"/>
        <v>35521.008610778154</v>
      </c>
      <c r="D32" s="5">
        <f t="shared" si="23"/>
        <v>25</v>
      </c>
      <c r="E32" s="5">
        <f t="shared" si="23"/>
        <v>62.678571428571431</v>
      </c>
      <c r="F32" s="5">
        <f t="shared" si="23"/>
        <v>403.125</v>
      </c>
      <c r="G32" s="5">
        <f t="shared" si="23"/>
        <v>687.28272251308897</v>
      </c>
      <c r="H32" s="5">
        <f t="shared" si="23"/>
        <v>2191.610899390244</v>
      </c>
      <c r="I32" s="5">
        <f t="shared" si="23"/>
        <v>319</v>
      </c>
      <c r="J32" s="5">
        <f t="shared" si="23"/>
        <v>1124.8685626441199</v>
      </c>
      <c r="K32" s="5">
        <f t="shared" si="23"/>
        <v>695.47757255936676</v>
      </c>
      <c r="L32" s="5">
        <f t="shared" si="23"/>
        <v>669.46853146853152</v>
      </c>
      <c r="M32" s="5">
        <f t="shared" si="23"/>
        <v>909.44563552833074</v>
      </c>
      <c r="N32" s="5">
        <f t="shared" si="23"/>
        <v>974.64963503649631</v>
      </c>
      <c r="O32" s="5">
        <f t="shared" si="23"/>
        <v>862.59675785207696</v>
      </c>
      <c r="P32" s="5">
        <f t="shared" si="23"/>
        <v>2479.4899119067918</v>
      </c>
      <c r="Q32" s="5">
        <f t="shared" si="23"/>
        <v>938.98894154818322</v>
      </c>
      <c r="R32" s="5">
        <f t="shared" si="23"/>
        <v>10652.418281774133</v>
      </c>
      <c r="S32" s="5">
        <f t="shared" si="23"/>
        <v>2230.6115485564301</v>
      </c>
      <c r="T32" s="5">
        <f t="shared" si="23"/>
        <v>3528.0387124836884</v>
      </c>
      <c r="U32" s="5">
        <f t="shared" si="23"/>
        <v>288.94736842105266</v>
      </c>
      <c r="V32" s="5">
        <f t="shared" si="23"/>
        <v>684.81041388518031</v>
      </c>
    </row>
    <row r="33" spans="1:22" x14ac:dyDescent="0.25">
      <c r="B33" s="3" t="s">
        <v>14</v>
      </c>
      <c r="C33" s="5">
        <f t="shared" si="24"/>
        <v>36346.107316715184</v>
      </c>
      <c r="D33" s="5">
        <f t="shared" si="23"/>
        <v>23</v>
      </c>
      <c r="E33" s="5">
        <f t="shared" si="23"/>
        <v>27.964285714285715</v>
      </c>
      <c r="F33" s="5">
        <f t="shared" si="23"/>
        <v>384.984375</v>
      </c>
      <c r="G33" s="5">
        <f t="shared" si="23"/>
        <v>717.57329842931927</v>
      </c>
      <c r="H33" s="5">
        <f t="shared" si="23"/>
        <v>2444.9394054878048</v>
      </c>
      <c r="I33" s="5">
        <f t="shared" si="23"/>
        <v>326</v>
      </c>
      <c r="J33" s="5">
        <f t="shared" si="23"/>
        <v>1163.4819369715603</v>
      </c>
      <c r="K33" s="5">
        <f t="shared" si="23"/>
        <v>700.67546174142478</v>
      </c>
      <c r="L33" s="5">
        <f t="shared" si="23"/>
        <v>689.53146853146859</v>
      </c>
      <c r="M33" s="5">
        <f t="shared" si="23"/>
        <v>956.42113323124045</v>
      </c>
      <c r="N33" s="5">
        <f t="shared" si="23"/>
        <v>1110.5036496350365</v>
      </c>
      <c r="O33" s="5">
        <f t="shared" si="23"/>
        <v>849.06990881458955</v>
      </c>
      <c r="P33" s="5">
        <f t="shared" si="23"/>
        <v>2544.5098039215686</v>
      </c>
      <c r="Q33" s="5">
        <f t="shared" si="23"/>
        <v>941.06635071090045</v>
      </c>
      <c r="R33" s="5">
        <f t="shared" si="23"/>
        <v>10581.003074916138</v>
      </c>
      <c r="S33" s="5">
        <f t="shared" si="23"/>
        <v>2232.6570428696414</v>
      </c>
      <c r="T33" s="5">
        <f t="shared" si="23"/>
        <v>3624.1948673336233</v>
      </c>
      <c r="U33" s="5">
        <f t="shared" si="23"/>
        <v>277.91118421052636</v>
      </c>
      <c r="V33" s="5">
        <f t="shared" si="23"/>
        <v>710.4779706275034</v>
      </c>
    </row>
    <row r="34" spans="1:22" x14ac:dyDescent="0.25">
      <c r="B34" s="3" t="s">
        <v>15</v>
      </c>
      <c r="C34" s="5">
        <f t="shared" si="24"/>
        <v>37752.849678318948</v>
      </c>
      <c r="D34" s="5">
        <f t="shared" si="23"/>
        <v>20</v>
      </c>
      <c r="E34" s="5">
        <f t="shared" si="23"/>
        <v>27</v>
      </c>
      <c r="F34" s="5">
        <f t="shared" si="23"/>
        <v>380.953125</v>
      </c>
      <c r="G34" s="5">
        <f t="shared" si="23"/>
        <v>761.44240837696327</v>
      </c>
      <c r="H34" s="5">
        <f t="shared" si="23"/>
        <v>2560.9596036585367</v>
      </c>
      <c r="I34" s="5">
        <f t="shared" si="23"/>
        <v>372</v>
      </c>
      <c r="J34" s="5">
        <f t="shared" si="23"/>
        <v>1227.4988470407379</v>
      </c>
      <c r="K34" s="5">
        <f t="shared" si="23"/>
        <v>723.54617414248025</v>
      </c>
      <c r="L34" s="5">
        <f t="shared" si="23"/>
        <v>696.92307692307702</v>
      </c>
      <c r="M34" s="5">
        <f t="shared" si="23"/>
        <v>1017.489280245023</v>
      </c>
      <c r="N34" s="5">
        <f t="shared" si="23"/>
        <v>1229.8905109489051</v>
      </c>
      <c r="O34" s="5">
        <f t="shared" si="23"/>
        <v>884.44782168186418</v>
      </c>
      <c r="P34" s="5">
        <f t="shared" si="23"/>
        <v>2768.6828644501279</v>
      </c>
      <c r="Q34" s="5">
        <f t="shared" si="23"/>
        <v>963.91785150078988</v>
      </c>
      <c r="R34" s="5">
        <f t="shared" si="23"/>
        <v>10920.225307491613</v>
      </c>
      <c r="S34" s="5">
        <f t="shared" si="23"/>
        <v>2184.5879265091862</v>
      </c>
      <c r="T34" s="5">
        <f t="shared" si="23"/>
        <v>3766.9421487603304</v>
      </c>
      <c r="U34" s="5">
        <f t="shared" si="23"/>
        <v>272.89473684210532</v>
      </c>
      <c r="V34" s="5">
        <f t="shared" si="23"/>
        <v>732.03871829105481</v>
      </c>
    </row>
    <row r="35" spans="1:22" x14ac:dyDescent="0.25">
      <c r="B35" s="3" t="s">
        <v>16</v>
      </c>
      <c r="C35" s="5">
        <f t="shared" si="24"/>
        <v>38993.553658357596</v>
      </c>
      <c r="D35" s="5">
        <f t="shared" si="23"/>
        <v>21</v>
      </c>
      <c r="E35" s="5">
        <f t="shared" si="23"/>
        <v>27</v>
      </c>
      <c r="F35" s="5">
        <f t="shared" si="23"/>
        <v>372.890625</v>
      </c>
      <c r="G35" s="5">
        <f t="shared" si="23"/>
        <v>779.19895287958104</v>
      </c>
      <c r="H35" s="5">
        <f t="shared" si="23"/>
        <v>2697.2035060975609</v>
      </c>
      <c r="I35" s="5">
        <f t="shared" si="23"/>
        <v>380</v>
      </c>
      <c r="J35" s="5">
        <f t="shared" si="23"/>
        <v>1269.1606456571869</v>
      </c>
      <c r="K35" s="5">
        <f t="shared" si="23"/>
        <v>760.9709762532982</v>
      </c>
      <c r="L35" s="5">
        <f t="shared" si="23"/>
        <v>726.48951048951051</v>
      </c>
      <c r="M35" s="5">
        <f t="shared" si="23"/>
        <v>1030.6424196018377</v>
      </c>
      <c r="N35" s="5">
        <f t="shared" si="23"/>
        <v>1261.7956204379561</v>
      </c>
      <c r="O35" s="5">
        <f t="shared" si="23"/>
        <v>957.28470111448826</v>
      </c>
      <c r="P35" s="5">
        <f t="shared" si="23"/>
        <v>3128.7183859050865</v>
      </c>
      <c r="Q35" s="5">
        <f t="shared" si="23"/>
        <v>1009.6208530805687</v>
      </c>
      <c r="R35" s="5">
        <f t="shared" si="23"/>
        <v>10969.58581811405</v>
      </c>
      <c r="S35" s="5">
        <f t="shared" si="23"/>
        <v>2241.8617672790901</v>
      </c>
      <c r="T35" s="5">
        <f t="shared" si="23"/>
        <v>4003.8629839060459</v>
      </c>
      <c r="U35" s="5">
        <f t="shared" si="23"/>
        <v>278.91447368421058</v>
      </c>
      <c r="V35" s="5">
        <f t="shared" si="23"/>
        <v>748.46595460614162</v>
      </c>
    </row>
    <row r="36" spans="1:22" x14ac:dyDescent="0.25">
      <c r="B36" s="3" t="s">
        <v>17</v>
      </c>
      <c r="C36" s="5">
        <f t="shared" si="24"/>
        <v>40425.762029403857</v>
      </c>
      <c r="D36" s="5">
        <f t="shared" si="23"/>
        <v>21</v>
      </c>
      <c r="E36" s="5">
        <f t="shared" si="23"/>
        <v>27.964285714285715</v>
      </c>
      <c r="F36" s="5">
        <f t="shared" si="23"/>
        <v>379.9453125</v>
      </c>
      <c r="G36" s="5">
        <f t="shared" si="23"/>
        <v>789.64397905759154</v>
      </c>
      <c r="H36" s="5">
        <f t="shared" si="23"/>
        <v>2777.033917682927</v>
      </c>
      <c r="I36" s="5">
        <f t="shared" si="23"/>
        <v>401</v>
      </c>
      <c r="J36" s="5">
        <f t="shared" si="23"/>
        <v>1304.7255956956187</v>
      </c>
      <c r="K36" s="5">
        <f t="shared" si="23"/>
        <v>786.96042216358842</v>
      </c>
      <c r="L36" s="5">
        <f t="shared" si="23"/>
        <v>735.99300699300704</v>
      </c>
      <c r="M36" s="5">
        <f t="shared" si="23"/>
        <v>1176.2664624808576</v>
      </c>
      <c r="N36" s="5">
        <f t="shared" si="23"/>
        <v>1259.7372262773722</v>
      </c>
      <c r="O36" s="5">
        <f t="shared" si="23"/>
        <v>985.37892603850048</v>
      </c>
      <c r="P36" s="5">
        <f t="shared" si="23"/>
        <v>3281.0784313725489</v>
      </c>
      <c r="Q36" s="5">
        <f t="shared" si="23"/>
        <v>1199.7037914691944</v>
      </c>
      <c r="R36" s="5">
        <f t="shared" si="23"/>
        <v>11247.895080134178</v>
      </c>
      <c r="S36" s="5">
        <f t="shared" si="23"/>
        <v>2277.6579177602798</v>
      </c>
      <c r="T36" s="5">
        <f t="shared" si="23"/>
        <v>4243.7577207481509</v>
      </c>
      <c r="U36" s="5">
        <f t="shared" si="23"/>
        <v>287.94407894736844</v>
      </c>
      <c r="V36" s="5">
        <f t="shared" si="23"/>
        <v>753.59946595460622</v>
      </c>
    </row>
    <row r="37" spans="1:22" x14ac:dyDescent="0.25">
      <c r="B37" s="3" t="s">
        <v>18</v>
      </c>
      <c r="C37" s="5">
        <f t="shared" si="24"/>
        <v>41641.000000000007</v>
      </c>
      <c r="D37" s="5">
        <f t="shared" si="23"/>
        <v>21</v>
      </c>
      <c r="E37" s="5">
        <f t="shared" si="23"/>
        <v>27</v>
      </c>
      <c r="F37" s="5">
        <f t="shared" si="23"/>
        <v>387</v>
      </c>
      <c r="G37" s="5">
        <f t="shared" si="23"/>
        <v>797.99999999999989</v>
      </c>
      <c r="H37" s="5">
        <f t="shared" si="23"/>
        <v>2793</v>
      </c>
      <c r="I37" s="5">
        <f t="shared" si="23"/>
        <v>408</v>
      </c>
      <c r="J37" s="5">
        <f t="shared" si="23"/>
        <v>1322</v>
      </c>
      <c r="K37" s="5">
        <f t="shared" si="23"/>
        <v>788</v>
      </c>
      <c r="L37" s="5">
        <f t="shared" si="23"/>
        <v>755.00000000000011</v>
      </c>
      <c r="M37" s="5">
        <f t="shared" si="23"/>
        <v>1227</v>
      </c>
      <c r="N37" s="5">
        <f t="shared" si="23"/>
        <v>1269</v>
      </c>
      <c r="O37" s="5">
        <f t="shared" si="23"/>
        <v>1027</v>
      </c>
      <c r="P37" s="5">
        <f t="shared" si="23"/>
        <v>3415</v>
      </c>
      <c r="Q37" s="5">
        <f t="shared" si="23"/>
        <v>1315</v>
      </c>
      <c r="R37" s="5">
        <f t="shared" si="23"/>
        <v>11270.999999999998</v>
      </c>
      <c r="S37" s="5">
        <f t="shared" si="23"/>
        <v>2338</v>
      </c>
      <c r="T37" s="5">
        <f t="shared" si="23"/>
        <v>4558</v>
      </c>
      <c r="U37" s="5">
        <f t="shared" si="23"/>
        <v>305</v>
      </c>
      <c r="V37" s="5">
        <f t="shared" si="23"/>
        <v>769.00000000000011</v>
      </c>
    </row>
    <row r="39" spans="1:22" x14ac:dyDescent="0.25">
      <c r="A39" t="s">
        <v>149</v>
      </c>
    </row>
    <row r="40" spans="1:22" x14ac:dyDescent="0.25">
      <c r="B40" s="3" t="s">
        <v>9</v>
      </c>
      <c r="C40" s="5">
        <f>C28-C16</f>
        <v>0</v>
      </c>
      <c r="D40" s="5">
        <f t="shared" ref="D40:U49" si="25">D28-D16</f>
        <v>0</v>
      </c>
      <c r="E40" s="5">
        <f t="shared" si="25"/>
        <v>0</v>
      </c>
      <c r="F40" s="5">
        <f t="shared" si="25"/>
        <v>0</v>
      </c>
      <c r="G40" s="5">
        <f t="shared" si="25"/>
        <v>0</v>
      </c>
      <c r="H40" s="5">
        <f t="shared" si="25"/>
        <v>0</v>
      </c>
      <c r="I40" s="5">
        <f t="shared" si="25"/>
        <v>0</v>
      </c>
      <c r="J40" s="5">
        <f t="shared" si="25"/>
        <v>0</v>
      </c>
      <c r="K40" s="5">
        <f t="shared" si="25"/>
        <v>0</v>
      </c>
      <c r="L40" s="5">
        <f t="shared" si="25"/>
        <v>0</v>
      </c>
      <c r="M40" s="5">
        <f t="shared" si="25"/>
        <v>0</v>
      </c>
      <c r="N40" s="5">
        <f t="shared" si="25"/>
        <v>0</v>
      </c>
      <c r="O40" s="5">
        <f t="shared" si="25"/>
        <v>0</v>
      </c>
      <c r="P40" s="5">
        <f t="shared" si="25"/>
        <v>0</v>
      </c>
      <c r="Q40" s="5">
        <f t="shared" si="25"/>
        <v>0</v>
      </c>
      <c r="R40" s="5">
        <f t="shared" si="25"/>
        <v>0</v>
      </c>
      <c r="S40" s="5">
        <f t="shared" si="25"/>
        <v>0</v>
      </c>
      <c r="T40" s="5">
        <f t="shared" si="25"/>
        <v>0</v>
      </c>
      <c r="U40" s="5">
        <f t="shared" si="25"/>
        <v>0</v>
      </c>
      <c r="V40" s="5"/>
    </row>
    <row r="41" spans="1:22" x14ac:dyDescent="0.25">
      <c r="B41" s="3" t="s">
        <v>10</v>
      </c>
      <c r="C41" s="5">
        <f t="shared" ref="C41:R49" si="26">C29-C17</f>
        <v>0</v>
      </c>
      <c r="D41" s="5">
        <f t="shared" si="26"/>
        <v>0</v>
      </c>
      <c r="E41" s="5">
        <f t="shared" si="26"/>
        <v>0</v>
      </c>
      <c r="F41" s="5">
        <f t="shared" si="26"/>
        <v>0</v>
      </c>
      <c r="G41" s="5">
        <f t="shared" si="26"/>
        <v>0</v>
      </c>
      <c r="H41" s="5">
        <f t="shared" si="26"/>
        <v>0</v>
      </c>
      <c r="I41" s="5">
        <f t="shared" si="26"/>
        <v>0</v>
      </c>
      <c r="J41" s="5">
        <f t="shared" si="26"/>
        <v>0</v>
      </c>
      <c r="K41" s="5">
        <f t="shared" si="26"/>
        <v>0</v>
      </c>
      <c r="L41" s="5">
        <f t="shared" si="26"/>
        <v>0</v>
      </c>
      <c r="M41" s="5">
        <f t="shared" si="26"/>
        <v>0</v>
      </c>
      <c r="N41" s="5">
        <f t="shared" si="26"/>
        <v>0</v>
      </c>
      <c r="O41" s="5">
        <f t="shared" si="26"/>
        <v>0</v>
      </c>
      <c r="P41" s="5">
        <f t="shared" si="26"/>
        <v>0</v>
      </c>
      <c r="Q41" s="5">
        <f t="shared" si="26"/>
        <v>0</v>
      </c>
      <c r="R41" s="5">
        <f t="shared" si="26"/>
        <v>0</v>
      </c>
      <c r="S41" s="5">
        <f t="shared" si="25"/>
        <v>0</v>
      </c>
      <c r="T41" s="5">
        <f t="shared" si="25"/>
        <v>0</v>
      </c>
      <c r="U41" s="5">
        <f t="shared" si="25"/>
        <v>0</v>
      </c>
      <c r="V41" s="5"/>
    </row>
    <row r="42" spans="1:22" x14ac:dyDescent="0.25">
      <c r="B42" s="3" t="s">
        <v>11</v>
      </c>
      <c r="C42" s="5">
        <f t="shared" si="26"/>
        <v>0</v>
      </c>
      <c r="D42" s="5">
        <f t="shared" si="25"/>
        <v>0</v>
      </c>
      <c r="E42" s="5">
        <f t="shared" si="25"/>
        <v>0</v>
      </c>
      <c r="F42" s="5">
        <f t="shared" si="25"/>
        <v>0</v>
      </c>
      <c r="G42" s="5">
        <f t="shared" si="25"/>
        <v>0</v>
      </c>
      <c r="H42" s="5">
        <f t="shared" si="25"/>
        <v>0</v>
      </c>
      <c r="I42" s="5">
        <f t="shared" si="25"/>
        <v>0</v>
      </c>
      <c r="J42" s="5">
        <f t="shared" si="25"/>
        <v>0</v>
      </c>
      <c r="K42" s="5">
        <f t="shared" si="25"/>
        <v>0</v>
      </c>
      <c r="L42" s="5">
        <f t="shared" si="25"/>
        <v>0</v>
      </c>
      <c r="M42" s="5">
        <f t="shared" si="25"/>
        <v>0</v>
      </c>
      <c r="N42" s="5">
        <f t="shared" si="25"/>
        <v>0</v>
      </c>
      <c r="O42" s="5">
        <f t="shared" si="25"/>
        <v>0</v>
      </c>
      <c r="P42" s="5">
        <f t="shared" si="25"/>
        <v>0</v>
      </c>
      <c r="Q42" s="5">
        <f t="shared" si="25"/>
        <v>0</v>
      </c>
      <c r="R42" s="5">
        <f t="shared" si="25"/>
        <v>0</v>
      </c>
      <c r="S42" s="5">
        <f t="shared" si="25"/>
        <v>0</v>
      </c>
      <c r="T42" s="5">
        <f t="shared" si="25"/>
        <v>0</v>
      </c>
      <c r="U42" s="5">
        <f t="shared" si="25"/>
        <v>0</v>
      </c>
      <c r="V42" s="5"/>
    </row>
    <row r="43" spans="1:22" x14ac:dyDescent="0.25">
      <c r="B43" s="3" t="s">
        <v>12</v>
      </c>
      <c r="C43" s="5">
        <f t="shared" si="26"/>
        <v>0</v>
      </c>
      <c r="D43" s="5">
        <f t="shared" si="25"/>
        <v>0</v>
      </c>
      <c r="E43" s="5">
        <f t="shared" si="25"/>
        <v>0</v>
      </c>
      <c r="F43" s="5">
        <f t="shared" si="25"/>
        <v>0</v>
      </c>
      <c r="G43" s="5">
        <f t="shared" si="25"/>
        <v>0</v>
      </c>
      <c r="H43" s="5">
        <f t="shared" si="25"/>
        <v>0</v>
      </c>
      <c r="I43" s="5">
        <f t="shared" si="25"/>
        <v>0</v>
      </c>
      <c r="J43" s="5">
        <f t="shared" si="25"/>
        <v>0</v>
      </c>
      <c r="K43" s="5">
        <f t="shared" si="25"/>
        <v>0</v>
      </c>
      <c r="L43" s="5">
        <f t="shared" si="25"/>
        <v>0</v>
      </c>
      <c r="M43" s="5">
        <f t="shared" si="25"/>
        <v>0</v>
      </c>
      <c r="N43" s="5">
        <f t="shared" si="25"/>
        <v>0</v>
      </c>
      <c r="O43" s="5">
        <f t="shared" si="25"/>
        <v>0</v>
      </c>
      <c r="P43" s="5">
        <f t="shared" si="25"/>
        <v>0</v>
      </c>
      <c r="Q43" s="5">
        <f t="shared" si="25"/>
        <v>0</v>
      </c>
      <c r="R43" s="5">
        <f t="shared" si="25"/>
        <v>0</v>
      </c>
      <c r="S43" s="5">
        <f t="shared" si="25"/>
        <v>0</v>
      </c>
      <c r="T43" s="5">
        <f t="shared" si="25"/>
        <v>0</v>
      </c>
      <c r="U43" s="5">
        <f t="shared" si="25"/>
        <v>0</v>
      </c>
      <c r="V43" s="5"/>
    </row>
    <row r="44" spans="1:22" x14ac:dyDescent="0.25">
      <c r="B44" s="3" t="s">
        <v>13</v>
      </c>
      <c r="C44" s="5">
        <f t="shared" si="26"/>
        <v>0</v>
      </c>
      <c r="D44" s="5">
        <f t="shared" si="25"/>
        <v>0</v>
      </c>
      <c r="E44" s="5">
        <f t="shared" si="25"/>
        <v>0</v>
      </c>
      <c r="F44" s="5">
        <f t="shared" si="25"/>
        <v>0</v>
      </c>
      <c r="G44" s="5">
        <f t="shared" si="25"/>
        <v>0</v>
      </c>
      <c r="H44" s="5">
        <f t="shared" si="25"/>
        <v>0</v>
      </c>
      <c r="I44" s="5">
        <f t="shared" si="25"/>
        <v>0</v>
      </c>
      <c r="J44" s="5">
        <f t="shared" si="25"/>
        <v>0</v>
      </c>
      <c r="K44" s="5">
        <f t="shared" si="25"/>
        <v>0</v>
      </c>
      <c r="L44" s="5">
        <f t="shared" si="25"/>
        <v>0</v>
      </c>
      <c r="M44" s="5">
        <f t="shared" si="25"/>
        <v>0</v>
      </c>
      <c r="N44" s="5">
        <f t="shared" si="25"/>
        <v>0</v>
      </c>
      <c r="O44" s="5">
        <f t="shared" si="25"/>
        <v>0</v>
      </c>
      <c r="P44" s="5">
        <f t="shared" si="25"/>
        <v>0</v>
      </c>
      <c r="Q44" s="5">
        <f t="shared" si="25"/>
        <v>0</v>
      </c>
      <c r="R44" s="5">
        <f t="shared" si="25"/>
        <v>0</v>
      </c>
      <c r="S44" s="5">
        <f t="shared" si="25"/>
        <v>0</v>
      </c>
      <c r="T44" s="5">
        <f t="shared" si="25"/>
        <v>0</v>
      </c>
      <c r="U44" s="5">
        <f t="shared" si="25"/>
        <v>0</v>
      </c>
      <c r="V44" s="5"/>
    </row>
    <row r="45" spans="1:22" x14ac:dyDescent="0.25">
      <c r="B45" s="3" t="s">
        <v>14</v>
      </c>
      <c r="C45" s="5">
        <f t="shared" si="26"/>
        <v>0</v>
      </c>
      <c r="D45" s="5">
        <f t="shared" si="25"/>
        <v>0</v>
      </c>
      <c r="E45" s="5">
        <f t="shared" si="25"/>
        <v>0</v>
      </c>
      <c r="F45" s="5">
        <f t="shared" si="25"/>
        <v>0</v>
      </c>
      <c r="G45" s="5">
        <f t="shared" si="25"/>
        <v>0</v>
      </c>
      <c r="H45" s="5">
        <f t="shared" si="25"/>
        <v>0</v>
      </c>
      <c r="I45" s="5">
        <f t="shared" si="25"/>
        <v>0</v>
      </c>
      <c r="J45" s="5">
        <f t="shared" si="25"/>
        <v>0</v>
      </c>
      <c r="K45" s="5">
        <f t="shared" si="25"/>
        <v>0</v>
      </c>
      <c r="L45" s="5">
        <f t="shared" si="25"/>
        <v>0</v>
      </c>
      <c r="M45" s="5">
        <f t="shared" si="25"/>
        <v>0</v>
      </c>
      <c r="N45" s="5">
        <f t="shared" si="25"/>
        <v>0</v>
      </c>
      <c r="O45" s="5">
        <f t="shared" si="25"/>
        <v>0</v>
      </c>
      <c r="P45" s="5">
        <f t="shared" si="25"/>
        <v>0</v>
      </c>
      <c r="Q45" s="5">
        <f t="shared" si="25"/>
        <v>0</v>
      </c>
      <c r="R45" s="5">
        <f t="shared" si="25"/>
        <v>0</v>
      </c>
      <c r="S45" s="5">
        <f t="shared" si="25"/>
        <v>0</v>
      </c>
      <c r="T45" s="5">
        <f t="shared" si="25"/>
        <v>0</v>
      </c>
      <c r="U45" s="5">
        <f t="shared" si="25"/>
        <v>0</v>
      </c>
      <c r="V45" s="5"/>
    </row>
    <row r="46" spans="1:22" x14ac:dyDescent="0.25">
      <c r="B46" s="3" t="s">
        <v>15</v>
      </c>
      <c r="C46" s="5">
        <f t="shared" si="26"/>
        <v>0</v>
      </c>
      <c r="D46" s="5">
        <f t="shared" si="25"/>
        <v>0</v>
      </c>
      <c r="E46" s="5">
        <f t="shared" si="25"/>
        <v>0</v>
      </c>
      <c r="F46" s="5">
        <f t="shared" si="25"/>
        <v>0</v>
      </c>
      <c r="G46" s="5">
        <f t="shared" si="25"/>
        <v>0</v>
      </c>
      <c r="H46" s="5">
        <f t="shared" si="25"/>
        <v>0</v>
      </c>
      <c r="I46" s="5">
        <f t="shared" si="25"/>
        <v>0</v>
      </c>
      <c r="J46" s="5">
        <f t="shared" si="25"/>
        <v>0</v>
      </c>
      <c r="K46" s="5">
        <f t="shared" si="25"/>
        <v>0</v>
      </c>
      <c r="L46" s="5">
        <f t="shared" si="25"/>
        <v>0</v>
      </c>
      <c r="M46" s="5">
        <f t="shared" si="25"/>
        <v>0</v>
      </c>
      <c r="N46" s="5">
        <f t="shared" si="25"/>
        <v>0</v>
      </c>
      <c r="O46" s="5">
        <f t="shared" si="25"/>
        <v>0</v>
      </c>
      <c r="P46" s="5">
        <f t="shared" si="25"/>
        <v>0</v>
      </c>
      <c r="Q46" s="5">
        <f t="shared" si="25"/>
        <v>0</v>
      </c>
      <c r="R46" s="5">
        <f t="shared" si="25"/>
        <v>0</v>
      </c>
      <c r="S46" s="5">
        <f t="shared" si="25"/>
        <v>0</v>
      </c>
      <c r="T46" s="5">
        <f t="shared" si="25"/>
        <v>0</v>
      </c>
      <c r="U46" s="5">
        <f t="shared" si="25"/>
        <v>0</v>
      </c>
      <c r="V46" s="5"/>
    </row>
    <row r="47" spans="1:22" x14ac:dyDescent="0.25">
      <c r="B47" s="3" t="s">
        <v>16</v>
      </c>
      <c r="C47" s="5">
        <f t="shared" si="26"/>
        <v>0</v>
      </c>
      <c r="D47" s="5">
        <f t="shared" si="25"/>
        <v>0</v>
      </c>
      <c r="E47" s="5">
        <f t="shared" si="25"/>
        <v>0</v>
      </c>
      <c r="F47" s="5">
        <f t="shared" si="25"/>
        <v>0</v>
      </c>
      <c r="G47" s="5">
        <f t="shared" si="25"/>
        <v>0</v>
      </c>
      <c r="H47" s="5">
        <f t="shared" si="25"/>
        <v>0</v>
      </c>
      <c r="I47" s="5">
        <f t="shared" si="25"/>
        <v>0</v>
      </c>
      <c r="J47" s="5">
        <f t="shared" si="25"/>
        <v>0</v>
      </c>
      <c r="K47" s="5">
        <f t="shared" si="25"/>
        <v>0</v>
      </c>
      <c r="L47" s="5">
        <f t="shared" si="25"/>
        <v>0</v>
      </c>
      <c r="M47" s="5">
        <f t="shared" si="25"/>
        <v>0</v>
      </c>
      <c r="N47" s="5">
        <f t="shared" si="25"/>
        <v>0</v>
      </c>
      <c r="O47" s="5">
        <f t="shared" si="25"/>
        <v>0</v>
      </c>
      <c r="P47" s="5">
        <f t="shared" si="25"/>
        <v>0</v>
      </c>
      <c r="Q47" s="5">
        <f t="shared" si="25"/>
        <v>0</v>
      </c>
      <c r="R47" s="5">
        <f t="shared" si="25"/>
        <v>0</v>
      </c>
      <c r="S47" s="5">
        <f t="shared" si="25"/>
        <v>0</v>
      </c>
      <c r="T47" s="5">
        <f t="shared" si="25"/>
        <v>0</v>
      </c>
      <c r="U47" s="5">
        <f t="shared" si="25"/>
        <v>0</v>
      </c>
      <c r="V47" s="5"/>
    </row>
    <row r="48" spans="1:22" x14ac:dyDescent="0.25">
      <c r="B48" s="3" t="s">
        <v>17</v>
      </c>
      <c r="C48" s="5">
        <f t="shared" si="26"/>
        <v>0</v>
      </c>
      <c r="D48" s="5">
        <f t="shared" si="25"/>
        <v>0</v>
      </c>
      <c r="E48" s="5">
        <f t="shared" si="25"/>
        <v>0</v>
      </c>
      <c r="F48" s="5">
        <f t="shared" si="25"/>
        <v>0</v>
      </c>
      <c r="G48" s="5">
        <f t="shared" si="25"/>
        <v>0</v>
      </c>
      <c r="H48" s="5">
        <f t="shared" si="25"/>
        <v>0</v>
      </c>
      <c r="I48" s="5">
        <f t="shared" si="25"/>
        <v>0</v>
      </c>
      <c r="J48" s="5">
        <f t="shared" si="25"/>
        <v>0</v>
      </c>
      <c r="K48" s="5">
        <f t="shared" si="25"/>
        <v>0</v>
      </c>
      <c r="L48" s="5">
        <f t="shared" si="25"/>
        <v>0</v>
      </c>
      <c r="M48" s="5">
        <f t="shared" si="25"/>
        <v>0</v>
      </c>
      <c r="N48" s="5">
        <f t="shared" si="25"/>
        <v>0</v>
      </c>
      <c r="O48" s="5">
        <f t="shared" si="25"/>
        <v>0</v>
      </c>
      <c r="P48" s="5">
        <f t="shared" si="25"/>
        <v>0</v>
      </c>
      <c r="Q48" s="5">
        <f t="shared" si="25"/>
        <v>0</v>
      </c>
      <c r="R48" s="5">
        <f t="shared" si="25"/>
        <v>0</v>
      </c>
      <c r="S48" s="5">
        <f t="shared" si="25"/>
        <v>0</v>
      </c>
      <c r="T48" s="5">
        <f t="shared" si="25"/>
        <v>0</v>
      </c>
      <c r="U48" s="5">
        <f t="shared" si="25"/>
        <v>0</v>
      </c>
      <c r="V48" s="5"/>
    </row>
    <row r="49" spans="2:22" x14ac:dyDescent="0.25">
      <c r="B49" s="3" t="s">
        <v>18</v>
      </c>
      <c r="C49" s="5">
        <f t="shared" si="26"/>
        <v>0</v>
      </c>
      <c r="D49" s="5">
        <f t="shared" si="25"/>
        <v>0</v>
      </c>
      <c r="E49" s="5">
        <f t="shared" si="25"/>
        <v>0</v>
      </c>
      <c r="F49" s="5">
        <f t="shared" si="25"/>
        <v>0</v>
      </c>
      <c r="G49" s="5">
        <f t="shared" si="25"/>
        <v>0</v>
      </c>
      <c r="H49" s="5">
        <f t="shared" si="25"/>
        <v>0</v>
      </c>
      <c r="I49" s="5">
        <f t="shared" si="25"/>
        <v>0</v>
      </c>
      <c r="J49" s="5">
        <f t="shared" si="25"/>
        <v>0</v>
      </c>
      <c r="K49" s="5">
        <f t="shared" si="25"/>
        <v>0</v>
      </c>
      <c r="L49" s="5">
        <f t="shared" si="25"/>
        <v>0</v>
      </c>
      <c r="M49" s="5">
        <f t="shared" si="25"/>
        <v>0</v>
      </c>
      <c r="N49" s="5">
        <f t="shared" si="25"/>
        <v>0</v>
      </c>
      <c r="O49" s="5">
        <f t="shared" si="25"/>
        <v>0</v>
      </c>
      <c r="P49" s="5">
        <f t="shared" si="25"/>
        <v>0</v>
      </c>
      <c r="Q49" s="5">
        <f t="shared" si="25"/>
        <v>0</v>
      </c>
      <c r="R49" s="5">
        <f t="shared" si="25"/>
        <v>0</v>
      </c>
      <c r="S49" s="5">
        <f t="shared" si="25"/>
        <v>0</v>
      </c>
      <c r="T49" s="5">
        <f t="shared" si="25"/>
        <v>0</v>
      </c>
      <c r="U49" s="5">
        <f t="shared" si="25"/>
        <v>0</v>
      </c>
      <c r="V49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F85-2A73-4E8B-B3C5-AA562D500BE7}">
  <dimension ref="A1:AX14"/>
  <sheetViews>
    <sheetView topLeftCell="B1" workbookViewId="0">
      <selection activeCell="B14" sqref="B14"/>
    </sheetView>
  </sheetViews>
  <sheetFormatPr defaultRowHeight="15" x14ac:dyDescent="0.25"/>
  <cols>
    <col min="2" max="2" width="56.7109375" bestFit="1" customWidth="1"/>
    <col min="3" max="3" width="48.28515625" bestFit="1" customWidth="1"/>
    <col min="4" max="4" width="48.5703125" bestFit="1" customWidth="1"/>
    <col min="5" max="5" width="47.7109375" bestFit="1" customWidth="1"/>
    <col min="6" max="6" width="44.42578125" bestFit="1" customWidth="1"/>
    <col min="7" max="7" width="52.42578125" bestFit="1" customWidth="1"/>
    <col min="8" max="8" width="31.140625" bestFit="1" customWidth="1"/>
    <col min="9" max="9" width="38.140625" bestFit="1" customWidth="1"/>
    <col min="10" max="10" width="60.85546875" bestFit="1" customWidth="1"/>
    <col min="11" max="11" width="36.42578125" bestFit="1" customWidth="1"/>
    <col min="12" max="12" width="40.140625" bestFit="1" customWidth="1"/>
    <col min="13" max="13" width="35.7109375" bestFit="1" customWidth="1"/>
    <col min="14" max="15" width="54.7109375" bestFit="1" customWidth="1"/>
    <col min="16" max="16" width="63.42578125" bestFit="1" customWidth="1"/>
    <col min="17" max="17" width="52.140625" bestFit="1" customWidth="1"/>
    <col min="18" max="18" width="57.5703125" bestFit="1" customWidth="1"/>
    <col min="19" max="19" width="64.5703125" bestFit="1" customWidth="1"/>
    <col min="20" max="20" width="56" bestFit="1" customWidth="1"/>
    <col min="21" max="21" width="52.7109375" bestFit="1" customWidth="1"/>
    <col min="22" max="22" width="43.5703125" bestFit="1" customWidth="1"/>
    <col min="23" max="23" width="52.42578125" bestFit="1" customWidth="1"/>
    <col min="24" max="24" width="48.7109375" bestFit="1" customWidth="1"/>
    <col min="25" max="25" width="38.140625" bestFit="1" customWidth="1"/>
    <col min="27" max="27" width="71.42578125" bestFit="1" customWidth="1"/>
    <col min="28" max="28" width="63" bestFit="1" customWidth="1"/>
    <col min="29" max="29" width="68.7109375" bestFit="1" customWidth="1"/>
    <col min="30" max="30" width="67.85546875" bestFit="1" customWidth="1"/>
    <col min="31" max="31" width="64.7109375" bestFit="1" customWidth="1"/>
    <col min="32" max="32" width="67.140625" bestFit="1" customWidth="1"/>
    <col min="33" max="33" width="45.7109375" bestFit="1" customWidth="1"/>
    <col min="34" max="34" width="52.7109375" bestFit="1" customWidth="1"/>
    <col min="35" max="35" width="71.85546875" bestFit="1" customWidth="1"/>
    <col min="36" max="36" width="51.140625" bestFit="1" customWidth="1"/>
    <col min="37" max="37" width="54.85546875" bestFit="1" customWidth="1"/>
    <col min="38" max="38" width="50.42578125" bestFit="1" customWidth="1"/>
    <col min="39" max="40" width="69.28515625" bestFit="1" customWidth="1"/>
    <col min="41" max="41" width="68.5703125" bestFit="1" customWidth="1"/>
    <col min="42" max="42" width="66.7109375" bestFit="1" customWidth="1"/>
    <col min="43" max="43" width="68.5703125" bestFit="1" customWidth="1"/>
    <col min="44" max="44" width="63.7109375" bestFit="1" customWidth="1"/>
    <col min="45" max="45" width="70.5703125" bestFit="1" customWidth="1"/>
    <col min="46" max="46" width="67.42578125" bestFit="1" customWidth="1"/>
    <col min="47" max="47" width="58.140625" bestFit="1" customWidth="1"/>
    <col min="48" max="48" width="67.140625" bestFit="1" customWidth="1"/>
    <col min="49" max="49" width="63.42578125" bestFit="1" customWidth="1"/>
    <col min="50" max="50" width="52.7109375" bestFit="1" customWidth="1"/>
  </cols>
  <sheetData>
    <row r="1" spans="1:50" x14ac:dyDescent="0.25">
      <c r="A1" s="1" t="s">
        <v>207</v>
      </c>
      <c r="B1" t="s">
        <v>672</v>
      </c>
      <c r="C1" t="s">
        <v>673</v>
      </c>
      <c r="D1" t="s">
        <v>674</v>
      </c>
      <c r="E1" t="s">
        <v>675</v>
      </c>
      <c r="F1" s="3" t="s">
        <v>676</v>
      </c>
      <c r="G1" s="3" t="s">
        <v>677</v>
      </c>
      <c r="H1" s="3" t="s">
        <v>678</v>
      </c>
      <c r="I1" s="3" t="s">
        <v>679</v>
      </c>
      <c r="J1" s="3" t="s">
        <v>680</v>
      </c>
      <c r="K1" s="3" t="s">
        <v>681</v>
      </c>
      <c r="L1" s="3" t="s">
        <v>682</v>
      </c>
      <c r="M1" s="3" t="s">
        <v>683</v>
      </c>
      <c r="N1" s="3" t="s">
        <v>684</v>
      </c>
      <c r="O1" s="3" t="s">
        <v>685</v>
      </c>
      <c r="P1" s="3" t="s">
        <v>686</v>
      </c>
      <c r="Q1" s="3" t="s">
        <v>687</v>
      </c>
      <c r="R1" s="3" t="s">
        <v>688</v>
      </c>
      <c r="S1" s="3" t="s">
        <v>689</v>
      </c>
      <c r="T1" s="3" t="s">
        <v>690</v>
      </c>
      <c r="U1" s="3" t="s">
        <v>691</v>
      </c>
      <c r="V1" s="3" t="s">
        <v>692</v>
      </c>
      <c r="W1" s="3" t="s">
        <v>693</v>
      </c>
      <c r="X1" s="3" t="s">
        <v>694</v>
      </c>
      <c r="Y1" s="3" t="s">
        <v>695</v>
      </c>
      <c r="AA1" t="s">
        <v>722</v>
      </c>
      <c r="AB1" t="s">
        <v>723</v>
      </c>
      <c r="AC1" t="s">
        <v>724</v>
      </c>
      <c r="AD1" t="s">
        <v>725</v>
      </c>
      <c r="AE1" s="3" t="s">
        <v>726</v>
      </c>
      <c r="AF1" s="9" t="s">
        <v>677</v>
      </c>
      <c r="AG1" s="3" t="s">
        <v>727</v>
      </c>
      <c r="AH1" s="3" t="s">
        <v>728</v>
      </c>
      <c r="AI1" s="3" t="s">
        <v>729</v>
      </c>
      <c r="AJ1" s="3" t="s">
        <v>730</v>
      </c>
      <c r="AK1" s="3" t="s">
        <v>731</v>
      </c>
      <c r="AL1" s="3" t="s">
        <v>732</v>
      </c>
      <c r="AM1" s="9" t="s">
        <v>684</v>
      </c>
      <c r="AN1" s="3" t="s">
        <v>733</v>
      </c>
      <c r="AO1" s="3" t="s">
        <v>734</v>
      </c>
      <c r="AP1" s="3" t="s">
        <v>735</v>
      </c>
      <c r="AQ1" s="3" t="s">
        <v>736</v>
      </c>
      <c r="AR1" s="3" t="s">
        <v>737</v>
      </c>
      <c r="AS1" s="3" t="s">
        <v>738</v>
      </c>
      <c r="AT1" s="3" t="s">
        <v>739</v>
      </c>
      <c r="AU1" s="3" t="s">
        <v>740</v>
      </c>
      <c r="AV1" s="3" t="s">
        <v>741</v>
      </c>
      <c r="AW1" s="3" t="s">
        <v>742</v>
      </c>
      <c r="AX1" s="3" t="s">
        <v>743</v>
      </c>
    </row>
    <row r="2" spans="1:50" x14ac:dyDescent="0.25">
      <c r="A2" t="s">
        <v>69</v>
      </c>
      <c r="B2" t="s">
        <v>696</v>
      </c>
      <c r="C2" t="s">
        <v>697</v>
      </c>
      <c r="D2" t="s">
        <v>698</v>
      </c>
      <c r="E2" t="s">
        <v>699</v>
      </c>
      <c r="F2" t="s">
        <v>702</v>
      </c>
      <c r="G2" t="s">
        <v>703</v>
      </c>
      <c r="H2" t="s">
        <v>704</v>
      </c>
      <c r="I2" t="s">
        <v>705</v>
      </c>
      <c r="J2" t="s">
        <v>706</v>
      </c>
      <c r="K2" t="s">
        <v>707</v>
      </c>
      <c r="L2" t="s">
        <v>708</v>
      </c>
      <c r="M2" t="s">
        <v>709</v>
      </c>
      <c r="N2" t="s">
        <v>710</v>
      </c>
      <c r="O2" t="s">
        <v>711</v>
      </c>
      <c r="P2" t="s">
        <v>712</v>
      </c>
      <c r="Q2" t="s">
        <v>713</v>
      </c>
      <c r="R2" t="s">
        <v>714</v>
      </c>
      <c r="S2" t="s">
        <v>715</v>
      </c>
      <c r="T2" t="s">
        <v>716</v>
      </c>
      <c r="U2" t="s">
        <v>717</v>
      </c>
      <c r="V2" t="s">
        <v>718</v>
      </c>
      <c r="W2" t="s">
        <v>719</v>
      </c>
      <c r="X2" t="s">
        <v>720</v>
      </c>
      <c r="Y2" t="s">
        <v>721</v>
      </c>
      <c r="AA2" t="s">
        <v>744</v>
      </c>
      <c r="AB2" t="s">
        <v>745</v>
      </c>
      <c r="AC2" t="s">
        <v>746</v>
      </c>
      <c r="AD2" t="s">
        <v>747</v>
      </c>
      <c r="AE2" s="3" t="s">
        <v>748</v>
      </c>
      <c r="AF2" s="3" t="s">
        <v>703</v>
      </c>
      <c r="AG2" s="3" t="s">
        <v>749</v>
      </c>
      <c r="AH2" s="3" t="s">
        <v>750</v>
      </c>
      <c r="AI2" s="3" t="s">
        <v>751</v>
      </c>
      <c r="AJ2" s="3" t="s">
        <v>752</v>
      </c>
      <c r="AK2" s="3" t="s">
        <v>753</v>
      </c>
      <c r="AL2" s="3" t="s">
        <v>754</v>
      </c>
      <c r="AM2" s="3" t="s">
        <v>710</v>
      </c>
      <c r="AN2" s="3" t="s">
        <v>755</v>
      </c>
      <c r="AO2" s="3" t="s">
        <v>756</v>
      </c>
      <c r="AP2" s="3" t="s">
        <v>757</v>
      </c>
      <c r="AQ2" s="3" t="s">
        <v>758</v>
      </c>
      <c r="AR2" s="3" t="s">
        <v>759</v>
      </c>
      <c r="AS2" s="3" t="s">
        <v>760</v>
      </c>
      <c r="AT2" s="3" t="s">
        <v>761</v>
      </c>
      <c r="AU2" s="3" t="s">
        <v>762</v>
      </c>
      <c r="AV2" s="3" t="s">
        <v>763</v>
      </c>
      <c r="AW2" s="3" t="s">
        <v>764</v>
      </c>
      <c r="AX2" s="3" t="s">
        <v>765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701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701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700</v>
      </c>
      <c r="C4" t="s">
        <v>700</v>
      </c>
      <c r="D4" t="s">
        <v>700</v>
      </c>
      <c r="E4" t="s">
        <v>700</v>
      </c>
      <c r="F4" t="s">
        <v>700</v>
      </c>
      <c r="G4" t="s">
        <v>700</v>
      </c>
      <c r="H4" t="s">
        <v>700</v>
      </c>
      <c r="I4" t="s">
        <v>700</v>
      </c>
      <c r="J4" t="s">
        <v>700</v>
      </c>
      <c r="K4" t="s">
        <v>700</v>
      </c>
      <c r="L4" t="s">
        <v>700</v>
      </c>
      <c r="M4" t="s">
        <v>700</v>
      </c>
      <c r="N4" t="s">
        <v>700</v>
      </c>
      <c r="O4" t="s">
        <v>700</v>
      </c>
      <c r="P4" t="s">
        <v>700</v>
      </c>
      <c r="Q4" t="s">
        <v>700</v>
      </c>
      <c r="R4" t="s">
        <v>700</v>
      </c>
      <c r="S4" t="s">
        <v>700</v>
      </c>
      <c r="T4" t="s">
        <v>700</v>
      </c>
      <c r="U4" t="s">
        <v>700</v>
      </c>
      <c r="V4" t="s">
        <v>700</v>
      </c>
      <c r="W4" t="s">
        <v>700</v>
      </c>
      <c r="X4" t="s">
        <v>700</v>
      </c>
      <c r="Y4" t="s">
        <v>700</v>
      </c>
      <c r="AA4" t="s">
        <v>700</v>
      </c>
      <c r="AB4" t="s">
        <v>700</v>
      </c>
      <c r="AC4" t="s">
        <v>700</v>
      </c>
      <c r="AD4" t="s">
        <v>700</v>
      </c>
      <c r="AE4" t="s">
        <v>700</v>
      </c>
      <c r="AF4" t="s">
        <v>700</v>
      </c>
      <c r="AG4" t="s">
        <v>700</v>
      </c>
      <c r="AH4" t="s">
        <v>700</v>
      </c>
      <c r="AI4" t="s">
        <v>700</v>
      </c>
      <c r="AJ4" t="s">
        <v>700</v>
      </c>
      <c r="AK4" t="s">
        <v>700</v>
      </c>
      <c r="AL4" t="s">
        <v>700</v>
      </c>
      <c r="AM4" t="s">
        <v>700</v>
      </c>
      <c r="AN4" t="s">
        <v>700</v>
      </c>
      <c r="AO4" t="s">
        <v>700</v>
      </c>
      <c r="AP4" t="s">
        <v>700</v>
      </c>
      <c r="AQ4" t="s">
        <v>700</v>
      </c>
      <c r="AR4" t="s">
        <v>700</v>
      </c>
      <c r="AS4" t="s">
        <v>700</v>
      </c>
      <c r="AT4" t="s">
        <v>700</v>
      </c>
      <c r="AU4" t="s">
        <v>700</v>
      </c>
      <c r="AV4" t="s">
        <v>700</v>
      </c>
      <c r="AW4" t="s">
        <v>700</v>
      </c>
      <c r="AX4" t="s">
        <v>700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191</v>
      </c>
      <c r="B7" t="s">
        <v>198</v>
      </c>
      <c r="C7" t="s">
        <v>198</v>
      </c>
      <c r="D7" t="s">
        <v>198</v>
      </c>
      <c r="E7" t="s">
        <v>198</v>
      </c>
      <c r="F7" t="s">
        <v>198</v>
      </c>
      <c r="G7" t="s">
        <v>198</v>
      </c>
      <c r="H7" t="s">
        <v>198</v>
      </c>
      <c r="I7" t="s">
        <v>198</v>
      </c>
      <c r="J7" t="s">
        <v>198</v>
      </c>
      <c r="K7" t="s">
        <v>198</v>
      </c>
      <c r="L7" t="s">
        <v>198</v>
      </c>
      <c r="M7" t="s">
        <v>198</v>
      </c>
      <c r="N7" t="s">
        <v>198</v>
      </c>
      <c r="O7" t="s">
        <v>198</v>
      </c>
      <c r="P7" t="s">
        <v>198</v>
      </c>
      <c r="Q7" t="s">
        <v>198</v>
      </c>
      <c r="R7" t="s">
        <v>198</v>
      </c>
      <c r="S7" t="s">
        <v>198</v>
      </c>
      <c r="T7" t="s">
        <v>198</v>
      </c>
      <c r="U7" t="s">
        <v>198</v>
      </c>
      <c r="V7" t="s">
        <v>198</v>
      </c>
      <c r="W7" t="s">
        <v>198</v>
      </c>
      <c r="X7" t="s">
        <v>198</v>
      </c>
      <c r="Y7" t="s">
        <v>198</v>
      </c>
      <c r="AA7" t="s">
        <v>198</v>
      </c>
      <c r="AB7" t="s">
        <v>198</v>
      </c>
      <c r="AC7" t="s">
        <v>198</v>
      </c>
      <c r="AD7" t="s">
        <v>198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t="s">
        <v>198</v>
      </c>
      <c r="AL7" t="s">
        <v>198</v>
      </c>
      <c r="AM7" t="s">
        <v>198</v>
      </c>
      <c r="AN7" t="s">
        <v>198</v>
      </c>
      <c r="AO7" t="s">
        <v>198</v>
      </c>
      <c r="AP7" t="s">
        <v>198</v>
      </c>
      <c r="AQ7" t="s">
        <v>198</v>
      </c>
      <c r="AR7" t="s">
        <v>198</v>
      </c>
      <c r="AS7" t="s">
        <v>198</v>
      </c>
      <c r="AT7" t="s">
        <v>198</v>
      </c>
      <c r="AU7" t="s">
        <v>198</v>
      </c>
      <c r="AV7" t="s">
        <v>198</v>
      </c>
      <c r="AW7" t="s">
        <v>198</v>
      </c>
      <c r="AX7" t="s">
        <v>198</v>
      </c>
    </row>
    <row r="8" spans="1:50" x14ac:dyDescent="0.25">
      <c r="A8" t="s">
        <v>190</v>
      </c>
      <c r="B8" t="s">
        <v>197</v>
      </c>
      <c r="C8" t="s">
        <v>197</v>
      </c>
      <c r="D8" t="s">
        <v>197</v>
      </c>
      <c r="E8" t="s">
        <v>197</v>
      </c>
      <c r="F8" t="s">
        <v>197</v>
      </c>
      <c r="G8" t="s">
        <v>197</v>
      </c>
      <c r="H8" t="s">
        <v>197</v>
      </c>
      <c r="I8" t="s">
        <v>197</v>
      </c>
      <c r="J8" t="s">
        <v>197</v>
      </c>
      <c r="K8" t="s">
        <v>197</v>
      </c>
      <c r="L8" t="s">
        <v>197</v>
      </c>
      <c r="M8" t="s">
        <v>197</v>
      </c>
      <c r="N8" t="s">
        <v>197</v>
      </c>
      <c r="O8" t="s">
        <v>197</v>
      </c>
      <c r="P8" t="s">
        <v>197</v>
      </c>
      <c r="Q8" t="s">
        <v>197</v>
      </c>
      <c r="R8" t="s">
        <v>197</v>
      </c>
      <c r="S8" t="s">
        <v>197</v>
      </c>
      <c r="T8" t="s">
        <v>197</v>
      </c>
      <c r="U8" t="s">
        <v>197</v>
      </c>
      <c r="V8" t="s">
        <v>197</v>
      </c>
      <c r="W8" t="s">
        <v>197</v>
      </c>
      <c r="X8" t="s">
        <v>197</v>
      </c>
      <c r="Y8" t="s">
        <v>197</v>
      </c>
      <c r="AA8" t="s">
        <v>197</v>
      </c>
      <c r="AB8" t="s">
        <v>197</v>
      </c>
      <c r="AC8" t="s">
        <v>197</v>
      </c>
      <c r="AD8" t="s">
        <v>197</v>
      </c>
      <c r="AE8" t="s">
        <v>197</v>
      </c>
      <c r="AF8" t="s">
        <v>197</v>
      </c>
      <c r="AG8" t="s">
        <v>197</v>
      </c>
      <c r="AH8" t="s">
        <v>197</v>
      </c>
      <c r="AI8" t="s">
        <v>197</v>
      </c>
      <c r="AJ8" t="s">
        <v>197</v>
      </c>
      <c r="AK8" t="s">
        <v>197</v>
      </c>
      <c r="AL8" t="s">
        <v>197</v>
      </c>
      <c r="AM8" t="s">
        <v>197</v>
      </c>
      <c r="AN8" t="s">
        <v>197</v>
      </c>
      <c r="AO8" t="s">
        <v>197</v>
      </c>
      <c r="AP8" t="s">
        <v>197</v>
      </c>
      <c r="AQ8" t="s">
        <v>197</v>
      </c>
      <c r="AR8" t="s">
        <v>197</v>
      </c>
      <c r="AS8" t="s">
        <v>197</v>
      </c>
      <c r="AT8" t="s">
        <v>197</v>
      </c>
      <c r="AU8" t="s">
        <v>197</v>
      </c>
      <c r="AV8" t="s">
        <v>197</v>
      </c>
      <c r="AW8" t="s">
        <v>197</v>
      </c>
      <c r="AX8" t="s">
        <v>197</v>
      </c>
    </row>
    <row r="9" spans="1:50" x14ac:dyDescent="0.25">
      <c r="A9" t="s">
        <v>17</v>
      </c>
      <c r="B9" s="7">
        <v>345439</v>
      </c>
      <c r="C9" s="7">
        <v>1042646</v>
      </c>
      <c r="D9" s="7">
        <v>356910</v>
      </c>
      <c r="E9" s="7">
        <v>93151</v>
      </c>
      <c r="F9" s="7">
        <v>1848560</v>
      </c>
      <c r="G9" s="7">
        <v>45444</v>
      </c>
      <c r="H9" s="7">
        <v>151061</v>
      </c>
      <c r="I9" s="7">
        <v>106979</v>
      </c>
      <c r="J9" s="7">
        <v>46490</v>
      </c>
      <c r="K9" s="7">
        <v>142063</v>
      </c>
      <c r="L9" s="7">
        <v>70232</v>
      </c>
      <c r="M9" s="7">
        <v>76971</v>
      </c>
      <c r="N9" s="7">
        <v>42475</v>
      </c>
      <c r="O9" s="7">
        <v>85444</v>
      </c>
      <c r="P9" s="7">
        <v>44413</v>
      </c>
      <c r="Q9" s="7">
        <v>158615</v>
      </c>
      <c r="R9" s="7">
        <v>54567</v>
      </c>
      <c r="S9" s="7">
        <v>126052</v>
      </c>
      <c r="T9" s="7">
        <v>62167</v>
      </c>
      <c r="U9" s="7">
        <v>95675</v>
      </c>
      <c r="V9" s="7">
        <v>87380</v>
      </c>
      <c r="W9" s="7">
        <v>127075</v>
      </c>
      <c r="X9" s="7">
        <v>15044</v>
      </c>
      <c r="Y9" s="7">
        <v>32502</v>
      </c>
      <c r="AA9" s="7">
        <v>353612</v>
      </c>
      <c r="AB9" s="7">
        <v>1060825</v>
      </c>
      <c r="AC9" s="7">
        <v>363985</v>
      </c>
      <c r="AD9" s="7">
        <v>96369</v>
      </c>
      <c r="AE9" s="7">
        <v>1911376</v>
      </c>
      <c r="AF9" s="7">
        <v>45444</v>
      </c>
      <c r="AG9" s="7">
        <v>183971</v>
      </c>
      <c r="AH9" s="7">
        <v>110988</v>
      </c>
      <c r="AI9" s="7">
        <v>47663</v>
      </c>
      <c r="AJ9" s="7">
        <v>145414</v>
      </c>
      <c r="AK9" s="7">
        <v>71036</v>
      </c>
      <c r="AL9" s="7">
        <v>78784</v>
      </c>
      <c r="AM9" s="7">
        <v>42475</v>
      </c>
      <c r="AN9" s="7">
        <v>88184</v>
      </c>
      <c r="AO9" s="7">
        <v>41551</v>
      </c>
      <c r="AP9" s="7">
        <v>160844</v>
      </c>
      <c r="AQ9" s="7">
        <v>55090</v>
      </c>
      <c r="AR9" s="7">
        <v>127577</v>
      </c>
      <c r="AS9" s="7">
        <v>63243</v>
      </c>
      <c r="AT9" s="7">
        <v>97866</v>
      </c>
      <c r="AU9" s="7">
        <v>89603</v>
      </c>
      <c r="AV9" s="7">
        <v>128413</v>
      </c>
      <c r="AW9" s="7">
        <v>14912</v>
      </c>
      <c r="AX9" s="7">
        <v>33044</v>
      </c>
    </row>
    <row r="10" spans="1:50" x14ac:dyDescent="0.25">
      <c r="A10" t="s">
        <v>18</v>
      </c>
      <c r="B10" s="7">
        <v>371175</v>
      </c>
      <c r="C10" s="7">
        <v>1079503</v>
      </c>
      <c r="D10" s="7">
        <v>353000</v>
      </c>
      <c r="E10" s="7">
        <v>100701</v>
      </c>
      <c r="F10" s="7">
        <v>1952680</v>
      </c>
      <c r="G10" s="7">
        <v>41428</v>
      </c>
      <c r="H10" s="7">
        <v>192965</v>
      </c>
      <c r="I10" s="7">
        <v>110217</v>
      </c>
      <c r="J10" s="7">
        <v>48087</v>
      </c>
      <c r="K10" s="7">
        <v>144369</v>
      </c>
      <c r="L10" s="7">
        <v>71848</v>
      </c>
      <c r="M10" s="7">
        <v>79558</v>
      </c>
      <c r="N10" s="7">
        <v>44293</v>
      </c>
      <c r="O10" s="7">
        <v>89584</v>
      </c>
      <c r="P10" s="7">
        <v>43032</v>
      </c>
      <c r="Q10" s="7">
        <v>164115</v>
      </c>
      <c r="R10" s="7">
        <v>55989</v>
      </c>
      <c r="S10" s="7">
        <v>133329</v>
      </c>
      <c r="T10" s="7">
        <v>66700</v>
      </c>
      <c r="U10" s="7">
        <v>101782</v>
      </c>
      <c r="V10" s="7">
        <v>92028</v>
      </c>
      <c r="W10" s="7">
        <v>137998</v>
      </c>
      <c r="X10" s="7">
        <v>15781</v>
      </c>
      <c r="Y10" s="7">
        <v>34168</v>
      </c>
      <c r="AA10" s="7">
        <v>371175</v>
      </c>
      <c r="AB10" s="7">
        <v>1079503</v>
      </c>
      <c r="AC10" s="7">
        <v>353000</v>
      </c>
      <c r="AD10" s="7">
        <v>100701</v>
      </c>
      <c r="AE10" s="7">
        <v>1952680</v>
      </c>
      <c r="AF10" s="7">
        <v>41428</v>
      </c>
      <c r="AG10" s="7">
        <v>192965</v>
      </c>
      <c r="AH10" s="7">
        <v>110217</v>
      </c>
      <c r="AI10" s="7">
        <v>48087</v>
      </c>
      <c r="AJ10" s="7">
        <v>144369</v>
      </c>
      <c r="AK10" s="7">
        <v>71848</v>
      </c>
      <c r="AL10" s="7">
        <v>79558</v>
      </c>
      <c r="AM10" s="7">
        <v>44293</v>
      </c>
      <c r="AN10" s="7">
        <v>89584</v>
      </c>
      <c r="AO10" s="7">
        <v>43032</v>
      </c>
      <c r="AP10" s="7">
        <v>164115</v>
      </c>
      <c r="AQ10" s="7">
        <v>55989</v>
      </c>
      <c r="AR10" s="7">
        <v>133329</v>
      </c>
      <c r="AS10" s="7">
        <v>66700</v>
      </c>
      <c r="AT10" s="7">
        <v>101782</v>
      </c>
      <c r="AU10" s="7">
        <v>92028</v>
      </c>
      <c r="AV10" s="7">
        <v>137998</v>
      </c>
      <c r="AW10" s="7">
        <v>15781</v>
      </c>
      <c r="AX10" s="7">
        <v>34168</v>
      </c>
    </row>
    <row r="11" spans="1:50" x14ac:dyDescent="0.25">
      <c r="A11" t="s">
        <v>700</v>
      </c>
      <c r="B11" s="7">
        <v>402223</v>
      </c>
      <c r="C11" s="7">
        <v>1065538</v>
      </c>
      <c r="D11" s="7">
        <v>342241</v>
      </c>
      <c r="E11" s="7">
        <v>104799</v>
      </c>
      <c r="F11" s="7">
        <v>1985323</v>
      </c>
      <c r="G11" s="7">
        <v>37683</v>
      </c>
      <c r="H11" s="7">
        <v>206796</v>
      </c>
      <c r="I11" s="7">
        <v>113561</v>
      </c>
      <c r="J11" s="7">
        <v>47333</v>
      </c>
      <c r="K11" s="7">
        <v>142331</v>
      </c>
      <c r="L11" s="7">
        <v>75152</v>
      </c>
      <c r="M11" s="7">
        <v>81473</v>
      </c>
      <c r="N11" s="7">
        <v>39623</v>
      </c>
      <c r="O11" s="7">
        <v>89284</v>
      </c>
      <c r="P11" s="7">
        <v>43716</v>
      </c>
      <c r="Q11" s="7">
        <v>165278</v>
      </c>
      <c r="R11" s="7">
        <v>53685</v>
      </c>
      <c r="S11" s="7">
        <v>141431</v>
      </c>
      <c r="T11" s="7">
        <v>66184</v>
      </c>
      <c r="U11" s="7">
        <v>106553</v>
      </c>
      <c r="V11" s="7">
        <v>94776</v>
      </c>
      <c r="W11" s="7">
        <v>143730</v>
      </c>
      <c r="X11" s="7">
        <v>15270</v>
      </c>
      <c r="Y11" s="7">
        <v>30485</v>
      </c>
      <c r="AA11" s="7">
        <v>395610</v>
      </c>
      <c r="AB11" s="7">
        <v>1047454</v>
      </c>
      <c r="AC11" s="7">
        <v>337897</v>
      </c>
      <c r="AD11" s="7">
        <v>103119</v>
      </c>
      <c r="AE11" s="7">
        <v>1947805</v>
      </c>
      <c r="AF11" s="7">
        <v>37683</v>
      </c>
      <c r="AG11" s="7">
        <v>202441</v>
      </c>
      <c r="AH11" s="7">
        <v>108404</v>
      </c>
      <c r="AI11" s="7">
        <v>47204</v>
      </c>
      <c r="AJ11" s="7">
        <v>137673</v>
      </c>
      <c r="AK11" s="7">
        <v>70860</v>
      </c>
      <c r="AL11" s="7">
        <v>79171</v>
      </c>
      <c r="AM11" s="7">
        <v>39623</v>
      </c>
      <c r="AN11" s="7">
        <v>84144</v>
      </c>
      <c r="AO11" s="7">
        <v>43403</v>
      </c>
      <c r="AP11" s="7">
        <v>167057</v>
      </c>
      <c r="AQ11" s="7">
        <v>54802</v>
      </c>
      <c r="AR11" s="7">
        <v>136736</v>
      </c>
      <c r="AS11" s="7">
        <v>63430</v>
      </c>
      <c r="AT11" s="7">
        <v>106521</v>
      </c>
      <c r="AU11" s="7">
        <v>93678</v>
      </c>
      <c r="AV11" s="7">
        <v>144023</v>
      </c>
      <c r="AW11" s="7">
        <v>14810</v>
      </c>
      <c r="AX11" s="7">
        <v>32394</v>
      </c>
    </row>
    <row r="12" spans="1:5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x14ac:dyDescent="0.25">
      <c r="B13" t="s">
        <v>19</v>
      </c>
      <c r="C13" t="s">
        <v>25</v>
      </c>
      <c r="D13" t="s">
        <v>26</v>
      </c>
      <c r="E13" t="s">
        <v>20</v>
      </c>
      <c r="F13" s="3" t="s">
        <v>110</v>
      </c>
      <c r="G13" s="3" t="s">
        <v>111</v>
      </c>
      <c r="H13" s="3" t="s">
        <v>112</v>
      </c>
      <c r="I13" s="3" t="s">
        <v>25</v>
      </c>
      <c r="J13" s="3" t="s">
        <v>113</v>
      </c>
      <c r="K13" s="3" t="s">
        <v>114</v>
      </c>
      <c r="L13" s="3" t="s">
        <v>115</v>
      </c>
      <c r="M13" s="3" t="s">
        <v>134</v>
      </c>
      <c r="N13" s="3" t="s">
        <v>135</v>
      </c>
      <c r="O13" s="3" t="s">
        <v>136</v>
      </c>
      <c r="P13" s="3" t="s">
        <v>137</v>
      </c>
      <c r="Q13" s="3" t="s">
        <v>138</v>
      </c>
      <c r="R13" s="3" t="s">
        <v>139</v>
      </c>
      <c r="S13" s="3" t="s">
        <v>140</v>
      </c>
      <c r="T13" s="3" t="s">
        <v>141</v>
      </c>
      <c r="U13" s="3" t="s">
        <v>142</v>
      </c>
      <c r="V13" s="3" t="s">
        <v>143</v>
      </c>
      <c r="W13" s="3" t="s">
        <v>144</v>
      </c>
      <c r="X13" s="3" t="s">
        <v>145</v>
      </c>
      <c r="Y13" s="3" t="s">
        <v>146</v>
      </c>
    </row>
    <row r="14" spans="1:50" x14ac:dyDescent="0.25">
      <c r="B14" s="8">
        <f>B11/AA11</f>
        <v>1.0167159576350446</v>
      </c>
      <c r="C14" s="8">
        <f>C11/AB11</f>
        <v>1.0172647199781566</v>
      </c>
      <c r="D14" s="8">
        <f>D11/AC11</f>
        <v>1.0128559886592661</v>
      </c>
      <c r="E14" s="8">
        <f>E11/AD11</f>
        <v>1.0162918569807697</v>
      </c>
      <c r="F14" s="8">
        <f>F11/AE11</f>
        <v>1.0192616817391884</v>
      </c>
      <c r="G14" s="8">
        <f>G11/AF11</f>
        <v>1</v>
      </c>
      <c r="H14" s="8">
        <f>H11/AG11</f>
        <v>1.0215124406617238</v>
      </c>
      <c r="I14" s="8">
        <f>I11/AH11</f>
        <v>1.047572045311981</v>
      </c>
      <c r="J14" s="8">
        <f>J11/AI11</f>
        <v>1.0027328192526057</v>
      </c>
      <c r="K14" s="8">
        <f>K11/AJ11</f>
        <v>1.033833794571194</v>
      </c>
      <c r="L14" s="8">
        <f>L11/AK11</f>
        <v>1.060570138300875</v>
      </c>
      <c r="M14" s="8">
        <f>M11/AL11</f>
        <v>1.0290763031918253</v>
      </c>
      <c r="N14" s="8">
        <f>N11/AM11</f>
        <v>1</v>
      </c>
      <c r="O14" s="8">
        <f>O11/AN11</f>
        <v>1.0610857577486215</v>
      </c>
      <c r="P14" s="8">
        <f>P11/AO11</f>
        <v>1.0072114830772065</v>
      </c>
      <c r="Q14" s="8">
        <f>Q11/AP11</f>
        <v>0.98935094009828983</v>
      </c>
      <c r="R14" s="8">
        <f>R11/AQ11</f>
        <v>0.97961753220685377</v>
      </c>
      <c r="S14" s="8">
        <f>S11/AR11</f>
        <v>1.0343362391762227</v>
      </c>
      <c r="T14" s="8">
        <f>T11/AS11</f>
        <v>1.0434179410373641</v>
      </c>
      <c r="U14" s="8">
        <f>U11/AT11</f>
        <v>1.0003004102477446</v>
      </c>
      <c r="V14" s="8">
        <f>V11/AU11</f>
        <v>1.0117210017293281</v>
      </c>
      <c r="W14" s="8">
        <f>W11/AV11</f>
        <v>0.9979656027162328</v>
      </c>
      <c r="X14" s="8">
        <f>X11/AW11</f>
        <v>1.0310600945307224</v>
      </c>
      <c r="Y14" s="8">
        <f>Y11/AX11</f>
        <v>0.941069333827252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46FB-5669-4EB2-9479-9ABEC5644D9D}">
  <dimension ref="A1:AX15"/>
  <sheetViews>
    <sheetView workbookViewId="0">
      <selection activeCell="B15" sqref="B15"/>
    </sheetView>
  </sheetViews>
  <sheetFormatPr defaultRowHeight="15" x14ac:dyDescent="0.25"/>
  <cols>
    <col min="1" max="1" width="11.5703125" bestFit="1" customWidth="1"/>
    <col min="2" max="2" width="56.7109375" bestFit="1" customWidth="1"/>
    <col min="3" max="3" width="48.28515625" bestFit="1" customWidth="1"/>
    <col min="4" max="4" width="48.5703125" bestFit="1" customWidth="1"/>
    <col min="5" max="5" width="47.7109375" bestFit="1" customWidth="1"/>
    <col min="6" max="6" width="44.42578125" bestFit="1" customWidth="1"/>
    <col min="7" max="7" width="52.42578125" bestFit="1" customWidth="1"/>
    <col min="8" max="8" width="31.140625" bestFit="1" customWidth="1"/>
    <col min="9" max="9" width="38.140625" bestFit="1" customWidth="1"/>
    <col min="10" max="10" width="60.85546875" bestFit="1" customWidth="1"/>
    <col min="11" max="11" width="36.42578125" bestFit="1" customWidth="1"/>
    <col min="12" max="12" width="40.140625" bestFit="1" customWidth="1"/>
    <col min="13" max="13" width="35.7109375" bestFit="1" customWidth="1"/>
    <col min="14" max="15" width="54.7109375" bestFit="1" customWidth="1"/>
    <col min="16" max="16" width="63.42578125" bestFit="1" customWidth="1"/>
    <col min="17" max="17" width="52.140625" bestFit="1" customWidth="1"/>
    <col min="18" max="18" width="57.5703125" bestFit="1" customWidth="1"/>
    <col min="19" max="19" width="64.5703125" bestFit="1" customWidth="1"/>
    <col min="20" max="20" width="56" bestFit="1" customWidth="1"/>
    <col min="21" max="21" width="52.7109375" bestFit="1" customWidth="1"/>
    <col min="22" max="22" width="43.5703125" bestFit="1" customWidth="1"/>
    <col min="23" max="23" width="52.42578125" bestFit="1" customWidth="1"/>
    <col min="24" max="24" width="48.7109375" bestFit="1" customWidth="1"/>
    <col min="25" max="25" width="38.140625" bestFit="1" customWidth="1"/>
    <col min="27" max="27" width="71.42578125" bestFit="1" customWidth="1"/>
    <col min="28" max="28" width="63" bestFit="1" customWidth="1"/>
    <col min="29" max="29" width="68.7109375" bestFit="1" customWidth="1"/>
    <col min="30" max="30" width="67.85546875" bestFit="1" customWidth="1"/>
    <col min="31" max="31" width="64.7109375" bestFit="1" customWidth="1"/>
    <col min="32" max="32" width="67.140625" bestFit="1" customWidth="1"/>
    <col min="33" max="33" width="45.7109375" bestFit="1" customWidth="1"/>
    <col min="34" max="34" width="52.7109375" bestFit="1" customWidth="1"/>
    <col min="35" max="35" width="71.85546875" bestFit="1" customWidth="1"/>
    <col min="36" max="36" width="51.140625" bestFit="1" customWidth="1"/>
    <col min="37" max="37" width="54.85546875" bestFit="1" customWidth="1"/>
    <col min="38" max="38" width="50.42578125" bestFit="1" customWidth="1"/>
    <col min="39" max="40" width="69.28515625" bestFit="1" customWidth="1"/>
    <col min="41" max="41" width="68.5703125" bestFit="1" customWidth="1"/>
    <col min="42" max="42" width="66.7109375" bestFit="1" customWidth="1"/>
    <col min="43" max="43" width="68.5703125" bestFit="1" customWidth="1"/>
    <col min="44" max="44" width="63.7109375" bestFit="1" customWidth="1"/>
    <col min="45" max="45" width="70.5703125" bestFit="1" customWidth="1"/>
    <col min="46" max="46" width="67.42578125" bestFit="1" customWidth="1"/>
    <col min="47" max="47" width="58.140625" bestFit="1" customWidth="1"/>
    <col min="48" max="48" width="67.140625" bestFit="1" customWidth="1"/>
    <col min="49" max="49" width="63.42578125" bestFit="1" customWidth="1"/>
    <col min="50" max="50" width="52.7109375" bestFit="1" customWidth="1"/>
  </cols>
  <sheetData>
    <row r="1" spans="1:50" x14ac:dyDescent="0.25">
      <c r="A1" s="1" t="s">
        <v>207</v>
      </c>
      <c r="B1" t="s">
        <v>1</v>
      </c>
      <c r="C1" t="s">
        <v>2</v>
      </c>
      <c r="D1" t="s">
        <v>3</v>
      </c>
      <c r="E1" t="s">
        <v>4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AA1" t="s">
        <v>5</v>
      </c>
      <c r="AB1" t="s">
        <v>6</v>
      </c>
      <c r="AC1" t="s">
        <v>7</v>
      </c>
      <c r="AD1" t="s">
        <v>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</row>
    <row r="2" spans="1:50" x14ac:dyDescent="0.25">
      <c r="A2" t="s">
        <v>69</v>
      </c>
      <c r="B2" t="s">
        <v>203</v>
      </c>
      <c r="C2" t="s">
        <v>204</v>
      </c>
      <c r="D2" t="s">
        <v>205</v>
      </c>
      <c r="E2" t="s">
        <v>206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M2" t="s">
        <v>77</v>
      </c>
      <c r="N2" t="s">
        <v>78</v>
      </c>
      <c r="O2" t="s">
        <v>79</v>
      </c>
      <c r="P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>
        <v>88</v>
      </c>
      <c r="Y2" t="s">
        <v>89</v>
      </c>
      <c r="AA2" t="s">
        <v>766</v>
      </c>
      <c r="AB2" t="s">
        <v>767</v>
      </c>
      <c r="AC2" t="s">
        <v>768</v>
      </c>
      <c r="AD2" t="s">
        <v>769</v>
      </c>
      <c r="AE2" s="3" t="s">
        <v>770</v>
      </c>
      <c r="AF2" s="3" t="s">
        <v>771</v>
      </c>
      <c r="AG2" s="3" t="s">
        <v>772</v>
      </c>
      <c r="AH2" s="3" t="s">
        <v>773</v>
      </c>
      <c r="AI2" s="3" t="s">
        <v>774</v>
      </c>
      <c r="AJ2" s="3" t="s">
        <v>775</v>
      </c>
      <c r="AK2" s="3" t="s">
        <v>776</v>
      </c>
      <c r="AL2" s="3" t="s">
        <v>777</v>
      </c>
      <c r="AM2" s="3" t="s">
        <v>778</v>
      </c>
      <c r="AN2" s="3" t="s">
        <v>779</v>
      </c>
      <c r="AO2" s="3" t="s">
        <v>780</v>
      </c>
      <c r="AP2" s="3" t="s">
        <v>781</v>
      </c>
      <c r="AQ2" s="3" t="s">
        <v>782</v>
      </c>
      <c r="AR2" s="3" t="s">
        <v>783</v>
      </c>
      <c r="AS2" s="3" t="s">
        <v>784</v>
      </c>
      <c r="AT2" s="3" t="s">
        <v>785</v>
      </c>
      <c r="AU2" s="3" t="s">
        <v>786</v>
      </c>
      <c r="AV2" s="3" t="s">
        <v>787</v>
      </c>
      <c r="AW2" s="3" t="s">
        <v>788</v>
      </c>
      <c r="AX2" s="3" t="s">
        <v>789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700</v>
      </c>
      <c r="C4" t="s">
        <v>700</v>
      </c>
      <c r="D4" t="s">
        <v>700</v>
      </c>
      <c r="E4" t="s">
        <v>700</v>
      </c>
      <c r="F4" t="s">
        <v>700</v>
      </c>
      <c r="G4" t="s">
        <v>700</v>
      </c>
      <c r="H4" t="s">
        <v>700</v>
      </c>
      <c r="I4" t="s">
        <v>700</v>
      </c>
      <c r="J4" t="s">
        <v>700</v>
      </c>
      <c r="K4" t="s">
        <v>700</v>
      </c>
      <c r="L4" t="s">
        <v>700</v>
      </c>
      <c r="M4" t="s">
        <v>700</v>
      </c>
      <c r="N4" t="s">
        <v>700</v>
      </c>
      <c r="O4" t="s">
        <v>700</v>
      </c>
      <c r="P4" t="s">
        <v>700</v>
      </c>
      <c r="Q4" t="s">
        <v>700</v>
      </c>
      <c r="R4" t="s">
        <v>700</v>
      </c>
      <c r="S4" t="s">
        <v>700</v>
      </c>
      <c r="T4" t="s">
        <v>700</v>
      </c>
      <c r="U4" t="s">
        <v>700</v>
      </c>
      <c r="V4" t="s">
        <v>700</v>
      </c>
      <c r="W4" t="s">
        <v>700</v>
      </c>
      <c r="X4" t="s">
        <v>700</v>
      </c>
      <c r="Y4" t="s">
        <v>700</v>
      </c>
      <c r="AA4" t="s">
        <v>700</v>
      </c>
      <c r="AB4" t="s">
        <v>700</v>
      </c>
      <c r="AC4" t="s">
        <v>700</v>
      </c>
      <c r="AD4" t="s">
        <v>700</v>
      </c>
      <c r="AE4" t="s">
        <v>700</v>
      </c>
      <c r="AF4" t="s">
        <v>700</v>
      </c>
      <c r="AG4" t="s">
        <v>700</v>
      </c>
      <c r="AH4" t="s">
        <v>700</v>
      </c>
      <c r="AI4" t="s">
        <v>700</v>
      </c>
      <c r="AJ4" t="s">
        <v>700</v>
      </c>
      <c r="AK4" t="s">
        <v>700</v>
      </c>
      <c r="AL4" t="s">
        <v>700</v>
      </c>
      <c r="AM4" t="s">
        <v>700</v>
      </c>
      <c r="AN4" t="s">
        <v>700</v>
      </c>
      <c r="AO4" t="s">
        <v>700</v>
      </c>
      <c r="AP4" t="s">
        <v>700</v>
      </c>
      <c r="AQ4" t="s">
        <v>700</v>
      </c>
      <c r="AR4" t="s">
        <v>700</v>
      </c>
      <c r="AS4" t="s">
        <v>700</v>
      </c>
      <c r="AT4" t="s">
        <v>700</v>
      </c>
      <c r="AU4" t="s">
        <v>700</v>
      </c>
      <c r="AV4" t="s">
        <v>700</v>
      </c>
      <c r="AW4" t="s">
        <v>700</v>
      </c>
      <c r="AX4" t="s">
        <v>700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7">
        <v>21545</v>
      </c>
      <c r="C10" s="7">
        <v>18765</v>
      </c>
      <c r="D10" s="7">
        <v>5108</v>
      </c>
      <c r="E10" s="7">
        <v>3707</v>
      </c>
      <c r="F10" s="7">
        <v>37834</v>
      </c>
      <c r="G10" s="7">
        <v>21</v>
      </c>
      <c r="H10" s="7">
        <v>28</v>
      </c>
      <c r="I10" s="7">
        <v>376</v>
      </c>
      <c r="J10" s="7">
        <v>759</v>
      </c>
      <c r="K10" s="7">
        <v>2584</v>
      </c>
      <c r="L10" s="7">
        <v>400</v>
      </c>
      <c r="M10" s="7">
        <v>1280</v>
      </c>
      <c r="N10" s="7">
        <v>755</v>
      </c>
      <c r="O10" s="7">
        <v>697</v>
      </c>
      <c r="P10" s="7">
        <v>1257</v>
      </c>
      <c r="Q10" s="7">
        <v>1191</v>
      </c>
      <c r="R10" s="7">
        <v>945</v>
      </c>
      <c r="S10" s="7">
        <v>3421</v>
      </c>
      <c r="T10" s="7">
        <v>1179</v>
      </c>
      <c r="U10" s="7">
        <v>11738</v>
      </c>
      <c r="V10" s="7">
        <v>2126</v>
      </c>
      <c r="W10" s="7">
        <v>2982</v>
      </c>
      <c r="X10" s="7">
        <v>286</v>
      </c>
      <c r="Y10" s="7">
        <v>730</v>
      </c>
      <c r="AA10" s="7">
        <v>22060</v>
      </c>
      <c r="AB10" s="7">
        <v>19260</v>
      </c>
      <c r="AC10" s="7">
        <v>5193</v>
      </c>
      <c r="AD10" s="7">
        <v>3743</v>
      </c>
      <c r="AE10" s="7">
        <v>38510</v>
      </c>
      <c r="AF10" s="7">
        <v>22</v>
      </c>
      <c r="AG10" s="7">
        <v>28</v>
      </c>
      <c r="AH10" s="7">
        <v>399</v>
      </c>
      <c r="AI10" s="7">
        <v>775</v>
      </c>
      <c r="AJ10" s="7">
        <v>2633</v>
      </c>
      <c r="AK10" s="7">
        <v>404</v>
      </c>
      <c r="AL10" s="7">
        <v>1316</v>
      </c>
      <c r="AM10" s="7">
        <v>783</v>
      </c>
      <c r="AN10" s="7">
        <v>718</v>
      </c>
      <c r="AO10" s="7">
        <v>1178</v>
      </c>
      <c r="AP10" s="7">
        <v>1208</v>
      </c>
      <c r="AQ10" s="7">
        <v>955</v>
      </c>
      <c r="AR10" s="7">
        <v>3399</v>
      </c>
      <c r="AS10" s="7">
        <v>1200</v>
      </c>
      <c r="AT10" s="7">
        <v>12002</v>
      </c>
      <c r="AU10" s="7">
        <v>2220</v>
      </c>
      <c r="AV10" s="7">
        <v>2982</v>
      </c>
      <c r="AW10" s="7">
        <v>287</v>
      </c>
      <c r="AX10" s="7">
        <v>745</v>
      </c>
    </row>
    <row r="11" spans="1:50" x14ac:dyDescent="0.25">
      <c r="A11" t="s">
        <v>18</v>
      </c>
      <c r="B11" s="7">
        <v>23643</v>
      </c>
      <c r="C11" s="7">
        <v>19652</v>
      </c>
      <c r="D11" s="7">
        <v>5545</v>
      </c>
      <c r="E11" s="7">
        <v>3538</v>
      </c>
      <c r="F11" s="7">
        <v>39956</v>
      </c>
      <c r="G11" s="7">
        <v>19</v>
      </c>
      <c r="H11" s="7">
        <v>30</v>
      </c>
      <c r="I11" s="7">
        <v>399</v>
      </c>
      <c r="J11" s="7">
        <v>816</v>
      </c>
      <c r="K11" s="7">
        <v>2762</v>
      </c>
      <c r="L11" s="7">
        <v>407</v>
      </c>
      <c r="M11" s="7">
        <v>1300</v>
      </c>
      <c r="N11" s="7">
        <v>777</v>
      </c>
      <c r="O11" s="7">
        <v>713</v>
      </c>
      <c r="P11" s="7">
        <v>1305</v>
      </c>
      <c r="Q11" s="7">
        <v>1233</v>
      </c>
      <c r="R11" s="7">
        <v>1018</v>
      </c>
      <c r="S11" s="7">
        <v>3649</v>
      </c>
      <c r="T11" s="7">
        <v>1321</v>
      </c>
      <c r="U11" s="7">
        <v>12267</v>
      </c>
      <c r="V11" s="7">
        <v>2276</v>
      </c>
      <c r="W11" s="7">
        <v>3234</v>
      </c>
      <c r="X11" s="7">
        <v>304</v>
      </c>
      <c r="Y11" s="7">
        <v>773</v>
      </c>
      <c r="AA11" s="7">
        <v>23643</v>
      </c>
      <c r="AB11" s="7">
        <v>19652</v>
      </c>
      <c r="AC11" s="7">
        <v>5545</v>
      </c>
      <c r="AD11" s="7">
        <v>3538</v>
      </c>
      <c r="AE11" s="7">
        <v>39956</v>
      </c>
      <c r="AF11" s="7">
        <v>19</v>
      </c>
      <c r="AG11" s="7">
        <v>30</v>
      </c>
      <c r="AH11" s="7">
        <v>399</v>
      </c>
      <c r="AI11" s="7">
        <v>816</v>
      </c>
      <c r="AJ11" s="7">
        <v>2762</v>
      </c>
      <c r="AK11" s="7">
        <v>407</v>
      </c>
      <c r="AL11" s="7">
        <v>1300</v>
      </c>
      <c r="AM11" s="7">
        <v>777</v>
      </c>
      <c r="AN11" s="7">
        <v>713</v>
      </c>
      <c r="AO11" s="7">
        <v>1305</v>
      </c>
      <c r="AP11" s="7">
        <v>1233</v>
      </c>
      <c r="AQ11" s="7">
        <v>1018</v>
      </c>
      <c r="AR11" s="7">
        <v>3649</v>
      </c>
      <c r="AS11" s="7">
        <v>1321</v>
      </c>
      <c r="AT11" s="7">
        <v>12267</v>
      </c>
      <c r="AU11" s="7">
        <v>2276</v>
      </c>
      <c r="AV11" s="7">
        <v>3234</v>
      </c>
      <c r="AW11" s="7">
        <v>304</v>
      </c>
      <c r="AX11" s="7">
        <v>773</v>
      </c>
    </row>
    <row r="12" spans="1:50" x14ac:dyDescent="0.25">
      <c r="A12" t="s">
        <v>700</v>
      </c>
      <c r="B12" s="7">
        <v>25709</v>
      </c>
      <c r="C12" s="7">
        <v>19703</v>
      </c>
      <c r="D12" s="7">
        <v>6134</v>
      </c>
      <c r="E12" s="7">
        <v>3447</v>
      </c>
      <c r="F12" s="7">
        <v>41488</v>
      </c>
      <c r="G12" s="7">
        <v>17</v>
      </c>
      <c r="H12" s="7">
        <v>42</v>
      </c>
      <c r="I12" s="7">
        <v>436</v>
      </c>
      <c r="J12" s="7">
        <v>780</v>
      </c>
      <c r="K12" s="7">
        <v>2785</v>
      </c>
      <c r="L12" s="7">
        <v>461</v>
      </c>
      <c r="M12" s="7">
        <v>1367</v>
      </c>
      <c r="N12" s="7">
        <v>683</v>
      </c>
      <c r="O12" s="7">
        <v>715</v>
      </c>
      <c r="P12" s="7">
        <v>1418</v>
      </c>
      <c r="Q12" s="7">
        <v>1244</v>
      </c>
      <c r="R12" s="7">
        <v>1007</v>
      </c>
      <c r="S12" s="7">
        <v>3917</v>
      </c>
      <c r="T12" s="7">
        <v>1452</v>
      </c>
      <c r="U12" s="7">
        <v>12652</v>
      </c>
      <c r="V12" s="7">
        <v>2415</v>
      </c>
      <c r="W12" s="7">
        <v>3395</v>
      </c>
      <c r="X12" s="7">
        <v>316</v>
      </c>
      <c r="Y12" s="7">
        <v>764</v>
      </c>
      <c r="AA12" s="7">
        <v>25302</v>
      </c>
      <c r="AB12" s="7">
        <v>19204</v>
      </c>
      <c r="AC12" s="7">
        <v>6107</v>
      </c>
      <c r="AD12" s="7">
        <v>3428</v>
      </c>
      <c r="AE12" s="7">
        <v>40902</v>
      </c>
      <c r="AF12" s="7">
        <v>19</v>
      </c>
      <c r="AG12" s="7">
        <v>41</v>
      </c>
      <c r="AH12" s="7">
        <v>392</v>
      </c>
      <c r="AI12" s="7">
        <v>773</v>
      </c>
      <c r="AJ12" s="7">
        <v>2695</v>
      </c>
      <c r="AK12" s="7">
        <v>435</v>
      </c>
      <c r="AL12" s="7">
        <v>1330</v>
      </c>
      <c r="AM12" s="7">
        <v>675</v>
      </c>
      <c r="AN12" s="7">
        <v>670</v>
      </c>
      <c r="AO12" s="7">
        <v>1401</v>
      </c>
      <c r="AP12" s="7">
        <v>1257</v>
      </c>
      <c r="AQ12" s="7">
        <v>1028</v>
      </c>
      <c r="AR12" s="7">
        <v>3859</v>
      </c>
      <c r="AS12" s="7">
        <v>1391</v>
      </c>
      <c r="AT12" s="7">
        <v>12717</v>
      </c>
      <c r="AU12" s="7">
        <v>2383</v>
      </c>
      <c r="AV12" s="7">
        <v>3409</v>
      </c>
      <c r="AW12" s="7">
        <v>304</v>
      </c>
      <c r="AX12" s="7">
        <v>806</v>
      </c>
    </row>
    <row r="13" spans="1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B14" t="s">
        <v>19</v>
      </c>
      <c r="C14" t="s">
        <v>25</v>
      </c>
      <c r="D14" t="s">
        <v>26</v>
      </c>
      <c r="E14" t="s">
        <v>20</v>
      </c>
      <c r="F14" s="3" t="s">
        <v>110</v>
      </c>
      <c r="G14" s="3" t="s">
        <v>111</v>
      </c>
      <c r="H14" s="3" t="s">
        <v>112</v>
      </c>
      <c r="I14" s="3" t="s">
        <v>25</v>
      </c>
      <c r="J14" s="3" t="s">
        <v>113</v>
      </c>
      <c r="K14" s="3" t="s">
        <v>114</v>
      </c>
      <c r="L14" s="3" t="s">
        <v>115</v>
      </c>
      <c r="M14" s="3" t="s">
        <v>134</v>
      </c>
      <c r="N14" s="3" t="s">
        <v>135</v>
      </c>
      <c r="O14" s="3" t="s">
        <v>136</v>
      </c>
      <c r="P14" s="3" t="s">
        <v>137</v>
      </c>
      <c r="Q14" s="3" t="s">
        <v>138</v>
      </c>
      <c r="R14" s="3" t="s">
        <v>139</v>
      </c>
      <c r="S14" s="3" t="s">
        <v>140</v>
      </c>
      <c r="T14" s="3" t="s">
        <v>141</v>
      </c>
      <c r="U14" s="3" t="s">
        <v>142</v>
      </c>
      <c r="V14" s="3" t="s">
        <v>143</v>
      </c>
      <c r="W14" s="3" t="s">
        <v>144</v>
      </c>
      <c r="X14" s="3" t="s">
        <v>145</v>
      </c>
      <c r="Y14" s="3" t="s">
        <v>146</v>
      </c>
    </row>
    <row r="15" spans="1:50" x14ac:dyDescent="0.25">
      <c r="B15" s="8">
        <f>B12/AA12</f>
        <v>1.0160856849260929</v>
      </c>
      <c r="C15" s="8">
        <f>C12/AB12</f>
        <v>1.0259841699645906</v>
      </c>
      <c r="D15" s="8">
        <f>D12/AC12</f>
        <v>1.0044211560504339</v>
      </c>
      <c r="E15" s="8">
        <f>E12/AD12</f>
        <v>1.0055425904317385</v>
      </c>
      <c r="F15" s="8">
        <f>F12/AE12</f>
        <v>1.0143269277785927</v>
      </c>
      <c r="G15" s="8">
        <f>G12/AF12</f>
        <v>0.89473684210526316</v>
      </c>
      <c r="H15" s="8">
        <f>H12/AG12</f>
        <v>1.024390243902439</v>
      </c>
      <c r="I15" s="8">
        <f>I12/AH12</f>
        <v>1.1122448979591837</v>
      </c>
      <c r="J15" s="8">
        <f>J12/AI12</f>
        <v>1.0090556274256144</v>
      </c>
      <c r="K15" s="8">
        <f>K12/AJ12</f>
        <v>1.033395176252319</v>
      </c>
      <c r="L15" s="8">
        <f>L12/AK12</f>
        <v>1.0597701149425287</v>
      </c>
      <c r="M15" s="8">
        <f>M12/AL12</f>
        <v>1.0278195488721804</v>
      </c>
      <c r="N15" s="8">
        <f>N12/AM12</f>
        <v>1.0118518518518518</v>
      </c>
      <c r="O15" s="8">
        <f>O12/AN12</f>
        <v>1.0671641791044777</v>
      </c>
      <c r="P15" s="8">
        <f>P12/AO12</f>
        <v>1.0121341898643825</v>
      </c>
      <c r="Q15" s="8">
        <f>Q12/AP12</f>
        <v>0.98965791567223549</v>
      </c>
      <c r="R15" s="8">
        <f>R12/AQ12</f>
        <v>0.97957198443579763</v>
      </c>
      <c r="S15" s="8">
        <f>S12/AR12</f>
        <v>1.015029800466442</v>
      </c>
      <c r="T15" s="8">
        <f>T12/AS12</f>
        <v>1.0438533429187635</v>
      </c>
      <c r="U15" s="8">
        <f>U12/AT12</f>
        <v>0.99488873161909253</v>
      </c>
      <c r="V15" s="8">
        <f>V12/AU12</f>
        <v>1.0134284515316827</v>
      </c>
      <c r="W15" s="8">
        <f>W12/AV12</f>
        <v>0.9958932238193019</v>
      </c>
      <c r="X15" s="8">
        <f>X12/AW12</f>
        <v>1.0394736842105263</v>
      </c>
      <c r="Y15" s="8">
        <f>Y12/AX12</f>
        <v>0.94789081885856075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F20E-0451-4244-96C4-D032C741035F}">
  <dimension ref="A1:AX15"/>
  <sheetViews>
    <sheetView workbookViewId="0">
      <selection activeCell="A15" sqref="A15"/>
    </sheetView>
  </sheetViews>
  <sheetFormatPr defaultRowHeight="15" x14ac:dyDescent="0.25"/>
  <sheetData>
    <row r="1" spans="1:50" x14ac:dyDescent="0.25">
      <c r="A1" s="1" t="s">
        <v>207</v>
      </c>
      <c r="B1" t="s">
        <v>208</v>
      </c>
      <c r="C1" t="s">
        <v>209</v>
      </c>
      <c r="D1" t="s">
        <v>210</v>
      </c>
      <c r="E1" t="s">
        <v>211</v>
      </c>
      <c r="F1" s="3" t="s">
        <v>150</v>
      </c>
      <c r="G1" s="3" t="s">
        <v>151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158</v>
      </c>
      <c r="O1" s="3" t="s">
        <v>159</v>
      </c>
      <c r="P1" s="3" t="s">
        <v>160</v>
      </c>
      <c r="Q1" s="3" t="s">
        <v>161</v>
      </c>
      <c r="R1" s="3" t="s">
        <v>162</v>
      </c>
      <c r="S1" s="3" t="s">
        <v>163</v>
      </c>
      <c r="T1" s="3" t="s">
        <v>164</v>
      </c>
      <c r="U1" s="3" t="s">
        <v>165</v>
      </c>
      <c r="V1" s="3" t="s">
        <v>166</v>
      </c>
      <c r="W1" s="3" t="s">
        <v>167</v>
      </c>
      <c r="X1" s="3" t="s">
        <v>168</v>
      </c>
      <c r="Y1" s="3" t="s">
        <v>169</v>
      </c>
      <c r="AA1" t="s">
        <v>212</v>
      </c>
      <c r="AB1" t="s">
        <v>213</v>
      </c>
      <c r="AC1" t="s">
        <v>214</v>
      </c>
      <c r="AD1" t="s">
        <v>215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179</v>
      </c>
      <c r="AO1" s="3" t="s">
        <v>180</v>
      </c>
      <c r="AP1" s="3" t="s">
        <v>181</v>
      </c>
      <c r="AQ1" s="3" t="s">
        <v>182</v>
      </c>
      <c r="AR1" s="3" t="s">
        <v>183</v>
      </c>
      <c r="AS1" s="3" t="s">
        <v>184</v>
      </c>
      <c r="AT1" s="3" t="s">
        <v>185</v>
      </c>
      <c r="AU1" s="3" t="s">
        <v>186</v>
      </c>
      <c r="AV1" s="3" t="s">
        <v>187</v>
      </c>
      <c r="AW1" s="3" t="s">
        <v>188</v>
      </c>
      <c r="AX1" s="3" t="s">
        <v>189</v>
      </c>
    </row>
    <row r="2" spans="1:50" x14ac:dyDescent="0.25">
      <c r="A2" t="s">
        <v>69</v>
      </c>
      <c r="B2" t="s">
        <v>216</v>
      </c>
      <c r="C2" t="s">
        <v>217</v>
      </c>
      <c r="D2" t="s">
        <v>218</v>
      </c>
      <c r="E2" t="s">
        <v>219</v>
      </c>
      <c r="F2" t="s">
        <v>220</v>
      </c>
      <c r="G2" t="s">
        <v>221</v>
      </c>
      <c r="H2" t="s">
        <v>222</v>
      </c>
      <c r="I2" t="s">
        <v>223</v>
      </c>
      <c r="J2" t="s">
        <v>224</v>
      </c>
      <c r="K2" t="s">
        <v>225</v>
      </c>
      <c r="L2" t="s">
        <v>226</v>
      </c>
      <c r="M2" t="s">
        <v>227</v>
      </c>
      <c r="N2" t="s">
        <v>228</v>
      </c>
      <c r="O2" t="s">
        <v>229</v>
      </c>
      <c r="P2" t="s">
        <v>230</v>
      </c>
      <c r="Q2" t="s">
        <v>231</v>
      </c>
      <c r="R2" t="s">
        <v>232</v>
      </c>
      <c r="S2" t="s">
        <v>233</v>
      </c>
      <c r="T2" t="s">
        <v>234</v>
      </c>
      <c r="U2" t="s">
        <v>235</v>
      </c>
      <c r="V2" t="s">
        <v>236</v>
      </c>
      <c r="W2" t="s">
        <v>237</v>
      </c>
      <c r="X2" t="s">
        <v>238</v>
      </c>
      <c r="Y2" t="s">
        <v>239</v>
      </c>
      <c r="AA2" t="s">
        <v>790</v>
      </c>
      <c r="AB2" t="s">
        <v>791</v>
      </c>
      <c r="AC2" t="s">
        <v>792</v>
      </c>
      <c r="AD2" t="s">
        <v>793</v>
      </c>
      <c r="AE2" s="3" t="s">
        <v>794</v>
      </c>
      <c r="AF2" s="3" t="s">
        <v>795</v>
      </c>
      <c r="AG2" s="3" t="s">
        <v>796</v>
      </c>
      <c r="AH2" s="3" t="s">
        <v>797</v>
      </c>
      <c r="AI2" s="3" t="s">
        <v>798</v>
      </c>
      <c r="AJ2" s="3" t="s">
        <v>799</v>
      </c>
      <c r="AK2" s="3" t="s">
        <v>800</v>
      </c>
      <c r="AL2" s="3" t="s">
        <v>801</v>
      </c>
      <c r="AM2" s="3" t="s">
        <v>802</v>
      </c>
      <c r="AN2" s="3" t="s">
        <v>803</v>
      </c>
      <c r="AO2" s="3" t="s">
        <v>804</v>
      </c>
      <c r="AP2" s="3" t="s">
        <v>805</v>
      </c>
      <c r="AQ2" s="3" t="s">
        <v>806</v>
      </c>
      <c r="AR2" s="3" t="s">
        <v>807</v>
      </c>
      <c r="AS2" s="3" t="s">
        <v>808</v>
      </c>
      <c r="AT2" s="3" t="s">
        <v>809</v>
      </c>
      <c r="AU2" s="3" t="s">
        <v>810</v>
      </c>
      <c r="AV2" s="3" t="s">
        <v>811</v>
      </c>
      <c r="AW2" s="3" t="s">
        <v>812</v>
      </c>
      <c r="AX2" s="3" t="s">
        <v>813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700</v>
      </c>
      <c r="C4" t="s">
        <v>700</v>
      </c>
      <c r="D4" t="s">
        <v>700</v>
      </c>
      <c r="E4" t="s">
        <v>700</v>
      </c>
      <c r="F4" t="s">
        <v>700</v>
      </c>
      <c r="G4" t="s">
        <v>700</v>
      </c>
      <c r="H4" t="s">
        <v>700</v>
      </c>
      <c r="I4" t="s">
        <v>700</v>
      </c>
      <c r="J4" t="s">
        <v>700</v>
      </c>
      <c r="K4" t="s">
        <v>700</v>
      </c>
      <c r="L4" t="s">
        <v>700</v>
      </c>
      <c r="M4" t="s">
        <v>700</v>
      </c>
      <c r="N4" t="s">
        <v>700</v>
      </c>
      <c r="O4" t="s">
        <v>700</v>
      </c>
      <c r="P4" t="s">
        <v>700</v>
      </c>
      <c r="Q4" t="s">
        <v>700</v>
      </c>
      <c r="R4" t="s">
        <v>700</v>
      </c>
      <c r="S4" t="s">
        <v>700</v>
      </c>
      <c r="T4" t="s">
        <v>700</v>
      </c>
      <c r="U4" t="s">
        <v>700</v>
      </c>
      <c r="V4" t="s">
        <v>700</v>
      </c>
      <c r="W4" t="s">
        <v>700</v>
      </c>
      <c r="X4" t="s">
        <v>700</v>
      </c>
      <c r="Y4" t="s">
        <v>700</v>
      </c>
      <c r="AA4" t="s">
        <v>700</v>
      </c>
      <c r="AB4" t="s">
        <v>700</v>
      </c>
      <c r="AC4" t="s">
        <v>700</v>
      </c>
      <c r="AD4" t="s">
        <v>700</v>
      </c>
      <c r="AE4" t="s">
        <v>700</v>
      </c>
      <c r="AF4" t="s">
        <v>700</v>
      </c>
      <c r="AG4" t="s">
        <v>700</v>
      </c>
      <c r="AH4" t="s">
        <v>700</v>
      </c>
      <c r="AI4" t="s">
        <v>700</v>
      </c>
      <c r="AJ4" t="s">
        <v>700</v>
      </c>
      <c r="AK4" t="s">
        <v>700</v>
      </c>
      <c r="AL4" t="s">
        <v>700</v>
      </c>
      <c r="AM4" t="s">
        <v>700</v>
      </c>
      <c r="AN4" t="s">
        <v>700</v>
      </c>
      <c r="AO4" t="s">
        <v>700</v>
      </c>
      <c r="AP4" t="s">
        <v>700</v>
      </c>
      <c r="AQ4" t="s">
        <v>700</v>
      </c>
      <c r="AR4" t="s">
        <v>700</v>
      </c>
      <c r="AS4" t="s">
        <v>700</v>
      </c>
      <c r="AT4" t="s">
        <v>700</v>
      </c>
      <c r="AU4" t="s">
        <v>700</v>
      </c>
      <c r="AV4" t="s">
        <v>700</v>
      </c>
      <c r="AW4" t="s">
        <v>700</v>
      </c>
      <c r="AX4" t="s">
        <v>700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7">
        <v>97209</v>
      </c>
      <c r="C10" s="7">
        <v>351597</v>
      </c>
      <c r="D10" s="7">
        <v>111233</v>
      </c>
      <c r="E10" s="7">
        <v>31018</v>
      </c>
      <c r="F10" s="7">
        <v>602092</v>
      </c>
      <c r="G10" s="7">
        <v>10708</v>
      </c>
      <c r="H10" s="7">
        <v>18269</v>
      </c>
      <c r="I10" s="7">
        <v>31770</v>
      </c>
      <c r="J10" s="7">
        <v>12600</v>
      </c>
      <c r="K10" s="7">
        <v>44368</v>
      </c>
      <c r="L10" s="7">
        <v>24046</v>
      </c>
      <c r="M10" s="7">
        <v>24879</v>
      </c>
      <c r="N10" s="7">
        <v>15366</v>
      </c>
      <c r="O10" s="7">
        <v>29976</v>
      </c>
      <c r="P10" s="7">
        <v>18805</v>
      </c>
      <c r="Q10" s="7">
        <v>69217</v>
      </c>
      <c r="R10" s="7">
        <v>22593</v>
      </c>
      <c r="S10" s="7">
        <v>48448</v>
      </c>
      <c r="T10" s="7">
        <v>23491</v>
      </c>
      <c r="U10" s="7">
        <v>25579</v>
      </c>
      <c r="V10" s="7">
        <v>28043</v>
      </c>
      <c r="W10" s="7">
        <v>36659</v>
      </c>
      <c r="X10" s="7">
        <v>4722</v>
      </c>
      <c r="Y10" s="7">
        <v>10082</v>
      </c>
      <c r="AA10" s="7">
        <v>99458</v>
      </c>
      <c r="AB10" s="7">
        <v>357581</v>
      </c>
      <c r="AC10" s="7">
        <v>113960</v>
      </c>
      <c r="AD10" s="7">
        <v>32135</v>
      </c>
      <c r="AE10" s="7">
        <v>613142</v>
      </c>
      <c r="AF10" s="7">
        <v>10882</v>
      </c>
      <c r="AG10" s="7">
        <v>19931</v>
      </c>
      <c r="AH10" s="7">
        <v>33340</v>
      </c>
      <c r="AI10" s="7">
        <v>12975</v>
      </c>
      <c r="AJ10" s="7">
        <v>45491</v>
      </c>
      <c r="AK10" s="7">
        <v>24321</v>
      </c>
      <c r="AL10" s="7">
        <v>25426</v>
      </c>
      <c r="AM10" s="7">
        <v>15910</v>
      </c>
      <c r="AN10" s="7">
        <v>30704</v>
      </c>
      <c r="AO10" s="7">
        <v>17683</v>
      </c>
      <c r="AP10" s="7">
        <v>70185</v>
      </c>
      <c r="AQ10" s="7">
        <v>22831</v>
      </c>
      <c r="AR10" s="7">
        <v>48904</v>
      </c>
      <c r="AS10" s="7">
        <v>23898</v>
      </c>
      <c r="AT10" s="7">
        <v>26165</v>
      </c>
      <c r="AU10" s="7">
        <v>29029</v>
      </c>
      <c r="AV10" s="7">
        <v>37071</v>
      </c>
      <c r="AW10" s="7">
        <v>4691</v>
      </c>
      <c r="AX10" s="7">
        <v>10257</v>
      </c>
    </row>
    <row r="11" spans="1:50" x14ac:dyDescent="0.25">
      <c r="A11" t="s">
        <v>18</v>
      </c>
      <c r="B11" s="7">
        <v>105154</v>
      </c>
      <c r="C11" s="7">
        <v>363061</v>
      </c>
      <c r="D11" s="7">
        <v>112967</v>
      </c>
      <c r="E11" s="7">
        <v>34270</v>
      </c>
      <c r="F11" s="7">
        <v>629117</v>
      </c>
      <c r="G11" s="7">
        <v>9163</v>
      </c>
      <c r="H11" s="7">
        <v>19336</v>
      </c>
      <c r="I11" s="7">
        <v>32983</v>
      </c>
      <c r="J11" s="7">
        <v>12971</v>
      </c>
      <c r="K11" s="7">
        <v>47555</v>
      </c>
      <c r="L11" s="7">
        <v>24381</v>
      </c>
      <c r="M11" s="7">
        <v>25770</v>
      </c>
      <c r="N11" s="7">
        <v>16041</v>
      </c>
      <c r="O11" s="7">
        <v>31616</v>
      </c>
      <c r="P11" s="7">
        <v>18717</v>
      </c>
      <c r="Q11" s="7">
        <v>71686</v>
      </c>
      <c r="R11" s="7">
        <v>23756</v>
      </c>
      <c r="S11" s="7">
        <v>51667</v>
      </c>
      <c r="T11" s="7">
        <v>26028</v>
      </c>
      <c r="U11" s="7">
        <v>27567</v>
      </c>
      <c r="V11" s="7">
        <v>29740</v>
      </c>
      <c r="W11" s="7">
        <v>39886</v>
      </c>
      <c r="X11" s="7">
        <v>4886</v>
      </c>
      <c r="Y11" s="7">
        <v>10586</v>
      </c>
      <c r="AA11" s="7">
        <v>105154</v>
      </c>
      <c r="AB11" s="7">
        <v>363061</v>
      </c>
      <c r="AC11" s="7">
        <v>112967</v>
      </c>
      <c r="AD11" s="7">
        <v>34270</v>
      </c>
      <c r="AE11" s="7">
        <v>629117</v>
      </c>
      <c r="AF11" s="7">
        <v>9163</v>
      </c>
      <c r="AG11" s="7">
        <v>19336</v>
      </c>
      <c r="AH11" s="7">
        <v>32983</v>
      </c>
      <c r="AI11" s="7">
        <v>12971</v>
      </c>
      <c r="AJ11" s="7">
        <v>47555</v>
      </c>
      <c r="AK11" s="7">
        <v>24381</v>
      </c>
      <c r="AL11" s="7">
        <v>25770</v>
      </c>
      <c r="AM11" s="7">
        <v>16041</v>
      </c>
      <c r="AN11" s="7">
        <v>31616</v>
      </c>
      <c r="AO11" s="7">
        <v>18717</v>
      </c>
      <c r="AP11" s="7">
        <v>71686</v>
      </c>
      <c r="AQ11" s="7">
        <v>23756</v>
      </c>
      <c r="AR11" s="7">
        <v>51667</v>
      </c>
      <c r="AS11" s="7">
        <v>26028</v>
      </c>
      <c r="AT11" s="7">
        <v>27567</v>
      </c>
      <c r="AU11" s="7">
        <v>29740</v>
      </c>
      <c r="AV11" s="7">
        <v>39886</v>
      </c>
      <c r="AW11" s="7">
        <v>4886</v>
      </c>
      <c r="AX11" s="7">
        <v>10586</v>
      </c>
    </row>
    <row r="12" spans="1:50" x14ac:dyDescent="0.25">
      <c r="A12" t="s">
        <v>700</v>
      </c>
      <c r="B12" s="7">
        <v>115876</v>
      </c>
      <c r="C12" s="7">
        <v>354218</v>
      </c>
      <c r="D12" s="7">
        <v>104757</v>
      </c>
      <c r="E12" s="7">
        <v>36331</v>
      </c>
      <c r="F12" s="7">
        <v>629290</v>
      </c>
      <c r="G12" s="7">
        <v>8234</v>
      </c>
      <c r="H12" s="7">
        <v>14356</v>
      </c>
      <c r="I12" s="7">
        <v>34299</v>
      </c>
      <c r="J12" s="7">
        <v>12956</v>
      </c>
      <c r="K12" s="7">
        <v>46787</v>
      </c>
      <c r="L12" s="7">
        <v>25680</v>
      </c>
      <c r="M12" s="7">
        <v>26177</v>
      </c>
      <c r="N12" s="7">
        <v>14309</v>
      </c>
      <c r="O12" s="7">
        <v>31438</v>
      </c>
      <c r="P12" s="7">
        <v>18642</v>
      </c>
      <c r="Q12" s="7">
        <v>72419</v>
      </c>
      <c r="R12" s="7">
        <v>22424</v>
      </c>
      <c r="S12" s="7">
        <v>55541</v>
      </c>
      <c r="T12" s="7">
        <v>25292</v>
      </c>
      <c r="U12" s="7">
        <v>29084</v>
      </c>
      <c r="V12" s="7">
        <v>31104</v>
      </c>
      <c r="W12" s="7">
        <v>41503</v>
      </c>
      <c r="X12" s="7">
        <v>4748</v>
      </c>
      <c r="Y12" s="7">
        <v>9294</v>
      </c>
      <c r="AA12" s="7">
        <v>113905</v>
      </c>
      <c r="AB12" s="7">
        <v>349517</v>
      </c>
      <c r="AC12" s="7">
        <v>103850</v>
      </c>
      <c r="AD12" s="7">
        <v>35771</v>
      </c>
      <c r="AE12" s="7">
        <v>624923</v>
      </c>
      <c r="AF12" s="7">
        <v>8333</v>
      </c>
      <c r="AG12" s="7">
        <v>20350</v>
      </c>
      <c r="AH12" s="7">
        <v>32027</v>
      </c>
      <c r="AI12" s="7">
        <v>12955</v>
      </c>
      <c r="AJ12" s="7">
        <v>45288</v>
      </c>
      <c r="AK12" s="7">
        <v>24214</v>
      </c>
      <c r="AL12" s="7">
        <v>25451</v>
      </c>
      <c r="AM12" s="7">
        <v>14193</v>
      </c>
      <c r="AN12" s="7">
        <v>29493</v>
      </c>
      <c r="AO12" s="7">
        <v>18459</v>
      </c>
      <c r="AP12" s="7">
        <v>73205</v>
      </c>
      <c r="AQ12" s="7">
        <v>22897</v>
      </c>
      <c r="AR12" s="7">
        <v>53851</v>
      </c>
      <c r="AS12" s="7">
        <v>24239</v>
      </c>
      <c r="AT12" s="7">
        <v>29067</v>
      </c>
      <c r="AU12" s="7">
        <v>30646</v>
      </c>
      <c r="AV12" s="7">
        <v>41631</v>
      </c>
      <c r="AW12" s="7">
        <v>4602</v>
      </c>
      <c r="AX12" s="7">
        <v>9862</v>
      </c>
    </row>
    <row r="13" spans="1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B14" t="s">
        <v>19</v>
      </c>
      <c r="C14" t="s">
        <v>25</v>
      </c>
      <c r="D14" t="s">
        <v>26</v>
      </c>
      <c r="E14" t="s">
        <v>20</v>
      </c>
      <c r="F14" s="3" t="s">
        <v>110</v>
      </c>
      <c r="G14" s="3" t="s">
        <v>111</v>
      </c>
      <c r="H14" s="3" t="s">
        <v>112</v>
      </c>
      <c r="I14" s="3" t="s">
        <v>25</v>
      </c>
      <c r="J14" s="3" t="s">
        <v>113</v>
      </c>
      <c r="K14" s="3" t="s">
        <v>114</v>
      </c>
      <c r="L14" s="3" t="s">
        <v>115</v>
      </c>
      <c r="M14" s="3" t="s">
        <v>134</v>
      </c>
      <c r="N14" s="3" t="s">
        <v>135</v>
      </c>
      <c r="O14" s="3" t="s">
        <v>136</v>
      </c>
      <c r="P14" s="3" t="s">
        <v>137</v>
      </c>
      <c r="Q14" s="3" t="s">
        <v>138</v>
      </c>
      <c r="R14" s="3" t="s">
        <v>139</v>
      </c>
      <c r="S14" s="3" t="s">
        <v>140</v>
      </c>
      <c r="T14" s="3" t="s">
        <v>141</v>
      </c>
      <c r="U14" s="3" t="s">
        <v>142</v>
      </c>
      <c r="V14" s="3" t="s">
        <v>143</v>
      </c>
      <c r="W14" s="3" t="s">
        <v>144</v>
      </c>
      <c r="X14" s="3" t="s">
        <v>145</v>
      </c>
      <c r="Y14" s="3" t="s">
        <v>146</v>
      </c>
    </row>
    <row r="15" spans="1:50" x14ac:dyDescent="0.25">
      <c r="B15">
        <f>B12/AA12</f>
        <v>1.0173038935955401</v>
      </c>
      <c r="C15">
        <f>C12/AB12</f>
        <v>1.0134499895570173</v>
      </c>
      <c r="D15">
        <f>D12/AC12</f>
        <v>1.0087337506018295</v>
      </c>
      <c r="E15">
        <f>E12/AD12</f>
        <v>1.0156551396382545</v>
      </c>
      <c r="F15">
        <f>F12/AE12</f>
        <v>1.0069880609291064</v>
      </c>
      <c r="G15">
        <f>G12/AF12</f>
        <v>0.98811952478099119</v>
      </c>
      <c r="H15">
        <f>H12/AG12</f>
        <v>0.70545454545454545</v>
      </c>
      <c r="I15">
        <f>I12/AH12</f>
        <v>1.0709401442532862</v>
      </c>
      <c r="J15">
        <f>J12/AI12</f>
        <v>1.0000771902740255</v>
      </c>
      <c r="K15">
        <f>K12/AJ12</f>
        <v>1.0330992757463346</v>
      </c>
      <c r="L15">
        <f>L12/AK12</f>
        <v>1.0605434872387876</v>
      </c>
      <c r="M15">
        <f>M12/AL12</f>
        <v>1.028525401752387</v>
      </c>
      <c r="N15">
        <f>N12/AM12</f>
        <v>1.0081730430493905</v>
      </c>
      <c r="O15">
        <f>O12/AN12</f>
        <v>1.0659478520326857</v>
      </c>
      <c r="P15">
        <f>P12/AO12</f>
        <v>1.0099138631561839</v>
      </c>
      <c r="Q15">
        <f>Q12/AP12</f>
        <v>0.98926302848166114</v>
      </c>
      <c r="R15">
        <f>R12/AQ12</f>
        <v>0.9793422719133511</v>
      </c>
      <c r="S15">
        <f>S12/AR12</f>
        <v>1.0313828898256301</v>
      </c>
      <c r="T15">
        <f>T12/AS12</f>
        <v>1.0434423862370559</v>
      </c>
      <c r="U15">
        <f>U12/AT12</f>
        <v>1.0005848556782606</v>
      </c>
      <c r="V15">
        <f>V12/AU12</f>
        <v>1.0149448541408341</v>
      </c>
      <c r="W15">
        <f>W12/AV12</f>
        <v>0.99692536811510657</v>
      </c>
      <c r="X15">
        <f>X12/AW12</f>
        <v>1.0317253368100825</v>
      </c>
      <c r="Y15">
        <f>Y12/AX12</f>
        <v>0.94240519164469683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9BC7-6CB2-4ADC-BB59-3BEAE4A26F80}">
  <dimension ref="A1:AX15"/>
  <sheetViews>
    <sheetView workbookViewId="0">
      <selection activeCell="A15" sqref="A15"/>
    </sheetView>
  </sheetViews>
  <sheetFormatPr defaultRowHeight="15" x14ac:dyDescent="0.25"/>
  <sheetData>
    <row r="1" spans="1:50" x14ac:dyDescent="0.25">
      <c r="A1" s="1" t="s">
        <v>207</v>
      </c>
      <c r="B1" t="s">
        <v>240</v>
      </c>
      <c r="C1" t="s">
        <v>241</v>
      </c>
      <c r="D1" t="s">
        <v>242</v>
      </c>
      <c r="E1" t="s">
        <v>243</v>
      </c>
      <c r="F1" s="3" t="s">
        <v>244</v>
      </c>
      <c r="G1" s="3" t="s">
        <v>245</v>
      </c>
      <c r="H1" s="3" t="s">
        <v>246</v>
      </c>
      <c r="I1" s="3" t="s">
        <v>247</v>
      </c>
      <c r="J1" s="3" t="s">
        <v>248</v>
      </c>
      <c r="K1" s="3" t="s">
        <v>249</v>
      </c>
      <c r="L1" s="3" t="s">
        <v>250</v>
      </c>
      <c r="M1" s="3" t="s">
        <v>251</v>
      </c>
      <c r="N1" s="3" t="s">
        <v>252</v>
      </c>
      <c r="O1" s="3" t="s">
        <v>253</v>
      </c>
      <c r="P1" s="3" t="s">
        <v>254</v>
      </c>
      <c r="Q1" s="3" t="s">
        <v>255</v>
      </c>
      <c r="R1" s="3" t="s">
        <v>256</v>
      </c>
      <c r="S1" s="3" t="s">
        <v>257</v>
      </c>
      <c r="T1" s="3" t="s">
        <v>258</v>
      </c>
      <c r="U1" s="3" t="s">
        <v>259</v>
      </c>
      <c r="V1" s="3" t="s">
        <v>260</v>
      </c>
      <c r="W1" s="3" t="s">
        <v>261</v>
      </c>
      <c r="X1" s="3" t="s">
        <v>262</v>
      </c>
      <c r="Y1" s="3" t="s">
        <v>263</v>
      </c>
      <c r="AA1" t="s">
        <v>264</v>
      </c>
      <c r="AB1" t="s">
        <v>265</v>
      </c>
      <c r="AC1" t="s">
        <v>266</v>
      </c>
      <c r="AD1" t="s">
        <v>267</v>
      </c>
      <c r="AE1" s="3" t="s">
        <v>268</v>
      </c>
      <c r="AF1" s="3" t="s">
        <v>269</v>
      </c>
      <c r="AG1" s="3" t="s">
        <v>270</v>
      </c>
      <c r="AH1" s="3" t="s">
        <v>271</v>
      </c>
      <c r="AI1" s="3" t="s">
        <v>272</v>
      </c>
      <c r="AJ1" s="3" t="s">
        <v>273</v>
      </c>
      <c r="AK1" s="3" t="s">
        <v>274</v>
      </c>
      <c r="AL1" s="3" t="s">
        <v>275</v>
      </c>
      <c r="AM1" s="3" t="s">
        <v>276</v>
      </c>
      <c r="AN1" s="3" t="s">
        <v>277</v>
      </c>
      <c r="AO1" s="3" t="s">
        <v>278</v>
      </c>
      <c r="AP1" s="3" t="s">
        <v>279</v>
      </c>
      <c r="AQ1" s="3" t="s">
        <v>280</v>
      </c>
      <c r="AR1" s="3" t="s">
        <v>281</v>
      </c>
      <c r="AS1" s="3" t="s">
        <v>282</v>
      </c>
      <c r="AT1" s="3" t="s">
        <v>283</v>
      </c>
      <c r="AU1" s="3" t="s">
        <v>284</v>
      </c>
      <c r="AV1" s="3" t="s">
        <v>285</v>
      </c>
      <c r="AW1" s="3" t="s">
        <v>286</v>
      </c>
      <c r="AX1" s="3" t="s">
        <v>287</v>
      </c>
    </row>
    <row r="2" spans="1:50" x14ac:dyDescent="0.25">
      <c r="A2" t="s">
        <v>69</v>
      </c>
      <c r="B2" t="s">
        <v>528</v>
      </c>
      <c r="C2" t="s">
        <v>529</v>
      </c>
      <c r="D2" t="s">
        <v>530</v>
      </c>
      <c r="E2" t="s">
        <v>531</v>
      </c>
      <c r="F2" t="s">
        <v>532</v>
      </c>
      <c r="G2" t="s">
        <v>533</v>
      </c>
      <c r="H2" t="s">
        <v>534</v>
      </c>
      <c r="I2" t="s">
        <v>535</v>
      </c>
      <c r="J2" t="s">
        <v>536</v>
      </c>
      <c r="K2" t="s">
        <v>537</v>
      </c>
      <c r="L2" t="s">
        <v>538</v>
      </c>
      <c r="M2" t="s">
        <v>539</v>
      </c>
      <c r="N2" t="s">
        <v>540</v>
      </c>
      <c r="O2" t="s">
        <v>541</v>
      </c>
      <c r="P2" t="s">
        <v>542</v>
      </c>
      <c r="Q2" t="s">
        <v>543</v>
      </c>
      <c r="R2" t="s">
        <v>544</v>
      </c>
      <c r="S2" t="s">
        <v>545</v>
      </c>
      <c r="T2" t="s">
        <v>546</v>
      </c>
      <c r="U2" t="s">
        <v>547</v>
      </c>
      <c r="V2" t="s">
        <v>548</v>
      </c>
      <c r="W2" t="s">
        <v>549</v>
      </c>
      <c r="X2" t="s">
        <v>550</v>
      </c>
      <c r="Y2" t="s">
        <v>551</v>
      </c>
      <c r="AA2" t="s">
        <v>814</v>
      </c>
      <c r="AB2" t="s">
        <v>815</v>
      </c>
      <c r="AC2" t="s">
        <v>816</v>
      </c>
      <c r="AD2" t="s">
        <v>817</v>
      </c>
      <c r="AE2" s="3" t="s">
        <v>818</v>
      </c>
      <c r="AF2" s="3" t="s">
        <v>819</v>
      </c>
      <c r="AG2" s="3" t="s">
        <v>820</v>
      </c>
      <c r="AH2" s="3" t="s">
        <v>821</v>
      </c>
      <c r="AI2" s="3" t="s">
        <v>822</v>
      </c>
      <c r="AJ2" s="3" t="s">
        <v>823</v>
      </c>
      <c r="AK2" s="3" t="s">
        <v>824</v>
      </c>
      <c r="AL2" s="3" t="s">
        <v>825</v>
      </c>
      <c r="AM2" s="3" t="s">
        <v>826</v>
      </c>
      <c r="AN2" s="3" t="s">
        <v>827</v>
      </c>
      <c r="AO2" s="3" t="s">
        <v>828</v>
      </c>
      <c r="AP2" s="3" t="s">
        <v>829</v>
      </c>
      <c r="AQ2" s="3" t="s">
        <v>830</v>
      </c>
      <c r="AR2" s="3" t="s">
        <v>831</v>
      </c>
      <c r="AS2" s="3" t="s">
        <v>832</v>
      </c>
      <c r="AT2" s="3" t="s">
        <v>833</v>
      </c>
      <c r="AU2" s="3" t="s">
        <v>834</v>
      </c>
      <c r="AV2" s="3" t="s">
        <v>835</v>
      </c>
      <c r="AW2" s="3" t="s">
        <v>836</v>
      </c>
      <c r="AX2" s="3" t="s">
        <v>837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700</v>
      </c>
      <c r="C4" t="s">
        <v>700</v>
      </c>
      <c r="D4" t="s">
        <v>700</v>
      </c>
      <c r="E4" t="s">
        <v>700</v>
      </c>
      <c r="F4" t="s">
        <v>700</v>
      </c>
      <c r="G4" t="s">
        <v>700</v>
      </c>
      <c r="H4" t="s">
        <v>700</v>
      </c>
      <c r="I4" t="s">
        <v>700</v>
      </c>
      <c r="J4" t="s">
        <v>700</v>
      </c>
      <c r="K4" t="s">
        <v>700</v>
      </c>
      <c r="L4" t="s">
        <v>700</v>
      </c>
      <c r="M4" t="s">
        <v>700</v>
      </c>
      <c r="N4" t="s">
        <v>700</v>
      </c>
      <c r="O4" t="s">
        <v>700</v>
      </c>
      <c r="P4" t="s">
        <v>700</v>
      </c>
      <c r="Q4" t="s">
        <v>700</v>
      </c>
      <c r="R4" t="s">
        <v>700</v>
      </c>
      <c r="S4" t="s">
        <v>700</v>
      </c>
      <c r="T4" t="s">
        <v>700</v>
      </c>
      <c r="U4" t="s">
        <v>700</v>
      </c>
      <c r="V4" t="s">
        <v>700</v>
      </c>
      <c r="W4" t="s">
        <v>700</v>
      </c>
      <c r="X4" t="s">
        <v>700</v>
      </c>
      <c r="Y4" t="s">
        <v>700</v>
      </c>
      <c r="AA4" t="s">
        <v>700</v>
      </c>
      <c r="AB4" t="s">
        <v>700</v>
      </c>
      <c r="AC4" t="s">
        <v>700</v>
      </c>
      <c r="AD4" t="s">
        <v>700</v>
      </c>
      <c r="AE4" t="s">
        <v>700</v>
      </c>
      <c r="AF4" t="s">
        <v>700</v>
      </c>
      <c r="AG4" t="s">
        <v>700</v>
      </c>
      <c r="AH4" t="s">
        <v>700</v>
      </c>
      <c r="AI4" t="s">
        <v>700</v>
      </c>
      <c r="AJ4" t="s">
        <v>700</v>
      </c>
      <c r="AK4" t="s">
        <v>700</v>
      </c>
      <c r="AL4" t="s">
        <v>700</v>
      </c>
      <c r="AM4" t="s">
        <v>700</v>
      </c>
      <c r="AN4" t="s">
        <v>700</v>
      </c>
      <c r="AO4" t="s">
        <v>700</v>
      </c>
      <c r="AP4" t="s">
        <v>700</v>
      </c>
      <c r="AQ4" t="s">
        <v>700</v>
      </c>
      <c r="AR4" t="s">
        <v>700</v>
      </c>
      <c r="AS4" t="s">
        <v>700</v>
      </c>
      <c r="AT4" t="s">
        <v>700</v>
      </c>
      <c r="AU4" t="s">
        <v>700</v>
      </c>
      <c r="AV4" t="s">
        <v>700</v>
      </c>
      <c r="AW4" t="s">
        <v>700</v>
      </c>
      <c r="AX4" t="s">
        <v>700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7">
        <v>68983</v>
      </c>
      <c r="C10" s="7">
        <v>195342</v>
      </c>
      <c r="D10" s="7">
        <v>69587</v>
      </c>
      <c r="E10" s="7">
        <v>17840</v>
      </c>
      <c r="F10" s="7">
        <v>351103</v>
      </c>
      <c r="G10" s="7">
        <v>9993</v>
      </c>
      <c r="H10" s="7">
        <v>41671</v>
      </c>
      <c r="I10" s="7">
        <v>21303</v>
      </c>
      <c r="J10" s="7">
        <v>10927</v>
      </c>
      <c r="K10" s="7">
        <v>28986</v>
      </c>
      <c r="L10" s="7">
        <v>12226</v>
      </c>
      <c r="M10" s="7">
        <v>14723</v>
      </c>
      <c r="N10" s="7">
        <v>8985</v>
      </c>
      <c r="O10" s="7">
        <v>17900</v>
      </c>
      <c r="P10" s="7">
        <v>4996</v>
      </c>
      <c r="Q10" s="7">
        <v>20933</v>
      </c>
      <c r="R10" s="7">
        <v>10057</v>
      </c>
      <c r="S10" s="7">
        <v>20123</v>
      </c>
      <c r="T10" s="7">
        <v>11390</v>
      </c>
      <c r="U10" s="7">
        <v>17794</v>
      </c>
      <c r="V10" s="7">
        <v>16956</v>
      </c>
      <c r="W10" s="7">
        <v>25909</v>
      </c>
      <c r="X10" s="7">
        <v>2621</v>
      </c>
      <c r="Y10" s="7">
        <v>6811</v>
      </c>
      <c r="AA10" s="7">
        <v>70595</v>
      </c>
      <c r="AB10" s="7">
        <v>199084</v>
      </c>
      <c r="AC10" s="7">
        <v>71100</v>
      </c>
      <c r="AD10" s="7">
        <v>18381</v>
      </c>
      <c r="AE10" s="7">
        <v>364215</v>
      </c>
      <c r="AF10" s="7">
        <v>10060</v>
      </c>
      <c r="AG10" s="7">
        <v>47730</v>
      </c>
      <c r="AH10" s="7">
        <v>21905</v>
      </c>
      <c r="AI10" s="7">
        <v>11189</v>
      </c>
      <c r="AJ10" s="7">
        <v>29615</v>
      </c>
      <c r="AK10" s="7">
        <v>12366</v>
      </c>
      <c r="AL10" s="7">
        <v>15089</v>
      </c>
      <c r="AM10" s="7">
        <v>9256</v>
      </c>
      <c r="AN10" s="7">
        <v>18787</v>
      </c>
      <c r="AO10" s="7">
        <v>4656</v>
      </c>
      <c r="AP10" s="7">
        <v>21215</v>
      </c>
      <c r="AQ10" s="7">
        <v>10146</v>
      </c>
      <c r="AR10" s="7">
        <v>20453</v>
      </c>
      <c r="AS10" s="7">
        <v>11587</v>
      </c>
      <c r="AT10" s="7">
        <v>18201</v>
      </c>
      <c r="AU10" s="7">
        <v>17308</v>
      </c>
      <c r="AV10" s="7">
        <v>26159</v>
      </c>
      <c r="AW10" s="7">
        <v>2596</v>
      </c>
      <c r="AX10" s="7">
        <v>6920</v>
      </c>
    </row>
    <row r="11" spans="1:50" x14ac:dyDescent="0.25">
      <c r="A11" t="s">
        <v>18</v>
      </c>
      <c r="B11" s="7">
        <v>73170</v>
      </c>
      <c r="C11" s="7">
        <v>202681</v>
      </c>
      <c r="D11" s="7">
        <v>66361</v>
      </c>
      <c r="E11" s="7">
        <v>20153</v>
      </c>
      <c r="F11" s="7">
        <v>367468</v>
      </c>
      <c r="G11" s="7">
        <v>8609</v>
      </c>
      <c r="H11" s="7">
        <v>49525</v>
      </c>
      <c r="I11" s="7">
        <v>21775</v>
      </c>
      <c r="J11" s="7">
        <v>11242</v>
      </c>
      <c r="K11" s="7">
        <v>27891</v>
      </c>
      <c r="L11" s="7">
        <v>12715</v>
      </c>
      <c r="M11" s="7">
        <v>15260</v>
      </c>
      <c r="N11" s="7">
        <v>9317</v>
      </c>
      <c r="O11" s="7">
        <v>18772</v>
      </c>
      <c r="P11" s="7">
        <v>4737</v>
      </c>
      <c r="Q11" s="7">
        <v>21455</v>
      </c>
      <c r="R11" s="7">
        <v>10133</v>
      </c>
      <c r="S11" s="7">
        <v>20658</v>
      </c>
      <c r="T11" s="7">
        <v>11049</v>
      </c>
      <c r="U11" s="7">
        <v>19152</v>
      </c>
      <c r="V11" s="7">
        <v>17730</v>
      </c>
      <c r="W11" s="7">
        <v>27982</v>
      </c>
      <c r="X11" s="7">
        <v>2799</v>
      </c>
      <c r="Y11" s="7">
        <v>7138</v>
      </c>
      <c r="AA11" s="7">
        <v>73170</v>
      </c>
      <c r="AB11" s="7">
        <v>202681</v>
      </c>
      <c r="AC11" s="7">
        <v>66361</v>
      </c>
      <c r="AD11" s="7">
        <v>20153</v>
      </c>
      <c r="AE11" s="7">
        <v>367468</v>
      </c>
      <c r="AF11" s="7">
        <v>8609</v>
      </c>
      <c r="AG11" s="7">
        <v>49525</v>
      </c>
      <c r="AH11" s="7">
        <v>21775</v>
      </c>
      <c r="AI11" s="7">
        <v>11242</v>
      </c>
      <c r="AJ11" s="7">
        <v>27891</v>
      </c>
      <c r="AK11" s="7">
        <v>12715</v>
      </c>
      <c r="AL11" s="7">
        <v>15260</v>
      </c>
      <c r="AM11" s="7">
        <v>9317</v>
      </c>
      <c r="AN11" s="7">
        <v>18772</v>
      </c>
      <c r="AO11" s="7">
        <v>4737</v>
      </c>
      <c r="AP11" s="7">
        <v>21455</v>
      </c>
      <c r="AQ11" s="7">
        <v>10133</v>
      </c>
      <c r="AR11" s="7">
        <v>20658</v>
      </c>
      <c r="AS11" s="7">
        <v>11049</v>
      </c>
      <c r="AT11" s="7">
        <v>19152</v>
      </c>
      <c r="AU11" s="7">
        <v>17730</v>
      </c>
      <c r="AV11" s="7">
        <v>27982</v>
      </c>
      <c r="AW11" s="7">
        <v>2799</v>
      </c>
      <c r="AX11" s="7">
        <v>7138</v>
      </c>
    </row>
    <row r="12" spans="1:50" x14ac:dyDescent="0.25">
      <c r="A12" t="s">
        <v>700</v>
      </c>
      <c r="B12" s="7">
        <v>79063</v>
      </c>
      <c r="C12" s="7">
        <v>203272</v>
      </c>
      <c r="D12" s="7">
        <v>63042</v>
      </c>
      <c r="E12" s="7">
        <v>21877</v>
      </c>
      <c r="F12" s="7">
        <v>360971</v>
      </c>
      <c r="G12" s="7">
        <v>7807</v>
      </c>
      <c r="H12" s="7">
        <v>39574</v>
      </c>
      <c r="I12" s="7">
        <v>22353</v>
      </c>
      <c r="J12" s="7">
        <v>11095</v>
      </c>
      <c r="K12" s="7">
        <v>27281</v>
      </c>
      <c r="L12" s="7">
        <v>13453</v>
      </c>
      <c r="M12" s="7">
        <v>15764</v>
      </c>
      <c r="N12" s="7">
        <v>8414</v>
      </c>
      <c r="O12" s="7">
        <v>18730</v>
      </c>
      <c r="P12" s="7">
        <v>5019</v>
      </c>
      <c r="Q12" s="7">
        <v>21494</v>
      </c>
      <c r="R12" s="7">
        <v>10071</v>
      </c>
      <c r="S12" s="7">
        <v>20420</v>
      </c>
      <c r="T12" s="7">
        <v>10738</v>
      </c>
      <c r="U12" s="7">
        <v>19908</v>
      </c>
      <c r="V12" s="7">
        <v>18373</v>
      </c>
      <c r="W12" s="7">
        <v>29178</v>
      </c>
      <c r="X12" s="7">
        <v>2657</v>
      </c>
      <c r="Y12" s="7">
        <v>6235</v>
      </c>
      <c r="AA12" s="7">
        <v>77889</v>
      </c>
      <c r="AB12" s="7">
        <v>199562</v>
      </c>
      <c r="AC12" s="7">
        <v>62479</v>
      </c>
      <c r="AD12" s="7">
        <v>21549</v>
      </c>
      <c r="AE12" s="7">
        <v>363524</v>
      </c>
      <c r="AF12" s="7">
        <v>7902</v>
      </c>
      <c r="AG12" s="7">
        <v>50302</v>
      </c>
      <c r="AH12" s="7">
        <v>21506</v>
      </c>
      <c r="AI12" s="7">
        <v>11010</v>
      </c>
      <c r="AJ12" s="7">
        <v>26407</v>
      </c>
      <c r="AK12" s="7">
        <v>12685</v>
      </c>
      <c r="AL12" s="7">
        <v>15332</v>
      </c>
      <c r="AM12" s="7">
        <v>8430</v>
      </c>
      <c r="AN12" s="7">
        <v>17660</v>
      </c>
      <c r="AO12" s="7">
        <v>4998</v>
      </c>
      <c r="AP12" s="7">
        <v>21715</v>
      </c>
      <c r="AQ12" s="7">
        <v>10278</v>
      </c>
      <c r="AR12" s="7">
        <v>19682</v>
      </c>
      <c r="AS12" s="7">
        <v>10291</v>
      </c>
      <c r="AT12" s="7">
        <v>19906</v>
      </c>
      <c r="AU12" s="7">
        <v>18174</v>
      </c>
      <c r="AV12" s="7">
        <v>29257</v>
      </c>
      <c r="AW12" s="7">
        <v>2578</v>
      </c>
      <c r="AX12" s="7">
        <v>6633</v>
      </c>
    </row>
    <row r="13" spans="1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B14" t="s">
        <v>19</v>
      </c>
      <c r="C14" t="s">
        <v>25</v>
      </c>
      <c r="D14" t="s">
        <v>26</v>
      </c>
      <c r="E14" t="s">
        <v>20</v>
      </c>
      <c r="F14" s="3" t="s">
        <v>110</v>
      </c>
      <c r="G14" s="3" t="s">
        <v>111</v>
      </c>
      <c r="H14" s="3" t="s">
        <v>112</v>
      </c>
      <c r="I14" s="3" t="s">
        <v>25</v>
      </c>
      <c r="J14" s="3" t="s">
        <v>113</v>
      </c>
      <c r="K14" s="3" t="s">
        <v>114</v>
      </c>
      <c r="L14" s="3" t="s">
        <v>115</v>
      </c>
      <c r="M14" s="3" t="s">
        <v>134</v>
      </c>
      <c r="N14" s="3" t="s">
        <v>135</v>
      </c>
      <c r="O14" s="3" t="s">
        <v>136</v>
      </c>
      <c r="P14" s="3" t="s">
        <v>137</v>
      </c>
      <c r="Q14" s="3" t="s">
        <v>138</v>
      </c>
      <c r="R14" s="3" t="s">
        <v>139</v>
      </c>
      <c r="S14" s="3" t="s">
        <v>140</v>
      </c>
      <c r="T14" s="3" t="s">
        <v>141</v>
      </c>
      <c r="U14" s="3" t="s">
        <v>142</v>
      </c>
      <c r="V14" s="3" t="s">
        <v>143</v>
      </c>
      <c r="W14" s="3" t="s">
        <v>144</v>
      </c>
      <c r="X14" s="3" t="s">
        <v>145</v>
      </c>
      <c r="Y14" s="3" t="s">
        <v>146</v>
      </c>
    </row>
    <row r="15" spans="1:50" x14ac:dyDescent="0.25">
      <c r="B15">
        <f>B12/AA12</f>
        <v>1.0150727317079433</v>
      </c>
      <c r="C15">
        <f>C12/AB12</f>
        <v>1.0185907136629218</v>
      </c>
      <c r="D15">
        <f>D12/AC12</f>
        <v>1.009011027705309</v>
      </c>
      <c r="E15">
        <f>E12/AD12</f>
        <v>1.0152211239500673</v>
      </c>
      <c r="F15">
        <f>F12/AE12</f>
        <v>0.99297707991769457</v>
      </c>
      <c r="G15">
        <f>G12/AF12</f>
        <v>0.98797772715768162</v>
      </c>
      <c r="H15">
        <f>H12/AG12</f>
        <v>0.78672816190211126</v>
      </c>
      <c r="I15">
        <f>I12/AH12</f>
        <v>1.0393843578536222</v>
      </c>
      <c r="J15">
        <f>J12/AI12</f>
        <v>1.0077202543142598</v>
      </c>
      <c r="K15">
        <f>K12/AJ12</f>
        <v>1.0330972848108455</v>
      </c>
      <c r="L15">
        <f>L12/AK12</f>
        <v>1.0605439495467086</v>
      </c>
      <c r="M15">
        <f>M12/AL12</f>
        <v>1.028176363162014</v>
      </c>
      <c r="N15">
        <f>N12/AM12</f>
        <v>0.99810201660735465</v>
      </c>
      <c r="O15">
        <f>O12/AN12</f>
        <v>1.0605889014722536</v>
      </c>
      <c r="P15">
        <f>P12/AO12</f>
        <v>1.0042016806722689</v>
      </c>
      <c r="Q15">
        <f>Q12/AP12</f>
        <v>0.98982270320055266</v>
      </c>
      <c r="R15">
        <f>R12/AQ12</f>
        <v>0.97985989492119085</v>
      </c>
      <c r="S15">
        <f>S12/AR12</f>
        <v>1.0374961894116452</v>
      </c>
      <c r="T15">
        <f>T12/AS12</f>
        <v>1.0434360120493635</v>
      </c>
      <c r="U15">
        <f>U12/AT12</f>
        <v>1.0001004722194313</v>
      </c>
      <c r="V15">
        <f>V12/AU12</f>
        <v>1.0109497083746011</v>
      </c>
      <c r="W15">
        <f>W12/AV12</f>
        <v>0.99729979150288817</v>
      </c>
      <c r="X15">
        <f>X12/AW12</f>
        <v>1.030643910007758</v>
      </c>
      <c r="Y15">
        <f>Y12/AX12</f>
        <v>0.93999698477310423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E6DD-D899-4D6B-99B7-065FBF71EC62}">
  <dimension ref="A1:AX15"/>
  <sheetViews>
    <sheetView workbookViewId="0">
      <selection activeCell="A15" sqref="A15"/>
    </sheetView>
  </sheetViews>
  <sheetFormatPr defaultRowHeight="15" x14ac:dyDescent="0.25"/>
  <sheetData>
    <row r="1" spans="1:50" x14ac:dyDescent="0.25">
      <c r="A1" s="1" t="s">
        <v>207</v>
      </c>
      <c r="B1" t="s">
        <v>288</v>
      </c>
      <c r="C1" t="s">
        <v>289</v>
      </c>
      <c r="D1" t="s">
        <v>290</v>
      </c>
      <c r="E1" t="s">
        <v>291</v>
      </c>
      <c r="F1" s="3" t="s">
        <v>292</v>
      </c>
      <c r="G1" s="3" t="s">
        <v>293</v>
      </c>
      <c r="H1" s="3" t="s">
        <v>294</v>
      </c>
      <c r="I1" s="3" t="s">
        <v>295</v>
      </c>
      <c r="J1" s="3" t="s">
        <v>296</v>
      </c>
      <c r="K1" s="3" t="s">
        <v>297</v>
      </c>
      <c r="L1" s="3" t="s">
        <v>298</v>
      </c>
      <c r="M1" s="3" t="s">
        <v>299</v>
      </c>
      <c r="N1" s="3" t="s">
        <v>300</v>
      </c>
      <c r="O1" s="3" t="s">
        <v>301</v>
      </c>
      <c r="P1" s="3" t="s">
        <v>302</v>
      </c>
      <c r="Q1" s="3" t="s">
        <v>303</v>
      </c>
      <c r="R1" s="3" t="s">
        <v>304</v>
      </c>
      <c r="S1" s="3" t="s">
        <v>305</v>
      </c>
      <c r="T1" s="3" t="s">
        <v>306</v>
      </c>
      <c r="U1" s="3" t="s">
        <v>307</v>
      </c>
      <c r="V1" s="3" t="s">
        <v>308</v>
      </c>
      <c r="W1" s="3" t="s">
        <v>309</v>
      </c>
      <c r="X1" s="3" t="s">
        <v>310</v>
      </c>
      <c r="Y1" s="3" t="s">
        <v>311</v>
      </c>
      <c r="AA1" t="s">
        <v>312</v>
      </c>
      <c r="AB1" t="s">
        <v>313</v>
      </c>
      <c r="AC1" t="s">
        <v>314</v>
      </c>
      <c r="AD1" t="s">
        <v>315</v>
      </c>
      <c r="AE1" s="3" t="s">
        <v>316</v>
      </c>
      <c r="AF1" s="3" t="s">
        <v>317</v>
      </c>
      <c r="AG1" s="3" t="s">
        <v>318</v>
      </c>
      <c r="AH1" s="3" t="s">
        <v>319</v>
      </c>
      <c r="AI1" s="3" t="s">
        <v>320</v>
      </c>
      <c r="AJ1" s="3" t="s">
        <v>321</v>
      </c>
      <c r="AK1" s="3" t="s">
        <v>322</v>
      </c>
      <c r="AL1" s="3" t="s">
        <v>323</v>
      </c>
      <c r="AM1" s="3" t="s">
        <v>324</v>
      </c>
      <c r="AN1" s="3" t="s">
        <v>325</v>
      </c>
      <c r="AO1" s="3" t="s">
        <v>326</v>
      </c>
      <c r="AP1" s="3" t="s">
        <v>327</v>
      </c>
      <c r="AQ1" s="3" t="s">
        <v>328</v>
      </c>
      <c r="AR1" s="3" t="s">
        <v>329</v>
      </c>
      <c r="AS1" s="3" t="s">
        <v>330</v>
      </c>
      <c r="AT1" s="3" t="s">
        <v>331</v>
      </c>
      <c r="AU1" s="3" t="s">
        <v>332</v>
      </c>
      <c r="AV1" s="3" t="s">
        <v>333</v>
      </c>
      <c r="AW1" s="3" t="s">
        <v>334</v>
      </c>
      <c r="AX1" s="3" t="s">
        <v>335</v>
      </c>
    </row>
    <row r="2" spans="1:50" x14ac:dyDescent="0.25">
      <c r="A2" t="s">
        <v>69</v>
      </c>
      <c r="B2" t="s">
        <v>648</v>
      </c>
      <c r="C2" t="s">
        <v>649</v>
      </c>
      <c r="D2" t="s">
        <v>650</v>
      </c>
      <c r="E2" t="s">
        <v>651</v>
      </c>
      <c r="F2" t="s">
        <v>652</v>
      </c>
      <c r="G2" t="s">
        <v>653</v>
      </c>
      <c r="H2" t="s">
        <v>654</v>
      </c>
      <c r="I2" t="s">
        <v>655</v>
      </c>
      <c r="J2" t="s">
        <v>656</v>
      </c>
      <c r="K2" t="s">
        <v>657</v>
      </c>
      <c r="L2" t="s">
        <v>658</v>
      </c>
      <c r="M2" t="s">
        <v>659</v>
      </c>
      <c r="N2" t="s">
        <v>660</v>
      </c>
      <c r="O2" t="s">
        <v>661</v>
      </c>
      <c r="P2" t="s">
        <v>662</v>
      </c>
      <c r="Q2" t="s">
        <v>663</v>
      </c>
      <c r="R2" t="s">
        <v>664</v>
      </c>
      <c r="S2" t="s">
        <v>665</v>
      </c>
      <c r="T2" t="s">
        <v>666</v>
      </c>
      <c r="U2" t="s">
        <v>667</v>
      </c>
      <c r="V2" t="s">
        <v>668</v>
      </c>
      <c r="W2" t="s">
        <v>669</v>
      </c>
      <c r="X2" t="s">
        <v>670</v>
      </c>
      <c r="Y2" t="s">
        <v>671</v>
      </c>
      <c r="AA2" t="s">
        <v>838</v>
      </c>
      <c r="AB2" t="s">
        <v>839</v>
      </c>
      <c r="AC2" t="s">
        <v>840</v>
      </c>
      <c r="AD2" t="s">
        <v>841</v>
      </c>
      <c r="AE2" s="3" t="s">
        <v>842</v>
      </c>
      <c r="AF2" s="3" t="s">
        <v>843</v>
      </c>
      <c r="AG2" s="3" t="s">
        <v>844</v>
      </c>
      <c r="AH2" s="3" t="s">
        <v>845</v>
      </c>
      <c r="AI2" s="3" t="s">
        <v>846</v>
      </c>
      <c r="AJ2" s="3" t="s">
        <v>847</v>
      </c>
      <c r="AK2" s="3" t="s">
        <v>848</v>
      </c>
      <c r="AL2" s="3" t="s">
        <v>849</v>
      </c>
      <c r="AM2" s="3" t="s">
        <v>850</v>
      </c>
      <c r="AN2" s="3" t="s">
        <v>851</v>
      </c>
      <c r="AO2" s="3" t="s">
        <v>852</v>
      </c>
      <c r="AP2" s="3" t="s">
        <v>853</v>
      </c>
      <c r="AQ2" s="3" t="s">
        <v>854</v>
      </c>
      <c r="AR2" s="3" t="s">
        <v>855</v>
      </c>
      <c r="AS2" s="3" t="s">
        <v>856</v>
      </c>
      <c r="AT2" s="3" t="s">
        <v>857</v>
      </c>
      <c r="AU2" s="3" t="s">
        <v>858</v>
      </c>
      <c r="AV2" s="3" t="s">
        <v>859</v>
      </c>
      <c r="AW2" s="3" t="s">
        <v>860</v>
      </c>
      <c r="AX2" s="3" t="s">
        <v>861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700</v>
      </c>
      <c r="C4" t="s">
        <v>700</v>
      </c>
      <c r="D4" t="s">
        <v>700</v>
      </c>
      <c r="E4" t="s">
        <v>700</v>
      </c>
      <c r="F4" t="s">
        <v>700</v>
      </c>
      <c r="G4" t="s">
        <v>700</v>
      </c>
      <c r="H4" t="s">
        <v>700</v>
      </c>
      <c r="I4" t="s">
        <v>700</v>
      </c>
      <c r="J4" t="s">
        <v>700</v>
      </c>
      <c r="K4" t="s">
        <v>700</v>
      </c>
      <c r="L4" t="s">
        <v>700</v>
      </c>
      <c r="M4" t="s">
        <v>700</v>
      </c>
      <c r="N4" t="s">
        <v>700</v>
      </c>
      <c r="O4" t="s">
        <v>700</v>
      </c>
      <c r="P4" t="s">
        <v>700</v>
      </c>
      <c r="Q4" t="s">
        <v>700</v>
      </c>
      <c r="R4" t="s">
        <v>700</v>
      </c>
      <c r="S4" t="s">
        <v>700</v>
      </c>
      <c r="T4" t="s">
        <v>700</v>
      </c>
      <c r="U4" t="s">
        <v>700</v>
      </c>
      <c r="V4" t="s">
        <v>700</v>
      </c>
      <c r="W4" t="s">
        <v>700</v>
      </c>
      <c r="X4" t="s">
        <v>700</v>
      </c>
      <c r="Y4" t="s">
        <v>700</v>
      </c>
      <c r="AA4" t="s">
        <v>700</v>
      </c>
      <c r="AB4" t="s">
        <v>700</v>
      </c>
      <c r="AC4" t="s">
        <v>700</v>
      </c>
      <c r="AD4" t="s">
        <v>700</v>
      </c>
      <c r="AE4" t="s">
        <v>700</v>
      </c>
      <c r="AF4" t="s">
        <v>700</v>
      </c>
      <c r="AG4" t="s">
        <v>700</v>
      </c>
      <c r="AH4" t="s">
        <v>700</v>
      </c>
      <c r="AI4" t="s">
        <v>700</v>
      </c>
      <c r="AJ4" t="s">
        <v>700</v>
      </c>
      <c r="AK4" t="s">
        <v>700</v>
      </c>
      <c r="AL4" t="s">
        <v>700</v>
      </c>
      <c r="AM4" t="s">
        <v>700</v>
      </c>
      <c r="AN4" t="s">
        <v>700</v>
      </c>
      <c r="AO4" t="s">
        <v>700</v>
      </c>
      <c r="AP4" t="s">
        <v>700</v>
      </c>
      <c r="AQ4" t="s">
        <v>700</v>
      </c>
      <c r="AR4" t="s">
        <v>700</v>
      </c>
      <c r="AS4" t="s">
        <v>700</v>
      </c>
      <c r="AT4" t="s">
        <v>700</v>
      </c>
      <c r="AU4" t="s">
        <v>700</v>
      </c>
      <c r="AV4" t="s">
        <v>700</v>
      </c>
      <c r="AW4" t="s">
        <v>700</v>
      </c>
      <c r="AX4" t="s">
        <v>700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7">
        <v>24518</v>
      </c>
      <c r="C10" s="7">
        <v>67566</v>
      </c>
      <c r="D10" s="7">
        <v>19730</v>
      </c>
      <c r="E10" s="7">
        <v>5395</v>
      </c>
      <c r="F10" s="7">
        <v>106147</v>
      </c>
      <c r="G10" s="7">
        <v>5507</v>
      </c>
      <c r="H10" s="7">
        <v>3189</v>
      </c>
      <c r="I10" s="7">
        <v>6820</v>
      </c>
      <c r="J10" s="7">
        <v>3979</v>
      </c>
      <c r="K10" s="7">
        <v>7455</v>
      </c>
      <c r="L10" s="7">
        <v>4751</v>
      </c>
      <c r="M10" s="7">
        <v>5131</v>
      </c>
      <c r="N10" s="7">
        <v>2723</v>
      </c>
      <c r="O10" s="7">
        <v>4217</v>
      </c>
      <c r="P10" s="7">
        <v>2159</v>
      </c>
      <c r="Q10" s="7">
        <v>7963</v>
      </c>
      <c r="R10" s="7">
        <v>2505</v>
      </c>
      <c r="S10" s="7">
        <v>5225</v>
      </c>
      <c r="T10" s="7">
        <v>3010</v>
      </c>
      <c r="U10" s="7">
        <v>5966</v>
      </c>
      <c r="V10" s="7">
        <v>6199</v>
      </c>
      <c r="W10" s="7">
        <v>9901</v>
      </c>
      <c r="X10" s="7">
        <v>688</v>
      </c>
      <c r="Y10" s="7">
        <v>2201</v>
      </c>
      <c r="AA10" s="7">
        <v>25047</v>
      </c>
      <c r="AB10" s="7">
        <v>68837</v>
      </c>
      <c r="AC10" s="7">
        <v>20042</v>
      </c>
      <c r="AD10" s="7">
        <v>5560</v>
      </c>
      <c r="AE10" s="7">
        <v>108639</v>
      </c>
      <c r="AF10" s="7">
        <v>5602</v>
      </c>
      <c r="AG10" s="7">
        <v>3766</v>
      </c>
      <c r="AH10" s="7">
        <v>7102</v>
      </c>
      <c r="AI10" s="7">
        <v>4069</v>
      </c>
      <c r="AJ10" s="7">
        <v>7635</v>
      </c>
      <c r="AK10" s="7">
        <v>4806</v>
      </c>
      <c r="AL10" s="7">
        <v>5264</v>
      </c>
      <c r="AM10" s="7">
        <v>2810</v>
      </c>
      <c r="AN10" s="7">
        <v>4333</v>
      </c>
      <c r="AO10" s="7">
        <v>2018</v>
      </c>
      <c r="AP10" s="7">
        <v>8078</v>
      </c>
      <c r="AQ10" s="7">
        <v>2532</v>
      </c>
      <c r="AR10" s="7">
        <v>5314</v>
      </c>
      <c r="AS10" s="7">
        <v>3062</v>
      </c>
      <c r="AT10" s="7">
        <v>6103</v>
      </c>
      <c r="AU10" s="7">
        <v>6266</v>
      </c>
      <c r="AV10" s="7">
        <v>10042</v>
      </c>
      <c r="AW10" s="7">
        <v>684</v>
      </c>
      <c r="AX10" s="7">
        <v>2237</v>
      </c>
    </row>
    <row r="11" spans="1:50" x14ac:dyDescent="0.25">
      <c r="A11" t="s">
        <v>18</v>
      </c>
      <c r="B11" s="7">
        <v>25737</v>
      </c>
      <c r="C11" s="7">
        <v>69658</v>
      </c>
      <c r="D11" s="7">
        <v>19841</v>
      </c>
      <c r="E11" s="7">
        <v>6049</v>
      </c>
      <c r="F11" s="7">
        <v>109843</v>
      </c>
      <c r="G11" s="7">
        <v>5308</v>
      </c>
      <c r="H11" s="7">
        <v>3849</v>
      </c>
      <c r="I11" s="7">
        <v>6721</v>
      </c>
      <c r="J11" s="7">
        <v>4009</v>
      </c>
      <c r="K11" s="7">
        <v>7999</v>
      </c>
      <c r="L11" s="7">
        <v>4760</v>
      </c>
      <c r="M11" s="7">
        <v>5282</v>
      </c>
      <c r="N11" s="7">
        <v>2804</v>
      </c>
      <c r="O11" s="7">
        <v>4386</v>
      </c>
      <c r="P11" s="7">
        <v>1982</v>
      </c>
      <c r="Q11" s="7">
        <v>8068</v>
      </c>
      <c r="R11" s="7">
        <v>2548</v>
      </c>
      <c r="S11" s="7">
        <v>5475</v>
      </c>
      <c r="T11" s="7">
        <v>3145</v>
      </c>
      <c r="U11" s="7">
        <v>6383</v>
      </c>
      <c r="V11" s="7">
        <v>6368</v>
      </c>
      <c r="W11" s="7">
        <v>10870</v>
      </c>
      <c r="X11" s="7">
        <v>708</v>
      </c>
      <c r="Y11" s="7">
        <v>2146</v>
      </c>
      <c r="AA11" s="7">
        <v>25737</v>
      </c>
      <c r="AB11" s="7">
        <v>69658</v>
      </c>
      <c r="AC11" s="7">
        <v>19841</v>
      </c>
      <c r="AD11" s="7">
        <v>6049</v>
      </c>
      <c r="AE11" s="7">
        <v>109843</v>
      </c>
      <c r="AF11" s="7">
        <v>5308</v>
      </c>
      <c r="AG11" s="7">
        <v>3849</v>
      </c>
      <c r="AH11" s="7">
        <v>6721</v>
      </c>
      <c r="AI11" s="7">
        <v>4009</v>
      </c>
      <c r="AJ11" s="7">
        <v>7999</v>
      </c>
      <c r="AK11" s="7">
        <v>4760</v>
      </c>
      <c r="AL11" s="7">
        <v>5282</v>
      </c>
      <c r="AM11" s="7">
        <v>2804</v>
      </c>
      <c r="AN11" s="7">
        <v>4386</v>
      </c>
      <c r="AO11" s="7">
        <v>1982</v>
      </c>
      <c r="AP11" s="7">
        <v>8068</v>
      </c>
      <c r="AQ11" s="7">
        <v>2548</v>
      </c>
      <c r="AR11" s="7">
        <v>5475</v>
      </c>
      <c r="AS11" s="7">
        <v>3145</v>
      </c>
      <c r="AT11" s="7">
        <v>6383</v>
      </c>
      <c r="AU11" s="7">
        <v>6368</v>
      </c>
      <c r="AV11" s="7">
        <v>10870</v>
      </c>
      <c r="AW11" s="7">
        <v>708</v>
      </c>
      <c r="AX11" s="7">
        <v>2146</v>
      </c>
    </row>
    <row r="12" spans="1:50" x14ac:dyDescent="0.25">
      <c r="A12" t="s">
        <v>700</v>
      </c>
      <c r="B12" s="7">
        <v>26709</v>
      </c>
      <c r="C12" s="7">
        <v>68916</v>
      </c>
      <c r="D12" s="7">
        <v>19467</v>
      </c>
      <c r="E12" s="7">
        <v>5817</v>
      </c>
      <c r="F12" s="7">
        <v>110630</v>
      </c>
      <c r="G12" s="7">
        <v>4880</v>
      </c>
      <c r="H12" s="7">
        <v>3832</v>
      </c>
      <c r="I12" s="7">
        <v>7240</v>
      </c>
      <c r="J12" s="7">
        <v>3941</v>
      </c>
      <c r="K12" s="7">
        <v>7648</v>
      </c>
      <c r="L12" s="7">
        <v>4666</v>
      </c>
      <c r="M12" s="7">
        <v>5415</v>
      </c>
      <c r="N12" s="7">
        <v>2501</v>
      </c>
      <c r="O12" s="7">
        <v>4347</v>
      </c>
      <c r="P12" s="7">
        <v>2057</v>
      </c>
      <c r="Q12" s="7">
        <v>8156</v>
      </c>
      <c r="R12" s="7">
        <v>2555</v>
      </c>
      <c r="S12" s="7">
        <v>5797</v>
      </c>
      <c r="T12" s="7">
        <v>3173</v>
      </c>
      <c r="U12" s="7">
        <v>6527</v>
      </c>
      <c r="V12" s="7">
        <v>6467</v>
      </c>
      <c r="W12" s="7">
        <v>11240</v>
      </c>
      <c r="X12" s="7">
        <v>730</v>
      </c>
      <c r="Y12" s="7">
        <v>1971</v>
      </c>
      <c r="AA12" s="7">
        <v>26305</v>
      </c>
      <c r="AB12" s="7">
        <v>67482</v>
      </c>
      <c r="AC12" s="7">
        <v>19119</v>
      </c>
      <c r="AD12" s="7">
        <v>5720</v>
      </c>
      <c r="AE12" s="7">
        <v>108334</v>
      </c>
      <c r="AF12" s="7">
        <v>4953</v>
      </c>
      <c r="AG12" s="7">
        <v>3896</v>
      </c>
      <c r="AH12" s="7">
        <v>6767</v>
      </c>
      <c r="AI12" s="7">
        <v>3935</v>
      </c>
      <c r="AJ12" s="7">
        <v>7389</v>
      </c>
      <c r="AK12" s="7">
        <v>4400</v>
      </c>
      <c r="AL12" s="7">
        <v>5236</v>
      </c>
      <c r="AM12" s="7">
        <v>2497</v>
      </c>
      <c r="AN12" s="7">
        <v>4099</v>
      </c>
      <c r="AO12" s="7">
        <v>2041</v>
      </c>
      <c r="AP12" s="7">
        <v>8247</v>
      </c>
      <c r="AQ12" s="7">
        <v>2609</v>
      </c>
      <c r="AR12" s="7">
        <v>5594</v>
      </c>
      <c r="AS12" s="7">
        <v>3041</v>
      </c>
      <c r="AT12" s="7">
        <v>6521</v>
      </c>
      <c r="AU12" s="7">
        <v>6387</v>
      </c>
      <c r="AV12" s="7">
        <v>11287</v>
      </c>
      <c r="AW12" s="7">
        <v>707</v>
      </c>
      <c r="AX12" s="7">
        <v>2096</v>
      </c>
    </row>
    <row r="13" spans="1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B14" t="s">
        <v>19</v>
      </c>
      <c r="C14" t="s">
        <v>25</v>
      </c>
      <c r="D14" t="s">
        <v>26</v>
      </c>
      <c r="E14" t="s">
        <v>20</v>
      </c>
      <c r="F14" s="3" t="s">
        <v>110</v>
      </c>
      <c r="G14" s="3" t="s">
        <v>111</v>
      </c>
      <c r="H14" s="3" t="s">
        <v>112</v>
      </c>
      <c r="I14" s="3" t="s">
        <v>25</v>
      </c>
      <c r="J14" s="3" t="s">
        <v>113</v>
      </c>
      <c r="K14" s="3" t="s">
        <v>114</v>
      </c>
      <c r="L14" s="3" t="s">
        <v>115</v>
      </c>
      <c r="M14" s="3" t="s">
        <v>134</v>
      </c>
      <c r="N14" s="3" t="s">
        <v>135</v>
      </c>
      <c r="O14" s="3" t="s">
        <v>136</v>
      </c>
      <c r="P14" s="3" t="s">
        <v>137</v>
      </c>
      <c r="Q14" s="3" t="s">
        <v>138</v>
      </c>
      <c r="R14" s="3" t="s">
        <v>139</v>
      </c>
      <c r="S14" s="3" t="s">
        <v>140</v>
      </c>
      <c r="T14" s="3" t="s">
        <v>141</v>
      </c>
      <c r="U14" s="3" t="s">
        <v>142</v>
      </c>
      <c r="V14" s="3" t="s">
        <v>143</v>
      </c>
      <c r="W14" s="3" t="s">
        <v>144</v>
      </c>
      <c r="X14" s="3" t="s">
        <v>145</v>
      </c>
      <c r="Y14" s="3" t="s">
        <v>146</v>
      </c>
    </row>
    <row r="15" spans="1:50" x14ac:dyDescent="0.25">
      <c r="B15">
        <f>B12/AA12</f>
        <v>1.0153582969017296</v>
      </c>
      <c r="C15">
        <f>C12/AB12</f>
        <v>1.0212501111407486</v>
      </c>
      <c r="D15">
        <f>D12/AC12</f>
        <v>1.0182017887964852</v>
      </c>
      <c r="E15">
        <f>E12/AD12</f>
        <v>1.016958041958042</v>
      </c>
      <c r="F15">
        <f>F12/AE12</f>
        <v>1.0211937157309801</v>
      </c>
      <c r="G15">
        <f>G12/AF12</f>
        <v>0.98526145770240259</v>
      </c>
      <c r="H15">
        <f>H12/AG12</f>
        <v>0.98357289527720737</v>
      </c>
      <c r="I15">
        <f>I12/AH12</f>
        <v>1.0698980345795774</v>
      </c>
      <c r="J15">
        <f>J12/AI12</f>
        <v>1.0015247776365948</v>
      </c>
      <c r="K15">
        <f>K12/AJ12</f>
        <v>1.0350521044796319</v>
      </c>
      <c r="L15">
        <f>L12/AK12</f>
        <v>1.0604545454545455</v>
      </c>
      <c r="M15">
        <f>M12/AL12</f>
        <v>1.0341864018334606</v>
      </c>
      <c r="N15">
        <f>N12/AM12</f>
        <v>1.001601922306768</v>
      </c>
      <c r="O15">
        <f>O12/AN12</f>
        <v>1.0605025616003902</v>
      </c>
      <c r="P15">
        <f>P12/AO12</f>
        <v>1.0078392944634982</v>
      </c>
      <c r="Q15">
        <f>Q12/AP12</f>
        <v>0.98896568449133015</v>
      </c>
      <c r="R15">
        <f>R12/AQ12</f>
        <v>0.97930241471828283</v>
      </c>
      <c r="S15">
        <f>S12/AR12</f>
        <v>1.0362888809438684</v>
      </c>
      <c r="T15">
        <f>T12/AS12</f>
        <v>1.0434067740874713</v>
      </c>
      <c r="U15">
        <f>U12/AT12</f>
        <v>1.000920104278485</v>
      </c>
      <c r="V15">
        <f>V12/AU12</f>
        <v>1.0125254423046814</v>
      </c>
      <c r="W15">
        <f>W12/AV12</f>
        <v>0.99583591742712851</v>
      </c>
      <c r="X15">
        <f>X12/AW12</f>
        <v>1.0325318246110324</v>
      </c>
      <c r="Y15">
        <f>Y12/AX12</f>
        <v>0.94036259541984735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2A9C-BA55-4EAF-AF33-0DC453A41E3B}">
  <dimension ref="A1:AX15"/>
  <sheetViews>
    <sheetView workbookViewId="0">
      <selection activeCell="A15" sqref="A15"/>
    </sheetView>
  </sheetViews>
  <sheetFormatPr defaultRowHeight="15" x14ac:dyDescent="0.25"/>
  <sheetData>
    <row r="1" spans="1:50" x14ac:dyDescent="0.25">
      <c r="A1" s="1" t="s">
        <v>207</v>
      </c>
      <c r="B1" t="s">
        <v>336</v>
      </c>
      <c r="C1" t="s">
        <v>337</v>
      </c>
      <c r="D1" t="s">
        <v>338</v>
      </c>
      <c r="E1" t="s">
        <v>339</v>
      </c>
      <c r="F1" s="3" t="s">
        <v>340</v>
      </c>
      <c r="G1" s="3" t="s">
        <v>341</v>
      </c>
      <c r="H1" s="3" t="s">
        <v>342</v>
      </c>
      <c r="I1" s="3" t="s">
        <v>343</v>
      </c>
      <c r="J1" s="3" t="s">
        <v>344</v>
      </c>
      <c r="K1" s="3" t="s">
        <v>345</v>
      </c>
      <c r="L1" s="3" t="s">
        <v>346</v>
      </c>
      <c r="M1" s="3" t="s">
        <v>347</v>
      </c>
      <c r="N1" s="3" t="s">
        <v>348</v>
      </c>
      <c r="O1" s="3" t="s">
        <v>349</v>
      </c>
      <c r="P1" s="3" t="s">
        <v>350</v>
      </c>
      <c r="Q1" s="3" t="s">
        <v>351</v>
      </c>
      <c r="R1" s="3" t="s">
        <v>352</v>
      </c>
      <c r="S1" s="3" t="s">
        <v>353</v>
      </c>
      <c r="T1" s="3" t="s">
        <v>354</v>
      </c>
      <c r="U1" s="3" t="s">
        <v>355</v>
      </c>
      <c r="V1" s="3" t="s">
        <v>356</v>
      </c>
      <c r="W1" s="3" t="s">
        <v>357</v>
      </c>
      <c r="X1" s="3" t="s">
        <v>358</v>
      </c>
      <c r="Y1" s="3" t="s">
        <v>359</v>
      </c>
      <c r="AA1" t="s">
        <v>360</v>
      </c>
      <c r="AB1" t="s">
        <v>361</v>
      </c>
      <c r="AC1" t="s">
        <v>362</v>
      </c>
      <c r="AD1" t="s">
        <v>363</v>
      </c>
      <c r="AE1" s="3" t="s">
        <v>364</v>
      </c>
      <c r="AF1" s="3" t="s">
        <v>365</v>
      </c>
      <c r="AG1" s="3" t="s">
        <v>366</v>
      </c>
      <c r="AH1" s="3" t="s">
        <v>367</v>
      </c>
      <c r="AI1" s="3" t="s">
        <v>368</v>
      </c>
      <c r="AJ1" s="3" t="s">
        <v>369</v>
      </c>
      <c r="AK1" s="3" t="s">
        <v>370</v>
      </c>
      <c r="AL1" s="3" t="s">
        <v>371</v>
      </c>
      <c r="AM1" s="3" t="s">
        <v>372</v>
      </c>
      <c r="AN1" s="3" t="s">
        <v>373</v>
      </c>
      <c r="AO1" s="3" t="s">
        <v>374</v>
      </c>
      <c r="AP1" s="3" t="s">
        <v>375</v>
      </c>
      <c r="AQ1" s="3" t="s">
        <v>376</v>
      </c>
      <c r="AR1" s="3" t="s">
        <v>377</v>
      </c>
      <c r="AS1" s="3" t="s">
        <v>378</v>
      </c>
      <c r="AT1" s="3" t="s">
        <v>379</v>
      </c>
      <c r="AU1" s="3" t="s">
        <v>380</v>
      </c>
      <c r="AV1" s="3" t="s">
        <v>381</v>
      </c>
      <c r="AW1" s="3" t="s">
        <v>382</v>
      </c>
      <c r="AX1" s="3" t="s">
        <v>383</v>
      </c>
    </row>
    <row r="2" spans="1:50" x14ac:dyDescent="0.25">
      <c r="A2" t="s">
        <v>69</v>
      </c>
      <c r="B2" t="s">
        <v>624</v>
      </c>
      <c r="C2" t="s">
        <v>625</v>
      </c>
      <c r="D2" t="s">
        <v>626</v>
      </c>
      <c r="E2" t="s">
        <v>627</v>
      </c>
      <c r="F2" t="s">
        <v>628</v>
      </c>
      <c r="G2" t="s">
        <v>629</v>
      </c>
      <c r="H2" t="s">
        <v>630</v>
      </c>
      <c r="I2" t="s">
        <v>631</v>
      </c>
      <c r="J2" t="s">
        <v>632</v>
      </c>
      <c r="K2" t="s">
        <v>633</v>
      </c>
      <c r="L2" t="s">
        <v>634</v>
      </c>
      <c r="M2" t="s">
        <v>635</v>
      </c>
      <c r="N2" t="s">
        <v>636</v>
      </c>
      <c r="O2" t="s">
        <v>637</v>
      </c>
      <c r="P2" t="s">
        <v>638</v>
      </c>
      <c r="Q2" t="s">
        <v>639</v>
      </c>
      <c r="R2" t="s">
        <v>640</v>
      </c>
      <c r="S2" t="s">
        <v>641</v>
      </c>
      <c r="T2" t="s">
        <v>642</v>
      </c>
      <c r="U2" t="s">
        <v>643</v>
      </c>
      <c r="V2" t="s">
        <v>644</v>
      </c>
      <c r="W2" t="s">
        <v>645</v>
      </c>
      <c r="X2" t="s">
        <v>646</v>
      </c>
      <c r="Y2" t="s">
        <v>647</v>
      </c>
      <c r="AA2" t="s">
        <v>862</v>
      </c>
      <c r="AB2" t="s">
        <v>863</v>
      </c>
      <c r="AC2" t="s">
        <v>864</v>
      </c>
      <c r="AD2" t="s">
        <v>865</v>
      </c>
      <c r="AE2" s="3" t="s">
        <v>866</v>
      </c>
      <c r="AF2" s="3" t="s">
        <v>867</v>
      </c>
      <c r="AG2" s="3" t="s">
        <v>868</v>
      </c>
      <c r="AH2" s="3" t="s">
        <v>869</v>
      </c>
      <c r="AI2" s="3" t="s">
        <v>870</v>
      </c>
      <c r="AJ2" s="3" t="s">
        <v>871</v>
      </c>
      <c r="AK2" s="3" t="s">
        <v>872</v>
      </c>
      <c r="AL2" s="3" t="s">
        <v>873</v>
      </c>
      <c r="AM2" s="3" t="s">
        <v>874</v>
      </c>
      <c r="AN2" s="3" t="s">
        <v>875</v>
      </c>
      <c r="AO2" s="3" t="s">
        <v>876</v>
      </c>
      <c r="AP2" s="3" t="s">
        <v>877</v>
      </c>
      <c r="AQ2" s="3" t="s">
        <v>878</v>
      </c>
      <c r="AR2" s="3" t="s">
        <v>879</v>
      </c>
      <c r="AS2" s="3" t="s">
        <v>880</v>
      </c>
      <c r="AT2" s="3" t="s">
        <v>881</v>
      </c>
      <c r="AU2" s="3" t="s">
        <v>882</v>
      </c>
      <c r="AV2" s="3" t="s">
        <v>883</v>
      </c>
      <c r="AW2" s="3" t="s">
        <v>884</v>
      </c>
      <c r="AX2" s="3" t="s">
        <v>885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700</v>
      </c>
      <c r="C4" t="s">
        <v>700</v>
      </c>
      <c r="D4" t="s">
        <v>700</v>
      </c>
      <c r="E4" t="s">
        <v>700</v>
      </c>
      <c r="F4" t="s">
        <v>700</v>
      </c>
      <c r="G4" t="s">
        <v>700</v>
      </c>
      <c r="H4" t="s">
        <v>700</v>
      </c>
      <c r="I4" t="s">
        <v>700</v>
      </c>
      <c r="J4" t="s">
        <v>700</v>
      </c>
      <c r="K4" t="s">
        <v>700</v>
      </c>
      <c r="L4" t="s">
        <v>700</v>
      </c>
      <c r="M4" t="s">
        <v>700</v>
      </c>
      <c r="N4" t="s">
        <v>700</v>
      </c>
      <c r="O4" t="s">
        <v>700</v>
      </c>
      <c r="P4" t="s">
        <v>700</v>
      </c>
      <c r="Q4" t="s">
        <v>700</v>
      </c>
      <c r="R4" t="s">
        <v>700</v>
      </c>
      <c r="S4" t="s">
        <v>700</v>
      </c>
      <c r="T4" t="s">
        <v>700</v>
      </c>
      <c r="U4" t="s">
        <v>700</v>
      </c>
      <c r="V4" t="s">
        <v>700</v>
      </c>
      <c r="W4" t="s">
        <v>700</v>
      </c>
      <c r="X4" t="s">
        <v>700</v>
      </c>
      <c r="Y4" t="s">
        <v>700</v>
      </c>
      <c r="AA4" t="s">
        <v>700</v>
      </c>
      <c r="AB4" t="s">
        <v>700</v>
      </c>
      <c r="AC4" t="s">
        <v>700</v>
      </c>
      <c r="AD4" t="s">
        <v>700</v>
      </c>
      <c r="AE4" t="s">
        <v>700</v>
      </c>
      <c r="AF4" t="s">
        <v>700</v>
      </c>
      <c r="AG4" t="s">
        <v>700</v>
      </c>
      <c r="AH4" t="s">
        <v>700</v>
      </c>
      <c r="AI4" t="s">
        <v>700</v>
      </c>
      <c r="AJ4" t="s">
        <v>700</v>
      </c>
      <c r="AK4" t="s">
        <v>700</v>
      </c>
      <c r="AL4" t="s">
        <v>700</v>
      </c>
      <c r="AM4" t="s">
        <v>700</v>
      </c>
      <c r="AN4" t="s">
        <v>700</v>
      </c>
      <c r="AO4" t="s">
        <v>700</v>
      </c>
      <c r="AP4" t="s">
        <v>700</v>
      </c>
      <c r="AQ4" t="s">
        <v>700</v>
      </c>
      <c r="AR4" t="s">
        <v>700</v>
      </c>
      <c r="AS4" t="s">
        <v>700</v>
      </c>
      <c r="AT4" t="s">
        <v>700</v>
      </c>
      <c r="AU4" t="s">
        <v>700</v>
      </c>
      <c r="AV4" t="s">
        <v>700</v>
      </c>
      <c r="AW4" t="s">
        <v>700</v>
      </c>
      <c r="AX4" t="s">
        <v>700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7">
        <v>7286</v>
      </c>
      <c r="C10" s="7">
        <v>19871</v>
      </c>
      <c r="D10" s="7">
        <v>4696</v>
      </c>
      <c r="E10" s="7">
        <v>1912</v>
      </c>
      <c r="F10" s="7">
        <v>30263</v>
      </c>
      <c r="G10" s="7">
        <v>2930</v>
      </c>
      <c r="H10" s="7">
        <v>1076</v>
      </c>
      <c r="I10" s="7">
        <v>1844</v>
      </c>
      <c r="J10" s="7">
        <v>966</v>
      </c>
      <c r="K10" s="7">
        <v>1913</v>
      </c>
      <c r="L10" s="7">
        <v>917</v>
      </c>
      <c r="M10" s="7">
        <v>1406</v>
      </c>
      <c r="N10" s="7">
        <v>752</v>
      </c>
      <c r="O10" s="7">
        <v>1248</v>
      </c>
      <c r="P10" s="7">
        <v>1057</v>
      </c>
      <c r="Q10" s="7">
        <v>1730</v>
      </c>
      <c r="R10" s="7">
        <v>524</v>
      </c>
      <c r="S10" s="7">
        <v>892</v>
      </c>
      <c r="T10" s="7">
        <v>530</v>
      </c>
      <c r="U10" s="7">
        <v>1875</v>
      </c>
      <c r="V10" s="7">
        <v>1770</v>
      </c>
      <c r="W10" s="7">
        <v>3649</v>
      </c>
      <c r="X10" s="7">
        <v>323</v>
      </c>
      <c r="Y10" s="7">
        <v>491</v>
      </c>
      <c r="AA10" s="7">
        <v>7435</v>
      </c>
      <c r="AB10" s="7">
        <v>20412</v>
      </c>
      <c r="AC10" s="7">
        <v>4826</v>
      </c>
      <c r="AD10" s="7">
        <v>1976</v>
      </c>
      <c r="AE10" s="7">
        <v>30975</v>
      </c>
      <c r="AF10" s="7">
        <v>2972</v>
      </c>
      <c r="AG10" s="7">
        <v>1080</v>
      </c>
      <c r="AH10" s="7">
        <v>1929</v>
      </c>
      <c r="AI10" s="7">
        <v>990</v>
      </c>
      <c r="AJ10" s="7">
        <v>1963</v>
      </c>
      <c r="AK10" s="7">
        <v>927</v>
      </c>
      <c r="AL10" s="7">
        <v>1443</v>
      </c>
      <c r="AM10" s="7">
        <v>777</v>
      </c>
      <c r="AN10" s="7">
        <v>1278</v>
      </c>
      <c r="AO10" s="7">
        <v>969</v>
      </c>
      <c r="AP10" s="7">
        <v>1755</v>
      </c>
      <c r="AQ10" s="7">
        <v>528</v>
      </c>
      <c r="AR10" s="7">
        <v>909</v>
      </c>
      <c r="AS10" s="7">
        <v>539</v>
      </c>
      <c r="AT10" s="7">
        <v>1918</v>
      </c>
      <c r="AU10" s="7">
        <v>1842</v>
      </c>
      <c r="AV10" s="7">
        <v>3678</v>
      </c>
      <c r="AW10" s="7">
        <v>321</v>
      </c>
      <c r="AX10" s="7">
        <v>500</v>
      </c>
    </row>
    <row r="11" spans="1:50" x14ac:dyDescent="0.25">
      <c r="A11" t="s">
        <v>18</v>
      </c>
      <c r="B11" s="7">
        <v>7935</v>
      </c>
      <c r="C11" s="7">
        <v>20961</v>
      </c>
      <c r="D11" s="7">
        <v>5009</v>
      </c>
      <c r="E11" s="7">
        <v>2270</v>
      </c>
      <c r="F11" s="7">
        <v>31993</v>
      </c>
      <c r="G11" s="7">
        <v>2982</v>
      </c>
      <c r="H11" s="7">
        <v>1123</v>
      </c>
      <c r="I11" s="7">
        <v>1987</v>
      </c>
      <c r="J11" s="7">
        <v>1020</v>
      </c>
      <c r="K11" s="7">
        <v>2198</v>
      </c>
      <c r="L11" s="7">
        <v>943</v>
      </c>
      <c r="M11" s="7">
        <v>1471</v>
      </c>
      <c r="N11" s="7">
        <v>797</v>
      </c>
      <c r="O11" s="7">
        <v>1311</v>
      </c>
      <c r="P11" s="7">
        <v>1002</v>
      </c>
      <c r="Q11" s="7">
        <v>1773</v>
      </c>
      <c r="R11" s="7">
        <v>547</v>
      </c>
      <c r="S11" s="7">
        <v>952</v>
      </c>
      <c r="T11" s="7">
        <v>568</v>
      </c>
      <c r="U11" s="7">
        <v>2012</v>
      </c>
      <c r="V11" s="7">
        <v>1872</v>
      </c>
      <c r="W11" s="7">
        <v>3945</v>
      </c>
      <c r="X11" s="7">
        <v>313</v>
      </c>
      <c r="Y11" s="7">
        <v>531</v>
      </c>
      <c r="AA11" s="7">
        <v>7935</v>
      </c>
      <c r="AB11" s="7">
        <v>20961</v>
      </c>
      <c r="AC11" s="7">
        <v>5009</v>
      </c>
      <c r="AD11" s="7">
        <v>2270</v>
      </c>
      <c r="AE11" s="7">
        <v>31993</v>
      </c>
      <c r="AF11" s="7">
        <v>2982</v>
      </c>
      <c r="AG11" s="7">
        <v>1123</v>
      </c>
      <c r="AH11" s="7">
        <v>1987</v>
      </c>
      <c r="AI11" s="7">
        <v>1020</v>
      </c>
      <c r="AJ11" s="7">
        <v>2198</v>
      </c>
      <c r="AK11" s="7">
        <v>943</v>
      </c>
      <c r="AL11" s="7">
        <v>1471</v>
      </c>
      <c r="AM11" s="7">
        <v>797</v>
      </c>
      <c r="AN11" s="7">
        <v>1311</v>
      </c>
      <c r="AO11" s="7">
        <v>1002</v>
      </c>
      <c r="AP11" s="7">
        <v>1773</v>
      </c>
      <c r="AQ11" s="7">
        <v>547</v>
      </c>
      <c r="AR11" s="7">
        <v>952</v>
      </c>
      <c r="AS11" s="7">
        <v>568</v>
      </c>
      <c r="AT11" s="7">
        <v>2012</v>
      </c>
      <c r="AU11" s="7">
        <v>1872</v>
      </c>
      <c r="AV11" s="7">
        <v>3945</v>
      </c>
      <c r="AW11" s="7">
        <v>313</v>
      </c>
      <c r="AX11" s="7">
        <v>531</v>
      </c>
    </row>
    <row r="12" spans="1:50" x14ac:dyDescent="0.25">
      <c r="A12" t="s">
        <v>700</v>
      </c>
      <c r="B12" s="7">
        <v>8658</v>
      </c>
      <c r="C12" s="7">
        <v>21071</v>
      </c>
      <c r="D12" s="7">
        <v>5061</v>
      </c>
      <c r="E12" s="7">
        <v>2299</v>
      </c>
      <c r="F12" s="7">
        <v>32904</v>
      </c>
      <c r="G12" s="7">
        <v>2792</v>
      </c>
      <c r="H12" s="7">
        <v>1125</v>
      </c>
      <c r="I12" s="7">
        <v>2132</v>
      </c>
      <c r="J12" s="7">
        <v>992</v>
      </c>
      <c r="K12" s="7">
        <v>2223</v>
      </c>
      <c r="L12" s="7">
        <v>1037</v>
      </c>
      <c r="M12" s="7">
        <v>1537</v>
      </c>
      <c r="N12" s="7">
        <v>703</v>
      </c>
      <c r="O12" s="7">
        <v>1313</v>
      </c>
      <c r="P12" s="7">
        <v>992</v>
      </c>
      <c r="Q12" s="7">
        <v>1794</v>
      </c>
      <c r="R12" s="7">
        <v>561</v>
      </c>
      <c r="S12" s="7">
        <v>1038</v>
      </c>
      <c r="T12" s="7">
        <v>563</v>
      </c>
      <c r="U12" s="7">
        <v>2153</v>
      </c>
      <c r="V12" s="7">
        <v>1910</v>
      </c>
      <c r="W12" s="7">
        <v>4107</v>
      </c>
      <c r="X12" s="7">
        <v>309</v>
      </c>
      <c r="Y12" s="7">
        <v>525</v>
      </c>
      <c r="AA12" s="7">
        <v>8502</v>
      </c>
      <c r="AB12" s="7">
        <v>20481</v>
      </c>
      <c r="AC12" s="7">
        <v>4869</v>
      </c>
      <c r="AD12" s="7">
        <v>2240</v>
      </c>
      <c r="AE12" s="7">
        <v>32102</v>
      </c>
      <c r="AF12" s="7">
        <v>2809</v>
      </c>
      <c r="AG12" s="7">
        <v>1187</v>
      </c>
      <c r="AH12" s="7">
        <v>2030</v>
      </c>
      <c r="AI12" s="7">
        <v>994</v>
      </c>
      <c r="AJ12" s="7">
        <v>2126</v>
      </c>
      <c r="AK12" s="7">
        <v>978</v>
      </c>
      <c r="AL12" s="7">
        <v>1493</v>
      </c>
      <c r="AM12" s="7">
        <v>700</v>
      </c>
      <c r="AN12" s="7">
        <v>1242</v>
      </c>
      <c r="AO12" s="7">
        <v>992</v>
      </c>
      <c r="AP12" s="7">
        <v>1814</v>
      </c>
      <c r="AQ12" s="7">
        <v>573</v>
      </c>
      <c r="AR12" s="7">
        <v>990</v>
      </c>
      <c r="AS12" s="7">
        <v>539</v>
      </c>
      <c r="AT12" s="7">
        <v>2152</v>
      </c>
      <c r="AU12" s="7">
        <v>1891</v>
      </c>
      <c r="AV12" s="7">
        <v>4126</v>
      </c>
      <c r="AW12" s="7">
        <v>299</v>
      </c>
      <c r="AX12" s="7">
        <v>557</v>
      </c>
    </row>
    <row r="13" spans="1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B14" t="s">
        <v>19</v>
      </c>
      <c r="C14" t="s">
        <v>25</v>
      </c>
      <c r="D14" t="s">
        <v>26</v>
      </c>
      <c r="E14" t="s">
        <v>20</v>
      </c>
      <c r="F14" s="3" t="s">
        <v>110</v>
      </c>
      <c r="G14" s="3" t="s">
        <v>111</v>
      </c>
      <c r="H14" s="3" t="s">
        <v>112</v>
      </c>
      <c r="I14" s="3" t="s">
        <v>25</v>
      </c>
      <c r="J14" s="3" t="s">
        <v>113</v>
      </c>
      <c r="K14" s="3" t="s">
        <v>114</v>
      </c>
      <c r="L14" s="3" t="s">
        <v>115</v>
      </c>
      <c r="M14" s="3" t="s">
        <v>134</v>
      </c>
      <c r="N14" s="3" t="s">
        <v>135</v>
      </c>
      <c r="O14" s="3" t="s">
        <v>136</v>
      </c>
      <c r="P14" s="3" t="s">
        <v>137</v>
      </c>
      <c r="Q14" s="3" t="s">
        <v>138</v>
      </c>
      <c r="R14" s="3" t="s">
        <v>139</v>
      </c>
      <c r="S14" s="3" t="s">
        <v>140</v>
      </c>
      <c r="T14" s="3" t="s">
        <v>141</v>
      </c>
      <c r="U14" s="3" t="s">
        <v>142</v>
      </c>
      <c r="V14" s="3" t="s">
        <v>143</v>
      </c>
      <c r="W14" s="3" t="s">
        <v>144</v>
      </c>
      <c r="X14" s="3" t="s">
        <v>145</v>
      </c>
      <c r="Y14" s="3" t="s">
        <v>146</v>
      </c>
    </row>
    <row r="15" spans="1:50" x14ac:dyDescent="0.25">
      <c r="B15">
        <f>B12/AA12</f>
        <v>1.0183486238532109</v>
      </c>
      <c r="C15">
        <f>C12/AB12</f>
        <v>1.0288071871490649</v>
      </c>
      <c r="D15">
        <f>D12/AC12</f>
        <v>1.0394331484904498</v>
      </c>
      <c r="E15">
        <f>E12/AD12</f>
        <v>1.0263392857142857</v>
      </c>
      <c r="F15">
        <f>F12/AE12</f>
        <v>1.0249828671110834</v>
      </c>
      <c r="G15">
        <f>G12/AF12</f>
        <v>0.99394802420790318</v>
      </c>
      <c r="H15">
        <f>H12/AG12</f>
        <v>0.94776748104465036</v>
      </c>
      <c r="I15">
        <f>I12/AH12</f>
        <v>1.0502463054187192</v>
      </c>
      <c r="J15">
        <f>J12/AI12</f>
        <v>0.99798792756539234</v>
      </c>
      <c r="K15">
        <f>K12/AJ12</f>
        <v>1.0456255879586076</v>
      </c>
      <c r="L15">
        <f>L12/AK12</f>
        <v>1.0603271983640081</v>
      </c>
      <c r="M15">
        <f>M12/AL12</f>
        <v>1.0294708640321499</v>
      </c>
      <c r="N15">
        <f>N12/AM12</f>
        <v>1.0042857142857142</v>
      </c>
      <c r="O15">
        <f>O12/AN12</f>
        <v>1.0571658615136876</v>
      </c>
      <c r="P15">
        <f>P12/AO12</f>
        <v>1</v>
      </c>
      <c r="Q15">
        <f>Q12/AP12</f>
        <v>0.98897464167585447</v>
      </c>
      <c r="R15">
        <f>R12/AQ12</f>
        <v>0.97905759162303663</v>
      </c>
      <c r="S15">
        <f>S12/AR12</f>
        <v>1.0484848484848486</v>
      </c>
      <c r="T15">
        <f>T12/AS12</f>
        <v>1.0445269016697589</v>
      </c>
      <c r="U15">
        <f>U12/AT12</f>
        <v>1.0004646840148699</v>
      </c>
      <c r="V15">
        <f>V12/AU12</f>
        <v>1.0100475938656794</v>
      </c>
      <c r="W15">
        <f>W12/AV12</f>
        <v>0.99539505574406206</v>
      </c>
      <c r="X15">
        <f>X12/AW12</f>
        <v>1.0334448160535117</v>
      </c>
      <c r="Y15">
        <f>Y12/AX12</f>
        <v>0.9425493716337523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84F7-4988-4A34-A576-10B66A63EDB8}">
  <dimension ref="A1:AX15"/>
  <sheetViews>
    <sheetView workbookViewId="0">
      <selection activeCell="A15" sqref="A15"/>
    </sheetView>
  </sheetViews>
  <sheetFormatPr defaultRowHeight="15" x14ac:dyDescent="0.25"/>
  <sheetData>
    <row r="1" spans="1:50" x14ac:dyDescent="0.25">
      <c r="A1" s="1" t="s">
        <v>207</v>
      </c>
      <c r="B1" t="s">
        <v>384</v>
      </c>
      <c r="C1" t="s">
        <v>385</v>
      </c>
      <c r="D1" t="s">
        <v>386</v>
      </c>
      <c r="E1" t="s">
        <v>387</v>
      </c>
      <c r="F1" s="3" t="s">
        <v>388</v>
      </c>
      <c r="G1" s="3" t="s">
        <v>389</v>
      </c>
      <c r="H1" s="3" t="s">
        <v>390</v>
      </c>
      <c r="I1" s="3" t="s">
        <v>391</v>
      </c>
      <c r="J1" s="3" t="s">
        <v>392</v>
      </c>
      <c r="K1" s="3" t="s">
        <v>393</v>
      </c>
      <c r="L1" s="3" t="s">
        <v>394</v>
      </c>
      <c r="M1" s="3" t="s">
        <v>395</v>
      </c>
      <c r="N1" s="3" t="s">
        <v>396</v>
      </c>
      <c r="O1" s="3" t="s">
        <v>397</v>
      </c>
      <c r="P1" s="3" t="s">
        <v>398</v>
      </c>
      <c r="Q1" s="3" t="s">
        <v>399</v>
      </c>
      <c r="R1" s="3" t="s">
        <v>400</v>
      </c>
      <c r="S1" s="3" t="s">
        <v>401</v>
      </c>
      <c r="T1" s="3" t="s">
        <v>402</v>
      </c>
      <c r="U1" s="3" t="s">
        <v>403</v>
      </c>
      <c r="V1" s="3" t="s">
        <v>404</v>
      </c>
      <c r="W1" s="3" t="s">
        <v>405</v>
      </c>
      <c r="X1" s="3" t="s">
        <v>406</v>
      </c>
      <c r="Y1" s="3" t="s">
        <v>407</v>
      </c>
      <c r="AA1" t="s">
        <v>408</v>
      </c>
      <c r="AB1" t="s">
        <v>409</v>
      </c>
      <c r="AC1" t="s">
        <v>410</v>
      </c>
      <c r="AD1" t="s">
        <v>411</v>
      </c>
      <c r="AE1" s="3" t="s">
        <v>412</v>
      </c>
      <c r="AF1" s="3" t="s">
        <v>413</v>
      </c>
      <c r="AG1" s="3" t="s">
        <v>414</v>
      </c>
      <c r="AH1" s="3" t="s">
        <v>415</v>
      </c>
      <c r="AI1" s="3" t="s">
        <v>416</v>
      </c>
      <c r="AJ1" s="3" t="s">
        <v>417</v>
      </c>
      <c r="AK1" s="3" t="s">
        <v>418</v>
      </c>
      <c r="AL1" s="3" t="s">
        <v>419</v>
      </c>
      <c r="AM1" s="3" t="s">
        <v>420</v>
      </c>
      <c r="AN1" s="3" t="s">
        <v>421</v>
      </c>
      <c r="AO1" s="3" t="s">
        <v>422</v>
      </c>
      <c r="AP1" s="3" t="s">
        <v>423</v>
      </c>
      <c r="AQ1" s="3" t="s">
        <v>424</v>
      </c>
      <c r="AR1" s="3" t="s">
        <v>425</v>
      </c>
      <c r="AS1" s="3" t="s">
        <v>426</v>
      </c>
      <c r="AT1" s="3" t="s">
        <v>427</v>
      </c>
      <c r="AU1" s="3" t="s">
        <v>428</v>
      </c>
      <c r="AV1" s="3" t="s">
        <v>429</v>
      </c>
      <c r="AW1" s="3" t="s">
        <v>430</v>
      </c>
      <c r="AX1" s="3" t="s">
        <v>431</v>
      </c>
    </row>
    <row r="2" spans="1:50" x14ac:dyDescent="0.25">
      <c r="A2" t="s">
        <v>69</v>
      </c>
      <c r="B2" t="s">
        <v>600</v>
      </c>
      <c r="C2" t="s">
        <v>601</v>
      </c>
      <c r="D2" t="s">
        <v>602</v>
      </c>
      <c r="E2" t="s">
        <v>603</v>
      </c>
      <c r="F2" t="s">
        <v>604</v>
      </c>
      <c r="G2" t="s">
        <v>605</v>
      </c>
      <c r="H2" t="s">
        <v>606</v>
      </c>
      <c r="I2" t="s">
        <v>607</v>
      </c>
      <c r="J2" t="s">
        <v>608</v>
      </c>
      <c r="K2" t="s">
        <v>609</v>
      </c>
      <c r="L2" t="s">
        <v>610</v>
      </c>
      <c r="M2" t="s">
        <v>611</v>
      </c>
      <c r="N2" t="s">
        <v>612</v>
      </c>
      <c r="O2" t="s">
        <v>613</v>
      </c>
      <c r="P2" t="s">
        <v>614</v>
      </c>
      <c r="Q2" t="s">
        <v>615</v>
      </c>
      <c r="R2" t="s">
        <v>616</v>
      </c>
      <c r="S2" t="s">
        <v>617</v>
      </c>
      <c r="T2" t="s">
        <v>618</v>
      </c>
      <c r="U2" t="s">
        <v>619</v>
      </c>
      <c r="V2" t="s">
        <v>620</v>
      </c>
      <c r="W2" t="s">
        <v>621</v>
      </c>
      <c r="X2" t="s">
        <v>622</v>
      </c>
      <c r="Y2" t="s">
        <v>623</v>
      </c>
      <c r="AA2" t="s">
        <v>886</v>
      </c>
      <c r="AB2" t="s">
        <v>887</v>
      </c>
      <c r="AC2" t="s">
        <v>888</v>
      </c>
      <c r="AD2" t="s">
        <v>889</v>
      </c>
      <c r="AE2" s="3" t="s">
        <v>890</v>
      </c>
      <c r="AF2" s="3" t="s">
        <v>891</v>
      </c>
      <c r="AG2" s="3" t="s">
        <v>892</v>
      </c>
      <c r="AH2" s="3" t="s">
        <v>893</v>
      </c>
      <c r="AI2" s="3" t="s">
        <v>894</v>
      </c>
      <c r="AJ2" s="3" t="s">
        <v>895</v>
      </c>
      <c r="AK2" s="3" t="s">
        <v>896</v>
      </c>
      <c r="AL2" s="3" t="s">
        <v>897</v>
      </c>
      <c r="AM2" s="3" t="s">
        <v>898</v>
      </c>
      <c r="AN2" s="3" t="s">
        <v>899</v>
      </c>
      <c r="AO2" s="3" t="s">
        <v>900</v>
      </c>
      <c r="AP2" s="3" t="s">
        <v>901</v>
      </c>
      <c r="AQ2" s="3" t="s">
        <v>902</v>
      </c>
      <c r="AR2" s="3" t="s">
        <v>903</v>
      </c>
      <c r="AS2" s="3" t="s">
        <v>904</v>
      </c>
      <c r="AT2" s="3" t="s">
        <v>905</v>
      </c>
      <c r="AU2" s="3" t="s">
        <v>906</v>
      </c>
      <c r="AV2" s="3" t="s">
        <v>907</v>
      </c>
      <c r="AW2" s="3" t="s">
        <v>908</v>
      </c>
      <c r="AX2" s="3" t="s">
        <v>909</v>
      </c>
    </row>
    <row r="3" spans="1:50" x14ac:dyDescent="0.25">
      <c r="A3" t="s">
        <v>196</v>
      </c>
      <c r="B3" t="s">
        <v>202</v>
      </c>
      <c r="C3" t="s">
        <v>202</v>
      </c>
      <c r="D3" t="s">
        <v>202</v>
      </c>
      <c r="E3" t="s">
        <v>202</v>
      </c>
      <c r="F3" s="3" t="s">
        <v>202</v>
      </c>
      <c r="G3" s="3" t="s">
        <v>202</v>
      </c>
      <c r="H3" s="3" t="s">
        <v>202</v>
      </c>
      <c r="I3" s="3" t="s">
        <v>202</v>
      </c>
      <c r="J3" s="3" t="s">
        <v>202</v>
      </c>
      <c r="K3" s="3" t="s">
        <v>202</v>
      </c>
      <c r="L3" s="3" t="s">
        <v>202</v>
      </c>
      <c r="M3" s="3" t="s">
        <v>202</v>
      </c>
      <c r="N3" s="3" t="s">
        <v>202</v>
      </c>
      <c r="O3" s="3" t="s">
        <v>202</v>
      </c>
      <c r="P3" s="3" t="s">
        <v>202</v>
      </c>
      <c r="Q3" s="3" t="s">
        <v>202</v>
      </c>
      <c r="R3" s="3" t="s">
        <v>202</v>
      </c>
      <c r="S3" s="3" t="s">
        <v>202</v>
      </c>
      <c r="T3" s="3" t="s">
        <v>202</v>
      </c>
      <c r="U3" s="3" t="s">
        <v>202</v>
      </c>
      <c r="V3" s="3" t="s">
        <v>202</v>
      </c>
      <c r="W3" s="3" t="s">
        <v>202</v>
      </c>
      <c r="X3" s="3" t="s">
        <v>202</v>
      </c>
      <c r="Y3" s="3" t="s">
        <v>202</v>
      </c>
      <c r="AA3" t="s">
        <v>202</v>
      </c>
      <c r="AB3" t="s">
        <v>202</v>
      </c>
      <c r="AC3" t="s">
        <v>202</v>
      </c>
      <c r="AD3" t="s">
        <v>202</v>
      </c>
      <c r="AE3" s="3" t="s">
        <v>202</v>
      </c>
      <c r="AF3" s="3" t="s">
        <v>202</v>
      </c>
      <c r="AG3" s="3" t="s">
        <v>202</v>
      </c>
      <c r="AH3" s="3" t="s">
        <v>202</v>
      </c>
      <c r="AI3" s="3" t="s">
        <v>202</v>
      </c>
      <c r="AJ3" s="3" t="s">
        <v>202</v>
      </c>
      <c r="AK3" s="3" t="s">
        <v>202</v>
      </c>
      <c r="AL3" s="3" t="s">
        <v>202</v>
      </c>
      <c r="AM3" s="3" t="s">
        <v>202</v>
      </c>
      <c r="AN3" s="3" t="s">
        <v>202</v>
      </c>
      <c r="AO3" s="3" t="s">
        <v>202</v>
      </c>
      <c r="AP3" s="3" t="s">
        <v>202</v>
      </c>
      <c r="AQ3" s="3" t="s">
        <v>202</v>
      </c>
      <c r="AR3" s="3" t="s">
        <v>202</v>
      </c>
      <c r="AS3" s="3" t="s">
        <v>202</v>
      </c>
      <c r="AT3" s="3" t="s">
        <v>202</v>
      </c>
      <c r="AU3" s="3" t="s">
        <v>202</v>
      </c>
      <c r="AV3" s="3" t="s">
        <v>202</v>
      </c>
      <c r="AW3" s="3" t="s">
        <v>202</v>
      </c>
      <c r="AX3" s="3" t="s">
        <v>202</v>
      </c>
    </row>
    <row r="4" spans="1:50" x14ac:dyDescent="0.25">
      <c r="A4" t="s">
        <v>195</v>
      </c>
      <c r="B4" t="s">
        <v>700</v>
      </c>
      <c r="C4" t="s">
        <v>700</v>
      </c>
      <c r="D4" t="s">
        <v>700</v>
      </c>
      <c r="E4" t="s">
        <v>700</v>
      </c>
      <c r="F4" t="s">
        <v>700</v>
      </c>
      <c r="G4" t="s">
        <v>700</v>
      </c>
      <c r="H4" t="s">
        <v>700</v>
      </c>
      <c r="I4" t="s">
        <v>700</v>
      </c>
      <c r="J4" t="s">
        <v>700</v>
      </c>
      <c r="K4" t="s">
        <v>700</v>
      </c>
      <c r="L4" t="s">
        <v>700</v>
      </c>
      <c r="M4" t="s">
        <v>700</v>
      </c>
      <c r="N4" t="s">
        <v>700</v>
      </c>
      <c r="O4" t="s">
        <v>700</v>
      </c>
      <c r="P4" t="s">
        <v>700</v>
      </c>
      <c r="Q4" t="s">
        <v>700</v>
      </c>
      <c r="R4" t="s">
        <v>700</v>
      </c>
      <c r="S4" t="s">
        <v>700</v>
      </c>
      <c r="T4" t="s">
        <v>700</v>
      </c>
      <c r="U4" t="s">
        <v>700</v>
      </c>
      <c r="V4" t="s">
        <v>700</v>
      </c>
      <c r="W4" t="s">
        <v>700</v>
      </c>
      <c r="X4" t="s">
        <v>700</v>
      </c>
      <c r="Y4" t="s">
        <v>700</v>
      </c>
      <c r="AA4" t="s">
        <v>700</v>
      </c>
      <c r="AB4" t="s">
        <v>700</v>
      </c>
      <c r="AC4" t="s">
        <v>700</v>
      </c>
      <c r="AD4" t="s">
        <v>700</v>
      </c>
      <c r="AE4" t="s">
        <v>700</v>
      </c>
      <c r="AF4" t="s">
        <v>700</v>
      </c>
      <c r="AG4" t="s">
        <v>700</v>
      </c>
      <c r="AH4" t="s">
        <v>700</v>
      </c>
      <c r="AI4" t="s">
        <v>700</v>
      </c>
      <c r="AJ4" t="s">
        <v>700</v>
      </c>
      <c r="AK4" t="s">
        <v>700</v>
      </c>
      <c r="AL4" t="s">
        <v>700</v>
      </c>
      <c r="AM4" t="s">
        <v>700</v>
      </c>
      <c r="AN4" t="s">
        <v>700</v>
      </c>
      <c r="AO4" t="s">
        <v>700</v>
      </c>
      <c r="AP4" t="s">
        <v>700</v>
      </c>
      <c r="AQ4" t="s">
        <v>700</v>
      </c>
      <c r="AR4" t="s">
        <v>700</v>
      </c>
      <c r="AS4" t="s">
        <v>700</v>
      </c>
      <c r="AT4" t="s">
        <v>700</v>
      </c>
      <c r="AU4" t="s">
        <v>700</v>
      </c>
      <c r="AV4" t="s">
        <v>700</v>
      </c>
      <c r="AW4" t="s">
        <v>700</v>
      </c>
      <c r="AX4" t="s">
        <v>700</v>
      </c>
    </row>
    <row r="5" spans="1:50" x14ac:dyDescent="0.25">
      <c r="A5" t="s">
        <v>194</v>
      </c>
      <c r="B5" t="s">
        <v>201</v>
      </c>
      <c r="C5" t="s">
        <v>201</v>
      </c>
      <c r="D5" t="s">
        <v>201</v>
      </c>
      <c r="E5" t="s">
        <v>201</v>
      </c>
      <c r="F5" t="s">
        <v>201</v>
      </c>
      <c r="G5" t="s">
        <v>201</v>
      </c>
      <c r="H5" t="s">
        <v>201</v>
      </c>
      <c r="I5" t="s">
        <v>201</v>
      </c>
      <c r="J5" t="s">
        <v>201</v>
      </c>
      <c r="K5" t="s">
        <v>201</v>
      </c>
      <c r="L5" t="s">
        <v>201</v>
      </c>
      <c r="M5" t="s">
        <v>201</v>
      </c>
      <c r="N5" t="s">
        <v>201</v>
      </c>
      <c r="O5" t="s">
        <v>201</v>
      </c>
      <c r="P5" t="s">
        <v>201</v>
      </c>
      <c r="Q5" t="s">
        <v>201</v>
      </c>
      <c r="R5" t="s">
        <v>201</v>
      </c>
      <c r="S5" t="s">
        <v>201</v>
      </c>
      <c r="T5" t="s">
        <v>201</v>
      </c>
      <c r="U5" t="s">
        <v>201</v>
      </c>
      <c r="V5" t="s">
        <v>201</v>
      </c>
      <c r="W5" t="s">
        <v>201</v>
      </c>
      <c r="X5" t="s">
        <v>201</v>
      </c>
      <c r="Y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201</v>
      </c>
      <c r="AF5" t="s">
        <v>201</v>
      </c>
      <c r="AG5" t="s">
        <v>201</v>
      </c>
      <c r="AH5" t="s">
        <v>201</v>
      </c>
      <c r="AI5" t="s">
        <v>201</v>
      </c>
      <c r="AJ5" t="s">
        <v>201</v>
      </c>
      <c r="AK5" t="s">
        <v>201</v>
      </c>
      <c r="AL5" t="s">
        <v>201</v>
      </c>
      <c r="AM5" t="s">
        <v>201</v>
      </c>
      <c r="AN5" t="s">
        <v>201</v>
      </c>
      <c r="AO5" t="s">
        <v>201</v>
      </c>
      <c r="AP5" t="s">
        <v>201</v>
      </c>
      <c r="AQ5" t="s">
        <v>201</v>
      </c>
      <c r="AR5" t="s">
        <v>201</v>
      </c>
      <c r="AS5" t="s">
        <v>201</v>
      </c>
      <c r="AT5" t="s">
        <v>201</v>
      </c>
      <c r="AU5" t="s">
        <v>201</v>
      </c>
      <c r="AV5" t="s">
        <v>201</v>
      </c>
      <c r="AW5" t="s">
        <v>201</v>
      </c>
      <c r="AX5" t="s">
        <v>201</v>
      </c>
    </row>
    <row r="6" spans="1:50" x14ac:dyDescent="0.25">
      <c r="A6" t="s">
        <v>193</v>
      </c>
      <c r="B6" t="s">
        <v>200</v>
      </c>
      <c r="C6" t="s">
        <v>200</v>
      </c>
      <c r="D6" t="s">
        <v>200</v>
      </c>
      <c r="E6" t="s">
        <v>200</v>
      </c>
      <c r="F6" t="s">
        <v>200</v>
      </c>
      <c r="G6" t="s">
        <v>200</v>
      </c>
      <c r="H6" t="s">
        <v>200</v>
      </c>
      <c r="I6" t="s">
        <v>200</v>
      </c>
      <c r="J6" t="s">
        <v>200</v>
      </c>
      <c r="K6" t="s">
        <v>200</v>
      </c>
      <c r="L6" t="s">
        <v>200</v>
      </c>
      <c r="M6" t="s">
        <v>200</v>
      </c>
      <c r="N6" t="s">
        <v>200</v>
      </c>
      <c r="O6" t="s">
        <v>200</v>
      </c>
      <c r="P6" t="s">
        <v>200</v>
      </c>
      <c r="Q6" t="s">
        <v>200</v>
      </c>
      <c r="R6" t="s">
        <v>200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AA6" t="s">
        <v>200</v>
      </c>
      <c r="AB6" t="s">
        <v>200</v>
      </c>
      <c r="AC6" t="s">
        <v>200</v>
      </c>
      <c r="AD6" t="s">
        <v>200</v>
      </c>
      <c r="AE6" t="s">
        <v>200</v>
      </c>
      <c r="AF6" t="s">
        <v>200</v>
      </c>
      <c r="AG6" t="s">
        <v>200</v>
      </c>
      <c r="AH6" t="s">
        <v>200</v>
      </c>
      <c r="AI6" t="s">
        <v>200</v>
      </c>
      <c r="AJ6" t="s">
        <v>200</v>
      </c>
      <c r="AK6" t="s">
        <v>200</v>
      </c>
      <c r="AL6" t="s">
        <v>200</v>
      </c>
      <c r="AM6" t="s">
        <v>200</v>
      </c>
      <c r="AN6" t="s">
        <v>200</v>
      </c>
      <c r="AO6" t="s">
        <v>200</v>
      </c>
      <c r="AP6" t="s">
        <v>200</v>
      </c>
      <c r="AQ6" t="s">
        <v>200</v>
      </c>
      <c r="AR6" t="s">
        <v>200</v>
      </c>
      <c r="AS6" t="s">
        <v>200</v>
      </c>
      <c r="AT6" t="s">
        <v>200</v>
      </c>
      <c r="AU6" t="s">
        <v>200</v>
      </c>
      <c r="AV6" t="s">
        <v>200</v>
      </c>
      <c r="AW6" t="s">
        <v>200</v>
      </c>
      <c r="AX6" t="s">
        <v>200</v>
      </c>
    </row>
    <row r="7" spans="1:50" x14ac:dyDescent="0.25">
      <c r="A7" t="s">
        <v>192</v>
      </c>
      <c r="B7" t="s">
        <v>199</v>
      </c>
      <c r="C7" t="s">
        <v>199</v>
      </c>
      <c r="D7" t="s">
        <v>199</v>
      </c>
      <c r="E7" t="s">
        <v>199</v>
      </c>
      <c r="F7" t="s">
        <v>199</v>
      </c>
      <c r="G7" t="s">
        <v>199</v>
      </c>
      <c r="H7" t="s">
        <v>199</v>
      </c>
      <c r="I7" t="s">
        <v>199</v>
      </c>
      <c r="J7" t="s">
        <v>199</v>
      </c>
      <c r="K7" t="s">
        <v>199</v>
      </c>
      <c r="L7" t="s">
        <v>199</v>
      </c>
      <c r="M7" t="s">
        <v>199</v>
      </c>
      <c r="N7" t="s">
        <v>199</v>
      </c>
      <c r="O7" t="s">
        <v>199</v>
      </c>
      <c r="P7" t="s">
        <v>199</v>
      </c>
      <c r="Q7" t="s">
        <v>199</v>
      </c>
      <c r="R7" t="s">
        <v>199</v>
      </c>
      <c r="S7" t="s">
        <v>199</v>
      </c>
      <c r="T7" t="s">
        <v>199</v>
      </c>
      <c r="U7" t="s">
        <v>199</v>
      </c>
      <c r="V7" t="s">
        <v>199</v>
      </c>
      <c r="W7" t="s">
        <v>199</v>
      </c>
      <c r="X7" t="s">
        <v>199</v>
      </c>
      <c r="Y7" t="s">
        <v>199</v>
      </c>
      <c r="AA7" t="s">
        <v>199</v>
      </c>
      <c r="AB7" t="s">
        <v>199</v>
      </c>
      <c r="AC7" t="s">
        <v>199</v>
      </c>
      <c r="AD7" t="s">
        <v>199</v>
      </c>
      <c r="AE7" t="s">
        <v>199</v>
      </c>
      <c r="AF7" t="s">
        <v>199</v>
      </c>
      <c r="AG7" t="s">
        <v>199</v>
      </c>
      <c r="AH7" t="s">
        <v>199</v>
      </c>
      <c r="AI7" t="s">
        <v>199</v>
      </c>
      <c r="AJ7" t="s">
        <v>199</v>
      </c>
      <c r="AK7" t="s">
        <v>199</v>
      </c>
      <c r="AL7" t="s">
        <v>199</v>
      </c>
      <c r="AM7" t="s">
        <v>199</v>
      </c>
      <c r="AN7" t="s">
        <v>199</v>
      </c>
      <c r="AO7" t="s">
        <v>199</v>
      </c>
      <c r="AP7" t="s">
        <v>199</v>
      </c>
      <c r="AQ7" t="s">
        <v>199</v>
      </c>
      <c r="AR7" t="s">
        <v>199</v>
      </c>
      <c r="AS7" t="s">
        <v>199</v>
      </c>
      <c r="AT7" t="s">
        <v>199</v>
      </c>
      <c r="AU7" t="s">
        <v>199</v>
      </c>
      <c r="AV7" t="s">
        <v>199</v>
      </c>
      <c r="AW7" t="s">
        <v>199</v>
      </c>
      <c r="AX7" t="s">
        <v>199</v>
      </c>
    </row>
    <row r="8" spans="1:50" x14ac:dyDescent="0.25">
      <c r="A8" t="s">
        <v>191</v>
      </c>
      <c r="B8" t="s">
        <v>198</v>
      </c>
      <c r="C8" t="s">
        <v>198</v>
      </c>
      <c r="D8" t="s">
        <v>198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 t="s">
        <v>198</v>
      </c>
      <c r="L8" t="s">
        <v>198</v>
      </c>
      <c r="M8" t="s">
        <v>198</v>
      </c>
      <c r="N8" t="s">
        <v>198</v>
      </c>
      <c r="O8" t="s">
        <v>198</v>
      </c>
      <c r="P8" t="s">
        <v>198</v>
      </c>
      <c r="Q8" t="s">
        <v>198</v>
      </c>
      <c r="R8" t="s">
        <v>198</v>
      </c>
      <c r="S8" t="s">
        <v>198</v>
      </c>
      <c r="T8" t="s">
        <v>198</v>
      </c>
      <c r="U8" t="s">
        <v>198</v>
      </c>
      <c r="V8" t="s">
        <v>198</v>
      </c>
      <c r="W8" t="s">
        <v>198</v>
      </c>
      <c r="X8" t="s">
        <v>198</v>
      </c>
      <c r="Y8" t="s">
        <v>198</v>
      </c>
      <c r="AA8" t="s">
        <v>198</v>
      </c>
      <c r="AB8" t="s">
        <v>198</v>
      </c>
      <c r="AC8" t="s">
        <v>198</v>
      </c>
      <c r="AD8" t="s">
        <v>198</v>
      </c>
      <c r="AE8" t="s">
        <v>198</v>
      </c>
      <c r="AF8" t="s">
        <v>198</v>
      </c>
      <c r="AG8" t="s">
        <v>198</v>
      </c>
      <c r="AH8" t="s">
        <v>198</v>
      </c>
      <c r="AI8" t="s">
        <v>198</v>
      </c>
      <c r="AJ8" t="s">
        <v>198</v>
      </c>
      <c r="AK8" t="s">
        <v>198</v>
      </c>
      <c r="AL8" t="s">
        <v>198</v>
      </c>
      <c r="AM8" t="s">
        <v>198</v>
      </c>
      <c r="AN8" t="s">
        <v>198</v>
      </c>
      <c r="AO8" t="s">
        <v>198</v>
      </c>
      <c r="AP8" t="s">
        <v>198</v>
      </c>
      <c r="AQ8" t="s">
        <v>198</v>
      </c>
      <c r="AR8" t="s">
        <v>198</v>
      </c>
      <c r="AS8" t="s">
        <v>198</v>
      </c>
      <c r="AT8" t="s">
        <v>198</v>
      </c>
      <c r="AU8" t="s">
        <v>198</v>
      </c>
      <c r="AV8" t="s">
        <v>198</v>
      </c>
      <c r="AW8" t="s">
        <v>198</v>
      </c>
      <c r="AX8" t="s">
        <v>198</v>
      </c>
    </row>
    <row r="9" spans="1:50" x14ac:dyDescent="0.25">
      <c r="A9" t="s">
        <v>190</v>
      </c>
      <c r="B9" t="s">
        <v>197</v>
      </c>
      <c r="C9" t="s">
        <v>197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AA9" t="s">
        <v>197</v>
      </c>
      <c r="AB9" t="s">
        <v>197</v>
      </c>
      <c r="AC9" t="s">
        <v>197</v>
      </c>
      <c r="AD9" t="s">
        <v>197</v>
      </c>
      <c r="AE9" t="s">
        <v>197</v>
      </c>
      <c r="AF9" t="s">
        <v>197</v>
      </c>
      <c r="AG9" t="s">
        <v>197</v>
      </c>
      <c r="AH9" t="s">
        <v>197</v>
      </c>
      <c r="AI9" t="s">
        <v>197</v>
      </c>
      <c r="AJ9" t="s">
        <v>197</v>
      </c>
      <c r="AK9" t="s">
        <v>197</v>
      </c>
      <c r="AL9" t="s">
        <v>197</v>
      </c>
      <c r="AM9" t="s">
        <v>197</v>
      </c>
      <c r="AN9" t="s">
        <v>197</v>
      </c>
      <c r="AO9" t="s">
        <v>197</v>
      </c>
      <c r="AP9" t="s">
        <v>197</v>
      </c>
      <c r="AQ9" t="s">
        <v>197</v>
      </c>
      <c r="AR9" t="s">
        <v>197</v>
      </c>
      <c r="AS9" t="s">
        <v>197</v>
      </c>
      <c r="AT9" t="s">
        <v>197</v>
      </c>
      <c r="AU9" t="s">
        <v>197</v>
      </c>
      <c r="AV9" t="s">
        <v>197</v>
      </c>
      <c r="AW9" t="s">
        <v>197</v>
      </c>
      <c r="AX9" t="s">
        <v>197</v>
      </c>
    </row>
    <row r="10" spans="1:50" x14ac:dyDescent="0.25">
      <c r="A10" t="s">
        <v>17</v>
      </c>
      <c r="B10" s="7">
        <v>80056</v>
      </c>
      <c r="C10" s="7">
        <v>270917</v>
      </c>
      <c r="D10" s="7">
        <v>89475</v>
      </c>
      <c r="E10" s="7">
        <v>22893</v>
      </c>
      <c r="F10" s="7">
        <v>440247</v>
      </c>
      <c r="G10" s="7">
        <v>9637</v>
      </c>
      <c r="H10" s="7">
        <v>5630</v>
      </c>
      <c r="I10" s="7">
        <v>30471</v>
      </c>
      <c r="J10" s="7">
        <v>12196</v>
      </c>
      <c r="K10" s="7">
        <v>33391</v>
      </c>
      <c r="L10" s="7">
        <v>19132</v>
      </c>
      <c r="M10" s="7">
        <v>20875</v>
      </c>
      <c r="N10" s="7">
        <v>8904</v>
      </c>
      <c r="O10" s="7">
        <v>20382</v>
      </c>
      <c r="P10" s="7">
        <v>13264</v>
      </c>
      <c r="Q10" s="7">
        <v>45584</v>
      </c>
      <c r="R10" s="7">
        <v>12342</v>
      </c>
      <c r="S10" s="7">
        <v>33367</v>
      </c>
      <c r="T10" s="7">
        <v>16243</v>
      </c>
      <c r="U10" s="7">
        <v>20378</v>
      </c>
      <c r="V10" s="7">
        <v>22335</v>
      </c>
      <c r="W10" s="7">
        <v>32083</v>
      </c>
      <c r="X10" s="7">
        <v>4721</v>
      </c>
      <c r="Y10" s="7">
        <v>7658</v>
      </c>
      <c r="AA10" s="7">
        <v>82181</v>
      </c>
      <c r="AB10" s="7">
        <v>276123</v>
      </c>
      <c r="AC10" s="7">
        <v>90972</v>
      </c>
      <c r="AD10" s="7">
        <v>23928</v>
      </c>
      <c r="AE10" s="7">
        <v>447294</v>
      </c>
      <c r="AF10" s="7">
        <v>9778</v>
      </c>
      <c r="AG10" s="7">
        <v>6170</v>
      </c>
      <c r="AH10" s="7">
        <v>31742</v>
      </c>
      <c r="AI10" s="7">
        <v>12476</v>
      </c>
      <c r="AJ10" s="7">
        <v>34193</v>
      </c>
      <c r="AK10" s="7">
        <v>19351</v>
      </c>
      <c r="AL10" s="7">
        <v>21366</v>
      </c>
      <c r="AM10" s="7">
        <v>9232</v>
      </c>
      <c r="AN10" s="7">
        <v>20962</v>
      </c>
      <c r="AO10" s="7">
        <v>12351</v>
      </c>
      <c r="AP10" s="7">
        <v>46244</v>
      </c>
      <c r="AQ10" s="7">
        <v>12462</v>
      </c>
      <c r="AR10" s="7">
        <v>33748</v>
      </c>
      <c r="AS10" s="7">
        <v>16524</v>
      </c>
      <c r="AT10" s="7">
        <v>20849</v>
      </c>
      <c r="AU10" s="7">
        <v>22795</v>
      </c>
      <c r="AV10" s="7">
        <v>32561</v>
      </c>
      <c r="AW10" s="7">
        <v>4668</v>
      </c>
      <c r="AX10" s="7">
        <v>7790</v>
      </c>
    </row>
    <row r="11" spans="1:50" x14ac:dyDescent="0.25">
      <c r="A11" t="s">
        <v>18</v>
      </c>
      <c r="B11" s="7">
        <v>88249</v>
      </c>
      <c r="C11" s="7">
        <v>283395</v>
      </c>
      <c r="D11" s="7">
        <v>94240</v>
      </c>
      <c r="E11" s="7">
        <v>23971</v>
      </c>
      <c r="F11" s="7">
        <v>461248</v>
      </c>
      <c r="G11" s="7">
        <v>8523</v>
      </c>
      <c r="H11" s="7">
        <v>5817</v>
      </c>
      <c r="I11" s="7">
        <v>31533</v>
      </c>
      <c r="J11" s="7">
        <v>12816</v>
      </c>
      <c r="K11" s="7">
        <v>36812</v>
      </c>
      <c r="L11" s="7">
        <v>19304</v>
      </c>
      <c r="M11" s="7">
        <v>21481</v>
      </c>
      <c r="N11" s="7">
        <v>9527</v>
      </c>
      <c r="O11" s="7">
        <v>21458</v>
      </c>
      <c r="P11" s="7">
        <v>12594</v>
      </c>
      <c r="Q11" s="7">
        <v>47666</v>
      </c>
      <c r="R11" s="7">
        <v>12307</v>
      </c>
      <c r="S11" s="7">
        <v>35733</v>
      </c>
      <c r="T11" s="7">
        <v>17904</v>
      </c>
      <c r="U11" s="7">
        <v>21883</v>
      </c>
      <c r="V11" s="7">
        <v>23794</v>
      </c>
      <c r="W11" s="7">
        <v>35054</v>
      </c>
      <c r="X11" s="7">
        <v>5065</v>
      </c>
      <c r="Y11" s="7">
        <v>8160</v>
      </c>
      <c r="AA11" s="7">
        <v>88249</v>
      </c>
      <c r="AB11" s="7">
        <v>283395</v>
      </c>
      <c r="AC11" s="7">
        <v>94240</v>
      </c>
      <c r="AD11" s="7">
        <v>23971</v>
      </c>
      <c r="AE11" s="7">
        <v>461248</v>
      </c>
      <c r="AF11" s="7">
        <v>8523</v>
      </c>
      <c r="AG11" s="7">
        <v>5817</v>
      </c>
      <c r="AH11" s="7">
        <v>31533</v>
      </c>
      <c r="AI11" s="7">
        <v>12816</v>
      </c>
      <c r="AJ11" s="7">
        <v>36812</v>
      </c>
      <c r="AK11" s="7">
        <v>19304</v>
      </c>
      <c r="AL11" s="7">
        <v>21481</v>
      </c>
      <c r="AM11" s="7">
        <v>9527</v>
      </c>
      <c r="AN11" s="7">
        <v>21458</v>
      </c>
      <c r="AO11" s="7">
        <v>12594</v>
      </c>
      <c r="AP11" s="7">
        <v>47666</v>
      </c>
      <c r="AQ11" s="7">
        <v>12307</v>
      </c>
      <c r="AR11" s="7">
        <v>35733</v>
      </c>
      <c r="AS11" s="7">
        <v>17904</v>
      </c>
      <c r="AT11" s="7">
        <v>21883</v>
      </c>
      <c r="AU11" s="7">
        <v>23794</v>
      </c>
      <c r="AV11" s="7">
        <v>35054</v>
      </c>
      <c r="AW11" s="7">
        <v>5065</v>
      </c>
      <c r="AX11" s="7">
        <v>8160</v>
      </c>
    </row>
    <row r="12" spans="1:50" x14ac:dyDescent="0.25">
      <c r="A12" t="s">
        <v>700</v>
      </c>
      <c r="B12" s="7">
        <v>95925</v>
      </c>
      <c r="C12" s="7">
        <v>279609</v>
      </c>
      <c r="D12" s="7">
        <v>92253</v>
      </c>
      <c r="E12" s="7">
        <v>24604</v>
      </c>
      <c r="F12" s="7">
        <v>467876</v>
      </c>
      <c r="G12" s="7">
        <v>7922</v>
      </c>
      <c r="H12" s="7">
        <v>5457</v>
      </c>
      <c r="I12" s="7">
        <v>33130</v>
      </c>
      <c r="J12" s="7">
        <v>12204</v>
      </c>
      <c r="K12" s="7">
        <v>36826</v>
      </c>
      <c r="L12" s="7">
        <v>20441</v>
      </c>
      <c r="M12" s="7">
        <v>21895</v>
      </c>
      <c r="N12" s="7">
        <v>8431</v>
      </c>
      <c r="O12" s="7">
        <v>21548</v>
      </c>
      <c r="P12" s="7">
        <v>12713</v>
      </c>
      <c r="Q12" s="7">
        <v>47903</v>
      </c>
      <c r="R12" s="7">
        <v>11556</v>
      </c>
      <c r="S12" s="7">
        <v>38651</v>
      </c>
      <c r="T12" s="7">
        <v>18208</v>
      </c>
      <c r="U12" s="7">
        <v>23173</v>
      </c>
      <c r="V12" s="7">
        <v>24179</v>
      </c>
      <c r="W12" s="7">
        <v>36646</v>
      </c>
      <c r="X12" s="7">
        <v>4896</v>
      </c>
      <c r="Y12" s="7">
        <v>7087</v>
      </c>
      <c r="AA12" s="7">
        <v>94120</v>
      </c>
      <c r="AB12" s="7">
        <v>274106</v>
      </c>
      <c r="AC12" s="7">
        <v>91011</v>
      </c>
      <c r="AD12" s="7">
        <v>24170</v>
      </c>
      <c r="AE12" s="7">
        <v>458895</v>
      </c>
      <c r="AF12" s="7">
        <v>7974</v>
      </c>
      <c r="AG12" s="7">
        <v>5978</v>
      </c>
      <c r="AH12" s="7">
        <v>30843</v>
      </c>
      <c r="AI12" s="7">
        <v>12185</v>
      </c>
      <c r="AJ12" s="7">
        <v>35684</v>
      </c>
      <c r="AK12" s="7">
        <v>19274</v>
      </c>
      <c r="AL12" s="7">
        <v>21264</v>
      </c>
      <c r="AM12" s="7">
        <v>8332</v>
      </c>
      <c r="AN12" s="7">
        <v>20252</v>
      </c>
      <c r="AO12" s="7">
        <v>12659</v>
      </c>
      <c r="AP12" s="7">
        <v>48419</v>
      </c>
      <c r="AQ12" s="7">
        <v>11797</v>
      </c>
      <c r="AR12" s="7">
        <v>37336</v>
      </c>
      <c r="AS12" s="7">
        <v>17450</v>
      </c>
      <c r="AT12" s="7">
        <v>23123</v>
      </c>
      <c r="AU12" s="7">
        <v>23986</v>
      </c>
      <c r="AV12" s="7">
        <v>36510</v>
      </c>
      <c r="AW12" s="7">
        <v>4754</v>
      </c>
      <c r="AX12" s="7">
        <v>7524</v>
      </c>
    </row>
    <row r="13" spans="1:5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B14" t="s">
        <v>19</v>
      </c>
      <c r="C14" t="s">
        <v>25</v>
      </c>
      <c r="D14" t="s">
        <v>26</v>
      </c>
      <c r="E14" t="s">
        <v>20</v>
      </c>
      <c r="F14" s="3" t="s">
        <v>110</v>
      </c>
      <c r="G14" s="3" t="s">
        <v>111</v>
      </c>
      <c r="H14" s="3" t="s">
        <v>112</v>
      </c>
      <c r="I14" s="3" t="s">
        <v>25</v>
      </c>
      <c r="J14" s="3" t="s">
        <v>113</v>
      </c>
      <c r="K14" s="3" t="s">
        <v>114</v>
      </c>
      <c r="L14" s="3" t="s">
        <v>115</v>
      </c>
      <c r="M14" s="3" t="s">
        <v>134</v>
      </c>
      <c r="N14" s="3" t="s">
        <v>135</v>
      </c>
      <c r="O14" s="3" t="s">
        <v>136</v>
      </c>
      <c r="P14" s="3" t="s">
        <v>137</v>
      </c>
      <c r="Q14" s="3" t="s">
        <v>138</v>
      </c>
      <c r="R14" s="3" t="s">
        <v>139</v>
      </c>
      <c r="S14" s="3" t="s">
        <v>140</v>
      </c>
      <c r="T14" s="3" t="s">
        <v>141</v>
      </c>
      <c r="U14" s="3" t="s">
        <v>142</v>
      </c>
      <c r="V14" s="3" t="s">
        <v>143</v>
      </c>
      <c r="W14" s="3" t="s">
        <v>144</v>
      </c>
      <c r="X14" s="3" t="s">
        <v>145</v>
      </c>
      <c r="Y14" s="3" t="s">
        <v>146</v>
      </c>
    </row>
    <row r="15" spans="1:50" x14ac:dyDescent="0.25">
      <c r="B15">
        <f>B12/AA12</f>
        <v>1.019177645558861</v>
      </c>
      <c r="C15">
        <f>C12/AB12</f>
        <v>1.0200761749104361</v>
      </c>
      <c r="D15">
        <f>D12/AC12</f>
        <v>1.0136467020470052</v>
      </c>
      <c r="E15">
        <f>E12/AD12</f>
        <v>1.0179561439801406</v>
      </c>
      <c r="F15">
        <f>F12/AE12</f>
        <v>1.0195709258109154</v>
      </c>
      <c r="G15">
        <f>G12/AF12</f>
        <v>0.99347880611988959</v>
      </c>
      <c r="H15">
        <f>H12/AG12</f>
        <v>0.91284710605553698</v>
      </c>
      <c r="I15">
        <f>I12/AH12</f>
        <v>1.0741497260318387</v>
      </c>
      <c r="J15">
        <f>J12/AI12</f>
        <v>1.0015592942141978</v>
      </c>
      <c r="K15">
        <f>K12/AJ12</f>
        <v>1.0320031386615851</v>
      </c>
      <c r="L15">
        <f>L12/AK12</f>
        <v>1.0605478883469959</v>
      </c>
      <c r="M15">
        <f>M12/AL12</f>
        <v>1.0296745673438676</v>
      </c>
      <c r="N15">
        <f>N12/AM12</f>
        <v>1.0118819011041766</v>
      </c>
      <c r="O15">
        <f>O12/AN12</f>
        <v>1.0639936796365792</v>
      </c>
      <c r="P15">
        <f>P12/AO12</f>
        <v>1.0042657397898729</v>
      </c>
      <c r="Q15">
        <f>Q12/AP12</f>
        <v>0.98934302649786243</v>
      </c>
      <c r="R15">
        <f>R12/AQ12</f>
        <v>0.97957107739255744</v>
      </c>
      <c r="S15">
        <f>S12/AR12</f>
        <v>1.0352206985215342</v>
      </c>
      <c r="T15">
        <f>T12/AS12</f>
        <v>1.0434383954154727</v>
      </c>
      <c r="U15">
        <f>U12/AT12</f>
        <v>1.0021623491761449</v>
      </c>
      <c r="V15">
        <f>V12/AU12</f>
        <v>1.0080463603768866</v>
      </c>
      <c r="W15">
        <f>W12/AV12</f>
        <v>1.003725006847439</v>
      </c>
      <c r="X15">
        <f>X12/AW12</f>
        <v>1.0298695835086242</v>
      </c>
      <c r="Y15">
        <f>Y12/AX12</f>
        <v>0.94191919191919193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SFD and HDI</vt:lpstr>
      <vt:lpstr>GVA</vt:lpstr>
      <vt:lpstr>AUS</vt:lpstr>
      <vt:lpstr>ACT</vt:lpstr>
      <vt:lpstr>NSW</vt:lpstr>
      <vt:lpstr>QLD</vt:lpstr>
      <vt:lpstr>SA</vt:lpstr>
      <vt:lpstr>TAS</vt:lpstr>
      <vt:lpstr>VIC</vt:lpstr>
      <vt:lpstr>WA</vt:lpstr>
      <vt:lpstr>NT</vt:lpstr>
      <vt:lpstr>_DLX1.INC</vt:lpstr>
      <vt:lpstr>_DLX10.INC</vt:lpstr>
      <vt:lpstr>_DLX11.INC</vt:lpstr>
      <vt:lpstr>_DLX2.INC</vt:lpstr>
      <vt:lpstr>_DLX3.INC</vt:lpstr>
      <vt:lpstr>_DLX4.INC</vt:lpstr>
      <vt:lpstr>_DLX5.INC</vt:lpstr>
      <vt:lpstr>_DLX6.INC</vt:lpstr>
      <vt:lpstr>_DLX7.INC</vt:lpstr>
      <vt:lpstr>_DLX8.INC</vt:lpstr>
      <vt:lpstr>_DLX9.INC</vt:lpstr>
    </vt:vector>
  </TitlesOfParts>
  <Company>Oxford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Hunter</dc:creator>
  <cp:lastModifiedBy>Ruchira Ray</cp:lastModifiedBy>
  <dcterms:created xsi:type="dcterms:W3CDTF">2020-01-13T14:58:11Z</dcterms:created>
  <dcterms:modified xsi:type="dcterms:W3CDTF">2021-01-27T12:55:21Z</dcterms:modified>
</cp:coreProperties>
</file>