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tsj_000\Documents\Trabalhos\Games\JoinJelly\"/>
    </mc:Choice>
  </mc:AlternateContent>
  <bookViews>
    <workbookView xWindow="0" yWindow="0" windowWidth="21600" windowHeight="1166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D191" i="1" s="1"/>
  <c r="F191" i="1" s="1"/>
  <c r="G192" i="1"/>
  <c r="D192" i="1" s="1"/>
  <c r="F192" i="1" s="1"/>
  <c r="G193" i="1"/>
  <c r="D193" i="1" s="1"/>
  <c r="F193" i="1" s="1"/>
  <c r="G194" i="1"/>
  <c r="G195" i="1"/>
  <c r="D195" i="1" s="1"/>
  <c r="F195" i="1" s="1"/>
  <c r="G196" i="1"/>
  <c r="D196" i="1" s="1"/>
  <c r="F196" i="1" s="1"/>
  <c r="G197" i="1"/>
  <c r="D197" i="1" s="1"/>
  <c r="F197" i="1" s="1"/>
  <c r="G198" i="1"/>
  <c r="G199" i="1"/>
  <c r="D199" i="1" s="1"/>
  <c r="F199" i="1" s="1"/>
  <c r="G200" i="1"/>
  <c r="G201" i="1"/>
  <c r="D201" i="1" s="1"/>
  <c r="F201" i="1" s="1"/>
  <c r="G202" i="1"/>
  <c r="G203" i="1"/>
  <c r="D203" i="1" s="1"/>
  <c r="F203" i="1" s="1"/>
  <c r="G204" i="1"/>
  <c r="G205" i="1"/>
  <c r="D205" i="1" s="1"/>
  <c r="F205" i="1" s="1"/>
  <c r="G206" i="1"/>
  <c r="G207" i="1"/>
  <c r="D207" i="1" s="1"/>
  <c r="F207" i="1" s="1"/>
  <c r="G208" i="1"/>
  <c r="G209" i="1"/>
  <c r="D209" i="1" s="1"/>
  <c r="F209" i="1" s="1"/>
  <c r="G210" i="1"/>
  <c r="G211" i="1"/>
  <c r="D211" i="1" s="1"/>
  <c r="F211" i="1" s="1"/>
  <c r="G212" i="1"/>
  <c r="G213" i="1"/>
  <c r="D213" i="1" s="1"/>
  <c r="F213" i="1" s="1"/>
  <c r="G214" i="1"/>
  <c r="G215" i="1"/>
  <c r="D215" i="1" s="1"/>
  <c r="F215" i="1" s="1"/>
  <c r="G216" i="1"/>
  <c r="G217" i="1"/>
  <c r="D217" i="1" s="1"/>
  <c r="F217" i="1" s="1"/>
  <c r="G218" i="1"/>
  <c r="G219" i="1"/>
  <c r="D219" i="1" s="1"/>
  <c r="F219" i="1" s="1"/>
  <c r="G220" i="1"/>
  <c r="G221" i="1"/>
  <c r="D221" i="1" s="1"/>
  <c r="F221" i="1" s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E242" i="1"/>
  <c r="H242" i="1"/>
  <c r="A242" i="1" s="1"/>
  <c r="E243" i="1"/>
  <c r="H243" i="1"/>
  <c r="A243" i="1" s="1"/>
  <c r="E244" i="1"/>
  <c r="H244" i="1"/>
  <c r="A244" i="1" s="1"/>
  <c r="E149" i="1"/>
  <c r="H149" i="1"/>
  <c r="A149" i="1" s="1"/>
  <c r="E150" i="1"/>
  <c r="H150" i="1"/>
  <c r="A150" i="1" s="1"/>
  <c r="E151" i="1"/>
  <c r="H151" i="1"/>
  <c r="A151" i="1" s="1"/>
  <c r="E152" i="1"/>
  <c r="H152" i="1"/>
  <c r="A152" i="1" s="1"/>
  <c r="E153" i="1"/>
  <c r="H153" i="1"/>
  <c r="A153" i="1" s="1"/>
  <c r="E154" i="1"/>
  <c r="H154" i="1"/>
  <c r="A154" i="1" s="1"/>
  <c r="E155" i="1"/>
  <c r="H155" i="1"/>
  <c r="A155" i="1" s="1"/>
  <c r="E156" i="1"/>
  <c r="H156" i="1"/>
  <c r="A156" i="1" s="1"/>
  <c r="E157" i="1"/>
  <c r="H157" i="1"/>
  <c r="A157" i="1" s="1"/>
  <c r="E158" i="1"/>
  <c r="H158" i="1"/>
  <c r="A158" i="1" s="1"/>
  <c r="E159" i="1"/>
  <c r="H159" i="1"/>
  <c r="A159" i="1" s="1"/>
  <c r="E160" i="1"/>
  <c r="H160" i="1"/>
  <c r="A160" i="1" s="1"/>
  <c r="E161" i="1"/>
  <c r="H161" i="1"/>
  <c r="A161" i="1" s="1"/>
  <c r="E162" i="1"/>
  <c r="H162" i="1"/>
  <c r="A162" i="1" s="1"/>
  <c r="E163" i="1"/>
  <c r="H163" i="1"/>
  <c r="A163" i="1" s="1"/>
  <c r="E164" i="1"/>
  <c r="H164" i="1"/>
  <c r="A164" i="1" s="1"/>
  <c r="E165" i="1"/>
  <c r="H165" i="1"/>
  <c r="A165" i="1" s="1"/>
  <c r="E166" i="1"/>
  <c r="H166" i="1"/>
  <c r="A166" i="1" s="1"/>
  <c r="E167" i="1"/>
  <c r="H167" i="1"/>
  <c r="A167" i="1" s="1"/>
  <c r="E168" i="1"/>
  <c r="H168" i="1"/>
  <c r="A168" i="1" s="1"/>
  <c r="E169" i="1"/>
  <c r="H169" i="1"/>
  <c r="A169" i="1" s="1"/>
  <c r="E170" i="1"/>
  <c r="H170" i="1"/>
  <c r="A170" i="1" s="1"/>
  <c r="E171" i="1"/>
  <c r="H171" i="1"/>
  <c r="A171" i="1" s="1"/>
  <c r="E172" i="1"/>
  <c r="H172" i="1"/>
  <c r="A172" i="1" s="1"/>
  <c r="E173" i="1"/>
  <c r="H173" i="1"/>
  <c r="A173" i="1" s="1"/>
  <c r="E174" i="1"/>
  <c r="H174" i="1"/>
  <c r="A174" i="1" s="1"/>
  <c r="E175" i="1"/>
  <c r="H175" i="1"/>
  <c r="A175" i="1" s="1"/>
  <c r="E176" i="1"/>
  <c r="H176" i="1"/>
  <c r="A176" i="1" s="1"/>
  <c r="E177" i="1"/>
  <c r="H177" i="1"/>
  <c r="A177" i="1" s="1"/>
  <c r="E178" i="1"/>
  <c r="H178" i="1"/>
  <c r="A178" i="1" s="1"/>
  <c r="E179" i="1"/>
  <c r="H179" i="1"/>
  <c r="A179" i="1" s="1"/>
  <c r="E180" i="1"/>
  <c r="H180" i="1"/>
  <c r="A180" i="1" s="1"/>
  <c r="E181" i="1"/>
  <c r="H181" i="1"/>
  <c r="A181" i="1" s="1"/>
  <c r="E182" i="1"/>
  <c r="H182" i="1"/>
  <c r="A182" i="1" s="1"/>
  <c r="E183" i="1"/>
  <c r="H183" i="1"/>
  <c r="A183" i="1" s="1"/>
  <c r="E184" i="1"/>
  <c r="H184" i="1"/>
  <c r="A184" i="1" s="1"/>
  <c r="E185" i="1"/>
  <c r="H185" i="1"/>
  <c r="A185" i="1" s="1"/>
  <c r="E186" i="1"/>
  <c r="H186" i="1"/>
  <c r="A186" i="1" s="1"/>
  <c r="E187" i="1"/>
  <c r="H187" i="1"/>
  <c r="A187" i="1" s="1"/>
  <c r="E188" i="1"/>
  <c r="H188" i="1"/>
  <c r="A188" i="1" s="1"/>
  <c r="E189" i="1"/>
  <c r="H189" i="1"/>
  <c r="A189" i="1" s="1"/>
  <c r="E190" i="1"/>
  <c r="H190" i="1"/>
  <c r="A190" i="1" s="1"/>
  <c r="E191" i="1"/>
  <c r="H191" i="1"/>
  <c r="A191" i="1" s="1"/>
  <c r="E192" i="1"/>
  <c r="H192" i="1"/>
  <c r="A192" i="1" s="1"/>
  <c r="E193" i="1"/>
  <c r="H193" i="1"/>
  <c r="A193" i="1" s="1"/>
  <c r="E194" i="1"/>
  <c r="D194" i="1"/>
  <c r="F194" i="1" s="1"/>
  <c r="H194" i="1"/>
  <c r="A194" i="1" s="1"/>
  <c r="E195" i="1"/>
  <c r="H195" i="1"/>
  <c r="A195" i="1" s="1"/>
  <c r="E196" i="1"/>
  <c r="H196" i="1"/>
  <c r="A196" i="1" s="1"/>
  <c r="E197" i="1"/>
  <c r="H197" i="1"/>
  <c r="A197" i="1" s="1"/>
  <c r="E198" i="1"/>
  <c r="H198" i="1"/>
  <c r="A198" i="1" s="1"/>
  <c r="E199" i="1"/>
  <c r="H199" i="1"/>
  <c r="A199" i="1" s="1"/>
  <c r="E200" i="1"/>
  <c r="H200" i="1"/>
  <c r="A200" i="1" s="1"/>
  <c r="E201" i="1"/>
  <c r="H201" i="1"/>
  <c r="A201" i="1" s="1"/>
  <c r="E202" i="1"/>
  <c r="H202" i="1"/>
  <c r="A202" i="1" s="1"/>
  <c r="E203" i="1"/>
  <c r="H203" i="1"/>
  <c r="A203" i="1" s="1"/>
  <c r="E204" i="1"/>
  <c r="H204" i="1"/>
  <c r="A204" i="1" s="1"/>
  <c r="E205" i="1"/>
  <c r="H205" i="1"/>
  <c r="A205" i="1" s="1"/>
  <c r="E206" i="1"/>
  <c r="H206" i="1"/>
  <c r="A206" i="1" s="1"/>
  <c r="E207" i="1"/>
  <c r="H207" i="1"/>
  <c r="A207" i="1" s="1"/>
  <c r="E208" i="1"/>
  <c r="H208" i="1"/>
  <c r="A208" i="1" s="1"/>
  <c r="E209" i="1"/>
  <c r="H209" i="1"/>
  <c r="A209" i="1" s="1"/>
  <c r="E210" i="1"/>
  <c r="H210" i="1"/>
  <c r="A210" i="1" s="1"/>
  <c r="E211" i="1"/>
  <c r="H211" i="1"/>
  <c r="A211" i="1" s="1"/>
  <c r="E212" i="1"/>
  <c r="H212" i="1"/>
  <c r="A212" i="1" s="1"/>
  <c r="E213" i="1"/>
  <c r="H213" i="1"/>
  <c r="A213" i="1" s="1"/>
  <c r="E214" i="1"/>
  <c r="H214" i="1"/>
  <c r="A214" i="1" s="1"/>
  <c r="E215" i="1"/>
  <c r="H215" i="1"/>
  <c r="A215" i="1" s="1"/>
  <c r="E216" i="1"/>
  <c r="H216" i="1"/>
  <c r="A216" i="1" s="1"/>
  <c r="E217" i="1"/>
  <c r="H217" i="1"/>
  <c r="A217" i="1" s="1"/>
  <c r="E218" i="1"/>
  <c r="H218" i="1"/>
  <c r="A218" i="1" s="1"/>
  <c r="E219" i="1"/>
  <c r="H219" i="1"/>
  <c r="A219" i="1" s="1"/>
  <c r="E220" i="1"/>
  <c r="H220" i="1"/>
  <c r="A220" i="1" s="1"/>
  <c r="E221" i="1"/>
  <c r="H221" i="1"/>
  <c r="A221" i="1" s="1"/>
  <c r="E222" i="1"/>
  <c r="H222" i="1"/>
  <c r="A222" i="1" s="1"/>
  <c r="E223" i="1"/>
  <c r="D223" i="1" s="1"/>
  <c r="F223" i="1" s="1"/>
  <c r="H223" i="1"/>
  <c r="A223" i="1" s="1"/>
  <c r="E224" i="1"/>
  <c r="H224" i="1"/>
  <c r="A224" i="1" s="1"/>
  <c r="E225" i="1"/>
  <c r="H225" i="1"/>
  <c r="A225" i="1" s="1"/>
  <c r="E226" i="1"/>
  <c r="H226" i="1"/>
  <c r="A226" i="1" s="1"/>
  <c r="E227" i="1"/>
  <c r="D227" i="1" s="1"/>
  <c r="F227" i="1" s="1"/>
  <c r="H227" i="1"/>
  <c r="A227" i="1" s="1"/>
  <c r="E228" i="1"/>
  <c r="H228" i="1"/>
  <c r="A228" i="1" s="1"/>
  <c r="E229" i="1"/>
  <c r="H229" i="1"/>
  <c r="A229" i="1" s="1"/>
  <c r="E230" i="1"/>
  <c r="H230" i="1"/>
  <c r="A230" i="1" s="1"/>
  <c r="E231" i="1"/>
  <c r="D231" i="1" s="1"/>
  <c r="F231" i="1" s="1"/>
  <c r="H231" i="1"/>
  <c r="A231" i="1" s="1"/>
  <c r="E232" i="1"/>
  <c r="H232" i="1"/>
  <c r="A232" i="1" s="1"/>
  <c r="E233" i="1"/>
  <c r="H233" i="1"/>
  <c r="A233" i="1" s="1"/>
  <c r="E234" i="1"/>
  <c r="H234" i="1"/>
  <c r="A234" i="1" s="1"/>
  <c r="E235" i="1"/>
  <c r="D235" i="1" s="1"/>
  <c r="F235" i="1" s="1"/>
  <c r="H235" i="1"/>
  <c r="A235" i="1" s="1"/>
  <c r="E236" i="1"/>
  <c r="H236" i="1"/>
  <c r="A236" i="1" s="1"/>
  <c r="E237" i="1"/>
  <c r="H237" i="1"/>
  <c r="A237" i="1" s="1"/>
  <c r="E238" i="1"/>
  <c r="H238" i="1"/>
  <c r="A238" i="1" s="1"/>
  <c r="E239" i="1"/>
  <c r="D239" i="1" s="1"/>
  <c r="F239" i="1" s="1"/>
  <c r="H239" i="1"/>
  <c r="A239" i="1" s="1"/>
  <c r="E240" i="1"/>
  <c r="H240" i="1"/>
  <c r="A240" i="1" s="1"/>
  <c r="E241" i="1"/>
  <c r="H241" i="1"/>
  <c r="A241" i="1" s="1"/>
  <c r="D190" i="1" l="1"/>
  <c r="F190" i="1" s="1"/>
  <c r="D186" i="1"/>
  <c r="F186" i="1" s="1"/>
  <c r="D182" i="1"/>
  <c r="F182" i="1" s="1"/>
  <c r="D178" i="1"/>
  <c r="F178" i="1" s="1"/>
  <c r="D174" i="1"/>
  <c r="F174" i="1" s="1"/>
  <c r="D170" i="1"/>
  <c r="F170" i="1" s="1"/>
  <c r="D166" i="1"/>
  <c r="F166" i="1" s="1"/>
  <c r="D162" i="1"/>
  <c r="F162" i="1" s="1"/>
  <c r="D158" i="1"/>
  <c r="F158" i="1" s="1"/>
  <c r="D154" i="1"/>
  <c r="F154" i="1" s="1"/>
  <c r="D150" i="1"/>
  <c r="F150" i="1" s="1"/>
  <c r="D220" i="1"/>
  <c r="F220" i="1" s="1"/>
  <c r="D204" i="1"/>
  <c r="F204" i="1" s="1"/>
  <c r="D241" i="1"/>
  <c r="F241" i="1" s="1"/>
  <c r="D237" i="1"/>
  <c r="F237" i="1" s="1"/>
  <c r="D229" i="1"/>
  <c r="F229" i="1" s="1"/>
  <c r="D233" i="1"/>
  <c r="F233" i="1" s="1"/>
  <c r="D225" i="1"/>
  <c r="F225" i="1" s="1"/>
  <c r="D189" i="1"/>
  <c r="F189" i="1" s="1"/>
  <c r="D185" i="1"/>
  <c r="F185" i="1" s="1"/>
  <c r="D181" i="1"/>
  <c r="F181" i="1" s="1"/>
  <c r="D177" i="1"/>
  <c r="F177" i="1" s="1"/>
  <c r="D173" i="1"/>
  <c r="F173" i="1" s="1"/>
  <c r="D169" i="1"/>
  <c r="F169" i="1" s="1"/>
  <c r="D165" i="1"/>
  <c r="F165" i="1" s="1"/>
  <c r="D161" i="1"/>
  <c r="F161" i="1" s="1"/>
  <c r="D157" i="1"/>
  <c r="F157" i="1" s="1"/>
  <c r="D153" i="1"/>
  <c r="F153" i="1" s="1"/>
  <c r="D149" i="1"/>
  <c r="F149" i="1" s="1"/>
  <c r="D200" i="1"/>
  <c r="F200" i="1" s="1"/>
  <c r="D212" i="1"/>
  <c r="F212" i="1" s="1"/>
  <c r="D188" i="1"/>
  <c r="F188" i="1" s="1"/>
  <c r="D184" i="1"/>
  <c r="F184" i="1" s="1"/>
  <c r="D180" i="1"/>
  <c r="F180" i="1" s="1"/>
  <c r="D176" i="1"/>
  <c r="F176" i="1" s="1"/>
  <c r="D172" i="1"/>
  <c r="F172" i="1" s="1"/>
  <c r="D168" i="1"/>
  <c r="F168" i="1" s="1"/>
  <c r="D164" i="1"/>
  <c r="F164" i="1" s="1"/>
  <c r="D160" i="1"/>
  <c r="F160" i="1" s="1"/>
  <c r="D156" i="1"/>
  <c r="F156" i="1" s="1"/>
  <c r="D152" i="1"/>
  <c r="F152" i="1" s="1"/>
  <c r="D216" i="1"/>
  <c r="F216" i="1" s="1"/>
  <c r="D240" i="1"/>
  <c r="F240" i="1" s="1"/>
  <c r="D236" i="1"/>
  <c r="F236" i="1" s="1"/>
  <c r="D232" i="1"/>
  <c r="F232" i="1" s="1"/>
  <c r="D228" i="1"/>
  <c r="F228" i="1" s="1"/>
  <c r="D224" i="1"/>
  <c r="F224" i="1" s="1"/>
  <c r="D208" i="1"/>
  <c r="F208" i="1" s="1"/>
  <c r="D244" i="1"/>
  <c r="F244" i="1" s="1"/>
  <c r="D187" i="1"/>
  <c r="F187" i="1" s="1"/>
  <c r="D183" i="1"/>
  <c r="F183" i="1" s="1"/>
  <c r="D179" i="1"/>
  <c r="F179" i="1" s="1"/>
  <c r="D175" i="1"/>
  <c r="F175" i="1" s="1"/>
  <c r="D171" i="1"/>
  <c r="F171" i="1" s="1"/>
  <c r="D167" i="1"/>
  <c r="F167" i="1" s="1"/>
  <c r="D163" i="1"/>
  <c r="F163" i="1" s="1"/>
  <c r="D159" i="1"/>
  <c r="F159" i="1" s="1"/>
  <c r="D155" i="1"/>
  <c r="F155" i="1" s="1"/>
  <c r="D151" i="1"/>
  <c r="F151" i="1" s="1"/>
  <c r="D243" i="1"/>
  <c r="F243" i="1" s="1"/>
  <c r="D238" i="1"/>
  <c r="F238" i="1" s="1"/>
  <c r="D234" i="1"/>
  <c r="F234" i="1" s="1"/>
  <c r="D230" i="1"/>
  <c r="F230" i="1" s="1"/>
  <c r="D226" i="1"/>
  <c r="F226" i="1" s="1"/>
  <c r="D222" i="1"/>
  <c r="F222" i="1" s="1"/>
  <c r="D214" i="1"/>
  <c r="F214" i="1" s="1"/>
  <c r="D206" i="1"/>
  <c r="F206" i="1" s="1"/>
  <c r="D198" i="1"/>
  <c r="F198" i="1" s="1"/>
  <c r="D242" i="1"/>
  <c r="F242" i="1" s="1"/>
  <c r="D218" i="1"/>
  <c r="F218" i="1" s="1"/>
  <c r="D210" i="1"/>
  <c r="F210" i="1" s="1"/>
  <c r="D202" i="1"/>
  <c r="F202" i="1" s="1"/>
  <c r="E3" i="1"/>
  <c r="D3" i="1" s="1"/>
  <c r="F3" i="1" s="1"/>
  <c r="E4" i="1"/>
  <c r="D4" i="1" s="1"/>
  <c r="F4" i="1" s="1"/>
  <c r="E5" i="1"/>
  <c r="D5" i="1" s="1"/>
  <c r="F5" i="1" s="1"/>
  <c r="E6" i="1"/>
  <c r="D6" i="1" s="1"/>
  <c r="F6" i="1" s="1"/>
  <c r="E7" i="1"/>
  <c r="D7" i="1" s="1"/>
  <c r="F7" i="1" s="1"/>
  <c r="E8" i="1"/>
  <c r="E9" i="1"/>
  <c r="D9" i="1" s="1"/>
  <c r="F9" i="1" s="1"/>
  <c r="E10" i="1"/>
  <c r="D10" i="1" s="1"/>
  <c r="F10" i="1" s="1"/>
  <c r="E11" i="1"/>
  <c r="D11" i="1" s="1"/>
  <c r="F11" i="1" s="1"/>
  <c r="E12" i="1"/>
  <c r="D12" i="1" s="1"/>
  <c r="F12" i="1" s="1"/>
  <c r="E13" i="1"/>
  <c r="D13" i="1" s="1"/>
  <c r="F13" i="1" s="1"/>
  <c r="E14" i="1"/>
  <c r="E15" i="1"/>
  <c r="D15" i="1" s="1"/>
  <c r="F15" i="1" s="1"/>
  <c r="E16" i="1"/>
  <c r="D16" i="1" s="1"/>
  <c r="F16" i="1" s="1"/>
  <c r="E17" i="1"/>
  <c r="D17" i="1" s="1"/>
  <c r="F17" i="1" s="1"/>
  <c r="E18" i="1"/>
  <c r="D18" i="1" s="1"/>
  <c r="F18" i="1" s="1"/>
  <c r="E19" i="1"/>
  <c r="D19" i="1" s="1"/>
  <c r="F19" i="1" s="1"/>
  <c r="E20" i="1"/>
  <c r="D20" i="1" s="1"/>
  <c r="F20" i="1" s="1"/>
  <c r="E21" i="1"/>
  <c r="D21" i="1" s="1"/>
  <c r="F21" i="1" s="1"/>
  <c r="E22" i="1"/>
  <c r="D22" i="1" s="1"/>
  <c r="F22" i="1" s="1"/>
  <c r="E23" i="1"/>
  <c r="D23" i="1" s="1"/>
  <c r="F23" i="1" s="1"/>
  <c r="E24" i="1"/>
  <c r="D24" i="1" s="1"/>
  <c r="F24" i="1" s="1"/>
  <c r="E25" i="1"/>
  <c r="D25" i="1" s="1"/>
  <c r="F25" i="1" s="1"/>
  <c r="E26" i="1"/>
  <c r="D26" i="1" s="1"/>
  <c r="F26" i="1" s="1"/>
  <c r="E27" i="1"/>
  <c r="D27" i="1" s="1"/>
  <c r="F27" i="1" s="1"/>
  <c r="E28" i="1"/>
  <c r="D28" i="1" s="1"/>
  <c r="F28" i="1" s="1"/>
  <c r="E29" i="1"/>
  <c r="D29" i="1" s="1"/>
  <c r="F29" i="1" s="1"/>
  <c r="E30" i="1"/>
  <c r="D30" i="1" s="1"/>
  <c r="F30" i="1" s="1"/>
  <c r="E31" i="1"/>
  <c r="D31" i="1" s="1"/>
  <c r="F31" i="1" s="1"/>
  <c r="E32" i="1"/>
  <c r="E33" i="1"/>
  <c r="D33" i="1" s="1"/>
  <c r="F33" i="1" s="1"/>
  <c r="E34" i="1"/>
  <c r="D34" i="1" s="1"/>
  <c r="F34" i="1" s="1"/>
  <c r="E35" i="1"/>
  <c r="D35" i="1" s="1"/>
  <c r="F35" i="1" s="1"/>
  <c r="E36" i="1"/>
  <c r="D36" i="1" s="1"/>
  <c r="F36" i="1" s="1"/>
  <c r="E37" i="1"/>
  <c r="D37" i="1" s="1"/>
  <c r="F37" i="1" s="1"/>
  <c r="E38" i="1"/>
  <c r="D38" i="1" s="1"/>
  <c r="F38" i="1" s="1"/>
  <c r="E39" i="1"/>
  <c r="D39" i="1" s="1"/>
  <c r="F39" i="1" s="1"/>
  <c r="E40" i="1"/>
  <c r="D40" i="1" s="1"/>
  <c r="F40" i="1" s="1"/>
  <c r="E41" i="1"/>
  <c r="D41" i="1" s="1"/>
  <c r="F41" i="1" s="1"/>
  <c r="E42" i="1"/>
  <c r="D42" i="1" s="1"/>
  <c r="F42" i="1" s="1"/>
  <c r="E43" i="1"/>
  <c r="D43" i="1" s="1"/>
  <c r="F43" i="1" s="1"/>
  <c r="E44" i="1"/>
  <c r="D44" i="1" s="1"/>
  <c r="F44" i="1" s="1"/>
  <c r="E45" i="1"/>
  <c r="D45" i="1" s="1"/>
  <c r="F45" i="1" s="1"/>
  <c r="E46" i="1"/>
  <c r="D46" i="1" s="1"/>
  <c r="F46" i="1" s="1"/>
  <c r="E47" i="1"/>
  <c r="D47" i="1" s="1"/>
  <c r="F47" i="1" s="1"/>
  <c r="E48" i="1"/>
  <c r="D48" i="1" s="1"/>
  <c r="F48" i="1" s="1"/>
  <c r="E49" i="1"/>
  <c r="D49" i="1" s="1"/>
  <c r="F49" i="1" s="1"/>
  <c r="E50" i="1"/>
  <c r="D50" i="1" s="1"/>
  <c r="F50" i="1" s="1"/>
  <c r="E51" i="1"/>
  <c r="D51" i="1" s="1"/>
  <c r="F51" i="1" s="1"/>
  <c r="E52" i="1"/>
  <c r="D52" i="1" s="1"/>
  <c r="F52" i="1" s="1"/>
  <c r="E53" i="1"/>
  <c r="D53" i="1" s="1"/>
  <c r="F53" i="1" s="1"/>
  <c r="E54" i="1"/>
  <c r="D54" i="1" s="1"/>
  <c r="F54" i="1" s="1"/>
  <c r="E55" i="1"/>
  <c r="D55" i="1" s="1"/>
  <c r="F55" i="1" s="1"/>
  <c r="E56" i="1"/>
  <c r="D56" i="1" s="1"/>
  <c r="F56" i="1" s="1"/>
  <c r="E57" i="1"/>
  <c r="D57" i="1" s="1"/>
  <c r="F57" i="1" s="1"/>
  <c r="E58" i="1"/>
  <c r="D58" i="1" s="1"/>
  <c r="F58" i="1" s="1"/>
  <c r="E59" i="1"/>
  <c r="D59" i="1" s="1"/>
  <c r="F59" i="1" s="1"/>
  <c r="E60" i="1"/>
  <c r="D60" i="1" s="1"/>
  <c r="F60" i="1" s="1"/>
  <c r="E61" i="1"/>
  <c r="D61" i="1" s="1"/>
  <c r="F61" i="1" s="1"/>
  <c r="E62" i="1"/>
  <c r="E63" i="1"/>
  <c r="D63" i="1" s="1"/>
  <c r="F63" i="1" s="1"/>
  <c r="E64" i="1"/>
  <c r="D64" i="1" s="1"/>
  <c r="F64" i="1" s="1"/>
  <c r="E65" i="1"/>
  <c r="D65" i="1" s="1"/>
  <c r="F65" i="1" s="1"/>
  <c r="E66" i="1"/>
  <c r="D66" i="1" s="1"/>
  <c r="F66" i="1" s="1"/>
  <c r="E67" i="1"/>
  <c r="D67" i="1" s="1"/>
  <c r="F67" i="1" s="1"/>
  <c r="E68" i="1"/>
  <c r="D68" i="1" s="1"/>
  <c r="F68" i="1" s="1"/>
  <c r="E69" i="1"/>
  <c r="D69" i="1" s="1"/>
  <c r="F69" i="1" s="1"/>
  <c r="E70" i="1"/>
  <c r="D70" i="1" s="1"/>
  <c r="F70" i="1" s="1"/>
  <c r="E71" i="1"/>
  <c r="D71" i="1" s="1"/>
  <c r="F71" i="1" s="1"/>
  <c r="E72" i="1"/>
  <c r="D72" i="1" s="1"/>
  <c r="F72" i="1" s="1"/>
  <c r="E73" i="1"/>
  <c r="D73" i="1" s="1"/>
  <c r="F73" i="1" s="1"/>
  <c r="E74" i="1"/>
  <c r="D74" i="1" s="1"/>
  <c r="F74" i="1" s="1"/>
  <c r="E75" i="1"/>
  <c r="D75" i="1" s="1"/>
  <c r="F75" i="1" s="1"/>
  <c r="E76" i="1"/>
  <c r="D76" i="1" s="1"/>
  <c r="F76" i="1" s="1"/>
  <c r="E77" i="1"/>
  <c r="D77" i="1" s="1"/>
  <c r="F77" i="1" s="1"/>
  <c r="E78" i="1"/>
  <c r="D78" i="1" s="1"/>
  <c r="F78" i="1" s="1"/>
  <c r="E79" i="1"/>
  <c r="D79" i="1" s="1"/>
  <c r="F79" i="1" s="1"/>
  <c r="E80" i="1"/>
  <c r="D80" i="1" s="1"/>
  <c r="F80" i="1" s="1"/>
  <c r="E81" i="1"/>
  <c r="D81" i="1" s="1"/>
  <c r="F81" i="1" s="1"/>
  <c r="E82" i="1"/>
  <c r="D82" i="1" s="1"/>
  <c r="F82" i="1" s="1"/>
  <c r="E83" i="1"/>
  <c r="D83" i="1" s="1"/>
  <c r="F83" i="1" s="1"/>
  <c r="E84" i="1"/>
  <c r="D84" i="1" s="1"/>
  <c r="F84" i="1" s="1"/>
  <c r="E85" i="1"/>
  <c r="D85" i="1" s="1"/>
  <c r="F85" i="1" s="1"/>
  <c r="E86" i="1"/>
  <c r="D86" i="1" s="1"/>
  <c r="F86" i="1" s="1"/>
  <c r="E87" i="1"/>
  <c r="D87" i="1" s="1"/>
  <c r="F87" i="1" s="1"/>
  <c r="E88" i="1"/>
  <c r="D88" i="1" s="1"/>
  <c r="F88" i="1" s="1"/>
  <c r="E89" i="1"/>
  <c r="D89" i="1" s="1"/>
  <c r="F89" i="1" s="1"/>
  <c r="E90" i="1"/>
  <c r="D90" i="1" s="1"/>
  <c r="F90" i="1" s="1"/>
  <c r="E91" i="1"/>
  <c r="D91" i="1" s="1"/>
  <c r="F91" i="1" s="1"/>
  <c r="E92" i="1"/>
  <c r="D92" i="1" s="1"/>
  <c r="F92" i="1" s="1"/>
  <c r="E93" i="1"/>
  <c r="D93" i="1" s="1"/>
  <c r="F93" i="1" s="1"/>
  <c r="E94" i="1"/>
  <c r="D94" i="1" s="1"/>
  <c r="F94" i="1" s="1"/>
  <c r="E95" i="1"/>
  <c r="D95" i="1" s="1"/>
  <c r="F95" i="1" s="1"/>
  <c r="E96" i="1"/>
  <c r="D96" i="1" s="1"/>
  <c r="F96" i="1" s="1"/>
  <c r="E97" i="1"/>
  <c r="D97" i="1" s="1"/>
  <c r="F97" i="1" s="1"/>
  <c r="E98" i="1"/>
  <c r="D98" i="1" s="1"/>
  <c r="F98" i="1" s="1"/>
  <c r="E99" i="1"/>
  <c r="D99" i="1" s="1"/>
  <c r="F99" i="1" s="1"/>
  <c r="E100" i="1"/>
  <c r="D100" i="1" s="1"/>
  <c r="F100" i="1" s="1"/>
  <c r="E101" i="1"/>
  <c r="D101" i="1" s="1"/>
  <c r="F101" i="1" s="1"/>
  <c r="E102" i="1"/>
  <c r="D102" i="1" s="1"/>
  <c r="F102" i="1" s="1"/>
  <c r="E103" i="1"/>
  <c r="D103" i="1" s="1"/>
  <c r="F103" i="1" s="1"/>
  <c r="E104" i="1"/>
  <c r="D104" i="1" s="1"/>
  <c r="F104" i="1" s="1"/>
  <c r="E105" i="1"/>
  <c r="D105" i="1" s="1"/>
  <c r="F105" i="1" s="1"/>
  <c r="E106" i="1"/>
  <c r="D106" i="1" s="1"/>
  <c r="F106" i="1" s="1"/>
  <c r="E107" i="1"/>
  <c r="D107" i="1" s="1"/>
  <c r="F107" i="1" s="1"/>
  <c r="E108" i="1"/>
  <c r="D108" i="1" s="1"/>
  <c r="F108" i="1" s="1"/>
  <c r="E109" i="1"/>
  <c r="D109" i="1" s="1"/>
  <c r="F109" i="1" s="1"/>
  <c r="E110" i="1"/>
  <c r="D110" i="1" s="1"/>
  <c r="F110" i="1" s="1"/>
  <c r="E111" i="1"/>
  <c r="D111" i="1" s="1"/>
  <c r="F111" i="1" s="1"/>
  <c r="E112" i="1"/>
  <c r="D112" i="1" s="1"/>
  <c r="F112" i="1" s="1"/>
  <c r="E113" i="1"/>
  <c r="D113" i="1" s="1"/>
  <c r="F113" i="1" s="1"/>
  <c r="E114" i="1"/>
  <c r="D114" i="1" s="1"/>
  <c r="F114" i="1" s="1"/>
  <c r="E115" i="1"/>
  <c r="D115" i="1" s="1"/>
  <c r="F115" i="1" s="1"/>
  <c r="E116" i="1"/>
  <c r="D116" i="1" s="1"/>
  <c r="F116" i="1" s="1"/>
  <c r="E117" i="1"/>
  <c r="D117" i="1" s="1"/>
  <c r="F117" i="1" s="1"/>
  <c r="E118" i="1"/>
  <c r="D118" i="1" s="1"/>
  <c r="F118" i="1" s="1"/>
  <c r="E119" i="1"/>
  <c r="D119" i="1" s="1"/>
  <c r="F119" i="1" s="1"/>
  <c r="E120" i="1"/>
  <c r="D120" i="1" s="1"/>
  <c r="F120" i="1" s="1"/>
  <c r="E121" i="1"/>
  <c r="D121" i="1" s="1"/>
  <c r="F121" i="1" s="1"/>
  <c r="E122" i="1"/>
  <c r="E123" i="1"/>
  <c r="D123" i="1" s="1"/>
  <c r="F123" i="1" s="1"/>
  <c r="E124" i="1"/>
  <c r="D124" i="1" s="1"/>
  <c r="F124" i="1" s="1"/>
  <c r="E125" i="1"/>
  <c r="D125" i="1" s="1"/>
  <c r="F125" i="1" s="1"/>
  <c r="E126" i="1"/>
  <c r="D126" i="1" s="1"/>
  <c r="F126" i="1" s="1"/>
  <c r="E127" i="1"/>
  <c r="D127" i="1" s="1"/>
  <c r="F127" i="1" s="1"/>
  <c r="E128" i="1"/>
  <c r="D128" i="1" s="1"/>
  <c r="F128" i="1" s="1"/>
  <c r="E129" i="1"/>
  <c r="D129" i="1" s="1"/>
  <c r="F129" i="1" s="1"/>
  <c r="E130" i="1"/>
  <c r="D130" i="1" s="1"/>
  <c r="F130" i="1" s="1"/>
  <c r="E131" i="1"/>
  <c r="D131" i="1" s="1"/>
  <c r="F131" i="1" s="1"/>
  <c r="E132" i="1"/>
  <c r="D132" i="1" s="1"/>
  <c r="F132" i="1" s="1"/>
  <c r="E133" i="1"/>
  <c r="D133" i="1" s="1"/>
  <c r="F133" i="1" s="1"/>
  <c r="E134" i="1"/>
  <c r="D134" i="1" s="1"/>
  <c r="F134" i="1" s="1"/>
  <c r="E135" i="1"/>
  <c r="D135" i="1" s="1"/>
  <c r="F135" i="1" s="1"/>
  <c r="E136" i="1"/>
  <c r="D136" i="1" s="1"/>
  <c r="F136" i="1" s="1"/>
  <c r="E137" i="1"/>
  <c r="D137" i="1" s="1"/>
  <c r="F137" i="1" s="1"/>
  <c r="E138" i="1"/>
  <c r="D138" i="1" s="1"/>
  <c r="F138" i="1" s="1"/>
  <c r="E139" i="1"/>
  <c r="D139" i="1" s="1"/>
  <c r="F139" i="1" s="1"/>
  <c r="E140" i="1"/>
  <c r="D140" i="1" s="1"/>
  <c r="F140" i="1" s="1"/>
  <c r="E141" i="1"/>
  <c r="D141" i="1" s="1"/>
  <c r="F141" i="1" s="1"/>
  <c r="E142" i="1"/>
  <c r="D142" i="1" s="1"/>
  <c r="F142" i="1" s="1"/>
  <c r="E143" i="1"/>
  <c r="D143" i="1" s="1"/>
  <c r="F143" i="1" s="1"/>
  <c r="E144" i="1"/>
  <c r="D144" i="1" s="1"/>
  <c r="F144" i="1" s="1"/>
  <c r="E145" i="1"/>
  <c r="D145" i="1" s="1"/>
  <c r="F145" i="1" s="1"/>
  <c r="E146" i="1"/>
  <c r="D146" i="1" s="1"/>
  <c r="F146" i="1" s="1"/>
  <c r="E147" i="1"/>
  <c r="D147" i="1" s="1"/>
  <c r="F147" i="1" s="1"/>
  <c r="E148" i="1"/>
  <c r="D148" i="1" s="1"/>
  <c r="F148" i="1" s="1"/>
  <c r="E2" i="1"/>
  <c r="D2" i="1" s="1"/>
  <c r="F2" i="1" s="1"/>
  <c r="H139" i="1"/>
  <c r="A139" i="1" s="1"/>
  <c r="H140" i="1"/>
  <c r="A140" i="1" s="1"/>
  <c r="H141" i="1"/>
  <c r="A141" i="1" s="1"/>
  <c r="H142" i="1"/>
  <c r="A142" i="1" s="1"/>
  <c r="H143" i="1"/>
  <c r="A143" i="1" s="1"/>
  <c r="H144" i="1"/>
  <c r="A144" i="1" s="1"/>
  <c r="H145" i="1"/>
  <c r="A145" i="1" s="1"/>
  <c r="H146" i="1"/>
  <c r="A146" i="1" s="1"/>
  <c r="H147" i="1"/>
  <c r="A147" i="1" s="1"/>
  <c r="H148" i="1"/>
  <c r="A148" i="1" s="1"/>
  <c r="H132" i="1"/>
  <c r="A132" i="1" s="1"/>
  <c r="H133" i="1"/>
  <c r="A133" i="1" s="1"/>
  <c r="H134" i="1"/>
  <c r="A134" i="1" s="1"/>
  <c r="H135" i="1"/>
  <c r="A135" i="1" s="1"/>
  <c r="H136" i="1"/>
  <c r="A136" i="1" s="1"/>
  <c r="H137" i="1"/>
  <c r="A137" i="1" s="1"/>
  <c r="H138" i="1"/>
  <c r="A138" i="1" s="1"/>
  <c r="H103" i="1"/>
  <c r="A103" i="1" s="1"/>
  <c r="H104" i="1"/>
  <c r="A104" i="1" s="1"/>
  <c r="H105" i="1"/>
  <c r="A105" i="1" s="1"/>
  <c r="H106" i="1"/>
  <c r="A106" i="1" s="1"/>
  <c r="H107" i="1"/>
  <c r="A107" i="1" s="1"/>
  <c r="H108" i="1"/>
  <c r="A108" i="1" s="1"/>
  <c r="H109" i="1"/>
  <c r="A109" i="1" s="1"/>
  <c r="H110" i="1"/>
  <c r="A110" i="1" s="1"/>
  <c r="H111" i="1"/>
  <c r="A111" i="1" s="1"/>
  <c r="H112" i="1"/>
  <c r="A112" i="1" s="1"/>
  <c r="H113" i="1"/>
  <c r="A113" i="1" s="1"/>
  <c r="H114" i="1"/>
  <c r="A114" i="1" s="1"/>
  <c r="H115" i="1"/>
  <c r="A115" i="1" s="1"/>
  <c r="H116" i="1"/>
  <c r="A116" i="1" s="1"/>
  <c r="H117" i="1"/>
  <c r="A117" i="1" s="1"/>
  <c r="H118" i="1"/>
  <c r="A118" i="1" s="1"/>
  <c r="H119" i="1"/>
  <c r="A119" i="1" s="1"/>
  <c r="H120" i="1"/>
  <c r="A120" i="1" s="1"/>
  <c r="H121" i="1"/>
  <c r="A121" i="1" s="1"/>
  <c r="H122" i="1"/>
  <c r="A122" i="1" s="1"/>
  <c r="H123" i="1"/>
  <c r="A123" i="1" s="1"/>
  <c r="H124" i="1"/>
  <c r="A124" i="1" s="1"/>
  <c r="H125" i="1"/>
  <c r="A125" i="1" s="1"/>
  <c r="H126" i="1"/>
  <c r="A126" i="1" s="1"/>
  <c r="H127" i="1"/>
  <c r="A127" i="1" s="1"/>
  <c r="H128" i="1"/>
  <c r="A128" i="1" s="1"/>
  <c r="H129" i="1"/>
  <c r="A129" i="1" s="1"/>
  <c r="H130" i="1"/>
  <c r="A130" i="1" s="1"/>
  <c r="H131" i="1"/>
  <c r="A131" i="1" s="1"/>
  <c r="H102" i="1"/>
  <c r="A102" i="1" s="1"/>
  <c r="H101" i="1"/>
  <c r="A101" i="1" s="1"/>
  <c r="H98" i="1"/>
  <c r="A98" i="1" s="1"/>
  <c r="H99" i="1"/>
  <c r="A99" i="1" s="1"/>
  <c r="H100" i="1"/>
  <c r="A100" i="1" s="1"/>
  <c r="H93" i="1"/>
  <c r="A93" i="1" s="1"/>
  <c r="H94" i="1"/>
  <c r="A94" i="1" s="1"/>
  <c r="H95" i="1"/>
  <c r="A95" i="1" s="1"/>
  <c r="H96" i="1"/>
  <c r="A96" i="1" s="1"/>
  <c r="H97" i="1"/>
  <c r="A97" i="1" s="1"/>
  <c r="H3" i="1"/>
  <c r="A3" i="1" s="1"/>
  <c r="H4" i="1"/>
  <c r="A4" i="1" s="1"/>
  <c r="H5" i="1"/>
  <c r="A5" i="1" s="1"/>
  <c r="H6" i="1"/>
  <c r="A6" i="1" s="1"/>
  <c r="H7" i="1"/>
  <c r="A7" i="1" s="1"/>
  <c r="H8" i="1"/>
  <c r="A8" i="1" s="1"/>
  <c r="H9" i="1"/>
  <c r="A9" i="1" s="1"/>
  <c r="H10" i="1"/>
  <c r="A10" i="1" s="1"/>
  <c r="H11" i="1"/>
  <c r="A11" i="1" s="1"/>
  <c r="H12" i="1"/>
  <c r="A12" i="1" s="1"/>
  <c r="H13" i="1"/>
  <c r="A13" i="1" s="1"/>
  <c r="H14" i="1"/>
  <c r="A14" i="1" s="1"/>
  <c r="H15" i="1"/>
  <c r="A15" i="1" s="1"/>
  <c r="H16" i="1"/>
  <c r="A16" i="1" s="1"/>
  <c r="H17" i="1"/>
  <c r="A17" i="1" s="1"/>
  <c r="H18" i="1"/>
  <c r="A18" i="1" s="1"/>
  <c r="H19" i="1"/>
  <c r="A19" i="1" s="1"/>
  <c r="H20" i="1"/>
  <c r="A20" i="1" s="1"/>
  <c r="H21" i="1"/>
  <c r="A21" i="1" s="1"/>
  <c r="H22" i="1"/>
  <c r="A22" i="1" s="1"/>
  <c r="H23" i="1"/>
  <c r="A23" i="1" s="1"/>
  <c r="H24" i="1"/>
  <c r="A24" i="1" s="1"/>
  <c r="H25" i="1"/>
  <c r="A25" i="1" s="1"/>
  <c r="H26" i="1"/>
  <c r="A26" i="1" s="1"/>
  <c r="H27" i="1"/>
  <c r="A27" i="1" s="1"/>
  <c r="H28" i="1"/>
  <c r="A28" i="1" s="1"/>
  <c r="H29" i="1"/>
  <c r="A29" i="1" s="1"/>
  <c r="H30" i="1"/>
  <c r="A30" i="1" s="1"/>
  <c r="H31" i="1"/>
  <c r="A31" i="1" s="1"/>
  <c r="H32" i="1"/>
  <c r="A32" i="1" s="1"/>
  <c r="H33" i="1"/>
  <c r="A33" i="1" s="1"/>
  <c r="H34" i="1"/>
  <c r="A34" i="1" s="1"/>
  <c r="H35" i="1"/>
  <c r="A35" i="1" s="1"/>
  <c r="H36" i="1"/>
  <c r="A36" i="1" s="1"/>
  <c r="H37" i="1"/>
  <c r="A37" i="1" s="1"/>
  <c r="H38" i="1"/>
  <c r="A38" i="1" s="1"/>
  <c r="H39" i="1"/>
  <c r="A39" i="1" s="1"/>
  <c r="H40" i="1"/>
  <c r="A40" i="1" s="1"/>
  <c r="H41" i="1"/>
  <c r="A41" i="1" s="1"/>
  <c r="H42" i="1"/>
  <c r="A42" i="1" s="1"/>
  <c r="H43" i="1"/>
  <c r="A43" i="1" s="1"/>
  <c r="H44" i="1"/>
  <c r="A44" i="1" s="1"/>
  <c r="H45" i="1"/>
  <c r="A45" i="1" s="1"/>
  <c r="H46" i="1"/>
  <c r="A46" i="1" s="1"/>
  <c r="H47" i="1"/>
  <c r="A47" i="1" s="1"/>
  <c r="H48" i="1"/>
  <c r="A48" i="1" s="1"/>
  <c r="H49" i="1"/>
  <c r="A49" i="1" s="1"/>
  <c r="H50" i="1"/>
  <c r="A50" i="1" s="1"/>
  <c r="H51" i="1"/>
  <c r="A51" i="1" s="1"/>
  <c r="H52" i="1"/>
  <c r="A52" i="1" s="1"/>
  <c r="H53" i="1"/>
  <c r="A53" i="1" s="1"/>
  <c r="H54" i="1"/>
  <c r="A54" i="1" s="1"/>
  <c r="H55" i="1"/>
  <c r="A55" i="1" s="1"/>
  <c r="H56" i="1"/>
  <c r="A56" i="1" s="1"/>
  <c r="H57" i="1"/>
  <c r="A57" i="1" s="1"/>
  <c r="H58" i="1"/>
  <c r="A58" i="1" s="1"/>
  <c r="H59" i="1"/>
  <c r="A59" i="1" s="1"/>
  <c r="H60" i="1"/>
  <c r="A60" i="1" s="1"/>
  <c r="H61" i="1"/>
  <c r="A61" i="1" s="1"/>
  <c r="H62" i="1"/>
  <c r="A62" i="1" s="1"/>
  <c r="H63" i="1"/>
  <c r="A63" i="1" s="1"/>
  <c r="H64" i="1"/>
  <c r="A64" i="1" s="1"/>
  <c r="H65" i="1"/>
  <c r="A65" i="1" s="1"/>
  <c r="H66" i="1"/>
  <c r="A66" i="1" s="1"/>
  <c r="H67" i="1"/>
  <c r="A67" i="1" s="1"/>
  <c r="H68" i="1"/>
  <c r="A68" i="1" s="1"/>
  <c r="H69" i="1"/>
  <c r="A69" i="1" s="1"/>
  <c r="H70" i="1"/>
  <c r="A70" i="1" s="1"/>
  <c r="H71" i="1"/>
  <c r="A71" i="1" s="1"/>
  <c r="H72" i="1"/>
  <c r="A72" i="1" s="1"/>
  <c r="H73" i="1"/>
  <c r="A73" i="1" s="1"/>
  <c r="H74" i="1"/>
  <c r="A74" i="1" s="1"/>
  <c r="H75" i="1"/>
  <c r="A75" i="1" s="1"/>
  <c r="H76" i="1"/>
  <c r="A76" i="1" s="1"/>
  <c r="H77" i="1"/>
  <c r="A77" i="1" s="1"/>
  <c r="H78" i="1"/>
  <c r="A78" i="1" s="1"/>
  <c r="H79" i="1"/>
  <c r="A79" i="1" s="1"/>
  <c r="H80" i="1"/>
  <c r="A80" i="1" s="1"/>
  <c r="H81" i="1"/>
  <c r="A81" i="1" s="1"/>
  <c r="H82" i="1"/>
  <c r="A82" i="1" s="1"/>
  <c r="H83" i="1"/>
  <c r="A83" i="1" s="1"/>
  <c r="H84" i="1"/>
  <c r="A84" i="1" s="1"/>
  <c r="H85" i="1"/>
  <c r="A85" i="1" s="1"/>
  <c r="H86" i="1"/>
  <c r="A86" i="1" s="1"/>
  <c r="H87" i="1"/>
  <c r="A87" i="1" s="1"/>
  <c r="H88" i="1"/>
  <c r="A88" i="1" s="1"/>
  <c r="H89" i="1"/>
  <c r="A89" i="1" s="1"/>
  <c r="H90" i="1"/>
  <c r="A90" i="1" s="1"/>
  <c r="H91" i="1"/>
  <c r="A91" i="1" s="1"/>
  <c r="H92" i="1"/>
  <c r="A92" i="1" s="1"/>
  <c r="H2" i="1"/>
  <c r="A2" i="1" s="1"/>
  <c r="N15" i="1" l="1"/>
  <c r="P16" i="1"/>
  <c r="N12" i="1"/>
  <c r="N16" i="1"/>
  <c r="N14" i="1"/>
  <c r="P15" i="1"/>
  <c r="P13" i="1"/>
  <c r="N13" i="1"/>
  <c r="P14" i="1"/>
  <c r="P12" i="1"/>
  <c r="D8" i="1"/>
  <c r="F8" i="1" s="1"/>
  <c r="R12" i="1"/>
  <c r="D122" i="1"/>
  <c r="F122" i="1" s="1"/>
  <c r="R16" i="1"/>
  <c r="D62" i="1"/>
  <c r="F62" i="1" s="1"/>
  <c r="R15" i="1"/>
  <c r="D14" i="1"/>
  <c r="F14" i="1" s="1"/>
  <c r="R13" i="1"/>
  <c r="D32" i="1"/>
  <c r="F32" i="1" s="1"/>
  <c r="R14" i="1"/>
  <c r="I2" i="1"/>
  <c r="Q13" i="1" l="1"/>
  <c r="O13" i="1"/>
  <c r="Q16" i="1"/>
  <c r="O16" i="1"/>
  <c r="I3" i="1"/>
  <c r="B2" i="1"/>
  <c r="Q14" i="1"/>
  <c r="O14" i="1"/>
  <c r="Q15" i="1"/>
  <c r="O15" i="1"/>
  <c r="Q12" i="1"/>
  <c r="O12" i="1"/>
  <c r="I4" i="1" l="1"/>
  <c r="B3" i="1"/>
  <c r="I5" i="1" l="1"/>
  <c r="B4" i="1"/>
  <c r="I6" i="1" l="1"/>
  <c r="B5" i="1"/>
  <c r="I7" i="1" l="1"/>
  <c r="B6" i="1"/>
  <c r="I8" i="1" l="1"/>
  <c r="S12" i="1" s="1"/>
  <c r="B7" i="1"/>
  <c r="I9" i="1" l="1"/>
  <c r="T12" i="1"/>
  <c r="B8" i="1"/>
  <c r="I10" i="1" l="1"/>
  <c r="B9" i="1"/>
  <c r="I11" i="1" l="1"/>
  <c r="B10" i="1"/>
  <c r="I12" i="1" l="1"/>
  <c r="B11" i="1"/>
  <c r="I13" i="1" l="1"/>
  <c r="B12" i="1"/>
  <c r="I14" i="1" l="1"/>
  <c r="S13" i="1" s="1"/>
  <c r="B13" i="1"/>
  <c r="I15" i="1" l="1"/>
  <c r="B14" i="1"/>
  <c r="T13" i="1"/>
  <c r="I16" i="1" l="1"/>
  <c r="B15" i="1"/>
  <c r="I17" i="1" l="1"/>
  <c r="B16" i="1"/>
  <c r="I18" i="1" l="1"/>
  <c r="B17" i="1"/>
  <c r="I19" i="1" l="1"/>
  <c r="B18" i="1"/>
  <c r="I20" i="1" l="1"/>
  <c r="B19" i="1"/>
  <c r="I21" i="1" l="1"/>
  <c r="B20" i="1"/>
  <c r="I22" i="1" l="1"/>
  <c r="B21" i="1"/>
  <c r="I23" i="1" l="1"/>
  <c r="B22" i="1"/>
  <c r="I24" i="1" l="1"/>
  <c r="B23" i="1"/>
  <c r="I25" i="1" l="1"/>
  <c r="B24" i="1"/>
  <c r="I26" i="1" l="1"/>
  <c r="B25" i="1"/>
  <c r="I27" i="1" l="1"/>
  <c r="B26" i="1"/>
  <c r="I28" i="1" l="1"/>
  <c r="B27" i="1"/>
  <c r="I29" i="1" l="1"/>
  <c r="B28" i="1"/>
  <c r="I30" i="1" l="1"/>
  <c r="B29" i="1"/>
  <c r="I31" i="1" l="1"/>
  <c r="B30" i="1"/>
  <c r="I32" i="1" l="1"/>
  <c r="S14" i="1" s="1"/>
  <c r="B31" i="1"/>
  <c r="I33" i="1" l="1"/>
  <c r="B32" i="1"/>
  <c r="T14" i="1"/>
  <c r="I34" i="1" l="1"/>
  <c r="B33" i="1"/>
  <c r="I35" i="1" l="1"/>
  <c r="B34" i="1"/>
  <c r="I36" i="1" l="1"/>
  <c r="B35" i="1"/>
  <c r="I37" i="1" l="1"/>
  <c r="B36" i="1"/>
  <c r="I38" i="1" l="1"/>
  <c r="B37" i="1"/>
  <c r="I39" i="1" l="1"/>
  <c r="B38" i="1"/>
  <c r="I40" i="1" l="1"/>
  <c r="B39" i="1"/>
  <c r="I41" i="1" l="1"/>
  <c r="B40" i="1"/>
  <c r="I42" i="1" l="1"/>
  <c r="B41" i="1"/>
  <c r="I43" i="1" l="1"/>
  <c r="B42" i="1"/>
  <c r="I44" i="1" l="1"/>
  <c r="B43" i="1"/>
  <c r="I45" i="1" l="1"/>
  <c r="B44" i="1"/>
  <c r="I46" i="1" l="1"/>
  <c r="B45" i="1"/>
  <c r="I47" i="1" l="1"/>
  <c r="B46" i="1"/>
  <c r="I48" i="1" l="1"/>
  <c r="B47" i="1"/>
  <c r="I49" i="1" l="1"/>
  <c r="B48" i="1"/>
  <c r="I50" i="1" l="1"/>
  <c r="B49" i="1"/>
  <c r="I51" i="1" l="1"/>
  <c r="B50" i="1"/>
  <c r="I52" i="1" l="1"/>
  <c r="B51" i="1"/>
  <c r="I53" i="1" l="1"/>
  <c r="B52" i="1"/>
  <c r="I54" i="1" l="1"/>
  <c r="B53" i="1"/>
  <c r="I55" i="1" l="1"/>
  <c r="B54" i="1"/>
  <c r="I56" i="1" l="1"/>
  <c r="B55" i="1"/>
  <c r="I57" i="1" l="1"/>
  <c r="B56" i="1"/>
  <c r="I58" i="1" l="1"/>
  <c r="B57" i="1"/>
  <c r="I59" i="1" l="1"/>
  <c r="B58" i="1"/>
  <c r="I60" i="1" l="1"/>
  <c r="B59" i="1"/>
  <c r="I61" i="1" l="1"/>
  <c r="B60" i="1"/>
  <c r="I62" i="1" l="1"/>
  <c r="S15" i="1" s="1"/>
  <c r="B61" i="1"/>
  <c r="I63" i="1" l="1"/>
  <c r="T15" i="1"/>
  <c r="B62" i="1"/>
  <c r="I64" i="1" l="1"/>
  <c r="B63" i="1"/>
  <c r="I65" i="1" l="1"/>
  <c r="B64" i="1"/>
  <c r="I66" i="1" l="1"/>
  <c r="B65" i="1"/>
  <c r="I67" i="1" l="1"/>
  <c r="B66" i="1"/>
  <c r="I68" i="1" l="1"/>
  <c r="B67" i="1"/>
  <c r="I69" i="1" l="1"/>
  <c r="B68" i="1"/>
  <c r="I70" i="1" l="1"/>
  <c r="B69" i="1"/>
  <c r="I71" i="1" l="1"/>
  <c r="B70" i="1"/>
  <c r="I72" i="1" l="1"/>
  <c r="B71" i="1"/>
  <c r="I73" i="1" l="1"/>
  <c r="B72" i="1"/>
  <c r="I74" i="1" l="1"/>
  <c r="B73" i="1"/>
  <c r="I75" i="1" l="1"/>
  <c r="B74" i="1"/>
  <c r="I76" i="1" l="1"/>
  <c r="B75" i="1"/>
  <c r="I77" i="1" l="1"/>
  <c r="B76" i="1"/>
  <c r="I78" i="1" l="1"/>
  <c r="B77" i="1"/>
  <c r="I79" i="1" l="1"/>
  <c r="B78" i="1"/>
  <c r="I80" i="1" l="1"/>
  <c r="B79" i="1"/>
  <c r="I81" i="1" l="1"/>
  <c r="B80" i="1"/>
  <c r="I82" i="1" l="1"/>
  <c r="B81" i="1"/>
  <c r="I83" i="1" l="1"/>
  <c r="B82" i="1"/>
  <c r="I84" i="1" l="1"/>
  <c r="B83" i="1"/>
  <c r="I85" i="1" l="1"/>
  <c r="B84" i="1"/>
  <c r="I86" i="1" l="1"/>
  <c r="B85" i="1"/>
  <c r="I87" i="1" l="1"/>
  <c r="B86" i="1"/>
  <c r="I88" i="1" l="1"/>
  <c r="B87" i="1"/>
  <c r="B88" i="1" l="1"/>
  <c r="I89" i="1"/>
  <c r="B89" i="1" l="1"/>
  <c r="I90" i="1"/>
  <c r="I91" i="1" l="1"/>
  <c r="B90" i="1"/>
  <c r="B91" i="1" l="1"/>
  <c r="I92" i="1"/>
  <c r="B92" i="1" l="1"/>
  <c r="I93" i="1"/>
  <c r="B93" i="1" l="1"/>
  <c r="I94" i="1"/>
  <c r="B94" i="1" l="1"/>
  <c r="I95" i="1"/>
  <c r="B95" i="1" l="1"/>
  <c r="I96" i="1"/>
  <c r="B96" i="1" l="1"/>
  <c r="I97" i="1"/>
  <c r="B97" i="1" l="1"/>
  <c r="I98" i="1"/>
  <c r="B98" i="1" l="1"/>
  <c r="I99" i="1"/>
  <c r="B99" i="1" l="1"/>
  <c r="I100" i="1"/>
  <c r="B100" i="1" l="1"/>
  <c r="I101" i="1"/>
  <c r="B101" i="1" l="1"/>
  <c r="I102" i="1"/>
  <c r="B102" i="1" l="1"/>
  <c r="I103" i="1"/>
  <c r="B103" i="1" l="1"/>
  <c r="I104" i="1"/>
  <c r="B104" i="1" l="1"/>
  <c r="I105" i="1"/>
  <c r="B105" i="1" l="1"/>
  <c r="I106" i="1"/>
  <c r="B106" i="1" l="1"/>
  <c r="I107" i="1"/>
  <c r="B107" i="1" l="1"/>
  <c r="I108" i="1"/>
  <c r="B108" i="1" l="1"/>
  <c r="I109" i="1"/>
  <c r="B109" i="1" l="1"/>
  <c r="I110" i="1"/>
  <c r="B110" i="1" l="1"/>
  <c r="I111" i="1"/>
  <c r="B111" i="1" l="1"/>
  <c r="I112" i="1"/>
  <c r="B112" i="1" l="1"/>
  <c r="I113" i="1"/>
  <c r="B113" i="1" l="1"/>
  <c r="I114" i="1"/>
  <c r="B114" i="1" l="1"/>
  <c r="I115" i="1"/>
  <c r="B115" i="1" l="1"/>
  <c r="I116" i="1"/>
  <c r="B116" i="1" l="1"/>
  <c r="I117" i="1"/>
  <c r="B117" i="1" l="1"/>
  <c r="I118" i="1"/>
  <c r="B118" i="1" l="1"/>
  <c r="I119" i="1"/>
  <c r="B119" i="1" l="1"/>
  <c r="I120" i="1"/>
  <c r="B120" i="1" l="1"/>
  <c r="I121" i="1"/>
  <c r="B121" i="1" l="1"/>
  <c r="I122" i="1"/>
  <c r="S16" i="1" s="1"/>
  <c r="B122" i="1" l="1"/>
  <c r="T16" i="1"/>
  <c r="I123" i="1"/>
  <c r="B123" i="1" l="1"/>
  <c r="I124" i="1"/>
  <c r="B124" i="1" l="1"/>
  <c r="I125" i="1"/>
  <c r="B125" i="1" l="1"/>
  <c r="I126" i="1"/>
  <c r="B126" i="1" l="1"/>
  <c r="I127" i="1"/>
  <c r="B127" i="1" l="1"/>
  <c r="I128" i="1"/>
  <c r="B128" i="1" l="1"/>
  <c r="I129" i="1"/>
  <c r="S23" i="1" l="1"/>
  <c r="S22" i="1"/>
  <c r="B129" i="1"/>
  <c r="I130" i="1"/>
  <c r="B130" i="1" l="1"/>
  <c r="I131" i="1"/>
  <c r="B131" i="1" l="1"/>
  <c r="I132" i="1"/>
  <c r="B132" i="1" l="1"/>
  <c r="I133" i="1"/>
  <c r="B133" i="1" l="1"/>
  <c r="I134" i="1"/>
  <c r="B134" i="1" l="1"/>
  <c r="I135" i="1"/>
  <c r="B135" i="1" l="1"/>
  <c r="I136" i="1"/>
  <c r="B136" i="1" l="1"/>
  <c r="I137" i="1"/>
  <c r="B137" i="1" l="1"/>
  <c r="I138" i="1"/>
  <c r="B138" i="1" l="1"/>
  <c r="I139" i="1"/>
  <c r="B139" i="1" l="1"/>
  <c r="I140" i="1"/>
  <c r="B140" i="1" l="1"/>
  <c r="I141" i="1"/>
  <c r="B141" i="1" l="1"/>
  <c r="I142" i="1"/>
  <c r="B142" i="1" l="1"/>
  <c r="I143" i="1"/>
  <c r="B143" i="1" l="1"/>
  <c r="I144" i="1"/>
  <c r="B144" i="1" l="1"/>
  <c r="I145" i="1"/>
  <c r="B145" i="1" l="1"/>
  <c r="I146" i="1"/>
  <c r="B146" i="1" l="1"/>
  <c r="I147" i="1"/>
  <c r="B147" i="1" l="1"/>
  <c r="I148" i="1"/>
  <c r="B148" i="1" l="1"/>
  <c r="I149" i="1"/>
  <c r="B149" i="1" l="1"/>
  <c r="I150" i="1"/>
  <c r="B150" i="1" l="1"/>
  <c r="I151" i="1"/>
  <c r="I152" i="1" l="1"/>
  <c r="B151" i="1"/>
  <c r="B152" i="1" l="1"/>
  <c r="I153" i="1"/>
  <c r="B153" i="1" l="1"/>
  <c r="I154" i="1"/>
  <c r="B154" i="1" l="1"/>
  <c r="I155" i="1"/>
  <c r="B155" i="1" l="1"/>
  <c r="I156" i="1"/>
  <c r="B156" i="1" l="1"/>
  <c r="I157" i="1"/>
  <c r="I158" i="1" l="1"/>
  <c r="B157" i="1"/>
  <c r="B158" i="1" l="1"/>
  <c r="I159" i="1"/>
  <c r="B159" i="1" l="1"/>
  <c r="I160" i="1"/>
  <c r="B160" i="1" l="1"/>
  <c r="I161" i="1"/>
  <c r="B161" i="1" l="1"/>
  <c r="I162" i="1"/>
  <c r="B162" i="1" l="1"/>
  <c r="I163" i="1"/>
  <c r="I164" i="1" l="1"/>
  <c r="B163" i="1"/>
  <c r="B164" i="1" l="1"/>
  <c r="I165" i="1"/>
  <c r="B165" i="1" l="1"/>
  <c r="I166" i="1"/>
  <c r="B166" i="1" l="1"/>
  <c r="I167" i="1"/>
  <c r="B167" i="1" l="1"/>
  <c r="I168" i="1"/>
  <c r="B168" i="1" l="1"/>
  <c r="I169" i="1"/>
  <c r="B169" i="1" l="1"/>
  <c r="I170" i="1"/>
  <c r="B170" i="1" l="1"/>
  <c r="I171" i="1"/>
  <c r="B171" i="1" l="1"/>
  <c r="I172" i="1"/>
  <c r="B172" i="1" l="1"/>
  <c r="I173" i="1"/>
  <c r="B173" i="1" l="1"/>
  <c r="I174" i="1"/>
  <c r="B174" i="1" l="1"/>
  <c r="I175" i="1"/>
  <c r="B175" i="1" l="1"/>
  <c r="I176" i="1"/>
  <c r="B176" i="1" l="1"/>
  <c r="I177" i="1"/>
  <c r="B177" i="1" l="1"/>
  <c r="I178" i="1"/>
  <c r="B178" i="1" l="1"/>
  <c r="I179" i="1"/>
  <c r="I180" i="1" l="1"/>
  <c r="B179" i="1"/>
  <c r="B180" i="1" l="1"/>
  <c r="I181" i="1"/>
  <c r="I182" i="1" l="1"/>
  <c r="B181" i="1"/>
  <c r="B182" i="1" l="1"/>
  <c r="I183" i="1"/>
  <c r="B183" i="1" l="1"/>
  <c r="I184" i="1"/>
  <c r="B184" i="1" l="1"/>
  <c r="I185" i="1"/>
  <c r="B185" i="1" l="1"/>
  <c r="I186" i="1"/>
  <c r="B186" i="1" l="1"/>
  <c r="I187" i="1"/>
  <c r="B187" i="1" l="1"/>
  <c r="I188" i="1"/>
  <c r="B188" i="1" l="1"/>
  <c r="I189" i="1"/>
  <c r="B189" i="1" l="1"/>
  <c r="I190" i="1"/>
  <c r="B190" i="1" l="1"/>
  <c r="I191" i="1"/>
  <c r="B191" i="1" l="1"/>
  <c r="I192" i="1"/>
  <c r="B192" i="1" l="1"/>
  <c r="I193" i="1"/>
  <c r="B193" i="1" l="1"/>
  <c r="I194" i="1"/>
  <c r="B194" i="1" l="1"/>
  <c r="I195" i="1"/>
  <c r="B195" i="1" l="1"/>
  <c r="I196" i="1"/>
  <c r="B196" i="1" l="1"/>
  <c r="I197" i="1"/>
  <c r="B197" i="1" l="1"/>
  <c r="I198" i="1"/>
  <c r="B198" i="1" l="1"/>
  <c r="I199" i="1"/>
  <c r="B199" i="1" l="1"/>
  <c r="I200" i="1"/>
  <c r="B200" i="1" l="1"/>
  <c r="I201" i="1"/>
  <c r="B201" i="1" l="1"/>
  <c r="I202" i="1"/>
  <c r="B202" i="1" l="1"/>
  <c r="I203" i="1"/>
  <c r="B203" i="1" l="1"/>
  <c r="I204" i="1"/>
  <c r="B204" i="1" l="1"/>
  <c r="I205" i="1"/>
  <c r="B205" i="1" l="1"/>
  <c r="I206" i="1"/>
  <c r="B206" i="1" l="1"/>
  <c r="I207" i="1"/>
  <c r="B207" i="1" l="1"/>
  <c r="I208" i="1"/>
  <c r="B208" i="1" l="1"/>
  <c r="I209" i="1"/>
  <c r="B209" i="1" l="1"/>
  <c r="I210" i="1"/>
  <c r="B210" i="1" l="1"/>
  <c r="I211" i="1"/>
  <c r="I212" i="1" l="1"/>
  <c r="B211" i="1"/>
  <c r="B212" i="1" l="1"/>
  <c r="I213" i="1"/>
  <c r="B213" i="1" l="1"/>
  <c r="I214" i="1"/>
  <c r="B214" i="1" l="1"/>
  <c r="I215" i="1"/>
  <c r="B215" i="1" l="1"/>
  <c r="I216" i="1"/>
  <c r="B216" i="1" l="1"/>
  <c r="I217" i="1"/>
  <c r="B217" i="1" l="1"/>
  <c r="I218" i="1"/>
  <c r="B218" i="1" l="1"/>
  <c r="I219" i="1"/>
  <c r="B219" i="1" l="1"/>
  <c r="I220" i="1"/>
  <c r="B220" i="1" l="1"/>
  <c r="I221" i="1"/>
  <c r="B221" i="1" l="1"/>
  <c r="I222" i="1"/>
  <c r="B222" i="1" l="1"/>
  <c r="I223" i="1"/>
  <c r="B223" i="1" l="1"/>
  <c r="I224" i="1"/>
  <c r="B224" i="1" l="1"/>
  <c r="I225" i="1"/>
  <c r="B225" i="1" l="1"/>
  <c r="I226" i="1"/>
  <c r="B226" i="1" l="1"/>
  <c r="I227" i="1"/>
  <c r="B227" i="1" l="1"/>
  <c r="I228" i="1"/>
  <c r="B228" i="1" l="1"/>
  <c r="I229" i="1"/>
  <c r="B229" i="1" l="1"/>
  <c r="I230" i="1"/>
  <c r="B230" i="1" l="1"/>
  <c r="I231" i="1"/>
  <c r="B231" i="1" l="1"/>
  <c r="I232" i="1"/>
  <c r="B232" i="1" l="1"/>
  <c r="I233" i="1"/>
  <c r="B233" i="1" l="1"/>
  <c r="I234" i="1"/>
  <c r="B234" i="1" l="1"/>
  <c r="I235" i="1"/>
  <c r="B235" i="1" l="1"/>
  <c r="I236" i="1"/>
  <c r="B236" i="1" l="1"/>
  <c r="I237" i="1"/>
  <c r="B237" i="1" l="1"/>
  <c r="I238" i="1"/>
  <c r="I239" i="1" l="1"/>
  <c r="B238" i="1"/>
  <c r="B239" i="1" l="1"/>
  <c r="I240" i="1"/>
  <c r="B240" i="1" l="1"/>
  <c r="I241" i="1"/>
  <c r="B241" i="1" l="1"/>
  <c r="I242" i="1"/>
  <c r="B242" i="1" l="1"/>
  <c r="I243" i="1"/>
  <c r="B243" i="1" l="1"/>
  <c r="I244" i="1"/>
  <c r="B244" i="1" l="1"/>
  <c r="N23" i="1"/>
  <c r="N21" i="1"/>
  <c r="R18" i="1"/>
  <c r="T19" i="1"/>
  <c r="Q23" i="1"/>
  <c r="T20" i="1"/>
  <c r="O18" i="1"/>
  <c r="N18" i="1"/>
  <c r="R24" i="1"/>
  <c r="Q21" i="1"/>
  <c r="T18" i="1"/>
  <c r="O19" i="1"/>
  <c r="S20" i="1"/>
  <c r="N22" i="1"/>
  <c r="T21" i="1"/>
  <c r="O22" i="1"/>
  <c r="N20" i="1"/>
  <c r="Q20" i="1"/>
  <c r="O24" i="1"/>
  <c r="P23" i="1"/>
  <c r="T23" i="1"/>
  <c r="S19" i="1"/>
  <c r="Q24" i="1"/>
  <c r="R21" i="1"/>
  <c r="O23" i="1"/>
  <c r="O21" i="1"/>
  <c r="P20" i="1"/>
  <c r="P21" i="1"/>
  <c r="Q18" i="1"/>
  <c r="S21" i="1"/>
  <c r="O20" i="1"/>
  <c r="R19" i="1"/>
  <c r="R23" i="1"/>
  <c r="T22" i="1"/>
  <c r="R20" i="1"/>
  <c r="P22" i="1"/>
  <c r="N19" i="1"/>
  <c r="P19" i="1"/>
  <c r="Q19" i="1"/>
  <c r="R22" i="1"/>
  <c r="N24" i="1"/>
  <c r="S24" i="1"/>
  <c r="Q22" i="1"/>
  <c r="P24" i="1"/>
  <c r="S18" i="1"/>
  <c r="T24" i="1"/>
  <c r="P18" i="1"/>
  <c r="R25" i="1"/>
  <c r="N25" i="1"/>
  <c r="P25" i="1"/>
  <c r="S25" i="1"/>
  <c r="Q25" i="1"/>
  <c r="O25" i="1"/>
  <c r="T25" i="1"/>
</calcChain>
</file>

<file path=xl/sharedStrings.xml><?xml version="1.0" encoding="utf-8"?>
<sst xmlns="http://schemas.openxmlformats.org/spreadsheetml/2006/main" count="27" uniqueCount="17">
  <si>
    <t>level</t>
  </si>
  <si>
    <t>Total Moves</t>
  </si>
  <si>
    <t>time By Level</t>
  </si>
  <si>
    <t>Total Time</t>
  </si>
  <si>
    <t>moves</t>
  </si>
  <si>
    <t>interval by drop</t>
  </si>
  <si>
    <t>p rate</t>
  </si>
  <si>
    <t>initial interval</t>
  </si>
  <si>
    <t>final interval</t>
  </si>
  <si>
    <t>initial probability</t>
  </si>
  <si>
    <t>final probability</t>
  </si>
  <si>
    <t>ease interval</t>
  </si>
  <si>
    <t>ease probability</t>
  </si>
  <si>
    <t>drops</t>
  </si>
  <si>
    <t>Parameters</t>
  </si>
  <si>
    <t>Sumarry</t>
  </si>
  <si>
    <t>totalTime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</si>
</sst>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1" xfId="1"/>
    <xf numFmtId="0" fontId="0" fillId="0" borderId="0" xfId="0" applyFont="1"/>
    <xf numFmtId="164" fontId="0" fillId="0" borderId="0" xfId="0" applyNumberFormat="1"/>
    <xf numFmtId="2" fontId="0" fillId="0" borderId="0" xfId="0" applyNumberFormat="1" applyFont="1"/>
    <xf numFmtId="1" fontId="0" fillId="0" borderId="0" xfId="0" applyNumberFormat="1" applyFont="1"/>
    <xf numFmtId="1" fontId="2" fillId="2" borderId="0" xfId="2" applyNumberFormat="1"/>
    <xf numFmtId="2" fontId="2" fillId="2" borderId="0" xfId="2" applyNumberFormat="1"/>
  </cellXfs>
  <cellStyles count="3">
    <cellStyle name="Bom" xfId="2" builtinId="26"/>
    <cellStyle name="Normal" xfId="0" builtinId="0"/>
    <cellStyle name="Título 1" xfId="1" builtinId="16"/>
  </cellStyles>
  <dxfs count="0"/>
  <tableStyles count="1" defaultTableStyle="TableStyleMedium2" defaultPivotStyle="PivotStyleLight16">
    <tableStyle name="Estilo de Tabe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4"/>
  <sheetViews>
    <sheetView tabSelected="1" topLeftCell="C1" zoomScale="101" workbookViewId="0">
      <selection activeCell="N6" sqref="N6"/>
    </sheetView>
  </sheetViews>
  <sheetFormatPr defaultRowHeight="14.5" x14ac:dyDescent="0.35"/>
  <cols>
    <col min="1" max="1" width="11.81640625" style="5" hidden="1" customWidth="1"/>
    <col min="2" max="2" width="13.26953125" style="2" hidden="1" customWidth="1"/>
    <col min="3" max="3" width="6.1796875" customWidth="1"/>
    <col min="4" max="4" width="7.6328125" style="1" customWidth="1"/>
    <col min="5" max="5" width="7.1796875" style="1" customWidth="1"/>
    <col min="6" max="6" width="8.54296875" style="1" bestFit="1" customWidth="1"/>
    <col min="7" max="7" width="15.1796875" style="1" customWidth="1"/>
    <col min="8" max="8" width="11.81640625" style="5" bestFit="1" customWidth="1"/>
    <col min="9" max="9" width="13.26953125" style="2" bestFit="1" customWidth="1"/>
    <col min="10" max="10" width="8.7265625" style="1"/>
    <col min="11" max="11" width="9.90625" customWidth="1"/>
    <col min="13" max="13" width="14.90625" bestFit="1" customWidth="1"/>
    <col min="14" max="14" width="6" bestFit="1" customWidth="1"/>
    <col min="15" max="15" width="5.6328125" bestFit="1" customWidth="1"/>
    <col min="16" max="17" width="6.26953125" bestFit="1" customWidth="1"/>
    <col min="18" max="18" width="14.08984375" bestFit="1" customWidth="1"/>
    <col min="19" max="19" width="9.54296875" bestFit="1" customWidth="1"/>
    <col min="20" max="20" width="11" bestFit="1" customWidth="1"/>
  </cols>
  <sheetData>
    <row r="1" spans="1:20" ht="20" thickBot="1" x14ac:dyDescent="0.5">
      <c r="A1" s="5" t="s">
        <v>3</v>
      </c>
      <c r="B1" s="2" t="s">
        <v>1</v>
      </c>
      <c r="C1" t="s">
        <v>0</v>
      </c>
      <c r="D1" s="1" t="s">
        <v>13</v>
      </c>
      <c r="E1" s="1" t="s">
        <v>6</v>
      </c>
      <c r="F1" s="1" t="s">
        <v>4</v>
      </c>
      <c r="G1" s="1" t="s">
        <v>5</v>
      </c>
      <c r="H1" s="5" t="s">
        <v>3</v>
      </c>
      <c r="I1" s="2" t="s">
        <v>1</v>
      </c>
      <c r="M1" s="3" t="s">
        <v>14</v>
      </c>
      <c r="N1" s="3"/>
      <c r="O1" s="3"/>
      <c r="P1" s="3"/>
      <c r="Q1" s="3"/>
      <c r="R1" s="3"/>
      <c r="S1" s="3"/>
    </row>
    <row r="2" spans="1:20" ht="15" thickTop="1" x14ac:dyDescent="0.35">
      <c r="A2" s="5">
        <f>H2</f>
        <v>0</v>
      </c>
      <c r="B2" s="2">
        <f>I2</f>
        <v>16.666666666666668</v>
      </c>
      <c r="C2">
        <v>0</v>
      </c>
      <c r="D2" s="1">
        <f t="shared" ref="D2:D33" si="0">$N$2/G2</f>
        <v>16.666666666666668</v>
      </c>
      <c r="E2" s="1">
        <f t="shared" ref="E2:E65" si="1">$N$6*POWER($N$8,C2)+(1-POWER($N$8,C2))*$N$7</f>
        <v>0.02</v>
      </c>
      <c r="F2" s="1">
        <f>Plan1!$D2</f>
        <v>16.666666666666668</v>
      </c>
      <c r="G2" s="1">
        <f t="shared" ref="G2:G65" si="2">($N$3*POWER($N$5,C2)+(1-POWER($N$5,C2))*$N$4)</f>
        <v>600</v>
      </c>
      <c r="H2" s="5">
        <f t="shared" ref="H2:H65" si="3">C2*$N$2/60000</f>
        <v>0</v>
      </c>
      <c r="I2" s="2">
        <f>Plan1!$F2+0</f>
        <v>16.666666666666668</v>
      </c>
      <c r="M2" t="s">
        <v>2</v>
      </c>
      <c r="N2">
        <v>10000</v>
      </c>
    </row>
    <row r="3" spans="1:20" x14ac:dyDescent="0.35">
      <c r="A3" s="5">
        <f t="shared" ref="A3:A66" si="4">H3</f>
        <v>0.16666666666666666</v>
      </c>
      <c r="B3" s="2">
        <f t="shared" ref="B3:B66" si="5">I3</f>
        <v>33.716965046888319</v>
      </c>
      <c r="C3">
        <v>1</v>
      </c>
      <c r="D3" s="1">
        <f t="shared" si="0"/>
        <v>17.050298380221655</v>
      </c>
      <c r="E3" s="1">
        <f t="shared" si="1"/>
        <v>2.9600000000000008E-2</v>
      </c>
      <c r="F3" s="1">
        <f>Plan1!$D3</f>
        <v>17.050298380221655</v>
      </c>
      <c r="G3" s="1">
        <f t="shared" si="2"/>
        <v>586.5</v>
      </c>
      <c r="H3" s="5">
        <f t="shared" si="3"/>
        <v>0.16666666666666666</v>
      </c>
      <c r="I3" s="2">
        <f>Plan1!$F3+I2</f>
        <v>33.716965046888319</v>
      </c>
      <c r="M3" t="s">
        <v>7</v>
      </c>
      <c r="N3">
        <v>600</v>
      </c>
    </row>
    <row r="4" spans="1:20" x14ac:dyDescent="0.35">
      <c r="A4" s="5">
        <f t="shared" si="4"/>
        <v>0.33333333333333331</v>
      </c>
      <c r="B4" s="2">
        <f t="shared" si="5"/>
        <v>51.156645551941466</v>
      </c>
      <c r="C4">
        <v>2</v>
      </c>
      <c r="D4" s="1">
        <f t="shared" si="0"/>
        <v>17.439680505053147</v>
      </c>
      <c r="E4" s="1">
        <f t="shared" si="1"/>
        <v>3.9008000000000043E-2</v>
      </c>
      <c r="F4" s="1">
        <f>Plan1!$D4</f>
        <v>17.439680505053147</v>
      </c>
      <c r="G4" s="1">
        <f t="shared" si="2"/>
        <v>573.40499999999997</v>
      </c>
      <c r="H4" s="5">
        <f t="shared" si="3"/>
        <v>0.33333333333333331</v>
      </c>
      <c r="I4" s="2">
        <f t="shared" ref="I4:I67" si="6">D4+I3</f>
        <v>51.156645551941466</v>
      </c>
      <c r="M4" t="s">
        <v>8</v>
      </c>
      <c r="N4">
        <v>150</v>
      </c>
    </row>
    <row r="5" spans="1:20" x14ac:dyDescent="0.35">
      <c r="A5" s="5">
        <f t="shared" si="4"/>
        <v>0.5</v>
      </c>
      <c r="B5" s="2">
        <f t="shared" si="5"/>
        <v>68.99140419459863</v>
      </c>
      <c r="C5">
        <v>3</v>
      </c>
      <c r="D5" s="1">
        <f t="shared" si="0"/>
        <v>17.834758642657157</v>
      </c>
      <c r="E5" s="1">
        <f t="shared" si="1"/>
        <v>4.8227840000000036E-2</v>
      </c>
      <c r="F5" s="1">
        <f>Plan1!$D5</f>
        <v>17.834758642657157</v>
      </c>
      <c r="G5" s="1">
        <f t="shared" si="2"/>
        <v>560.70285000000001</v>
      </c>
      <c r="H5" s="5">
        <f t="shared" si="3"/>
        <v>0.5</v>
      </c>
      <c r="I5" s="2">
        <f t="shared" si="6"/>
        <v>68.99140419459863</v>
      </c>
      <c r="M5" t="s">
        <v>11</v>
      </c>
      <c r="N5">
        <v>0.97</v>
      </c>
    </row>
    <row r="6" spans="1:20" x14ac:dyDescent="0.35">
      <c r="A6" s="5">
        <f t="shared" si="4"/>
        <v>0.66666666666666663</v>
      </c>
      <c r="B6" s="2">
        <f t="shared" si="5"/>
        <v>87.226875625924833</v>
      </c>
      <c r="C6">
        <v>4</v>
      </c>
      <c r="D6" s="1">
        <f t="shared" si="0"/>
        <v>18.2354714313262</v>
      </c>
      <c r="E6" s="1">
        <f t="shared" si="1"/>
        <v>5.7263283200000056E-2</v>
      </c>
      <c r="F6" s="1">
        <f>Plan1!$D6</f>
        <v>18.2354714313262</v>
      </c>
      <c r="G6" s="1">
        <f t="shared" si="2"/>
        <v>548.38176449999992</v>
      </c>
      <c r="H6" s="5">
        <f t="shared" si="3"/>
        <v>0.66666666666666663</v>
      </c>
      <c r="I6" s="2">
        <f t="shared" si="6"/>
        <v>87.226875625924833</v>
      </c>
      <c r="M6" t="s">
        <v>9</v>
      </c>
      <c r="N6">
        <v>0.02</v>
      </c>
    </row>
    <row r="7" spans="1:20" x14ac:dyDescent="0.35">
      <c r="A7" s="5">
        <f t="shared" si="4"/>
        <v>0.83333333333333337</v>
      </c>
      <c r="B7" s="2">
        <f t="shared" si="5"/>
        <v>105.86862607217695</v>
      </c>
      <c r="C7">
        <v>5</v>
      </c>
      <c r="D7" s="1">
        <f t="shared" si="0"/>
        <v>18.641750446252114</v>
      </c>
      <c r="E7" s="1">
        <f t="shared" si="1"/>
        <v>6.6118017536000093E-2</v>
      </c>
      <c r="F7" s="1">
        <f>Plan1!$D7</f>
        <v>18.641750446252114</v>
      </c>
      <c r="G7" s="1">
        <f t="shared" si="2"/>
        <v>536.43031156500001</v>
      </c>
      <c r="H7" s="5">
        <f t="shared" si="3"/>
        <v>0.83333333333333337</v>
      </c>
      <c r="I7" s="2">
        <f t="shared" si="6"/>
        <v>105.86862607217695</v>
      </c>
      <c r="M7" t="s">
        <v>10</v>
      </c>
      <c r="N7">
        <v>0.5</v>
      </c>
    </row>
    <row r="8" spans="1:20" x14ac:dyDescent="0.35">
      <c r="A8" s="5">
        <f t="shared" si="4"/>
        <v>1</v>
      </c>
      <c r="B8" s="2">
        <f t="shared" si="5"/>
        <v>124.9221461866702</v>
      </c>
      <c r="C8">
        <v>6</v>
      </c>
      <c r="D8" s="1">
        <f t="shared" si="0"/>
        <v>19.053520114493249</v>
      </c>
      <c r="E8" s="1">
        <f t="shared" si="1"/>
        <v>7.4795657185280098E-2</v>
      </c>
      <c r="F8" s="1">
        <f>Plan1!$D8</f>
        <v>19.053520114493249</v>
      </c>
      <c r="G8" s="1">
        <f t="shared" si="2"/>
        <v>524.83740221804999</v>
      </c>
      <c r="H8" s="5">
        <f t="shared" si="3"/>
        <v>1</v>
      </c>
      <c r="I8" s="2">
        <f t="shared" si="6"/>
        <v>124.9221461866702</v>
      </c>
      <c r="M8" t="s">
        <v>12</v>
      </c>
      <c r="N8">
        <v>0.98</v>
      </c>
    </row>
    <row r="9" spans="1:20" x14ac:dyDescent="0.35">
      <c r="A9" s="5">
        <f t="shared" si="4"/>
        <v>1.1666666666666667</v>
      </c>
      <c r="B9" s="2">
        <f t="shared" si="5"/>
        <v>144.39284383237865</v>
      </c>
      <c r="C9">
        <v>7</v>
      </c>
      <c r="D9" s="1">
        <f t="shared" si="0"/>
        <v>19.47069764570843</v>
      </c>
      <c r="E9" s="1">
        <f t="shared" si="1"/>
        <v>8.3299744041574489E-2</v>
      </c>
      <c r="F9" s="1">
        <f>Plan1!$D9</f>
        <v>19.47069764570843</v>
      </c>
      <c r="G9" s="1">
        <f t="shared" si="2"/>
        <v>513.59228015150848</v>
      </c>
      <c r="H9" s="5">
        <f t="shared" si="3"/>
        <v>1.1666666666666667</v>
      </c>
      <c r="I9" s="2">
        <f t="shared" si="6"/>
        <v>144.39284383237865</v>
      </c>
    </row>
    <row r="10" spans="1:20" ht="20" thickBot="1" x14ac:dyDescent="0.5">
      <c r="A10" s="5">
        <f t="shared" si="4"/>
        <v>1.3333333333333333</v>
      </c>
      <c r="B10" s="2">
        <f t="shared" si="5"/>
        <v>164.28603681190236</v>
      </c>
      <c r="C10">
        <v>8</v>
      </c>
      <c r="D10" s="1">
        <f t="shared" si="0"/>
        <v>19.893192979523725</v>
      </c>
      <c r="E10" s="1">
        <f t="shared" si="1"/>
        <v>9.1633749160743017E-2</v>
      </c>
      <c r="F10" s="1">
        <f>Plan1!$D10</f>
        <v>19.893192979523725</v>
      </c>
      <c r="G10" s="1">
        <f t="shared" si="2"/>
        <v>502.68451174696321</v>
      </c>
      <c r="H10" s="5">
        <f t="shared" si="3"/>
        <v>1.3333333333333333</v>
      </c>
      <c r="I10" s="2">
        <f t="shared" si="6"/>
        <v>164.28603681190236</v>
      </c>
      <c r="M10" s="3" t="s">
        <v>15</v>
      </c>
      <c r="N10" s="3"/>
      <c r="O10" s="3"/>
      <c r="P10" s="3"/>
      <c r="Q10" s="3"/>
      <c r="R10" s="3"/>
      <c r="S10" s="3"/>
    </row>
    <row r="11" spans="1:20" ht="15" thickTop="1" x14ac:dyDescent="0.35">
      <c r="A11" s="5">
        <f t="shared" si="4"/>
        <v>1.5</v>
      </c>
      <c r="B11" s="2">
        <f t="shared" si="5"/>
        <v>184.60694556225616</v>
      </c>
      <c r="C11">
        <v>9</v>
      </c>
      <c r="D11" s="1">
        <f t="shared" si="0"/>
        <v>20.320908750353802</v>
      </c>
      <c r="E11" s="1">
        <f t="shared" si="1"/>
        <v>9.9801074177528162E-2</v>
      </c>
      <c r="F11" s="1">
        <f>Plan1!$D11</f>
        <v>20.320908750353802</v>
      </c>
      <c r="G11" s="1">
        <f t="shared" si="2"/>
        <v>492.10397639455431</v>
      </c>
      <c r="H11" s="5">
        <f t="shared" si="3"/>
        <v>1.5</v>
      </c>
      <c r="I11" s="2">
        <f t="shared" si="6"/>
        <v>184.60694556225616</v>
      </c>
      <c r="M11" t="s">
        <v>16</v>
      </c>
      <c r="N11" t="s">
        <v>0</v>
      </c>
      <c r="O11" s="1" t="s">
        <v>13</v>
      </c>
      <c r="P11" s="1" t="s">
        <v>6</v>
      </c>
      <c r="Q11" s="1" t="s">
        <v>4</v>
      </c>
      <c r="R11" s="1" t="s">
        <v>5</v>
      </c>
      <c r="S11" s="5" t="s">
        <v>3</v>
      </c>
      <c r="T11" s="2" t="s">
        <v>1</v>
      </c>
    </row>
    <row r="12" spans="1:20" x14ac:dyDescent="0.35">
      <c r="A12" s="5">
        <f t="shared" si="4"/>
        <v>1.6666666666666667</v>
      </c>
      <c r="B12" s="2">
        <f t="shared" si="5"/>
        <v>205.36068583270446</v>
      </c>
      <c r="C12">
        <v>10</v>
      </c>
      <c r="D12" s="1">
        <f t="shared" si="0"/>
        <v>20.753740270448304</v>
      </c>
      <c r="E12" s="1">
        <f t="shared" si="1"/>
        <v>0.10780505269397764</v>
      </c>
      <c r="F12" s="1">
        <f>Plan1!$D12</f>
        <v>20.753740270448304</v>
      </c>
      <c r="G12" s="1">
        <f t="shared" si="2"/>
        <v>481.84085710271773</v>
      </c>
      <c r="H12" s="5">
        <f t="shared" si="3"/>
        <v>1.6666666666666667</v>
      </c>
      <c r="I12" s="2">
        <f t="shared" si="6"/>
        <v>205.36068583270446</v>
      </c>
      <c r="M12">
        <v>1</v>
      </c>
      <c r="N12" s="7">
        <f>VLOOKUP($M12,$A:$I,3)</f>
        <v>6</v>
      </c>
      <c r="O12" s="7">
        <f>VLOOKUP($M12,$A:$I,4)</f>
        <v>19.053520114493249</v>
      </c>
      <c r="P12" s="6">
        <f>VLOOKUP($M12,$A:$I,5)</f>
        <v>7.4795657185280098E-2</v>
      </c>
      <c r="Q12" s="7">
        <f>VLOOKUP($M12,$A:$I,6)</f>
        <v>19.053520114493249</v>
      </c>
      <c r="R12" s="7">
        <f>VLOOKUP($M12,$A:$I,7)</f>
        <v>524.83740221804999</v>
      </c>
      <c r="S12" s="6">
        <f>VLOOKUP($M12,$A:$I,8)</f>
        <v>1</v>
      </c>
      <c r="T12" s="8">
        <f>VLOOKUP($M12,$A:$I,9)</f>
        <v>124.9221461866702</v>
      </c>
    </row>
    <row r="13" spans="1:20" x14ac:dyDescent="0.35">
      <c r="A13" s="5">
        <f t="shared" si="4"/>
        <v>1.8333333333333333</v>
      </c>
      <c r="B13" s="2">
        <f t="shared" si="5"/>
        <v>226.55226136457946</v>
      </c>
      <c r="C13">
        <v>11</v>
      </c>
      <c r="D13" s="1">
        <f t="shared" si="0"/>
        <v>21.191575531875003</v>
      </c>
      <c r="E13" s="1">
        <f t="shared" si="1"/>
        <v>0.1156489516400981</v>
      </c>
      <c r="F13" s="1">
        <f>Plan1!$D13</f>
        <v>21.191575531875003</v>
      </c>
      <c r="G13" s="1">
        <f t="shared" si="2"/>
        <v>471.8856313896361</v>
      </c>
      <c r="H13" s="5">
        <f t="shared" si="3"/>
        <v>1.8333333333333333</v>
      </c>
      <c r="I13" s="2">
        <f t="shared" si="6"/>
        <v>226.55226136457946</v>
      </c>
      <c r="M13">
        <v>2</v>
      </c>
      <c r="N13" s="7">
        <f>VLOOKUP($M13,$A:$I,3)</f>
        <v>12</v>
      </c>
      <c r="O13" s="7">
        <f>VLOOKUP($M13,$A:$I,4)</f>
        <v>21.634295228085378</v>
      </c>
      <c r="P13" s="6">
        <f>VLOOKUP($M13,$A:$I,5)</f>
        <v>0.12333597260729613</v>
      </c>
      <c r="Q13" s="7">
        <f>VLOOKUP($M13,$A:$I,6)</f>
        <v>21.634295228085378</v>
      </c>
      <c r="R13" s="7">
        <f>VLOOKUP($M13,$A:$I,7)</f>
        <v>462.22906244794706</v>
      </c>
      <c r="S13" s="6">
        <f>VLOOKUP($M13,$A:$I,8)</f>
        <v>2</v>
      </c>
      <c r="T13" s="8">
        <f>VLOOKUP($M13,$A:$I,9)</f>
        <v>248.18655659266483</v>
      </c>
    </row>
    <row r="14" spans="1:20" x14ac:dyDescent="0.35">
      <c r="A14" s="5">
        <f t="shared" si="4"/>
        <v>2</v>
      </c>
      <c r="B14" s="2">
        <f t="shared" si="5"/>
        <v>248.18655659266483</v>
      </c>
      <c r="C14">
        <v>12</v>
      </c>
      <c r="D14" s="1">
        <f t="shared" si="0"/>
        <v>21.634295228085378</v>
      </c>
      <c r="E14" s="1">
        <f t="shared" si="1"/>
        <v>0.12333597260729613</v>
      </c>
      <c r="F14" s="1">
        <f>Plan1!$D14</f>
        <v>21.634295228085378</v>
      </c>
      <c r="G14" s="1">
        <f t="shared" si="2"/>
        <v>462.22906244794706</v>
      </c>
      <c r="H14" s="5">
        <f t="shared" si="3"/>
        <v>2</v>
      </c>
      <c r="I14" s="2">
        <f t="shared" si="6"/>
        <v>248.18655659266483</v>
      </c>
      <c r="M14">
        <v>5</v>
      </c>
      <c r="N14" s="7">
        <f>VLOOKUP($M14,$A:$I,3)</f>
        <v>30</v>
      </c>
      <c r="O14" s="7">
        <f>VLOOKUP($M14,$A:$I,4)</f>
        <v>30.261472970078785</v>
      </c>
      <c r="P14" s="6">
        <f>VLOOKUP($M14,$A:$I,5)</f>
        <v>0.23816752669643038</v>
      </c>
      <c r="Q14" s="7">
        <f>VLOOKUP($M14,$A:$I,6)</f>
        <v>30.261472970078785</v>
      </c>
      <c r="R14" s="7">
        <f>VLOOKUP($M14,$A:$I,7)</f>
        <v>330.4531808444209</v>
      </c>
      <c r="S14" s="6">
        <f>VLOOKUP($M14,$A:$I,8)</f>
        <v>5</v>
      </c>
      <c r="T14" s="8">
        <f>VLOOKUP($M14,$A:$I,9)</f>
        <v>717.98033438360267</v>
      </c>
    </row>
    <row r="15" spans="1:20" x14ac:dyDescent="0.35">
      <c r="A15" s="5">
        <f t="shared" si="4"/>
        <v>2.1666666666666665</v>
      </c>
      <c r="B15" s="2">
        <f t="shared" si="5"/>
        <v>270.26832938830012</v>
      </c>
      <c r="C15">
        <v>13</v>
      </c>
      <c r="D15" s="1">
        <f t="shared" si="0"/>
        <v>22.081772795635317</v>
      </c>
      <c r="E15" s="1">
        <f t="shared" si="1"/>
        <v>0.13086925315515022</v>
      </c>
      <c r="F15" s="1">
        <f>Plan1!$D15</f>
        <v>22.081772795635317</v>
      </c>
      <c r="G15" s="1">
        <f t="shared" si="2"/>
        <v>452.86219057450859</v>
      </c>
      <c r="H15" s="5">
        <f t="shared" si="3"/>
        <v>2.1666666666666665</v>
      </c>
      <c r="I15" s="2">
        <f t="shared" si="6"/>
        <v>270.26832938830012</v>
      </c>
      <c r="M15">
        <v>10</v>
      </c>
      <c r="N15" s="7">
        <f>VLOOKUP($M15,$A:$I,3)</f>
        <v>60</v>
      </c>
      <c r="O15" s="7">
        <f>VLOOKUP($M15,$A:$I,4)</f>
        <v>44.971510333748249</v>
      </c>
      <c r="P15" s="6">
        <f>VLOOKUP($M15,$A:$I,5)</f>
        <v>0.35717449150778235</v>
      </c>
      <c r="Q15" s="7">
        <f>VLOOKUP($M15,$A:$I,6)</f>
        <v>44.971510333748249</v>
      </c>
      <c r="R15" s="7">
        <f>VLOOKUP($M15,$A:$I,7)</f>
        <v>222.36300105970952</v>
      </c>
      <c r="S15" s="6">
        <f>VLOOKUP($M15,$A:$I,8)</f>
        <v>10</v>
      </c>
      <c r="T15" s="8">
        <f>VLOOKUP($M15,$A:$I,9)</f>
        <v>1858.2609365454844</v>
      </c>
    </row>
    <row r="16" spans="1:20" x14ac:dyDescent="0.35">
      <c r="A16" s="5">
        <f t="shared" si="4"/>
        <v>2.3333333333333335</v>
      </c>
      <c r="B16" s="2">
        <f t="shared" si="5"/>
        <v>292.80220386485354</v>
      </c>
      <c r="C16">
        <v>14</v>
      </c>
      <c r="D16" s="1">
        <f t="shared" si="0"/>
        <v>22.533874476553439</v>
      </c>
      <c r="E16" s="1">
        <f t="shared" si="1"/>
        <v>0.13825186809204723</v>
      </c>
      <c r="F16" s="1">
        <f>Plan1!$D16</f>
        <v>22.533874476553439</v>
      </c>
      <c r="G16" s="1">
        <f t="shared" si="2"/>
        <v>443.77632485727338</v>
      </c>
      <c r="H16" s="5">
        <f t="shared" si="3"/>
        <v>2.3333333333333335</v>
      </c>
      <c r="I16" s="2">
        <f t="shared" si="6"/>
        <v>292.80220386485354</v>
      </c>
      <c r="M16">
        <v>20</v>
      </c>
      <c r="N16" s="7">
        <f>VLOOKUP($M16,$A:$I,3)</f>
        <v>120</v>
      </c>
      <c r="O16" s="7">
        <f>VLOOKUP($M16,$A:$I,4)</f>
        <v>61.867232325685308</v>
      </c>
      <c r="P16" s="6">
        <f>VLOOKUP($M16,$A:$I,5)</f>
        <v>0.45750182109154053</v>
      </c>
      <c r="Q16" s="7">
        <f>VLOOKUP($M16,$A:$I,6)</f>
        <v>61.867232325685308</v>
      </c>
      <c r="R16" s="7">
        <f>VLOOKUP($M16,$A:$I,7)</f>
        <v>161.63645316081673</v>
      </c>
      <c r="S16" s="6">
        <f>VLOOKUP($M16,$A:$I,8)</f>
        <v>20</v>
      </c>
      <c r="T16" s="8">
        <f>VLOOKUP($M16,$A:$I,9)</f>
        <v>5168.5656683612178</v>
      </c>
    </row>
    <row r="17" spans="1:20" x14ac:dyDescent="0.35">
      <c r="A17" s="5">
        <f t="shared" si="4"/>
        <v>2.5</v>
      </c>
      <c r="B17" s="2">
        <f t="shared" si="5"/>
        <v>315.79266326661696</v>
      </c>
      <c r="C17">
        <v>15</v>
      </c>
      <c r="D17" s="1">
        <f t="shared" si="0"/>
        <v>22.990459401763406</v>
      </c>
      <c r="E17" s="1">
        <f t="shared" si="1"/>
        <v>0.1454868307302063</v>
      </c>
      <c r="F17" s="1">
        <f>Plan1!$D17</f>
        <v>22.990459401763406</v>
      </c>
      <c r="G17" s="1">
        <f t="shared" si="2"/>
        <v>434.96303511155514</v>
      </c>
      <c r="H17" s="5">
        <f t="shared" si="3"/>
        <v>2.5</v>
      </c>
      <c r="I17" s="2">
        <f t="shared" si="6"/>
        <v>315.79266326661696</v>
      </c>
      <c r="M17" t="s">
        <v>4</v>
      </c>
      <c r="N17" s="4"/>
      <c r="P17" s="1"/>
      <c r="S17" s="1"/>
    </row>
    <row r="18" spans="1:20" x14ac:dyDescent="0.35">
      <c r="A18" s="5">
        <f t="shared" si="4"/>
        <v>2.6666666666666665</v>
      </c>
      <c r="B18" s="2">
        <f t="shared" si="5"/>
        <v>339.2440429624906</v>
      </c>
      <c r="C18">
        <v>16</v>
      </c>
      <c r="D18" s="1">
        <f t="shared" si="0"/>
        <v>23.451379695873623</v>
      </c>
      <c r="E18" s="1">
        <f t="shared" si="1"/>
        <v>0.15257709411560216</v>
      </c>
      <c r="F18" s="1">
        <f>Plan1!$D18</f>
        <v>23.451379695873623</v>
      </c>
      <c r="G18" s="1">
        <f t="shared" si="2"/>
        <v>426.41414405820848</v>
      </c>
      <c r="H18" s="5">
        <f t="shared" si="3"/>
        <v>2.6666666666666665</v>
      </c>
      <c r="I18" s="2">
        <f t="shared" si="6"/>
        <v>339.2440429624906</v>
      </c>
      <c r="M18">
        <v>64</v>
      </c>
      <c r="N18" s="4">
        <f t="shared" ref="N18:N25" si="7">VLOOKUP($M18,$B:$I,2)</f>
        <v>2</v>
      </c>
      <c r="O18" s="7">
        <f t="shared" ref="O18:O25" si="8">VLOOKUP($M18,$B:$I,3)</f>
        <v>17.439680505053147</v>
      </c>
      <c r="P18" s="6">
        <f t="shared" ref="P18:P25" si="9">VLOOKUP($M18,$B:$I,4)</f>
        <v>3.9008000000000043E-2</v>
      </c>
      <c r="Q18" s="7">
        <f t="shared" ref="Q18:S25" si="10">VLOOKUP($M18,$B:$I,5)</f>
        <v>17.439680505053147</v>
      </c>
      <c r="R18" s="7">
        <f t="shared" ref="R18:R25" si="11">VLOOKUP($M18,$B:$I,6)</f>
        <v>573.40499999999997</v>
      </c>
      <c r="S18" s="9">
        <f t="shared" ref="S18:S25" si="12">VLOOKUP($M18,$B:$I,7)</f>
        <v>0.33333333333333331</v>
      </c>
      <c r="T18" s="7">
        <f t="shared" ref="T18:T25" si="13">VLOOKUP($M18,$B:$I,8)</f>
        <v>51.156645551941466</v>
      </c>
    </row>
    <row r="19" spans="1:20" x14ac:dyDescent="0.35">
      <c r="A19" s="5">
        <f t="shared" si="4"/>
        <v>2.8333333333333335</v>
      </c>
      <c r="B19" s="2">
        <f t="shared" si="5"/>
        <v>363.16052356604041</v>
      </c>
      <c r="C19">
        <v>17</v>
      </c>
      <c r="D19" s="1">
        <f t="shared" si="0"/>
        <v>23.916480603549836</v>
      </c>
      <c r="E19" s="1">
        <f t="shared" si="1"/>
        <v>0.15952555223329012</v>
      </c>
      <c r="F19" s="1">
        <f>Plan1!$D19</f>
        <v>23.916480603549836</v>
      </c>
      <c r="G19" s="1">
        <f t="shared" si="2"/>
        <v>418.12171973646224</v>
      </c>
      <c r="H19" s="5">
        <f t="shared" si="3"/>
        <v>2.8333333333333335</v>
      </c>
      <c r="I19" s="2">
        <f t="shared" si="6"/>
        <v>363.16052356604041</v>
      </c>
      <c r="M19">
        <v>128</v>
      </c>
      <c r="N19" s="4">
        <f t="shared" si="7"/>
        <v>6</v>
      </c>
      <c r="O19" s="7">
        <f t="shared" si="8"/>
        <v>19.053520114493249</v>
      </c>
      <c r="P19" s="6">
        <f t="shared" si="9"/>
        <v>7.4795657185280098E-2</v>
      </c>
      <c r="Q19" s="7">
        <f t="shared" si="10"/>
        <v>19.053520114493249</v>
      </c>
      <c r="R19" s="7">
        <f t="shared" si="11"/>
        <v>524.83740221804999</v>
      </c>
      <c r="S19" s="9">
        <f t="shared" si="12"/>
        <v>1</v>
      </c>
      <c r="T19" s="7">
        <f t="shared" si="13"/>
        <v>124.9221461866702</v>
      </c>
    </row>
    <row r="20" spans="1:20" x14ac:dyDescent="0.35">
      <c r="A20" s="5">
        <f t="shared" si="4"/>
        <v>3</v>
      </c>
      <c r="B20" s="2">
        <f t="shared" si="5"/>
        <v>387.54612420362315</v>
      </c>
      <c r="C20">
        <v>18</v>
      </c>
      <c r="D20" s="1">
        <f t="shared" si="0"/>
        <v>24.385600637582719</v>
      </c>
      <c r="E20" s="1">
        <f t="shared" si="1"/>
        <v>0.16633504118862436</v>
      </c>
      <c r="F20" s="1">
        <f>Plan1!$D20</f>
        <v>24.385600637582719</v>
      </c>
      <c r="G20" s="1">
        <f t="shared" si="2"/>
        <v>410.07806814436839</v>
      </c>
      <c r="H20" s="5">
        <f t="shared" si="3"/>
        <v>3</v>
      </c>
      <c r="I20" s="2">
        <f t="shared" si="6"/>
        <v>387.54612420362315</v>
      </c>
      <c r="M20">
        <v>256</v>
      </c>
      <c r="N20" s="4">
        <f t="shared" si="7"/>
        <v>12</v>
      </c>
      <c r="O20" s="7">
        <f t="shared" si="8"/>
        <v>21.634295228085378</v>
      </c>
      <c r="P20" s="6">
        <f t="shared" si="9"/>
        <v>0.12333597260729613</v>
      </c>
      <c r="Q20" s="7">
        <f t="shared" si="10"/>
        <v>21.634295228085378</v>
      </c>
      <c r="R20" s="7">
        <f t="shared" si="11"/>
        <v>462.22906244794706</v>
      </c>
      <c r="S20" s="9">
        <f t="shared" si="12"/>
        <v>2</v>
      </c>
      <c r="T20" s="7">
        <f t="shared" si="13"/>
        <v>248.18655659266483</v>
      </c>
    </row>
    <row r="21" spans="1:20" x14ac:dyDescent="0.35">
      <c r="A21" s="5">
        <f t="shared" si="4"/>
        <v>3.1666666666666665</v>
      </c>
      <c r="B21" s="2">
        <f t="shared" si="5"/>
        <v>412.40469595227796</v>
      </c>
      <c r="C21">
        <v>19</v>
      </c>
      <c r="D21" s="1">
        <f t="shared" si="0"/>
        <v>24.858571748654839</v>
      </c>
      <c r="E21" s="1">
        <f t="shared" si="1"/>
        <v>0.17300834036485185</v>
      </c>
      <c r="F21" s="1">
        <f>Plan1!$D21</f>
        <v>24.858571748654839</v>
      </c>
      <c r="G21" s="1">
        <f t="shared" si="2"/>
        <v>402.27572610003733</v>
      </c>
      <c r="H21" s="5">
        <f t="shared" si="3"/>
        <v>3.1666666666666665</v>
      </c>
      <c r="I21" s="2">
        <f t="shared" si="6"/>
        <v>412.40469595227796</v>
      </c>
      <c r="M21">
        <v>512</v>
      </c>
      <c r="N21" s="4">
        <f t="shared" si="7"/>
        <v>22</v>
      </c>
      <c r="O21" s="7">
        <f t="shared" si="8"/>
        <v>26.298816787121396</v>
      </c>
      <c r="P21" s="6">
        <f t="shared" si="9"/>
        <v>0.19223806588467568</v>
      </c>
      <c r="Q21" s="7">
        <f t="shared" si="10"/>
        <v>26.298816787121396</v>
      </c>
      <c r="R21" s="7">
        <f t="shared" si="11"/>
        <v>380.24524376689936</v>
      </c>
      <c r="S21" s="9">
        <f t="shared" si="12"/>
        <v>3.6666666666666665</v>
      </c>
      <c r="T21" s="7">
        <f t="shared" si="13"/>
        <v>489.85409561973415</v>
      </c>
    </row>
    <row r="22" spans="1:20" x14ac:dyDescent="0.35">
      <c r="A22" s="5">
        <f t="shared" si="4"/>
        <v>3.3333333333333335</v>
      </c>
      <c r="B22" s="2">
        <f t="shared" si="5"/>
        <v>437.7399154689781</v>
      </c>
      <c r="C22">
        <v>20</v>
      </c>
      <c r="D22" s="1">
        <f t="shared" si="0"/>
        <v>25.335219516700128</v>
      </c>
      <c r="E22" s="1">
        <f t="shared" si="1"/>
        <v>0.17954817355755481</v>
      </c>
      <c r="F22" s="1">
        <f>Plan1!$D22</f>
        <v>25.335219516700128</v>
      </c>
      <c r="G22" s="1">
        <f t="shared" si="2"/>
        <v>394.70745431703619</v>
      </c>
      <c r="H22" s="5">
        <f t="shared" si="3"/>
        <v>3.3333333333333335</v>
      </c>
      <c r="I22" s="2">
        <f t="shared" si="6"/>
        <v>437.7399154689781</v>
      </c>
      <c r="M22">
        <v>1024</v>
      </c>
      <c r="N22" s="4">
        <f t="shared" si="7"/>
        <v>39</v>
      </c>
      <c r="O22" s="7">
        <f t="shared" si="8"/>
        <v>34.820625223146934</v>
      </c>
      <c r="P22" s="6">
        <f t="shared" si="9"/>
        <v>0.28169776133014668</v>
      </c>
      <c r="Q22" s="7">
        <f t="shared" si="10"/>
        <v>34.820625223146934</v>
      </c>
      <c r="R22" s="7">
        <f t="shared" si="11"/>
        <v>287.18611271093783</v>
      </c>
      <c r="S22" s="9">
        <f t="shared" si="12"/>
        <v>6.5</v>
      </c>
      <c r="T22" s="7">
        <f t="shared" si="13"/>
        <v>1013.1072919833387</v>
      </c>
    </row>
    <row r="23" spans="1:20" x14ac:dyDescent="0.35">
      <c r="A23" s="5">
        <f t="shared" si="4"/>
        <v>3.5</v>
      </c>
      <c r="B23" s="2">
        <f t="shared" si="5"/>
        <v>463.55527883261277</v>
      </c>
      <c r="C23">
        <v>21</v>
      </c>
      <c r="D23" s="1">
        <f t="shared" si="0"/>
        <v>25.815363363634692</v>
      </c>
      <c r="E23" s="1">
        <f t="shared" si="1"/>
        <v>0.18595721008640376</v>
      </c>
      <c r="F23" s="1">
        <f>Plan1!$D23</f>
        <v>25.815363363634692</v>
      </c>
      <c r="G23" s="1">
        <f t="shared" si="2"/>
        <v>387.3662306875251</v>
      </c>
      <c r="H23" s="5">
        <f t="shared" si="3"/>
        <v>3.5</v>
      </c>
      <c r="I23" s="2">
        <f t="shared" si="6"/>
        <v>463.55527883261277</v>
      </c>
      <c r="M23">
        <v>2048</v>
      </c>
      <c r="N23" s="4">
        <f t="shared" si="7"/>
        <v>64</v>
      </c>
      <c r="O23" s="7">
        <f t="shared" si="8"/>
        <v>46.715340568527907</v>
      </c>
      <c r="P23" s="6">
        <f t="shared" si="9"/>
        <v>0.36826229853096881</v>
      </c>
      <c r="Q23" s="7">
        <f t="shared" si="10"/>
        <v>46.715340568527907</v>
      </c>
      <c r="R23" s="7">
        <f t="shared" si="11"/>
        <v>214.06244454818324</v>
      </c>
      <c r="S23" s="9">
        <f t="shared" si="12"/>
        <v>10.666666666666666</v>
      </c>
      <c r="T23" s="7">
        <f t="shared" si="13"/>
        <v>2042.531481877505</v>
      </c>
    </row>
    <row r="24" spans="1:20" x14ac:dyDescent="0.35">
      <c r="A24" s="5">
        <f t="shared" si="4"/>
        <v>3.6666666666666665</v>
      </c>
      <c r="B24" s="2">
        <f t="shared" si="5"/>
        <v>489.85409561973415</v>
      </c>
      <c r="C24">
        <v>22</v>
      </c>
      <c r="D24" s="1">
        <f t="shared" si="0"/>
        <v>26.298816787121396</v>
      </c>
      <c r="E24" s="1">
        <f t="shared" si="1"/>
        <v>0.19223806588467568</v>
      </c>
      <c r="F24" s="1">
        <f>Plan1!$D24</f>
        <v>26.298816787121396</v>
      </c>
      <c r="G24" s="1">
        <f t="shared" si="2"/>
        <v>380.24524376689936</v>
      </c>
      <c r="H24" s="5">
        <f t="shared" si="3"/>
        <v>3.6666666666666665</v>
      </c>
      <c r="I24" s="2">
        <f t="shared" si="6"/>
        <v>489.85409561973415</v>
      </c>
      <c r="M24">
        <v>4096</v>
      </c>
      <c r="N24" s="4">
        <f t="shared" si="7"/>
        <v>102</v>
      </c>
      <c r="O24" s="7">
        <f t="shared" si="8"/>
        <v>58.777209645103213</v>
      </c>
      <c r="P24" s="6">
        <f t="shared" si="9"/>
        <v>0.43886344568896613</v>
      </c>
      <c r="Q24" s="7">
        <f t="shared" si="10"/>
        <v>58.777209645103213</v>
      </c>
      <c r="R24" s="7">
        <f t="shared" si="11"/>
        <v>170.13396961815641</v>
      </c>
      <c r="S24" s="9">
        <f t="shared" si="12"/>
        <v>17</v>
      </c>
      <c r="T24" s="7">
        <f t="shared" si="13"/>
        <v>4079.1693126998966</v>
      </c>
    </row>
    <row r="25" spans="1:20" x14ac:dyDescent="0.35">
      <c r="A25" s="5">
        <f t="shared" si="4"/>
        <v>3.8333333333333335</v>
      </c>
      <c r="B25" s="2">
        <f t="shared" si="5"/>
        <v>516.63948323464751</v>
      </c>
      <c r="C25">
        <v>23</v>
      </c>
      <c r="D25" s="1">
        <f t="shared" si="0"/>
        <v>26.785387614913311</v>
      </c>
      <c r="E25" s="1">
        <f t="shared" si="1"/>
        <v>0.1983933045669822</v>
      </c>
      <c r="F25" s="1">
        <f>Plan1!$D25</f>
        <v>26.785387614913311</v>
      </c>
      <c r="G25" s="1">
        <f t="shared" si="2"/>
        <v>373.33788645389234</v>
      </c>
      <c r="H25" s="5">
        <f t="shared" si="3"/>
        <v>3.8333333333333335</v>
      </c>
      <c r="I25" s="2">
        <f t="shared" si="6"/>
        <v>516.63948323464751</v>
      </c>
      <c r="M25">
        <v>8192</v>
      </c>
      <c r="N25" s="4">
        <f t="shared" si="7"/>
        <v>167</v>
      </c>
      <c r="O25" s="7">
        <f t="shared" si="8"/>
        <v>65.453463570359816</v>
      </c>
      <c r="P25" s="6">
        <f t="shared" si="9"/>
        <v>0.48355643883779431</v>
      </c>
      <c r="Q25" s="7">
        <f t="shared" si="10"/>
        <v>65.453463570359816</v>
      </c>
      <c r="R25" s="7">
        <f t="shared" si="11"/>
        <v>152.78030305073781</v>
      </c>
      <c r="S25" s="9">
        <f t="shared" si="12"/>
        <v>27.833333333333332</v>
      </c>
      <c r="T25" s="7">
        <f t="shared" si="13"/>
        <v>8180.3522496753203</v>
      </c>
    </row>
    <row r="26" spans="1:20" x14ac:dyDescent="0.35">
      <c r="A26" s="5">
        <f t="shared" si="4"/>
        <v>4</v>
      </c>
      <c r="B26" s="2">
        <f t="shared" si="5"/>
        <v>543.91436151385085</v>
      </c>
      <c r="C26">
        <v>24</v>
      </c>
      <c r="D26" s="1">
        <f t="shared" si="0"/>
        <v>27.274878279203293</v>
      </c>
      <c r="E26" s="1">
        <f t="shared" si="1"/>
        <v>0.20442543847564254</v>
      </c>
      <c r="F26" s="1">
        <f>Plan1!$D26</f>
        <v>27.274878279203293</v>
      </c>
      <c r="G26" s="1">
        <f t="shared" si="2"/>
        <v>366.63774986027556</v>
      </c>
      <c r="H26" s="5">
        <f t="shared" si="3"/>
        <v>4</v>
      </c>
      <c r="I26" s="2">
        <f t="shared" si="6"/>
        <v>543.91436151385085</v>
      </c>
    </row>
    <row r="27" spans="1:20" x14ac:dyDescent="0.35">
      <c r="A27" s="5">
        <f t="shared" si="4"/>
        <v>4.166666666666667</v>
      </c>
      <c r="B27" s="2">
        <f t="shared" si="5"/>
        <v>571.68144762414101</v>
      </c>
      <c r="C27">
        <v>25</v>
      </c>
      <c r="D27" s="1">
        <f t="shared" si="0"/>
        <v>27.767086110290151</v>
      </c>
      <c r="E27" s="1">
        <f t="shared" si="1"/>
        <v>0.21033692970612972</v>
      </c>
      <c r="F27" s="1">
        <f>Plan1!$D27</f>
        <v>27.767086110290151</v>
      </c>
      <c r="G27" s="1">
        <f t="shared" si="2"/>
        <v>360.13861736446734</v>
      </c>
      <c r="H27" s="5">
        <f t="shared" si="3"/>
        <v>4.166666666666667</v>
      </c>
      <c r="I27" s="2">
        <f t="shared" si="6"/>
        <v>571.68144762414101</v>
      </c>
    </row>
    <row r="28" spans="1:20" x14ac:dyDescent="0.35">
      <c r="A28" s="5">
        <f t="shared" si="4"/>
        <v>4.333333333333333</v>
      </c>
      <c r="B28" s="2">
        <f t="shared" si="5"/>
        <v>599.94325127289767</v>
      </c>
      <c r="C28">
        <v>26</v>
      </c>
      <c r="D28" s="1">
        <f t="shared" si="0"/>
        <v>28.26180364875664</v>
      </c>
      <c r="E28" s="1">
        <f t="shared" si="1"/>
        <v>0.21613019111200713</v>
      </c>
      <c r="F28" s="1">
        <f>Plan1!$D28</f>
        <v>28.26180364875664</v>
      </c>
      <c r="G28" s="1">
        <f t="shared" si="2"/>
        <v>353.8344588435333</v>
      </c>
      <c r="H28" s="5">
        <f t="shared" si="3"/>
        <v>4.333333333333333</v>
      </c>
      <c r="I28" s="2">
        <f t="shared" si="6"/>
        <v>599.94325127289767</v>
      </c>
    </row>
    <row r="29" spans="1:20" x14ac:dyDescent="0.35">
      <c r="A29" s="5">
        <f t="shared" si="4"/>
        <v>4.5</v>
      </c>
      <c r="B29" s="2">
        <f t="shared" si="5"/>
        <v>628.70207024813976</v>
      </c>
      <c r="C29">
        <v>27</v>
      </c>
      <c r="D29" s="1">
        <f t="shared" si="0"/>
        <v>28.758818975242111</v>
      </c>
      <c r="E29" s="1">
        <f t="shared" si="1"/>
        <v>0.22180758728976702</v>
      </c>
      <c r="F29" s="1">
        <f>Plan1!$D29</f>
        <v>28.758818975242111</v>
      </c>
      <c r="G29" s="1">
        <f t="shared" si="2"/>
        <v>347.71942507822729</v>
      </c>
      <c r="H29" s="5">
        <f t="shared" si="3"/>
        <v>4.5</v>
      </c>
      <c r="I29" s="2">
        <f t="shared" si="6"/>
        <v>628.70207024813976</v>
      </c>
    </row>
    <row r="30" spans="1:20" x14ac:dyDescent="0.35">
      <c r="A30" s="5">
        <f t="shared" si="4"/>
        <v>4.666666666666667</v>
      </c>
      <c r="B30" s="2">
        <f t="shared" si="5"/>
        <v>657.95998630492397</v>
      </c>
      <c r="C30">
        <v>28</v>
      </c>
      <c r="D30" s="1">
        <f t="shared" si="0"/>
        <v>29.25791605678419</v>
      </c>
      <c r="E30" s="1">
        <f t="shared" si="1"/>
        <v>0.22737143554397168</v>
      </c>
      <c r="F30" s="1">
        <f>Plan1!$D30</f>
        <v>29.25791605678419</v>
      </c>
      <c r="G30" s="1">
        <f t="shared" si="2"/>
        <v>341.78784232588043</v>
      </c>
      <c r="H30" s="5">
        <f t="shared" si="3"/>
        <v>4.666666666666667</v>
      </c>
      <c r="I30" s="2">
        <f t="shared" si="6"/>
        <v>657.95998630492397</v>
      </c>
    </row>
    <row r="31" spans="1:20" x14ac:dyDescent="0.35">
      <c r="A31" s="5">
        <f t="shared" si="4"/>
        <v>4.833333333333333</v>
      </c>
      <c r="B31" s="2">
        <f t="shared" si="5"/>
        <v>687.71886141352388</v>
      </c>
      <c r="C31">
        <v>29</v>
      </c>
      <c r="D31" s="1">
        <f t="shared" si="0"/>
        <v>29.758875108599902</v>
      </c>
      <c r="E31" s="1">
        <f t="shared" si="1"/>
        <v>0.23282400683309223</v>
      </c>
      <c r="F31" s="1">
        <f>Plan1!$D31</f>
        <v>29.758875108599902</v>
      </c>
      <c r="G31" s="1">
        <f t="shared" si="2"/>
        <v>336.03420705610404</v>
      </c>
      <c r="H31" s="5">
        <f t="shared" si="3"/>
        <v>4.833333333333333</v>
      </c>
      <c r="I31" s="2">
        <f t="shared" si="6"/>
        <v>687.71886141352388</v>
      </c>
    </row>
    <row r="32" spans="1:20" x14ac:dyDescent="0.35">
      <c r="A32" s="5">
        <f t="shared" si="4"/>
        <v>5</v>
      </c>
      <c r="B32" s="2">
        <f t="shared" si="5"/>
        <v>717.98033438360267</v>
      </c>
      <c r="C32">
        <v>30</v>
      </c>
      <c r="D32" s="1">
        <f t="shared" si="0"/>
        <v>30.261472970078785</v>
      </c>
      <c r="E32" s="1">
        <f t="shared" si="1"/>
        <v>0.23816752669643038</v>
      </c>
      <c r="F32" s="1">
        <f>Plan1!$D32</f>
        <v>30.261472970078785</v>
      </c>
      <c r="G32" s="1">
        <f t="shared" si="2"/>
        <v>330.4531808444209</v>
      </c>
      <c r="H32" s="5">
        <f t="shared" si="3"/>
        <v>5</v>
      </c>
      <c r="I32" s="2">
        <f t="shared" si="6"/>
        <v>717.98033438360267</v>
      </c>
    </row>
    <row r="33" spans="1:9" x14ac:dyDescent="0.35">
      <c r="A33" s="5">
        <f t="shared" si="4"/>
        <v>5.166666666666667</v>
      </c>
      <c r="B33" s="2">
        <f t="shared" si="5"/>
        <v>748.74581787727175</v>
      </c>
      <c r="C33">
        <v>31</v>
      </c>
      <c r="D33" s="1">
        <f t="shared" si="0"/>
        <v>30.76548349366907</v>
      </c>
      <c r="E33" s="1">
        <f t="shared" si="1"/>
        <v>0.24340417616250179</v>
      </c>
      <c r="F33" s="1">
        <f>Plan1!$D33</f>
        <v>30.76548349366907</v>
      </c>
      <c r="G33" s="1">
        <f t="shared" si="2"/>
        <v>325.03958541908833</v>
      </c>
      <c r="H33" s="5">
        <f t="shared" si="3"/>
        <v>5.166666666666667</v>
      </c>
      <c r="I33" s="2">
        <f t="shared" si="6"/>
        <v>748.74581787727175</v>
      </c>
    </row>
    <row r="34" spans="1:9" x14ac:dyDescent="0.35">
      <c r="A34" s="5">
        <f t="shared" si="4"/>
        <v>5.333333333333333</v>
      </c>
      <c r="B34" s="2">
        <f t="shared" si="5"/>
        <v>780.01649582252617</v>
      </c>
      <c r="C34">
        <v>32</v>
      </c>
      <c r="D34" s="1">
        <f t="shared" ref="D34:D65" si="14">$N$2/G34</f>
        <v>31.270677945254452</v>
      </c>
      <c r="E34" s="1">
        <f t="shared" si="1"/>
        <v>0.24853609263925178</v>
      </c>
      <c r="F34" s="1">
        <f>Plan1!$D34</f>
        <v>31.270677945254452</v>
      </c>
      <c r="G34" s="1">
        <f t="shared" si="2"/>
        <v>319.78839785651564</v>
      </c>
      <c r="H34" s="5">
        <f t="shared" si="3"/>
        <v>5.333333333333333</v>
      </c>
      <c r="I34" s="2">
        <f t="shared" si="6"/>
        <v>780.01649582252617</v>
      </c>
    </row>
    <row r="35" spans="1:9" x14ac:dyDescent="0.35">
      <c r="A35" s="5">
        <f t="shared" si="4"/>
        <v>5.5</v>
      </c>
      <c r="B35" s="2">
        <f t="shared" si="5"/>
        <v>811.79332123706956</v>
      </c>
      <c r="C35">
        <v>33</v>
      </c>
      <c r="D35" s="1">
        <f t="shared" si="14"/>
        <v>31.77682541454341</v>
      </c>
      <c r="E35" s="1">
        <f t="shared" si="1"/>
        <v>0.25356537078646674</v>
      </c>
      <c r="F35" s="1">
        <f>Plan1!$D35</f>
        <v>31.77682541454341</v>
      </c>
      <c r="G35" s="1">
        <f t="shared" si="2"/>
        <v>314.6947459208202</v>
      </c>
      <c r="H35" s="5">
        <f t="shared" si="3"/>
        <v>5.5</v>
      </c>
      <c r="I35" s="2">
        <f t="shared" si="6"/>
        <v>811.79332123706956</v>
      </c>
    </row>
    <row r="36" spans="1:9" x14ac:dyDescent="0.35">
      <c r="A36" s="5">
        <f t="shared" si="4"/>
        <v>5.666666666666667</v>
      </c>
      <c r="B36" s="2">
        <f t="shared" si="5"/>
        <v>844.0770144709968</v>
      </c>
      <c r="C36">
        <v>34</v>
      </c>
      <c r="D36" s="1">
        <f t="shared" si="14"/>
        <v>32.283693233927195</v>
      </c>
      <c r="E36" s="1">
        <f t="shared" si="1"/>
        <v>0.25849406337073738</v>
      </c>
      <c r="F36" s="1">
        <f>Plan1!$D36</f>
        <v>32.283693233927195</v>
      </c>
      <c r="G36" s="1">
        <f t="shared" si="2"/>
        <v>309.75390354319558</v>
      </c>
      <c r="H36" s="5">
        <f t="shared" si="3"/>
        <v>5.666666666666667</v>
      </c>
      <c r="I36" s="2">
        <f t="shared" si="6"/>
        <v>844.0770144709968</v>
      </c>
    </row>
    <row r="37" spans="1:9" x14ac:dyDescent="0.35">
      <c r="A37" s="5">
        <f t="shared" si="4"/>
        <v>5.833333333333333</v>
      </c>
      <c r="B37" s="2">
        <f t="shared" si="5"/>
        <v>876.86806187520267</v>
      </c>
      <c r="C37">
        <v>35</v>
      </c>
      <c r="D37" s="1">
        <f t="shared" si="14"/>
        <v>32.791047404205919</v>
      </c>
      <c r="E37" s="1">
        <f t="shared" si="1"/>
        <v>0.26332418210332265</v>
      </c>
      <c r="F37" s="1">
        <f>Plan1!$D37</f>
        <v>32.791047404205919</v>
      </c>
      <c r="G37" s="1">
        <f t="shared" si="2"/>
        <v>304.96128643689974</v>
      </c>
      <c r="H37" s="5">
        <f t="shared" si="3"/>
        <v>5.833333333333333</v>
      </c>
      <c r="I37" s="2">
        <f t="shared" si="6"/>
        <v>876.86806187520267</v>
      </c>
    </row>
    <row r="38" spans="1:9" x14ac:dyDescent="0.35">
      <c r="A38" s="5">
        <f t="shared" si="4"/>
        <v>6</v>
      </c>
      <c r="B38" s="2">
        <f t="shared" si="5"/>
        <v>910.16671490073918</v>
      </c>
      <c r="C38">
        <v>36</v>
      </c>
      <c r="D38" s="1">
        <f t="shared" si="14"/>
        <v>33.298653025536566</v>
      </c>
      <c r="E38" s="1">
        <f t="shared" si="1"/>
        <v>0.26805769846125627</v>
      </c>
      <c r="F38" s="1">
        <f>Plan1!$D38</f>
        <v>33.298653025536566</v>
      </c>
      <c r="G38" s="1">
        <f t="shared" si="2"/>
        <v>300.31244784379271</v>
      </c>
      <c r="H38" s="5">
        <f t="shared" si="3"/>
        <v>6</v>
      </c>
      <c r="I38" s="2">
        <f t="shared" si="6"/>
        <v>910.16671490073918</v>
      </c>
    </row>
    <row r="39" spans="1:9" x14ac:dyDescent="0.35">
      <c r="A39" s="5">
        <f t="shared" si="4"/>
        <v>6.166666666666667</v>
      </c>
      <c r="B39" s="2">
        <f t="shared" si="5"/>
        <v>943.97298963266053</v>
      </c>
      <c r="C39">
        <v>37</v>
      </c>
      <c r="D39" s="1">
        <f t="shared" si="14"/>
        <v>33.806274731921313</v>
      </c>
      <c r="E39" s="1">
        <f t="shared" si="1"/>
        <v>0.27269654449203112</v>
      </c>
      <c r="F39" s="1">
        <f>Plan1!$D39</f>
        <v>33.806274731921313</v>
      </c>
      <c r="G39" s="1">
        <f t="shared" si="2"/>
        <v>295.80307440847889</v>
      </c>
      <c r="H39" s="5">
        <f t="shared" si="3"/>
        <v>6.166666666666667</v>
      </c>
      <c r="I39" s="2">
        <f t="shared" si="6"/>
        <v>943.97298963266053</v>
      </c>
    </row>
    <row r="40" spans="1:9" x14ac:dyDescent="0.35">
      <c r="A40" s="5">
        <f t="shared" si="4"/>
        <v>6.333333333333333</v>
      </c>
      <c r="B40" s="2">
        <f t="shared" si="5"/>
        <v>978.28666676019168</v>
      </c>
      <c r="C40">
        <v>38</v>
      </c>
      <c r="D40" s="1">
        <f t="shared" si="14"/>
        <v>34.31367712753115</v>
      </c>
      <c r="E40" s="1">
        <f t="shared" si="1"/>
        <v>0.27724261360219055</v>
      </c>
      <c r="F40" s="1">
        <f>Plan1!$D40</f>
        <v>34.31367712753115</v>
      </c>
      <c r="G40" s="1">
        <f t="shared" si="2"/>
        <v>291.42898217622457</v>
      </c>
      <c r="H40" s="5">
        <f t="shared" si="3"/>
        <v>6.333333333333333</v>
      </c>
      <c r="I40" s="2">
        <f t="shared" si="6"/>
        <v>978.28666676019168</v>
      </c>
    </row>
    <row r="41" spans="1:9" x14ac:dyDescent="0.35">
      <c r="A41" s="5">
        <f t="shared" si="4"/>
        <v>6.5</v>
      </c>
      <c r="B41" s="2">
        <f t="shared" si="5"/>
        <v>1013.1072919833387</v>
      </c>
      <c r="C41">
        <v>39</v>
      </c>
      <c r="D41" s="1">
        <f t="shared" si="14"/>
        <v>34.820625223146934</v>
      </c>
      <c r="E41" s="1">
        <f t="shared" si="1"/>
        <v>0.28169776133014668</v>
      </c>
      <c r="F41" s="1">
        <f>Plan1!$D41</f>
        <v>34.820625223146934</v>
      </c>
      <c r="G41" s="1">
        <f t="shared" si="2"/>
        <v>287.18611271093783</v>
      </c>
      <c r="H41" s="5">
        <f t="shared" si="3"/>
        <v>6.5</v>
      </c>
      <c r="I41" s="2">
        <f t="shared" si="6"/>
        <v>1013.1072919833387</v>
      </c>
    </row>
    <row r="42" spans="1:9" x14ac:dyDescent="0.35">
      <c r="A42" s="5">
        <f t="shared" si="4"/>
        <v>6.666666666666667</v>
      </c>
      <c r="B42" s="2">
        <f t="shared" si="5"/>
        <v>1048.4341768543381</v>
      </c>
      <c r="C42">
        <v>40</v>
      </c>
      <c r="D42" s="1">
        <f t="shared" si="14"/>
        <v>35.326884870999471</v>
      </c>
      <c r="E42" s="1">
        <f t="shared" si="1"/>
        <v>0.28606380610354376</v>
      </c>
      <c r="F42" s="1">
        <f>Plan1!$D42</f>
        <v>35.326884870999471</v>
      </c>
      <c r="G42" s="1">
        <f t="shared" si="2"/>
        <v>283.07052932960966</v>
      </c>
      <c r="H42" s="5">
        <f t="shared" si="3"/>
        <v>6.666666666666667</v>
      </c>
      <c r="I42" s="2">
        <f t="shared" si="6"/>
        <v>1048.4341768543381</v>
      </c>
    </row>
    <row r="43" spans="1:9" x14ac:dyDescent="0.35">
      <c r="A43" s="5">
        <f t="shared" si="4"/>
        <v>6.833333333333333</v>
      </c>
      <c r="B43" s="2">
        <f t="shared" si="5"/>
        <v>1084.2664000506393</v>
      </c>
      <c r="C43">
        <v>41</v>
      </c>
      <c r="D43" s="1">
        <f t="shared" si="14"/>
        <v>35.832223196301037</v>
      </c>
      <c r="E43" s="1">
        <f t="shared" si="1"/>
        <v>0.29034252998147292</v>
      </c>
      <c r="F43" s="1">
        <f>Plan1!$D43</f>
        <v>35.832223196301037</v>
      </c>
      <c r="G43" s="1">
        <f t="shared" si="2"/>
        <v>279.07841344972144</v>
      </c>
      <c r="H43" s="5">
        <f t="shared" si="3"/>
        <v>6.833333333333333</v>
      </c>
      <c r="I43" s="2">
        <f t="shared" si="6"/>
        <v>1084.2664000506393</v>
      </c>
    </row>
    <row r="44" spans="1:9" x14ac:dyDescent="0.35">
      <c r="A44" s="5">
        <f t="shared" si="4"/>
        <v>7</v>
      </c>
      <c r="B44" s="2">
        <f t="shared" si="5"/>
        <v>1120.6028090744223</v>
      </c>
      <c r="C44">
        <v>42</v>
      </c>
      <c r="D44" s="1">
        <f t="shared" si="14"/>
        <v>36.336409023783006</v>
      </c>
      <c r="E44" s="1">
        <f t="shared" si="1"/>
        <v>0.29453567938184344</v>
      </c>
      <c r="F44" s="1">
        <f>Plan1!$D44</f>
        <v>36.336409023783006</v>
      </c>
      <c r="G44" s="1">
        <f t="shared" si="2"/>
        <v>275.20606104622976</v>
      </c>
      <c r="H44" s="5">
        <f t="shared" si="3"/>
        <v>7</v>
      </c>
      <c r="I44" s="2">
        <f t="shared" si="6"/>
        <v>1120.6028090744223</v>
      </c>
    </row>
    <row r="45" spans="1:9" x14ac:dyDescent="0.35">
      <c r="A45" s="5">
        <f t="shared" si="4"/>
        <v>7.166666666666667</v>
      </c>
      <c r="B45" s="2">
        <f t="shared" si="5"/>
        <v>1157.4420223720099</v>
      </c>
      <c r="C45">
        <v>43</v>
      </c>
      <c r="D45" s="1">
        <f t="shared" si="14"/>
        <v>36.839213297587648</v>
      </c>
      <c r="E45" s="1">
        <f t="shared" si="1"/>
        <v>0.29864496579420657</v>
      </c>
      <c r="F45" s="1">
        <f>Plan1!$D45</f>
        <v>36.839213297587648</v>
      </c>
      <c r="G45" s="1">
        <f t="shared" si="2"/>
        <v>271.44987921484284</v>
      </c>
      <c r="H45" s="5">
        <f t="shared" si="3"/>
        <v>7.166666666666667</v>
      </c>
      <c r="I45" s="2">
        <f t="shared" si="6"/>
        <v>1157.4420223720099</v>
      </c>
    </row>
    <row r="46" spans="1:9" x14ac:dyDescent="0.35">
      <c r="A46" s="5">
        <f t="shared" si="4"/>
        <v>7.333333333333333</v>
      </c>
      <c r="B46" s="2">
        <f t="shared" si="5"/>
        <v>1194.782431864917</v>
      </c>
      <c r="C46">
        <v>44</v>
      </c>
      <c r="D46" s="1">
        <f t="shared" si="14"/>
        <v>37.34040949290705</v>
      </c>
      <c r="E46" s="1">
        <f t="shared" si="1"/>
        <v>0.30267206647832245</v>
      </c>
      <c r="F46" s="1">
        <f>Plan1!$D46</f>
        <v>37.34040949290705</v>
      </c>
      <c r="G46" s="1">
        <f t="shared" si="2"/>
        <v>267.80638283839755</v>
      </c>
      <c r="H46" s="5">
        <f t="shared" si="3"/>
        <v>7.333333333333333</v>
      </c>
      <c r="I46" s="2">
        <f t="shared" si="6"/>
        <v>1194.782431864917</v>
      </c>
    </row>
    <row r="47" spans="1:9" x14ac:dyDescent="0.35">
      <c r="A47" s="5">
        <f t="shared" si="4"/>
        <v>7.5</v>
      </c>
      <c r="B47" s="2">
        <f t="shared" si="5"/>
        <v>1232.6222058827336</v>
      </c>
      <c r="C47">
        <v>45</v>
      </c>
      <c r="D47" s="1">
        <f t="shared" si="14"/>
        <v>37.839774017816602</v>
      </c>
      <c r="E47" s="1">
        <f t="shared" si="1"/>
        <v>0.30661862514875599</v>
      </c>
      <c r="F47" s="1">
        <f>Plan1!$D47</f>
        <v>37.839774017816602</v>
      </c>
      <c r="G47" s="1">
        <f t="shared" si="2"/>
        <v>264.2721913532456</v>
      </c>
      <c r="H47" s="5">
        <f t="shared" si="3"/>
        <v>7.5</v>
      </c>
      <c r="I47" s="2">
        <f t="shared" si="6"/>
        <v>1232.6222058827336</v>
      </c>
    </row>
    <row r="48" spans="1:9" x14ac:dyDescent="0.35">
      <c r="A48" s="5">
        <f t="shared" si="4"/>
        <v>7.666666666666667</v>
      </c>
      <c r="B48" s="2">
        <f t="shared" si="5"/>
        <v>1270.9592924865492</v>
      </c>
      <c r="C48">
        <v>46</v>
      </c>
      <c r="D48" s="1">
        <f t="shared" si="14"/>
        <v>38.337086603815635</v>
      </c>
      <c r="E48" s="1">
        <f t="shared" si="1"/>
        <v>0.31048625264578089</v>
      </c>
      <c r="F48" s="1">
        <f>Plan1!$D48</f>
        <v>38.337086603815635</v>
      </c>
      <c r="G48" s="1">
        <f t="shared" si="2"/>
        <v>260.84402561264824</v>
      </c>
      <c r="H48" s="5">
        <f t="shared" si="3"/>
        <v>7.666666666666667</v>
      </c>
      <c r="I48" s="2">
        <f t="shared" si="6"/>
        <v>1270.9592924865492</v>
      </c>
    </row>
    <row r="49" spans="1:9" x14ac:dyDescent="0.35">
      <c r="A49" s="5">
        <f t="shared" si="4"/>
        <v>7.833333333333333</v>
      </c>
      <c r="B49" s="2">
        <f t="shared" si="5"/>
        <v>1309.7914231702111</v>
      </c>
      <c r="C49">
        <v>47</v>
      </c>
      <c r="D49" s="1">
        <f t="shared" si="14"/>
        <v>38.832130683661887</v>
      </c>
      <c r="E49" s="1">
        <f t="shared" si="1"/>
        <v>0.31427652759286528</v>
      </c>
      <c r="F49" s="1">
        <f>Plan1!$D49</f>
        <v>38.832130683661887</v>
      </c>
      <c r="G49" s="1">
        <f t="shared" si="2"/>
        <v>257.51870484426883</v>
      </c>
      <c r="H49" s="5">
        <f t="shared" si="3"/>
        <v>7.833333333333333</v>
      </c>
      <c r="I49" s="2">
        <f t="shared" si="6"/>
        <v>1309.7914231702111</v>
      </c>
    </row>
    <row r="50" spans="1:9" x14ac:dyDescent="0.35">
      <c r="A50" s="5">
        <f t="shared" si="4"/>
        <v>8</v>
      </c>
      <c r="B50" s="2">
        <f t="shared" si="5"/>
        <v>1349.1161169253801</v>
      </c>
      <c r="C50">
        <v>48</v>
      </c>
      <c r="D50" s="1">
        <f t="shared" si="14"/>
        <v>39.32469375516888</v>
      </c>
      <c r="E50" s="1">
        <f t="shared" si="1"/>
        <v>0.31799099704100797</v>
      </c>
      <c r="F50" s="1">
        <f>Plan1!$D50</f>
        <v>39.32469375516888</v>
      </c>
      <c r="G50" s="1">
        <f t="shared" si="2"/>
        <v>254.29314369894078</v>
      </c>
      <c r="H50" s="5">
        <f t="shared" si="3"/>
        <v>8</v>
      </c>
      <c r="I50" s="2">
        <f t="shared" si="6"/>
        <v>1349.1161169253801</v>
      </c>
    </row>
    <row r="51" spans="1:9" x14ac:dyDescent="0.35">
      <c r="A51" s="5">
        <f t="shared" si="4"/>
        <v>8.1666666666666661</v>
      </c>
      <c r="B51" s="2">
        <f t="shared" si="5"/>
        <v>1388.930684655106</v>
      </c>
      <c r="C51">
        <v>49</v>
      </c>
      <c r="D51" s="1">
        <f t="shared" si="14"/>
        <v>39.814567729726015</v>
      </c>
      <c r="E51" s="1">
        <f t="shared" si="1"/>
        <v>0.32163117710018785</v>
      </c>
      <c r="F51" s="1">
        <f>Plan1!$D51</f>
        <v>39.814567729726015</v>
      </c>
      <c r="G51" s="1">
        <f t="shared" si="2"/>
        <v>251.16434938797252</v>
      </c>
      <c r="H51" s="5">
        <f t="shared" si="3"/>
        <v>8.1666666666666661</v>
      </c>
      <c r="I51" s="2">
        <f t="shared" si="6"/>
        <v>1388.930684655106</v>
      </c>
    </row>
    <row r="52" spans="1:9" x14ac:dyDescent="0.35">
      <c r="A52" s="5">
        <f t="shared" si="4"/>
        <v>8.3333333333333339</v>
      </c>
      <c r="B52" s="2">
        <f t="shared" si="5"/>
        <v>1429.2322339195039</v>
      </c>
      <c r="C52">
        <v>50</v>
      </c>
      <c r="D52" s="1">
        <f t="shared" si="14"/>
        <v>40.301549264397835</v>
      </c>
      <c r="E52" s="1">
        <f t="shared" si="1"/>
        <v>0.32519855355818411</v>
      </c>
      <c r="F52" s="1">
        <f>Plan1!$D52</f>
        <v>40.301549264397835</v>
      </c>
      <c r="G52" s="1">
        <f t="shared" si="2"/>
        <v>248.12941890633334</v>
      </c>
      <c r="H52" s="5">
        <f t="shared" si="3"/>
        <v>8.3333333333333339</v>
      </c>
      <c r="I52" s="2">
        <f t="shared" si="6"/>
        <v>1429.2322339195039</v>
      </c>
    </row>
    <row r="53" spans="1:9" x14ac:dyDescent="0.35">
      <c r="A53" s="5">
        <f t="shared" si="4"/>
        <v>8.5</v>
      </c>
      <c r="B53" s="2">
        <f t="shared" si="5"/>
        <v>1470.0176739960666</v>
      </c>
      <c r="C53">
        <v>51</v>
      </c>
      <c r="D53" s="1">
        <f t="shared" si="14"/>
        <v>40.785440076562622</v>
      </c>
      <c r="E53" s="1">
        <f t="shared" si="1"/>
        <v>0.32869458248702044</v>
      </c>
      <c r="F53" s="1">
        <f>Plan1!$D53</f>
        <v>40.785440076562622</v>
      </c>
      <c r="G53" s="1">
        <f t="shared" si="2"/>
        <v>245.18553633914337</v>
      </c>
      <c r="H53" s="5">
        <f t="shared" si="3"/>
        <v>8.5</v>
      </c>
      <c r="I53" s="2">
        <f t="shared" si="6"/>
        <v>1470.0176739960666</v>
      </c>
    </row>
    <row r="54" spans="1:9" x14ac:dyDescent="0.35">
      <c r="A54" s="5">
        <f t="shared" si="4"/>
        <v>8.6666666666666661</v>
      </c>
      <c r="B54" s="2">
        <f t="shared" si="5"/>
        <v>1511.2837212362244</v>
      </c>
      <c r="C54">
        <v>52</v>
      </c>
      <c r="D54" s="1">
        <f t="shared" si="14"/>
        <v>41.266047240157832</v>
      </c>
      <c r="E54" s="1">
        <f t="shared" si="1"/>
        <v>0.33212069083727996</v>
      </c>
      <c r="F54" s="1">
        <f>Plan1!$D54</f>
        <v>41.266047240157832</v>
      </c>
      <c r="G54" s="1">
        <f t="shared" si="2"/>
        <v>242.32997024896906</v>
      </c>
      <c r="H54" s="5">
        <f t="shared" si="3"/>
        <v>8.6666666666666661</v>
      </c>
      <c r="I54" s="2">
        <f t="shared" si="6"/>
        <v>1511.2837212362244</v>
      </c>
    </row>
    <row r="55" spans="1:9" x14ac:dyDescent="0.35">
      <c r="A55" s="5">
        <f t="shared" si="4"/>
        <v>8.8333333333333339</v>
      </c>
      <c r="B55" s="2">
        <f t="shared" si="5"/>
        <v>1553.0269046989365</v>
      </c>
      <c r="C55">
        <v>53</v>
      </c>
      <c r="D55" s="1">
        <f t="shared" si="14"/>
        <v>41.743183462712118</v>
      </c>
      <c r="E55" s="1">
        <f t="shared" si="1"/>
        <v>0.3354782770205344</v>
      </c>
      <c r="F55" s="1">
        <f>Plan1!$D55</f>
        <v>41.743183462712118</v>
      </c>
      <c r="G55" s="1">
        <f t="shared" si="2"/>
        <v>239.56007114149998</v>
      </c>
      <c r="H55" s="5">
        <f t="shared" si="3"/>
        <v>8.8333333333333339</v>
      </c>
      <c r="I55" s="2">
        <f t="shared" si="6"/>
        <v>1553.0269046989365</v>
      </c>
    </row>
    <row r="56" spans="1:9" x14ac:dyDescent="0.35">
      <c r="A56" s="5">
        <f t="shared" si="4"/>
        <v>9</v>
      </c>
      <c r="B56" s="2">
        <f t="shared" si="5"/>
        <v>1595.2435720413951</v>
      </c>
      <c r="C56">
        <v>54</v>
      </c>
      <c r="D56" s="1">
        <f t="shared" si="14"/>
        <v>42.216667342458635</v>
      </c>
      <c r="E56" s="1">
        <f t="shared" si="1"/>
        <v>0.33876871148012372</v>
      </c>
      <c r="F56" s="1">
        <f>Plan1!$D56</f>
        <v>42.216667342458635</v>
      </c>
      <c r="G56" s="1">
        <f t="shared" si="2"/>
        <v>236.87326900725498</v>
      </c>
      <c r="H56" s="5">
        <f t="shared" si="3"/>
        <v>9</v>
      </c>
      <c r="I56" s="2">
        <f t="shared" si="6"/>
        <v>1595.2435720413951</v>
      </c>
    </row>
    <row r="57" spans="1:9" x14ac:dyDescent="0.35">
      <c r="A57" s="5">
        <f t="shared" si="4"/>
        <v>9.1666666666666661</v>
      </c>
      <c r="B57" s="2">
        <f t="shared" si="5"/>
        <v>1637.9298956463358</v>
      </c>
      <c r="C57">
        <v>55</v>
      </c>
      <c r="D57" s="1">
        <f t="shared" si="14"/>
        <v>42.68632360494081</v>
      </c>
      <c r="E57" s="1">
        <f t="shared" si="1"/>
        <v>0.34199333725052128</v>
      </c>
      <c r="F57" s="1">
        <f>Plan1!$D57</f>
        <v>42.68632360494081</v>
      </c>
      <c r="G57" s="1">
        <f t="shared" si="2"/>
        <v>234.26707093703732</v>
      </c>
      <c r="H57" s="5">
        <f t="shared" si="3"/>
        <v>9.1666666666666661</v>
      </c>
      <c r="I57" s="2">
        <f t="shared" si="6"/>
        <v>1637.9298956463358</v>
      </c>
    </row>
    <row r="58" spans="1:9" x14ac:dyDescent="0.35">
      <c r="A58" s="5">
        <f t="shared" si="4"/>
        <v>9.3333333333333339</v>
      </c>
      <c r="B58" s="2">
        <f t="shared" si="5"/>
        <v>1681.0818789649752</v>
      </c>
      <c r="C58">
        <v>56</v>
      </c>
      <c r="D58" s="1">
        <f t="shared" si="14"/>
        <v>43.151983318639495</v>
      </c>
      <c r="E58" s="1">
        <f t="shared" si="1"/>
        <v>0.34515347050551087</v>
      </c>
      <c r="F58" s="1">
        <f>Plan1!$D58</f>
        <v>43.151983318639495</v>
      </c>
      <c r="G58" s="1">
        <f t="shared" si="2"/>
        <v>231.73905880892619</v>
      </c>
      <c r="H58" s="5">
        <f t="shared" si="3"/>
        <v>9.3333333333333339</v>
      </c>
      <c r="I58" s="2">
        <f t="shared" si="6"/>
        <v>1681.0818789649752</v>
      </c>
    </row>
    <row r="59" spans="1:9" x14ac:dyDescent="0.35">
      <c r="A59" s="5">
        <f t="shared" si="4"/>
        <v>9.5</v>
      </c>
      <c r="B59" s="2">
        <f t="shared" si="5"/>
        <v>1724.6953630542432</v>
      </c>
      <c r="C59">
        <v>57</v>
      </c>
      <c r="D59" s="1">
        <f t="shared" si="14"/>
        <v>43.613484089268006</v>
      </c>
      <c r="E59" s="1">
        <f t="shared" si="1"/>
        <v>0.34825040109540062</v>
      </c>
      <c r="F59" s="1">
        <f>Plan1!$D59</f>
        <v>43.613484089268006</v>
      </c>
      <c r="G59" s="1">
        <f t="shared" si="2"/>
        <v>229.28688704465841</v>
      </c>
      <c r="H59" s="5">
        <f t="shared" si="3"/>
        <v>9.5</v>
      </c>
      <c r="I59" s="2">
        <f t="shared" si="6"/>
        <v>1724.6953630542432</v>
      </c>
    </row>
    <row r="60" spans="1:9" x14ac:dyDescent="0.35">
      <c r="A60" s="5">
        <f t="shared" si="4"/>
        <v>9.6666666666666661</v>
      </c>
      <c r="B60" s="2">
        <f t="shared" si="5"/>
        <v>1768.7660332867413</v>
      </c>
      <c r="C60">
        <v>58</v>
      </c>
      <c r="D60" s="1">
        <f t="shared" si="14"/>
        <v>44.070670232498152</v>
      </c>
      <c r="E60" s="1">
        <f t="shared" si="1"/>
        <v>0.3512853930734926</v>
      </c>
      <c r="F60" s="1">
        <f>Plan1!$D60</f>
        <v>44.070670232498152</v>
      </c>
      <c r="G60" s="1">
        <f t="shared" si="2"/>
        <v>226.90828043331868</v>
      </c>
      <c r="H60" s="5">
        <f t="shared" si="3"/>
        <v>9.6666666666666661</v>
      </c>
      <c r="I60" s="2">
        <f t="shared" si="6"/>
        <v>1768.7660332867413</v>
      </c>
    </row>
    <row r="61" spans="1:9" x14ac:dyDescent="0.35">
      <c r="A61" s="5">
        <f t="shared" si="4"/>
        <v>9.8333333333333339</v>
      </c>
      <c r="B61" s="2">
        <f t="shared" si="5"/>
        <v>1813.2894262117361</v>
      </c>
      <c r="C61">
        <v>59</v>
      </c>
      <c r="D61" s="1">
        <f t="shared" si="14"/>
        <v>44.523392924994774</v>
      </c>
      <c r="E61" s="1">
        <f t="shared" si="1"/>
        <v>0.35425968521202278</v>
      </c>
      <c r="F61" s="1">
        <f>Plan1!$D61</f>
        <v>44.523392924994774</v>
      </c>
      <c r="G61" s="1">
        <f t="shared" si="2"/>
        <v>224.60103202031911</v>
      </c>
      <c r="H61" s="5">
        <f t="shared" si="3"/>
        <v>9.8333333333333339</v>
      </c>
      <c r="I61" s="2">
        <f t="shared" si="6"/>
        <v>1813.2894262117361</v>
      </c>
    </row>
    <row r="62" spans="1:9" x14ac:dyDescent="0.35">
      <c r="A62" s="5">
        <f t="shared" si="4"/>
        <v>10</v>
      </c>
      <c r="B62" s="2">
        <f t="shared" si="5"/>
        <v>1858.2609365454844</v>
      </c>
      <c r="C62">
        <v>60</v>
      </c>
      <c r="D62" s="1">
        <f t="shared" si="14"/>
        <v>44.971510333748249</v>
      </c>
      <c r="E62" s="1">
        <f t="shared" si="1"/>
        <v>0.35717449150778235</v>
      </c>
      <c r="F62" s="1">
        <f>Plan1!$D62</f>
        <v>44.971510333748249</v>
      </c>
      <c r="G62" s="1">
        <f t="shared" si="2"/>
        <v>222.36300105970952</v>
      </c>
      <c r="H62" s="5">
        <f t="shared" si="3"/>
        <v>10</v>
      </c>
      <c r="I62" s="2">
        <f t="shared" si="6"/>
        <v>1858.2609365454844</v>
      </c>
    </row>
    <row r="63" spans="1:9" x14ac:dyDescent="0.35">
      <c r="A63" s="5">
        <f t="shared" si="4"/>
        <v>10.166666666666666</v>
      </c>
      <c r="B63" s="2">
        <f t="shared" si="5"/>
        <v>1903.675824269287</v>
      </c>
      <c r="C63">
        <v>61</v>
      </c>
      <c r="D63" s="1">
        <f t="shared" si="14"/>
        <v>45.414887723802671</v>
      </c>
      <c r="E63" s="1">
        <f t="shared" si="1"/>
        <v>0.36003100167762669</v>
      </c>
      <c r="F63" s="1">
        <f>Plan1!$D63</f>
        <v>45.414887723802671</v>
      </c>
      <c r="G63" s="1">
        <f t="shared" si="2"/>
        <v>220.19211102791826</v>
      </c>
      <c r="H63" s="5">
        <f t="shared" si="3"/>
        <v>10.166666666666666</v>
      </c>
      <c r="I63" s="2">
        <f t="shared" si="6"/>
        <v>1903.675824269287</v>
      </c>
    </row>
    <row r="64" spans="1:9" x14ac:dyDescent="0.35">
      <c r="A64" s="5">
        <f t="shared" si="4"/>
        <v>10.333333333333334</v>
      </c>
      <c r="B64" s="2">
        <f t="shared" si="5"/>
        <v>1949.5292218138682</v>
      </c>
      <c r="C64">
        <v>62</v>
      </c>
      <c r="D64" s="1">
        <f t="shared" si="14"/>
        <v>45.853397544581199</v>
      </c>
      <c r="E64" s="1">
        <f t="shared" si="1"/>
        <v>0.36283038164407411</v>
      </c>
      <c r="F64" s="1">
        <f>Plan1!$D64</f>
        <v>45.853397544581199</v>
      </c>
      <c r="G64" s="1">
        <f t="shared" si="2"/>
        <v>218.08634769708067</v>
      </c>
      <c r="H64" s="5">
        <f t="shared" si="3"/>
        <v>10.333333333333334</v>
      </c>
      <c r="I64" s="2">
        <f t="shared" si="6"/>
        <v>1949.5292218138682</v>
      </c>
    </row>
    <row r="65" spans="1:9" x14ac:dyDescent="0.35">
      <c r="A65" s="5">
        <f t="shared" si="4"/>
        <v>10.5</v>
      </c>
      <c r="B65" s="2">
        <f t="shared" si="5"/>
        <v>1995.8161413089772</v>
      </c>
      <c r="C65">
        <v>63</v>
      </c>
      <c r="D65" s="1">
        <f t="shared" si="14"/>
        <v>46.286919495108997</v>
      </c>
      <c r="E65" s="1">
        <f t="shared" si="1"/>
        <v>0.36557377401119268</v>
      </c>
      <c r="F65" s="1">
        <f>Plan1!$D65</f>
        <v>46.286919495108997</v>
      </c>
      <c r="G65" s="1">
        <f t="shared" si="2"/>
        <v>216.04375726616826</v>
      </c>
      <c r="H65" s="5">
        <f t="shared" si="3"/>
        <v>10.5</v>
      </c>
      <c r="I65" s="2">
        <f t="shared" si="6"/>
        <v>1995.8161413089772</v>
      </c>
    </row>
    <row r="66" spans="1:9" x14ac:dyDescent="0.35">
      <c r="A66" s="5">
        <f t="shared" si="4"/>
        <v>10.666666666666666</v>
      </c>
      <c r="B66" s="2">
        <f t="shared" si="5"/>
        <v>2042.531481877505</v>
      </c>
      <c r="C66">
        <v>64</v>
      </c>
      <c r="D66" s="1">
        <f t="shared" ref="D66:D97" si="15">$N$2/G66</f>
        <v>46.715340568527907</v>
      </c>
      <c r="E66" s="1">
        <f t="shared" ref="E66:E129" si="16">$N$6*POWER($N$8,C66)+(1-POWER($N$8,C66))*$N$7</f>
        <v>0.36826229853096881</v>
      </c>
      <c r="F66" s="1">
        <f>Plan1!$D66</f>
        <v>46.715340568527907</v>
      </c>
      <c r="G66" s="1">
        <f t="shared" ref="G66:G129" si="17">($N$3*POWER($N$5,C66)+(1-POWER($N$5,C66))*$N$4)</f>
        <v>214.06244454818324</v>
      </c>
      <c r="H66" s="5">
        <f t="shared" ref="H66:H129" si="18">C66*$N$2/60000</f>
        <v>10.666666666666666</v>
      </c>
      <c r="I66" s="2">
        <f t="shared" si="6"/>
        <v>2042.531481877505</v>
      </c>
    </row>
    <row r="67" spans="1:9" x14ac:dyDescent="0.35">
      <c r="A67" s="5">
        <f t="shared" ref="A67:A130" si="19">H67</f>
        <v>10.833333333333334</v>
      </c>
      <c r="B67" s="2">
        <f t="shared" ref="B67:B130" si="20">I67</f>
        <v>2089.6700369538889</v>
      </c>
      <c r="C67">
        <v>65</v>
      </c>
      <c r="D67" s="1">
        <f t="shared" si="15"/>
        <v>47.13855507638371</v>
      </c>
      <c r="E67" s="1">
        <f t="shared" si="16"/>
        <v>0.37089705256034944</v>
      </c>
      <c r="F67" s="1">
        <f>Plan1!$D67</f>
        <v>47.13855507638371</v>
      </c>
      <c r="G67" s="1">
        <f t="shared" si="17"/>
        <v>212.14057121173775</v>
      </c>
      <c r="H67" s="5">
        <f t="shared" si="18"/>
        <v>10.833333333333334</v>
      </c>
      <c r="I67" s="2">
        <f t="shared" si="6"/>
        <v>2089.6700369538889</v>
      </c>
    </row>
    <row r="68" spans="1:9" x14ac:dyDescent="0.35">
      <c r="A68" s="5">
        <f t="shared" si="19"/>
        <v>11</v>
      </c>
      <c r="B68" s="2">
        <f t="shared" si="20"/>
        <v>2137.2265016071374</v>
      </c>
      <c r="C68">
        <v>66</v>
      </c>
      <c r="D68" s="1">
        <f t="shared" si="15"/>
        <v>47.556464653248305</v>
      </c>
      <c r="E68" s="1">
        <f t="shared" si="16"/>
        <v>0.37347911150914248</v>
      </c>
      <c r="F68" s="1">
        <f>Plan1!$D68</f>
        <v>47.556464653248305</v>
      </c>
      <c r="G68" s="1">
        <f t="shared" si="17"/>
        <v>210.2763540753856</v>
      </c>
      <c r="H68" s="5">
        <f t="shared" si="18"/>
        <v>11</v>
      </c>
      <c r="I68" s="2">
        <f t="shared" ref="I68:I131" si="21">D68+I67</f>
        <v>2137.2265016071374</v>
      </c>
    </row>
    <row r="69" spans="1:9" x14ac:dyDescent="0.35">
      <c r="A69" s="5">
        <f t="shared" si="19"/>
        <v>11.166666666666666</v>
      </c>
      <c r="B69" s="2">
        <f t="shared" si="20"/>
        <v>2185.1954798494503</v>
      </c>
      <c r="C69">
        <v>67</v>
      </c>
      <c r="D69" s="1">
        <f t="shared" si="15"/>
        <v>47.968978242312843</v>
      </c>
      <c r="E69" s="1">
        <f t="shared" si="16"/>
        <v>0.37600952927895964</v>
      </c>
      <c r="F69" s="1">
        <f>Plan1!$D69</f>
        <v>47.968978242312843</v>
      </c>
      <c r="G69" s="1">
        <f t="shared" si="17"/>
        <v>208.46806345312405</v>
      </c>
      <c r="H69" s="5">
        <f t="shared" si="18"/>
        <v>11.166666666666666</v>
      </c>
      <c r="I69" s="2">
        <f t="shared" si="21"/>
        <v>2185.1954798494503</v>
      </c>
    </row>
    <row r="70" spans="1:9" x14ac:dyDescent="0.35">
      <c r="A70" s="5">
        <f t="shared" si="19"/>
        <v>11.333333333333334</v>
      </c>
      <c r="B70" s="2">
        <f t="shared" si="20"/>
        <v>2233.5714919121051</v>
      </c>
      <c r="C70">
        <v>68</v>
      </c>
      <c r="D70" s="1">
        <f t="shared" si="15"/>
        <v>48.376012062654986</v>
      </c>
      <c r="E70" s="1">
        <f t="shared" si="16"/>
        <v>0.37848933869338042</v>
      </c>
      <c r="F70" s="1">
        <f>Plan1!$D70</f>
        <v>48.376012062654986</v>
      </c>
      <c r="G70" s="1">
        <f t="shared" si="17"/>
        <v>206.71402154953029</v>
      </c>
      <c r="H70" s="5">
        <f t="shared" si="18"/>
        <v>11.333333333333334</v>
      </c>
      <c r="I70" s="2">
        <f t="shared" si="21"/>
        <v>2233.5714919121051</v>
      </c>
    </row>
    <row r="71" spans="1:9" x14ac:dyDescent="0.35">
      <c r="A71" s="5">
        <f t="shared" si="19"/>
        <v>11.5</v>
      </c>
      <c r="B71" s="2">
        <f t="shared" si="20"/>
        <v>2282.3489814710483</v>
      </c>
      <c r="C71">
        <v>69</v>
      </c>
      <c r="D71" s="1">
        <f t="shared" si="15"/>
        <v>48.777489558943017</v>
      </c>
      <c r="E71" s="1">
        <f t="shared" si="16"/>
        <v>0.38091955191951282</v>
      </c>
      <c r="F71" s="1">
        <f>Plan1!$D71</f>
        <v>48.777489558943017</v>
      </c>
      <c r="G71" s="1">
        <f t="shared" si="17"/>
        <v>205.01260090304439</v>
      </c>
      <c r="H71" s="5">
        <f t="shared" si="18"/>
        <v>11.5</v>
      </c>
      <c r="I71" s="2">
        <f t="shared" si="21"/>
        <v>2282.3489814710483</v>
      </c>
    </row>
    <row r="72" spans="1:9" x14ac:dyDescent="0.35">
      <c r="A72" s="5">
        <f t="shared" si="19"/>
        <v>11.666666666666666</v>
      </c>
      <c r="B72" s="2">
        <f t="shared" si="20"/>
        <v>2331.5223228054406</v>
      </c>
      <c r="C72">
        <v>70</v>
      </c>
      <c r="D72" s="1">
        <f t="shared" si="15"/>
        <v>49.173341334392283</v>
      </c>
      <c r="E72" s="1">
        <f t="shared" si="16"/>
        <v>0.38330116088112259</v>
      </c>
      <c r="F72" s="1">
        <f>Plan1!$D72</f>
        <v>49.173341334392283</v>
      </c>
      <c r="G72" s="1">
        <f t="shared" si="17"/>
        <v>203.36222287595308</v>
      </c>
      <c r="H72" s="5">
        <f t="shared" si="18"/>
        <v>11.666666666666666</v>
      </c>
      <c r="I72" s="2">
        <f t="shared" si="21"/>
        <v>2331.5223228054406</v>
      </c>
    </row>
    <row r="73" spans="1:9" x14ac:dyDescent="0.35">
      <c r="A73" s="5">
        <f t="shared" si="19"/>
        <v>11.833333333333334</v>
      </c>
      <c r="B73" s="2">
        <f t="shared" si="20"/>
        <v>2381.0858278732744</v>
      </c>
      <c r="C73">
        <v>71</v>
      </c>
      <c r="D73" s="1">
        <f t="shared" si="15"/>
        <v>49.563505067834043</v>
      </c>
      <c r="E73" s="1">
        <f t="shared" si="16"/>
        <v>0.3856351376635001</v>
      </c>
      <c r="F73" s="1">
        <f>Plan1!$D73</f>
        <v>49.563505067834043</v>
      </c>
      <c r="G73" s="1">
        <f t="shared" si="17"/>
        <v>201.76135618967447</v>
      </c>
      <c r="H73" s="5">
        <f t="shared" si="18"/>
        <v>11.833333333333334</v>
      </c>
      <c r="I73" s="2">
        <f t="shared" si="21"/>
        <v>2381.0858278732744</v>
      </c>
    </row>
    <row r="74" spans="1:9" x14ac:dyDescent="0.35">
      <c r="A74" s="5">
        <f t="shared" si="19"/>
        <v>12</v>
      </c>
      <c r="B74" s="2">
        <f t="shared" si="20"/>
        <v>2431.0337532890694</v>
      </c>
      <c r="C74">
        <v>72</v>
      </c>
      <c r="D74" s="1">
        <f t="shared" si="15"/>
        <v>49.947925415794792</v>
      </c>
      <c r="E74" s="1">
        <f t="shared" si="16"/>
        <v>0.3879224349102301</v>
      </c>
      <c r="F74" s="1">
        <f>Plan1!$D74</f>
        <v>49.947925415794792</v>
      </c>
      <c r="G74" s="1">
        <f t="shared" si="17"/>
        <v>200.20851550398424</v>
      </c>
      <c r="H74" s="5">
        <f t="shared" si="18"/>
        <v>12</v>
      </c>
      <c r="I74" s="2">
        <f t="shared" si="21"/>
        <v>2431.0337532890694</v>
      </c>
    </row>
    <row r="75" spans="1:9" x14ac:dyDescent="0.35">
      <c r="A75" s="5">
        <f t="shared" si="19"/>
        <v>12.166666666666666</v>
      </c>
      <c r="B75" s="2">
        <f t="shared" si="20"/>
        <v>2481.3603071895841</v>
      </c>
      <c r="C75">
        <v>73</v>
      </c>
      <c r="D75" s="1">
        <f t="shared" si="15"/>
        <v>50.326553900514632</v>
      </c>
      <c r="E75" s="1">
        <f t="shared" si="16"/>
        <v>0.39016398621202553</v>
      </c>
      <c r="F75" s="1">
        <f>Plan1!$D75</f>
        <v>50.326553900514632</v>
      </c>
      <c r="G75" s="1">
        <f t="shared" si="17"/>
        <v>198.70226003886472</v>
      </c>
      <c r="H75" s="5">
        <f t="shared" si="18"/>
        <v>12.166666666666666</v>
      </c>
      <c r="I75" s="2">
        <f t="shared" si="21"/>
        <v>2481.3603071895841</v>
      </c>
    </row>
    <row r="76" spans="1:9" x14ac:dyDescent="0.35">
      <c r="A76" s="5">
        <f t="shared" si="19"/>
        <v>12.333333333333334</v>
      </c>
      <c r="B76" s="2">
        <f t="shared" si="20"/>
        <v>2532.0596559744404</v>
      </c>
      <c r="C76">
        <v>74</v>
      </c>
      <c r="D76" s="1">
        <f t="shared" si="15"/>
        <v>50.69934878485639</v>
      </c>
      <c r="E76" s="1">
        <f t="shared" si="16"/>
        <v>0.39236070648778504</v>
      </c>
      <c r="F76" s="1">
        <f>Plan1!$D76</f>
        <v>50.69934878485639</v>
      </c>
      <c r="G76" s="1">
        <f t="shared" si="17"/>
        <v>197.24119223769878</v>
      </c>
      <c r="H76" s="5">
        <f t="shared" si="18"/>
        <v>12.333333333333334</v>
      </c>
      <c r="I76" s="2">
        <f t="shared" si="21"/>
        <v>2532.0596559744404</v>
      </c>
    </row>
    <row r="77" spans="1:9" x14ac:dyDescent="0.35">
      <c r="A77" s="5">
        <f t="shared" si="19"/>
        <v>12.5</v>
      </c>
      <c r="B77" s="2">
        <f t="shared" si="20"/>
        <v>2583.1259309095144</v>
      </c>
      <c r="C77">
        <v>75</v>
      </c>
      <c r="D77" s="1">
        <f t="shared" si="15"/>
        <v>51.066274935074105</v>
      </c>
      <c r="E77" s="1">
        <f t="shared" si="16"/>
        <v>0.39451349235802929</v>
      </c>
      <c r="F77" s="1">
        <f>Plan1!$D77</f>
        <v>51.066274935074105</v>
      </c>
      <c r="G77" s="1">
        <f t="shared" si="17"/>
        <v>195.82395647056782</v>
      </c>
      <c r="H77" s="5">
        <f t="shared" si="18"/>
        <v>12.5</v>
      </c>
      <c r="I77" s="2">
        <f t="shared" si="21"/>
        <v>2583.1259309095144</v>
      </c>
    </row>
    <row r="78" spans="1:9" x14ac:dyDescent="0.35">
      <c r="A78" s="5">
        <f t="shared" si="19"/>
        <v>12.666666666666666</v>
      </c>
      <c r="B78" s="2">
        <f t="shared" si="20"/>
        <v>2634.5532345819338</v>
      </c>
      <c r="C78">
        <v>76</v>
      </c>
      <c r="D78" s="1">
        <f t="shared" si="15"/>
        <v>51.427303672419292</v>
      </c>
      <c r="E78" s="1">
        <f t="shared" si="16"/>
        <v>0.39662322251086879</v>
      </c>
      <c r="F78" s="1">
        <f>Plan1!$D78</f>
        <v>51.427303672419292</v>
      </c>
      <c r="G78" s="1">
        <f t="shared" si="17"/>
        <v>194.44923777645079</v>
      </c>
      <c r="H78" s="5">
        <f t="shared" si="18"/>
        <v>12.666666666666666</v>
      </c>
      <c r="I78" s="2">
        <f t="shared" si="21"/>
        <v>2634.5532345819338</v>
      </c>
    </row>
    <row r="79" spans="1:9" x14ac:dyDescent="0.35">
      <c r="A79" s="5">
        <f t="shared" si="19"/>
        <v>12.833333333333334</v>
      </c>
      <c r="B79" s="2">
        <f t="shared" si="20"/>
        <v>2686.3356471965012</v>
      </c>
      <c r="C79">
        <v>77</v>
      </c>
      <c r="D79" s="1">
        <f t="shared" si="15"/>
        <v>51.78241261456737</v>
      </c>
      <c r="E79" s="1">
        <f t="shared" si="16"/>
        <v>0.39869075806065141</v>
      </c>
      <c r="F79" s="1">
        <f>Plan1!$D79</f>
        <v>51.78241261456737</v>
      </c>
      <c r="G79" s="1">
        <f t="shared" si="17"/>
        <v>193.11576064315727</v>
      </c>
      <c r="H79" s="5">
        <f t="shared" si="18"/>
        <v>12.833333333333334</v>
      </c>
      <c r="I79" s="2">
        <f t="shared" si="21"/>
        <v>2686.3356471965012</v>
      </c>
    </row>
    <row r="80" spans="1:9" x14ac:dyDescent="0.35">
      <c r="A80" s="5">
        <f t="shared" si="19"/>
        <v>13</v>
      </c>
      <c r="B80" s="2">
        <f t="shared" si="20"/>
        <v>2738.4672327043454</v>
      </c>
      <c r="C80">
        <v>78</v>
      </c>
      <c r="D80" s="1">
        <f t="shared" si="15"/>
        <v>52.13158550784425</v>
      </c>
      <c r="E80" s="1">
        <f t="shared" si="16"/>
        <v>0.40071694289943838</v>
      </c>
      <c r="F80" s="1">
        <f>Plan1!$D80</f>
        <v>52.13158550784425</v>
      </c>
      <c r="G80" s="1">
        <f t="shared" si="17"/>
        <v>191.82228782386252</v>
      </c>
      <c r="H80" s="5">
        <f t="shared" si="18"/>
        <v>13</v>
      </c>
      <c r="I80" s="2">
        <f t="shared" si="21"/>
        <v>2738.4672327043454</v>
      </c>
    </row>
    <row r="81" spans="1:9" x14ac:dyDescent="0.35">
      <c r="A81" s="5">
        <f t="shared" si="19"/>
        <v>13.166666666666666</v>
      </c>
      <c r="B81" s="2">
        <f t="shared" si="20"/>
        <v>2790.9420447555708</v>
      </c>
      <c r="C81">
        <v>79</v>
      </c>
      <c r="D81" s="1">
        <f t="shared" si="15"/>
        <v>52.47481205122557</v>
      </c>
      <c r="E81" s="1">
        <f t="shared" si="16"/>
        <v>0.40270260404144959</v>
      </c>
      <c r="F81" s="1">
        <f>Plan1!$D81</f>
        <v>52.47481205122557</v>
      </c>
      <c r="G81" s="1">
        <f t="shared" si="17"/>
        <v>190.56761918914668</v>
      </c>
      <c r="H81" s="5">
        <f t="shared" si="18"/>
        <v>13.166666666666666</v>
      </c>
      <c r="I81" s="2">
        <f t="shared" si="21"/>
        <v>2790.9420447555708</v>
      </c>
    </row>
    <row r="82" spans="1:9" x14ac:dyDescent="0.35">
      <c r="A82" s="5">
        <f t="shared" si="19"/>
        <v>13.333333333333334</v>
      </c>
      <c r="B82" s="2">
        <f t="shared" si="20"/>
        <v>2843.754132468639</v>
      </c>
      <c r="C82">
        <v>80</v>
      </c>
      <c r="D82" s="1">
        <f t="shared" si="15"/>
        <v>52.812087713068379</v>
      </c>
      <c r="E82" s="1">
        <f t="shared" si="16"/>
        <v>0.40464855196062055</v>
      </c>
      <c r="F82" s="1">
        <f>Plan1!$D82</f>
        <v>52.812087713068379</v>
      </c>
      <c r="G82" s="1">
        <f t="shared" si="17"/>
        <v>189.35059061347226</v>
      </c>
      <c r="H82" s="5">
        <f t="shared" si="18"/>
        <v>13.333333333333334</v>
      </c>
      <c r="I82" s="2">
        <f t="shared" si="21"/>
        <v>2843.754132468639</v>
      </c>
    </row>
    <row r="83" spans="1:9" x14ac:dyDescent="0.35">
      <c r="A83" s="5">
        <f t="shared" si="19"/>
        <v>13.5</v>
      </c>
      <c r="B83" s="2">
        <f t="shared" si="20"/>
        <v>2896.897546010156</v>
      </c>
      <c r="C83">
        <v>81</v>
      </c>
      <c r="D83" s="1">
        <f t="shared" si="15"/>
        <v>53.143413541516992</v>
      </c>
      <c r="E83" s="1">
        <f t="shared" si="16"/>
        <v>0.40655558092140814</v>
      </c>
      <c r="F83" s="1">
        <f>Plan1!$D83</f>
        <v>53.143413541516992</v>
      </c>
      <c r="G83" s="1">
        <f t="shared" si="17"/>
        <v>188.17007289506807</v>
      </c>
      <c r="H83" s="5">
        <f t="shared" si="18"/>
        <v>13.5</v>
      </c>
      <c r="I83" s="2">
        <f t="shared" si="21"/>
        <v>2896.897546010156</v>
      </c>
    </row>
    <row r="84" spans="1:9" x14ac:dyDescent="0.35">
      <c r="A84" s="5">
        <f t="shared" si="19"/>
        <v>13.666666666666666</v>
      </c>
      <c r="B84" s="2">
        <f t="shared" si="20"/>
        <v>2950.3663419796599</v>
      </c>
      <c r="C84">
        <v>82</v>
      </c>
      <c r="D84" s="1">
        <f t="shared" si="15"/>
        <v>53.46879596950366</v>
      </c>
      <c r="E84" s="1">
        <f t="shared" si="16"/>
        <v>0.40842446930297999</v>
      </c>
      <c r="F84" s="1">
        <f>Plan1!$D84</f>
        <v>53.46879596950366</v>
      </c>
      <c r="G84" s="1">
        <f t="shared" si="17"/>
        <v>187.02497070821602</v>
      </c>
      <c r="H84" s="5">
        <f t="shared" si="18"/>
        <v>13.666666666666666</v>
      </c>
      <c r="I84" s="2">
        <f t="shared" si="21"/>
        <v>2950.3663419796599</v>
      </c>
    </row>
    <row r="85" spans="1:9" x14ac:dyDescent="0.35">
      <c r="A85" s="5">
        <f t="shared" si="19"/>
        <v>13.833333333333334</v>
      </c>
      <c r="B85" s="2">
        <f t="shared" si="20"/>
        <v>3004.1545885948981</v>
      </c>
      <c r="C85">
        <v>83</v>
      </c>
      <c r="D85" s="1">
        <f t="shared" si="15"/>
        <v>53.788246615238421</v>
      </c>
      <c r="E85" s="1">
        <f t="shared" si="16"/>
        <v>0.41025597991692048</v>
      </c>
      <c r="F85" s="1">
        <f>Plan1!$D85</f>
        <v>53.788246615238421</v>
      </c>
      <c r="G85" s="1">
        <f t="shared" si="17"/>
        <v>185.91422158696955</v>
      </c>
      <c r="H85" s="5">
        <f t="shared" si="18"/>
        <v>13.833333333333334</v>
      </c>
      <c r="I85" s="2">
        <f t="shared" si="21"/>
        <v>3004.1545885948981</v>
      </c>
    </row>
    <row r="86" spans="1:9" x14ac:dyDescent="0.35">
      <c r="A86" s="5">
        <f t="shared" si="19"/>
        <v>14</v>
      </c>
      <c r="B86" s="2">
        <f t="shared" si="20"/>
        <v>3058.2563706739516</v>
      </c>
      <c r="C86">
        <v>84</v>
      </c>
      <c r="D86" s="1">
        <f t="shared" si="15"/>
        <v>54.101782079053621</v>
      </c>
      <c r="E86" s="1">
        <f t="shared" si="16"/>
        <v>0.41205086031858201</v>
      </c>
      <c r="F86" s="1">
        <f>Plan1!$D86</f>
        <v>54.101782079053621</v>
      </c>
      <c r="G86" s="1">
        <f t="shared" si="17"/>
        <v>184.83679493936046</v>
      </c>
      <c r="H86" s="5">
        <f t="shared" si="18"/>
        <v>14</v>
      </c>
      <c r="I86" s="2">
        <f t="shared" si="21"/>
        <v>3058.2563706739516</v>
      </c>
    </row>
    <row r="87" spans="1:9" x14ac:dyDescent="0.35">
      <c r="A87" s="5">
        <f t="shared" si="19"/>
        <v>14.166666666666666</v>
      </c>
      <c r="B87" s="2">
        <f t="shared" si="20"/>
        <v>3112.6657944113881</v>
      </c>
      <c r="C87">
        <v>85</v>
      </c>
      <c r="D87" s="1">
        <f t="shared" si="15"/>
        <v>54.409423737436356</v>
      </c>
      <c r="E87" s="1">
        <f t="shared" si="16"/>
        <v>0.41380984311221036</v>
      </c>
      <c r="F87" s="1">
        <f>Plan1!$D87</f>
        <v>54.409423737436356</v>
      </c>
      <c r="G87" s="1">
        <f t="shared" si="17"/>
        <v>183.79169109117964</v>
      </c>
      <c r="H87" s="5">
        <f t="shared" si="18"/>
        <v>14.166666666666666</v>
      </c>
      <c r="I87" s="2">
        <f t="shared" si="21"/>
        <v>3112.6657944113881</v>
      </c>
    </row>
    <row r="88" spans="1:9" x14ac:dyDescent="0.35">
      <c r="A88" s="5">
        <f t="shared" si="19"/>
        <v>14.333333333333334</v>
      </c>
      <c r="B88" s="2">
        <f t="shared" si="20"/>
        <v>3167.3769919464357</v>
      </c>
      <c r="C88">
        <v>86</v>
      </c>
      <c r="D88" s="1">
        <f t="shared" si="15"/>
        <v>54.711197535047631</v>
      </c>
      <c r="E88" s="1">
        <f t="shared" si="16"/>
        <v>0.41553364624996614</v>
      </c>
      <c r="F88" s="1">
        <f>Plan1!$D88</f>
        <v>54.711197535047631</v>
      </c>
      <c r="G88" s="1">
        <f t="shared" si="17"/>
        <v>182.77794035844428</v>
      </c>
      <c r="H88" s="5">
        <f t="shared" si="18"/>
        <v>14.333333333333334</v>
      </c>
      <c r="I88" s="2">
        <f t="shared" si="21"/>
        <v>3167.3769919464357</v>
      </c>
    </row>
    <row r="89" spans="1:9" x14ac:dyDescent="0.35">
      <c r="A89" s="5">
        <f t="shared" si="19"/>
        <v>14.5</v>
      </c>
      <c r="B89" s="2">
        <f t="shared" si="20"/>
        <v>3222.3841257219256</v>
      </c>
      <c r="C89">
        <v>87</v>
      </c>
      <c r="D89" s="1">
        <f t="shared" si="15"/>
        <v>55.007133775489905</v>
      </c>
      <c r="E89" s="1">
        <f t="shared" si="16"/>
        <v>0.41722297332496683</v>
      </c>
      <c r="F89" s="1">
        <f>Plan1!$D89</f>
        <v>55.007133775489905</v>
      </c>
      <c r="G89" s="1">
        <f t="shared" si="17"/>
        <v>181.79460214769094</v>
      </c>
      <c r="H89" s="5">
        <f t="shared" si="18"/>
        <v>14.5</v>
      </c>
      <c r="I89" s="2">
        <f t="shared" si="21"/>
        <v>3222.3841257219256</v>
      </c>
    </row>
    <row r="90" spans="1:9" x14ac:dyDescent="0.35">
      <c r="A90" s="5">
        <f t="shared" si="19"/>
        <v>14.666666666666666</v>
      </c>
      <c r="B90" s="2">
        <f t="shared" si="20"/>
        <v>3277.6813926334717</v>
      </c>
      <c r="C90">
        <v>88</v>
      </c>
      <c r="D90" s="1">
        <f t="shared" si="15"/>
        <v>55.297266911546217</v>
      </c>
      <c r="E90" s="1">
        <f t="shared" si="16"/>
        <v>0.41887851385846753</v>
      </c>
      <c r="F90" s="1">
        <f>Plan1!$D90</f>
        <v>55.297266911546217</v>
      </c>
      <c r="G90" s="1">
        <f t="shared" si="17"/>
        <v>180.84076408326021</v>
      </c>
      <c r="H90" s="5">
        <f t="shared" si="18"/>
        <v>14.666666666666666</v>
      </c>
      <c r="I90" s="2">
        <f t="shared" si="21"/>
        <v>3277.6813926334717</v>
      </c>
    </row>
    <row r="91" spans="1:9" x14ac:dyDescent="0.35">
      <c r="A91" s="5">
        <f t="shared" si="19"/>
        <v>14.833333333333334</v>
      </c>
      <c r="B91" s="2">
        <f t="shared" si="20"/>
        <v>3333.2630279690461</v>
      </c>
      <c r="C91">
        <v>89</v>
      </c>
      <c r="D91" s="1">
        <f t="shared" si="15"/>
        <v>55.581635335574276</v>
      </c>
      <c r="E91" s="1">
        <f t="shared" si="16"/>
        <v>0.42050094358129814</v>
      </c>
      <c r="F91" s="1">
        <f>Plan1!$D91</f>
        <v>55.581635335574276</v>
      </c>
      <c r="G91" s="1">
        <f t="shared" si="17"/>
        <v>179.91554116076242</v>
      </c>
      <c r="H91" s="5">
        <f t="shared" si="18"/>
        <v>14.833333333333334</v>
      </c>
      <c r="I91" s="2">
        <f t="shared" si="21"/>
        <v>3333.2630279690461</v>
      </c>
    </row>
    <row r="92" spans="1:9" x14ac:dyDescent="0.35">
      <c r="A92" s="5">
        <f t="shared" si="19"/>
        <v>15</v>
      </c>
      <c r="B92" s="2">
        <f t="shared" si="20"/>
        <v>3389.1233091397439</v>
      </c>
      <c r="C92">
        <v>90</v>
      </c>
      <c r="D92" s="1">
        <f t="shared" si="15"/>
        <v>55.86028117069764</v>
      </c>
      <c r="E92" s="1">
        <f t="shared" si="16"/>
        <v>0.42209092470967219</v>
      </c>
      <c r="F92" s="1">
        <f>Plan1!$D92</f>
        <v>55.86028117069764</v>
      </c>
      <c r="G92" s="1">
        <f t="shared" si="17"/>
        <v>179.01807492593954</v>
      </c>
      <c r="H92" s="5">
        <f t="shared" si="18"/>
        <v>15</v>
      </c>
      <c r="I92" s="2">
        <f t="shared" si="21"/>
        <v>3389.1233091397439</v>
      </c>
    </row>
    <row r="93" spans="1:9" x14ac:dyDescent="0.35">
      <c r="A93" s="5">
        <f t="shared" si="19"/>
        <v>15.166666666666666</v>
      </c>
      <c r="B93" s="2">
        <f t="shared" si="20"/>
        <v>3445.2565592031387</v>
      </c>
      <c r="C93">
        <v>91</v>
      </c>
      <c r="D93" s="1">
        <f t="shared" si="15"/>
        <v>56.133250063394634</v>
      </c>
      <c r="E93" s="1">
        <f t="shared" si="16"/>
        <v>0.4236491062154788</v>
      </c>
      <c r="F93" s="1">
        <f>Plan1!$D93</f>
        <v>56.133250063394634</v>
      </c>
      <c r="G93" s="1">
        <f t="shared" si="17"/>
        <v>178.14753267816138</v>
      </c>
      <c r="H93" s="5">
        <f t="shared" si="18"/>
        <v>15.166666666666666</v>
      </c>
      <c r="I93" s="2">
        <f t="shared" si="21"/>
        <v>3445.2565592031387</v>
      </c>
    </row>
    <row r="94" spans="1:9" x14ac:dyDescent="0.35">
      <c r="A94" s="5">
        <f t="shared" si="19"/>
        <v>15.333333333333334</v>
      </c>
      <c r="B94" s="2">
        <f t="shared" si="20"/>
        <v>3501.6571501811827</v>
      </c>
      <c r="C94">
        <v>92</v>
      </c>
      <c r="D94" s="1">
        <f t="shared" si="15"/>
        <v>56.400590978043759</v>
      </c>
      <c r="E94" s="1">
        <f t="shared" si="16"/>
        <v>0.42517612409116923</v>
      </c>
      <c r="F94" s="1">
        <f>Plan1!$D94</f>
        <v>56.400590978043759</v>
      </c>
      <c r="G94" s="1">
        <f t="shared" si="17"/>
        <v>177.3031066978165</v>
      </c>
      <c r="H94" s="5">
        <f t="shared" si="18"/>
        <v>15.333333333333334</v>
      </c>
      <c r="I94" s="2">
        <f t="shared" si="21"/>
        <v>3501.6571501811827</v>
      </c>
    </row>
    <row r="95" spans="1:9" x14ac:dyDescent="0.35">
      <c r="A95" s="5">
        <f t="shared" si="19"/>
        <v>15.5</v>
      </c>
      <c r="B95" s="2">
        <f t="shared" si="20"/>
        <v>3558.3195061751248</v>
      </c>
      <c r="C95">
        <v>93</v>
      </c>
      <c r="D95" s="1">
        <f t="shared" si="15"/>
        <v>56.662355993942036</v>
      </c>
      <c r="E95" s="1">
        <f t="shared" si="16"/>
        <v>0.42667260160934584</v>
      </c>
      <c r="F95" s="1">
        <f>Plan1!$D95</f>
        <v>56.662355993942036</v>
      </c>
      <c r="G95" s="1">
        <f t="shared" si="17"/>
        <v>176.48401349688203</v>
      </c>
      <c r="H95" s="5">
        <f t="shared" si="18"/>
        <v>15.5</v>
      </c>
      <c r="I95" s="2">
        <f t="shared" si="21"/>
        <v>3558.3195061751248</v>
      </c>
    </row>
    <row r="96" spans="1:9" x14ac:dyDescent="0.35">
      <c r="A96" s="5">
        <f t="shared" si="19"/>
        <v>15.666666666666666</v>
      </c>
      <c r="B96" s="2">
        <f t="shared" si="20"/>
        <v>3615.2381062803961</v>
      </c>
      <c r="C96">
        <v>94</v>
      </c>
      <c r="D96" s="1">
        <f t="shared" si="15"/>
        <v>56.918600105271402</v>
      </c>
      <c r="E96" s="1">
        <f t="shared" si="16"/>
        <v>0.42813914957715887</v>
      </c>
      <c r="F96" s="1">
        <f>Plan1!$D96</f>
        <v>56.918600105271402</v>
      </c>
      <c r="G96" s="1">
        <f t="shared" si="17"/>
        <v>175.68949309197558</v>
      </c>
      <c r="H96" s="5">
        <f t="shared" si="18"/>
        <v>15.666666666666666</v>
      </c>
      <c r="I96" s="2">
        <f t="shared" si="21"/>
        <v>3615.2381062803961</v>
      </c>
    </row>
    <row r="97" spans="1:9" x14ac:dyDescent="0.35">
      <c r="A97" s="5">
        <f t="shared" si="19"/>
        <v>15.833333333333334</v>
      </c>
      <c r="B97" s="2">
        <f t="shared" si="20"/>
        <v>3672.4074873048426</v>
      </c>
      <c r="C97">
        <v>95</v>
      </c>
      <c r="D97" s="1">
        <f t="shared" si="15"/>
        <v>57.169381024446437</v>
      </c>
      <c r="E97" s="1">
        <f t="shared" si="16"/>
        <v>0.42957636658561577</v>
      </c>
      <c r="F97" s="1">
        <f>Plan1!$D97</f>
        <v>57.169381024446437</v>
      </c>
      <c r="G97" s="1">
        <f t="shared" si="17"/>
        <v>174.91880829921629</v>
      </c>
      <c r="H97" s="5">
        <f t="shared" si="18"/>
        <v>15.833333333333334</v>
      </c>
      <c r="I97" s="2">
        <f t="shared" si="21"/>
        <v>3672.4074873048426</v>
      </c>
    </row>
    <row r="98" spans="1:9" x14ac:dyDescent="0.35">
      <c r="A98" s="5">
        <f t="shared" si="19"/>
        <v>16</v>
      </c>
      <c r="B98" s="2">
        <f t="shared" si="20"/>
        <v>3729.8222462940789</v>
      </c>
      <c r="C98">
        <v>96</v>
      </c>
      <c r="D98" s="1">
        <f t="shared" ref="D98:D129" si="22">$N$2/G98</f>
        <v>57.414758989236439</v>
      </c>
      <c r="E98" s="1">
        <f t="shared" si="16"/>
        <v>0.43098483925390341</v>
      </c>
      <c r="F98" s="1">
        <f>Plan1!$D98</f>
        <v>57.414758989236439</v>
      </c>
      <c r="G98" s="1">
        <f t="shared" si="17"/>
        <v>174.17124405023981</v>
      </c>
      <c r="H98" s="5">
        <f t="shared" si="18"/>
        <v>16</v>
      </c>
      <c r="I98" s="2">
        <f t="shared" si="21"/>
        <v>3729.8222462940789</v>
      </c>
    </row>
    <row r="99" spans="1:9" x14ac:dyDescent="0.35">
      <c r="A99" s="5">
        <f t="shared" si="19"/>
        <v>16.166666666666668</v>
      </c>
      <c r="B99" s="2">
        <f t="shared" si="20"/>
        <v>3787.477042868094</v>
      </c>
      <c r="C99">
        <v>97</v>
      </c>
      <c r="D99" s="1">
        <f t="shared" si="22"/>
        <v>57.654796574015151</v>
      </c>
      <c r="E99" s="1">
        <f t="shared" si="16"/>
        <v>0.43236514246882529</v>
      </c>
      <c r="F99" s="1">
        <f>Plan1!$D99</f>
        <v>57.654796574015151</v>
      </c>
      <c r="G99" s="1">
        <f t="shared" si="17"/>
        <v>173.44610672873262</v>
      </c>
      <c r="H99" s="5">
        <f t="shared" si="18"/>
        <v>16.166666666666668</v>
      </c>
      <c r="I99" s="2">
        <f t="shared" si="21"/>
        <v>3787.477042868094</v>
      </c>
    </row>
    <row r="100" spans="1:9" x14ac:dyDescent="0.35">
      <c r="A100" s="5">
        <f t="shared" si="19"/>
        <v>16.333333333333332</v>
      </c>
      <c r="B100" s="2">
        <f t="shared" si="20"/>
        <v>3845.3666013735465</v>
      </c>
      <c r="C100">
        <v>98</v>
      </c>
      <c r="D100" s="1">
        <f t="shared" si="22"/>
        <v>57.889558505452598</v>
      </c>
      <c r="E100" s="1">
        <f t="shared" si="16"/>
        <v>0.43371783961944887</v>
      </c>
      <c r="F100" s="1">
        <f>Plan1!$D100</f>
        <v>57.889558505452598</v>
      </c>
      <c r="G100" s="1">
        <f t="shared" si="17"/>
        <v>172.74272352687063</v>
      </c>
      <c r="H100" s="5">
        <f t="shared" si="18"/>
        <v>16.333333333333332</v>
      </c>
      <c r="I100" s="2">
        <f t="shared" si="21"/>
        <v>3845.3666013735465</v>
      </c>
    </row>
    <row r="101" spans="1:9" x14ac:dyDescent="0.35">
      <c r="A101" s="5">
        <f t="shared" si="19"/>
        <v>16.5</v>
      </c>
      <c r="B101" s="2">
        <f t="shared" si="20"/>
        <v>3903.4857128564727</v>
      </c>
      <c r="C101">
        <v>99</v>
      </c>
      <c r="D101" s="1">
        <f t="shared" si="22"/>
        <v>58.119111482926286</v>
      </c>
      <c r="E101" s="1">
        <f t="shared" si="16"/>
        <v>0.4350434828270599</v>
      </c>
      <c r="F101" s="1">
        <f>Plan1!$D101</f>
        <v>58.119111482926286</v>
      </c>
      <c r="G101" s="1">
        <f t="shared" si="17"/>
        <v>172.0604418210645</v>
      </c>
      <c r="H101" s="5">
        <f t="shared" si="18"/>
        <v>16.5</v>
      </c>
      <c r="I101" s="2">
        <f t="shared" si="21"/>
        <v>3903.4857128564727</v>
      </c>
    </row>
    <row r="102" spans="1:9" x14ac:dyDescent="0.35">
      <c r="A102" s="5">
        <f t="shared" si="19"/>
        <v>16.666666666666668</v>
      </c>
      <c r="B102" s="2">
        <f t="shared" si="20"/>
        <v>3961.8292368603657</v>
      </c>
      <c r="C102">
        <v>100</v>
      </c>
      <c r="D102" s="1">
        <f t="shared" si="22"/>
        <v>58.343524003893009</v>
      </c>
      <c r="E102" s="1">
        <f t="shared" si="16"/>
        <v>0.4363426131705187</v>
      </c>
      <c r="F102" s="1">
        <f>Plan1!$D102</f>
        <v>58.343524003893009</v>
      </c>
      <c r="G102" s="1">
        <f t="shared" si="17"/>
        <v>171.39862856643256</v>
      </c>
      <c r="H102" s="5">
        <f t="shared" si="18"/>
        <v>16.666666666666668</v>
      </c>
      <c r="I102" s="2">
        <f t="shared" si="21"/>
        <v>3961.8292368603657</v>
      </c>
    </row>
    <row r="103" spans="1:9" x14ac:dyDescent="0.35">
      <c r="A103" s="5">
        <f t="shared" si="19"/>
        <v>16.833333333333332</v>
      </c>
      <c r="B103" s="2">
        <f t="shared" si="20"/>
        <v>4020.3921030547936</v>
      </c>
      <c r="C103">
        <v>101</v>
      </c>
      <c r="D103" s="1">
        <f t="shared" si="22"/>
        <v>58.56286619442772</v>
      </c>
      <c r="E103" s="1">
        <f t="shared" si="16"/>
        <v>0.4376157609071083</v>
      </c>
      <c r="F103" s="1">
        <f>Plan1!$D103</f>
        <v>58.56286619442772</v>
      </c>
      <c r="G103" s="1">
        <f t="shared" si="17"/>
        <v>170.75666970943959</v>
      </c>
      <c r="H103" s="5">
        <f t="shared" si="18"/>
        <v>16.833333333333332</v>
      </c>
      <c r="I103" s="2">
        <f t="shared" si="21"/>
        <v>4020.3921030547936</v>
      </c>
    </row>
    <row r="104" spans="1:9" x14ac:dyDescent="0.35">
      <c r="A104" s="5">
        <f t="shared" si="19"/>
        <v>17</v>
      </c>
      <c r="B104" s="2">
        <f t="shared" si="20"/>
        <v>4079.1693126998966</v>
      </c>
      <c r="C104">
        <v>102</v>
      </c>
      <c r="D104" s="1">
        <f t="shared" si="22"/>
        <v>58.777209645103213</v>
      </c>
      <c r="E104" s="1">
        <f t="shared" si="16"/>
        <v>0.43886344568896613</v>
      </c>
      <c r="F104" s="1">
        <f>Plan1!$D104</f>
        <v>58.777209645103213</v>
      </c>
      <c r="G104" s="1">
        <f t="shared" si="17"/>
        <v>170.13396961815641</v>
      </c>
      <c r="H104" s="5">
        <f t="shared" si="18"/>
        <v>17</v>
      </c>
      <c r="I104" s="2">
        <f t="shared" si="21"/>
        <v>4079.1693126998966</v>
      </c>
    </row>
    <row r="105" spans="1:9" x14ac:dyDescent="0.35">
      <c r="A105" s="5">
        <f t="shared" si="19"/>
        <v>17.166666666666668</v>
      </c>
      <c r="B105" s="2">
        <f t="shared" si="20"/>
        <v>4138.1559399522494</v>
      </c>
      <c r="C105">
        <v>103</v>
      </c>
      <c r="D105" s="1">
        <f t="shared" si="22"/>
        <v>58.986627252352704</v>
      </c>
      <c r="E105" s="1">
        <f t="shared" si="16"/>
        <v>0.44008617677518685</v>
      </c>
      <c r="F105" s="1">
        <f>Plan1!$D105</f>
        <v>58.986627252352704</v>
      </c>
      <c r="G105" s="1">
        <f t="shared" si="17"/>
        <v>169.52995052961171</v>
      </c>
      <c r="H105" s="5">
        <f t="shared" si="18"/>
        <v>17.166666666666668</v>
      </c>
      <c r="I105" s="2">
        <f t="shared" si="21"/>
        <v>4138.1559399522494</v>
      </c>
    </row>
    <row r="106" spans="1:9" x14ac:dyDescent="0.35">
      <c r="A106" s="5">
        <f t="shared" si="19"/>
        <v>17.333333333333332</v>
      </c>
      <c r="B106" s="2">
        <f t="shared" si="20"/>
        <v>4197.3471330176772</v>
      </c>
      <c r="C106">
        <v>104</v>
      </c>
      <c r="D106" s="1">
        <f t="shared" si="22"/>
        <v>59.191193065427939</v>
      </c>
      <c r="E106" s="1">
        <f t="shared" si="16"/>
        <v>0.44128445323968313</v>
      </c>
      <c r="F106" s="1">
        <f>Plan1!$D106</f>
        <v>59.191193065427939</v>
      </c>
      <c r="G106" s="1">
        <f t="shared" si="17"/>
        <v>168.94405201372336</v>
      </c>
      <c r="H106" s="5">
        <f t="shared" si="18"/>
        <v>17.333333333333332</v>
      </c>
      <c r="I106" s="2">
        <f t="shared" si="21"/>
        <v>4197.3471330176772</v>
      </c>
    </row>
    <row r="107" spans="1:9" x14ac:dyDescent="0.35">
      <c r="A107" s="5">
        <f t="shared" si="19"/>
        <v>17.5</v>
      </c>
      <c r="B107" s="2">
        <f t="shared" si="20"/>
        <v>4256.7381151567142</v>
      </c>
      <c r="C107">
        <v>105</v>
      </c>
      <c r="D107" s="1">
        <f t="shared" si="22"/>
        <v>59.390982139037348</v>
      </c>
      <c r="E107" s="1">
        <f t="shared" si="16"/>
        <v>0.44245876417488939</v>
      </c>
      <c r="F107" s="1">
        <f>Plan1!$D107</f>
        <v>59.390982139037348</v>
      </c>
      <c r="G107" s="1">
        <f t="shared" si="17"/>
        <v>168.37573045331166</v>
      </c>
      <c r="H107" s="5">
        <f t="shared" si="18"/>
        <v>17.5</v>
      </c>
      <c r="I107" s="2">
        <f t="shared" si="21"/>
        <v>4256.7381151567142</v>
      </c>
    </row>
    <row r="108" spans="1:9" x14ac:dyDescent="0.35">
      <c r="A108" s="5">
        <f t="shared" si="19"/>
        <v>17.666666666666668</v>
      </c>
      <c r="B108" s="2">
        <f t="shared" si="20"/>
        <v>4316.3241855484366</v>
      </c>
      <c r="C108">
        <v>106</v>
      </c>
      <c r="D108" s="1">
        <f t="shared" si="22"/>
        <v>59.58607039172243</v>
      </c>
      <c r="E108" s="1">
        <f t="shared" si="16"/>
        <v>0.44360958889139168</v>
      </c>
      <c r="F108" s="1">
        <f>Plan1!$D108</f>
        <v>59.58607039172243</v>
      </c>
      <c r="G108" s="1">
        <f t="shared" si="17"/>
        <v>167.82445853971231</v>
      </c>
      <c r="H108" s="5">
        <f t="shared" si="18"/>
        <v>17.666666666666668</v>
      </c>
      <c r="I108" s="2">
        <f t="shared" si="21"/>
        <v>4316.3241855484366</v>
      </c>
    </row>
    <row r="109" spans="1:9" x14ac:dyDescent="0.35">
      <c r="A109" s="5">
        <f t="shared" si="19"/>
        <v>17.833333333333332</v>
      </c>
      <c r="B109" s="2">
        <f t="shared" si="20"/>
        <v>4376.1007200184431</v>
      </c>
      <c r="C109">
        <v>107</v>
      </c>
      <c r="D109" s="1">
        <f t="shared" si="22"/>
        <v>59.776534470006261</v>
      </c>
      <c r="E109" s="1">
        <f t="shared" si="16"/>
        <v>0.4447373971135638</v>
      </c>
      <c r="F109" s="1">
        <f>Plan1!$D109</f>
        <v>59.776534470006261</v>
      </c>
      <c r="G109" s="1">
        <f t="shared" si="17"/>
        <v>167.28972478352094</v>
      </c>
      <c r="H109" s="5">
        <f t="shared" si="18"/>
        <v>17.833333333333332</v>
      </c>
      <c r="I109" s="2">
        <f t="shared" si="21"/>
        <v>4376.1007200184431</v>
      </c>
    </row>
    <row r="110" spans="1:9" x14ac:dyDescent="0.35">
      <c r="A110" s="5">
        <f t="shared" si="19"/>
        <v>18</v>
      </c>
      <c r="B110" s="2">
        <f t="shared" si="20"/>
        <v>4436.0631716367679</v>
      </c>
      <c r="C110">
        <v>108</v>
      </c>
      <c r="D110" s="1">
        <f t="shared" si="22"/>
        <v>59.962451618325012</v>
      </c>
      <c r="E110" s="1">
        <f t="shared" si="16"/>
        <v>0.44584264917129252</v>
      </c>
      <c r="F110" s="1">
        <f>Plan1!$D110</f>
        <v>59.962451618325012</v>
      </c>
      <c r="G110" s="1">
        <f t="shared" si="17"/>
        <v>166.77103304001531</v>
      </c>
      <c r="H110" s="5">
        <f t="shared" si="18"/>
        <v>18</v>
      </c>
      <c r="I110" s="2">
        <f t="shared" si="21"/>
        <v>4436.0631716367679</v>
      </c>
    </row>
    <row r="111" spans="1:9" x14ac:dyDescent="0.35">
      <c r="A111" s="5">
        <f t="shared" si="19"/>
        <v>18.166666666666668</v>
      </c>
      <c r="B111" s="2">
        <f t="shared" si="20"/>
        <v>4496.2070711915003</v>
      </c>
      <c r="C111">
        <v>109</v>
      </c>
      <c r="D111" s="1">
        <f t="shared" si="22"/>
        <v>60.143899554732364</v>
      </c>
      <c r="E111" s="1">
        <f t="shared" si="16"/>
        <v>0.44692579618786665</v>
      </c>
      <c r="F111" s="1">
        <f>Plan1!$D111</f>
        <v>60.143899554732364</v>
      </c>
      <c r="G111" s="1">
        <f t="shared" si="17"/>
        <v>166.26790204881485</v>
      </c>
      <c r="H111" s="5">
        <f t="shared" si="18"/>
        <v>18.166666666666668</v>
      </c>
      <c r="I111" s="2">
        <f t="shared" si="21"/>
        <v>4496.2070711915003</v>
      </c>
    </row>
    <row r="112" spans="1:9" x14ac:dyDescent="0.35">
      <c r="A112" s="5">
        <f t="shared" si="19"/>
        <v>18.333333333333332</v>
      </c>
      <c r="B112" s="2">
        <f t="shared" si="20"/>
        <v>4556.5280275438472</v>
      </c>
      <c r="C112">
        <v>110</v>
      </c>
      <c r="D112" s="1">
        <f t="shared" si="22"/>
        <v>60.320956352347345</v>
      </c>
      <c r="E112" s="1">
        <f t="shared" si="16"/>
        <v>0.44798728026410939</v>
      </c>
      <c r="F112" s="1">
        <f>Plan1!$D112</f>
        <v>60.320956352347345</v>
      </c>
      <c r="G112" s="1">
        <f t="shared" si="17"/>
        <v>165.77986498735041</v>
      </c>
      <c r="H112" s="5">
        <f t="shared" si="18"/>
        <v>18.333333333333332</v>
      </c>
      <c r="I112" s="2">
        <f t="shared" si="21"/>
        <v>4556.5280275438472</v>
      </c>
    </row>
    <row r="113" spans="1:9" x14ac:dyDescent="0.35">
      <c r="A113" s="5">
        <f t="shared" si="19"/>
        <v>18.5</v>
      </c>
      <c r="B113" s="2">
        <f t="shared" si="20"/>
        <v>4617.0217278703458</v>
      </c>
      <c r="C113">
        <v>111</v>
      </c>
      <c r="D113" s="1">
        <f t="shared" si="22"/>
        <v>60.493700326498299</v>
      </c>
      <c r="E113" s="1">
        <f t="shared" si="16"/>
        <v>0.44902753465882717</v>
      </c>
      <c r="F113" s="1">
        <f>Plan1!$D113</f>
        <v>60.493700326498299</v>
      </c>
      <c r="G113" s="1">
        <f t="shared" si="17"/>
        <v>165.30646903772987</v>
      </c>
      <c r="H113" s="5">
        <f t="shared" si="18"/>
        <v>18.5</v>
      </c>
      <c r="I113" s="2">
        <f t="shared" si="21"/>
        <v>4617.0217278703458</v>
      </c>
    </row>
    <row r="114" spans="1:9" x14ac:dyDescent="0.35">
      <c r="A114" s="5">
        <f t="shared" si="19"/>
        <v>18.666666666666668</v>
      </c>
      <c r="B114" s="2">
        <f t="shared" si="20"/>
        <v>4677.6839377978449</v>
      </c>
      <c r="C114">
        <v>112</v>
      </c>
      <c r="D114" s="1">
        <f t="shared" si="22"/>
        <v>60.662209927499504</v>
      </c>
      <c r="E114" s="1">
        <f t="shared" si="16"/>
        <v>0.45004698396565063</v>
      </c>
      <c r="F114" s="1">
        <f>Plan1!$D114</f>
        <v>60.662209927499504</v>
      </c>
      <c r="G114" s="1">
        <f t="shared" si="17"/>
        <v>164.84727496659798</v>
      </c>
      <c r="H114" s="5">
        <f t="shared" si="18"/>
        <v>18.666666666666668</v>
      </c>
      <c r="I114" s="2">
        <f t="shared" si="21"/>
        <v>4677.6839377978449</v>
      </c>
    </row>
    <row r="115" spans="1:9" x14ac:dyDescent="0.35">
      <c r="A115" s="5">
        <f t="shared" si="19"/>
        <v>18.833333333333332</v>
      </c>
      <c r="B115" s="2">
        <f t="shared" si="20"/>
        <v>4738.5105014368273</v>
      </c>
      <c r="C115">
        <v>113</v>
      </c>
      <c r="D115" s="1">
        <f t="shared" si="22"/>
        <v>60.826563638982606</v>
      </c>
      <c r="E115" s="1">
        <f t="shared" si="16"/>
        <v>0.45104604428633766</v>
      </c>
      <c r="F115" s="1">
        <f>Plan1!$D115</f>
        <v>60.826563638982606</v>
      </c>
      <c r="G115" s="1">
        <f t="shared" si="17"/>
        <v>164.40185671760005</v>
      </c>
      <c r="H115" s="5">
        <f t="shared" si="18"/>
        <v>18.833333333333332</v>
      </c>
      <c r="I115" s="2">
        <f t="shared" si="21"/>
        <v>4738.5105014368273</v>
      </c>
    </row>
    <row r="116" spans="1:9" x14ac:dyDescent="0.35">
      <c r="A116" s="5">
        <f t="shared" si="19"/>
        <v>19</v>
      </c>
      <c r="B116" s="2">
        <f t="shared" si="20"/>
        <v>4799.4973413185189</v>
      </c>
      <c r="C116">
        <v>114</v>
      </c>
      <c r="D116" s="1">
        <f t="shared" si="22"/>
        <v>60.986839881691481</v>
      </c>
      <c r="E116" s="1">
        <f t="shared" si="16"/>
        <v>0.45202512340061085</v>
      </c>
      <c r="F116" s="1">
        <f>Plan1!$D116</f>
        <v>60.986839881691481</v>
      </c>
      <c r="G116" s="1">
        <f t="shared" si="17"/>
        <v>163.96980101607207</v>
      </c>
      <c r="H116" s="5">
        <f t="shared" si="18"/>
        <v>19</v>
      </c>
      <c r="I116" s="2">
        <f t="shared" si="21"/>
        <v>4799.4973413185189</v>
      </c>
    </row>
    <row r="117" spans="1:9" x14ac:dyDescent="0.35">
      <c r="A117" s="5">
        <f t="shared" si="19"/>
        <v>19.166666666666668</v>
      </c>
      <c r="B117" s="2">
        <f t="shared" si="20"/>
        <v>4860.6404582411569</v>
      </c>
      <c r="C117">
        <v>115</v>
      </c>
      <c r="D117" s="1">
        <f t="shared" si="22"/>
        <v>61.143116922637816</v>
      </c>
      <c r="E117" s="1">
        <f t="shared" si="16"/>
        <v>0.45298462093259861</v>
      </c>
      <c r="F117" s="1">
        <f>Plan1!$D117</f>
        <v>61.143116922637816</v>
      </c>
      <c r="G117" s="1">
        <f t="shared" si="17"/>
        <v>163.5507069855899</v>
      </c>
      <c r="H117" s="5">
        <f t="shared" si="18"/>
        <v>19.166666666666668</v>
      </c>
      <c r="I117" s="2">
        <f t="shared" si="21"/>
        <v>4860.6404582411569</v>
      </c>
    </row>
    <row r="118" spans="1:9" x14ac:dyDescent="0.35">
      <c r="A118" s="5">
        <f t="shared" si="19"/>
        <v>19.333333333333332</v>
      </c>
      <c r="B118" s="2">
        <f t="shared" si="20"/>
        <v>4921.9359310306609</v>
      </c>
      <c r="C118">
        <v>116</v>
      </c>
      <c r="D118" s="1">
        <f t="shared" si="22"/>
        <v>61.295472789504281</v>
      </c>
      <c r="E118" s="1">
        <f t="shared" si="16"/>
        <v>0.45392492851394667</v>
      </c>
      <c r="F118" s="1">
        <f>Plan1!$D118</f>
        <v>61.295472789504281</v>
      </c>
      <c r="G118" s="1">
        <f t="shared" si="17"/>
        <v>163.1441857760222</v>
      </c>
      <c r="H118" s="5">
        <f t="shared" si="18"/>
        <v>19.333333333333332</v>
      </c>
      <c r="I118" s="2">
        <f t="shared" si="21"/>
        <v>4921.9359310306609</v>
      </c>
    </row>
    <row r="119" spans="1:9" x14ac:dyDescent="0.35">
      <c r="A119" s="5">
        <f t="shared" si="19"/>
        <v>19.5</v>
      </c>
      <c r="B119" s="2">
        <f t="shared" si="20"/>
        <v>4983.3799162208343</v>
      </c>
      <c r="C119">
        <v>117</v>
      </c>
      <c r="D119" s="1">
        <f t="shared" si="22"/>
        <v>61.443985190173144</v>
      </c>
      <c r="E119" s="1">
        <f t="shared" si="16"/>
        <v>0.45484642994366775</v>
      </c>
      <c r="F119" s="1">
        <f>Plan1!$D119</f>
        <v>61.443985190173144</v>
      </c>
      <c r="G119" s="1">
        <f t="shared" si="17"/>
        <v>162.74986020274153</v>
      </c>
      <c r="H119" s="5">
        <f t="shared" si="18"/>
        <v>19.5</v>
      </c>
      <c r="I119" s="2">
        <f t="shared" si="21"/>
        <v>4983.3799162208343</v>
      </c>
    </row>
    <row r="120" spans="1:9" x14ac:dyDescent="0.35">
      <c r="A120" s="5">
        <f t="shared" si="19"/>
        <v>19.666666666666668</v>
      </c>
      <c r="B120" s="2">
        <f t="shared" si="20"/>
        <v>5044.9686476580846</v>
      </c>
      <c r="C120">
        <v>118</v>
      </c>
      <c r="D120" s="1">
        <f t="shared" si="22"/>
        <v>61.588731437250267</v>
      </c>
      <c r="E120" s="1">
        <f t="shared" si="16"/>
        <v>0.45574950134479442</v>
      </c>
      <c r="F120" s="1">
        <f>Plan1!$D120</f>
        <v>61.588731437250267</v>
      </c>
      <c r="G120" s="1">
        <f t="shared" si="17"/>
        <v>162.3673643966593</v>
      </c>
      <c r="H120" s="5">
        <f t="shared" si="18"/>
        <v>19.666666666666668</v>
      </c>
      <c r="I120" s="2">
        <f t="shared" si="21"/>
        <v>5044.9686476580846</v>
      </c>
    </row>
    <row r="121" spans="1:9" x14ac:dyDescent="0.35">
      <c r="A121" s="5">
        <f t="shared" si="19"/>
        <v>19.833333333333332</v>
      </c>
      <c r="B121" s="2">
        <f t="shared" si="20"/>
        <v>5106.6984360355327</v>
      </c>
      <c r="C121">
        <v>119</v>
      </c>
      <c r="D121" s="1">
        <f t="shared" si="22"/>
        <v>61.729788377448095</v>
      </c>
      <c r="E121" s="1">
        <f t="shared" si="16"/>
        <v>0.45663451131789851</v>
      </c>
      <c r="F121" s="1">
        <f>Plan1!$D121</f>
        <v>61.729788377448095</v>
      </c>
      <c r="G121" s="1">
        <f t="shared" si="17"/>
        <v>161.99634346475949</v>
      </c>
      <c r="H121" s="5">
        <f t="shared" si="18"/>
        <v>19.833333333333332</v>
      </c>
      <c r="I121" s="2">
        <f t="shared" si="21"/>
        <v>5106.6984360355327</v>
      </c>
    </row>
    <row r="122" spans="1:9" x14ac:dyDescent="0.35">
      <c r="A122" s="5">
        <f t="shared" si="19"/>
        <v>20</v>
      </c>
      <c r="B122" s="2">
        <f t="shared" si="20"/>
        <v>5168.5656683612178</v>
      </c>
      <c r="C122">
        <v>120</v>
      </c>
      <c r="D122" s="1">
        <f t="shared" si="22"/>
        <v>61.867232325685308</v>
      </c>
      <c r="E122" s="1">
        <f t="shared" si="16"/>
        <v>0.45750182109154053</v>
      </c>
      <c r="F122" s="1">
        <f>Plan1!$D122</f>
        <v>61.867232325685308</v>
      </c>
      <c r="G122" s="1">
        <f t="shared" si="17"/>
        <v>161.63645316081673</v>
      </c>
      <c r="H122" s="5">
        <f t="shared" si="18"/>
        <v>20</v>
      </c>
      <c r="I122" s="2">
        <f t="shared" si="21"/>
        <v>5168.5656683612178</v>
      </c>
    </row>
    <row r="123" spans="1:9" x14ac:dyDescent="0.35">
      <c r="A123" s="5">
        <f t="shared" si="19"/>
        <v>20.166666666666668</v>
      </c>
      <c r="B123" s="2">
        <f t="shared" si="20"/>
        <v>5230.5668073649749</v>
      </c>
      <c r="C123">
        <v>121</v>
      </c>
      <c r="D123" s="1">
        <f t="shared" si="22"/>
        <v>62.001139003756869</v>
      </c>
      <c r="E123" s="1">
        <f t="shared" si="16"/>
        <v>0.45835178466970972</v>
      </c>
      <c r="F123" s="1">
        <f>Plan1!$D123</f>
        <v>62.001139003756869</v>
      </c>
      <c r="G123" s="1">
        <f t="shared" si="17"/>
        <v>161.28735956599223</v>
      </c>
      <c r="H123" s="5">
        <f t="shared" si="18"/>
        <v>20.166666666666668</v>
      </c>
      <c r="I123" s="2">
        <f t="shared" si="21"/>
        <v>5230.5668073649749</v>
      </c>
    </row>
    <row r="124" spans="1:9" x14ac:dyDescent="0.35">
      <c r="A124" s="5">
        <f t="shared" si="19"/>
        <v>20.333333333333332</v>
      </c>
      <c r="B124" s="2">
        <f t="shared" si="20"/>
        <v>5292.698390848399</v>
      </c>
      <c r="C124">
        <v>122</v>
      </c>
      <c r="D124" s="1">
        <f t="shared" si="22"/>
        <v>62.131583483423917</v>
      </c>
      <c r="E124" s="1">
        <f t="shared" si="16"/>
        <v>0.45918474897631556</v>
      </c>
      <c r="F124" s="1">
        <f>Plan1!$D124</f>
        <v>62.131583483423917</v>
      </c>
      <c r="G124" s="1">
        <f t="shared" si="17"/>
        <v>160.94873877901244</v>
      </c>
      <c r="H124" s="5">
        <f t="shared" si="18"/>
        <v>20.333333333333332</v>
      </c>
      <c r="I124" s="2">
        <f t="shared" si="21"/>
        <v>5292.698390848399</v>
      </c>
    </row>
    <row r="125" spans="1:9" x14ac:dyDescent="0.35">
      <c r="A125" s="5">
        <f t="shared" si="19"/>
        <v>20.5</v>
      </c>
      <c r="B125" s="2">
        <f t="shared" si="20"/>
        <v>5354.9570309821702</v>
      </c>
      <c r="C125">
        <v>123</v>
      </c>
      <c r="D125" s="1">
        <f t="shared" si="22"/>
        <v>62.258640133770918</v>
      </c>
      <c r="E125" s="1">
        <f t="shared" si="16"/>
        <v>0.46000105399678926</v>
      </c>
      <c r="F125" s="1">
        <f>Plan1!$D125</f>
        <v>62.258640133770918</v>
      </c>
      <c r="G125" s="1">
        <f t="shared" si="17"/>
        <v>160.62027661564207</v>
      </c>
      <c r="H125" s="5">
        <f t="shared" si="18"/>
        <v>20.5</v>
      </c>
      <c r="I125" s="2">
        <f t="shared" si="21"/>
        <v>5354.9570309821702</v>
      </c>
    </row>
    <row r="126" spans="1:9" x14ac:dyDescent="0.35">
      <c r="A126" s="5">
        <f t="shared" si="19"/>
        <v>20.666666666666668</v>
      </c>
      <c r="B126" s="2">
        <f t="shared" si="20"/>
        <v>5417.339413554846</v>
      </c>
      <c r="C126">
        <v>124</v>
      </c>
      <c r="D126" s="1">
        <f t="shared" si="22"/>
        <v>62.382382572675439</v>
      </c>
      <c r="E126" s="1">
        <f t="shared" si="16"/>
        <v>0.46080103291685343</v>
      </c>
      <c r="F126" s="1">
        <f>Plan1!$D126</f>
        <v>62.382382572675439</v>
      </c>
      <c r="G126" s="1">
        <f t="shared" si="17"/>
        <v>160.30166831717281</v>
      </c>
      <c r="H126" s="5">
        <f t="shared" si="18"/>
        <v>20.666666666666668</v>
      </c>
      <c r="I126" s="2">
        <f t="shared" si="21"/>
        <v>5417.339413554846</v>
      </c>
    </row>
    <row r="127" spans="1:9" x14ac:dyDescent="0.35">
      <c r="A127" s="5">
        <f t="shared" si="19"/>
        <v>20.833333333333332</v>
      </c>
      <c r="B127" s="2">
        <f t="shared" si="20"/>
        <v>5479.8422971770806</v>
      </c>
      <c r="C127">
        <v>125</v>
      </c>
      <c r="D127" s="1">
        <f t="shared" si="22"/>
        <v>62.502883622234535</v>
      </c>
      <c r="E127" s="1">
        <f t="shared" si="16"/>
        <v>0.46158501225851639</v>
      </c>
      <c r="F127" s="1">
        <f>Plan1!$D127</f>
        <v>62.502883622234535</v>
      </c>
      <c r="G127" s="1">
        <f t="shared" si="17"/>
        <v>159.99261826765763</v>
      </c>
      <c r="H127" s="5">
        <f t="shared" si="18"/>
        <v>20.833333333333332</v>
      </c>
      <c r="I127" s="2">
        <f t="shared" si="21"/>
        <v>5479.8422971770806</v>
      </c>
    </row>
    <row r="128" spans="1:9" x14ac:dyDescent="0.35">
      <c r="A128" s="5">
        <f t="shared" si="19"/>
        <v>21</v>
      </c>
      <c r="B128" s="2">
        <f t="shared" si="20"/>
        <v>5542.4625124450722</v>
      </c>
      <c r="C128">
        <v>126</v>
      </c>
      <c r="D128" s="1">
        <f t="shared" si="22"/>
        <v>62.620215267991725</v>
      </c>
      <c r="E128" s="1">
        <f t="shared" si="16"/>
        <v>0.46235331201334606</v>
      </c>
      <c r="F128" s="1">
        <f>Plan1!$D128</f>
        <v>62.620215267991725</v>
      </c>
      <c r="G128" s="1">
        <f t="shared" si="17"/>
        <v>159.69283971962793</v>
      </c>
      <c r="H128" s="5">
        <f t="shared" si="18"/>
        <v>21</v>
      </c>
      <c r="I128" s="2">
        <f t="shared" si="21"/>
        <v>5542.4625124450722</v>
      </c>
    </row>
    <row r="129" spans="1:9" x14ac:dyDescent="0.35">
      <c r="A129" s="5">
        <f t="shared" si="19"/>
        <v>21.166666666666668</v>
      </c>
      <c r="B129" s="2">
        <f t="shared" si="20"/>
        <v>5605.1969610668812</v>
      </c>
      <c r="C129">
        <v>127</v>
      </c>
      <c r="D129" s="1">
        <f t="shared" si="22"/>
        <v>62.734448621808603</v>
      </c>
      <c r="E129" s="1">
        <f t="shared" si="16"/>
        <v>0.46310624577307913</v>
      </c>
      <c r="F129" s="1">
        <f>Plan1!$D129</f>
        <v>62.734448621808603</v>
      </c>
      <c r="G129" s="1">
        <f t="shared" si="17"/>
        <v>159.40205452803906</v>
      </c>
      <c r="H129" s="5">
        <f t="shared" si="18"/>
        <v>21.166666666666668</v>
      </c>
      <c r="I129" s="2">
        <f t="shared" si="21"/>
        <v>5605.1969610668812</v>
      </c>
    </row>
    <row r="130" spans="1:9" x14ac:dyDescent="0.35">
      <c r="A130" s="5">
        <f t="shared" si="19"/>
        <v>21.333333333333332</v>
      </c>
      <c r="B130" s="2">
        <f t="shared" si="20"/>
        <v>5668.0426149551067</v>
      </c>
      <c r="C130">
        <v>128</v>
      </c>
      <c r="D130" s="1">
        <f t="shared" ref="D130:D148" si="23">$N$2/G130</f>
        <v>62.845653888225698</v>
      </c>
      <c r="E130" s="1">
        <f t="shared" ref="E130:E193" si="24">$N$6*POWER($N$8,C130)+(1-POWER($N$8,C130))*$N$7</f>
        <v>0.4638441208576175</v>
      </c>
      <c r="F130" s="1">
        <f>Plan1!$D130</f>
        <v>62.845653888225698</v>
      </c>
      <c r="G130" s="1">
        <f t="shared" ref="G130:G193" si="25">($N$3*POWER($N$5,C130)+(1-POWER($N$5,C130))*$N$4)</f>
        <v>159.11999289219787</v>
      </c>
      <c r="H130" s="5">
        <f t="shared" ref="H130:H193" si="26">C130*$N$2/60000</f>
        <v>21.333333333333332</v>
      </c>
      <c r="I130" s="2">
        <f t="shared" si="21"/>
        <v>5668.0426149551067</v>
      </c>
    </row>
    <row r="131" spans="1:9" x14ac:dyDescent="0.35">
      <c r="A131" s="5">
        <f t="shared" ref="A131:A147" si="27">H131</f>
        <v>21.5</v>
      </c>
      <c r="B131" s="2">
        <f t="shared" ref="B131:B147" si="28">I131</f>
        <v>5730.9965152892655</v>
      </c>
      <c r="C131">
        <v>129</v>
      </c>
      <c r="D131" s="1">
        <f t="shared" si="23"/>
        <v>62.953900334158973</v>
      </c>
      <c r="E131" s="1">
        <f t="shared" si="24"/>
        <v>0.46456723844046521</v>
      </c>
      <c r="F131" s="1">
        <f>Plan1!$D131</f>
        <v>62.953900334158973</v>
      </c>
      <c r="G131" s="1">
        <f t="shared" si="25"/>
        <v>158.84639310543196</v>
      </c>
      <c r="H131" s="5">
        <f t="shared" si="26"/>
        <v>21.5</v>
      </c>
      <c r="I131" s="2">
        <f t="shared" si="21"/>
        <v>5730.9965152892655</v>
      </c>
    </row>
    <row r="132" spans="1:9" x14ac:dyDescent="0.35">
      <c r="A132" s="5">
        <f t="shared" si="27"/>
        <v>21.666666666666668</v>
      </c>
      <c r="B132" s="2">
        <f t="shared" si="28"/>
        <v>5794.0557715510449</v>
      </c>
      <c r="C132">
        <v>130</v>
      </c>
      <c r="D132" s="1">
        <f t="shared" si="23"/>
        <v>63.059256261779744</v>
      </c>
      <c r="E132" s="1">
        <f t="shared" si="24"/>
        <v>0.46527589367165589</v>
      </c>
      <c r="F132" s="1">
        <f>Plan1!$D132</f>
        <v>63.059256261779744</v>
      </c>
      <c r="G132" s="1">
        <f t="shared" si="25"/>
        <v>158.581001312269</v>
      </c>
      <c r="H132" s="5">
        <f t="shared" si="26"/>
        <v>21.666666666666668</v>
      </c>
      <c r="I132" s="2">
        <f t="shared" ref="I132:I195" si="29">D132+I131</f>
        <v>5794.0557715510449</v>
      </c>
    </row>
    <row r="133" spans="1:9" x14ac:dyDescent="0.35">
      <c r="A133" s="5">
        <f t="shared" si="27"/>
        <v>21.833333333333332</v>
      </c>
      <c r="B133" s="2">
        <f t="shared" si="28"/>
        <v>5857.2175605354732</v>
      </c>
      <c r="C133">
        <v>131</v>
      </c>
      <c r="D133" s="1">
        <f t="shared" si="23"/>
        <v>63.161788984427893</v>
      </c>
      <c r="E133" s="1">
        <f t="shared" si="24"/>
        <v>0.46597037579822276</v>
      </c>
      <c r="F133" s="1">
        <f>Plan1!$D133</f>
        <v>63.161788984427893</v>
      </c>
      <c r="G133" s="1">
        <f t="shared" si="25"/>
        <v>158.32357127290095</v>
      </c>
      <c r="H133" s="5">
        <f t="shared" si="26"/>
        <v>21.833333333333332</v>
      </c>
      <c r="I133" s="2">
        <f t="shared" si="29"/>
        <v>5857.2175605354732</v>
      </c>
    </row>
    <row r="134" spans="1:9" x14ac:dyDescent="0.35">
      <c r="A134" s="5">
        <f t="shared" si="27"/>
        <v>22</v>
      </c>
      <c r="B134" s="2">
        <f t="shared" si="28"/>
        <v>5920.4791253408848</v>
      </c>
      <c r="C134">
        <v>132</v>
      </c>
      <c r="D134" s="1">
        <f t="shared" si="23"/>
        <v>63.261564805411403</v>
      </c>
      <c r="E134" s="1">
        <f t="shared" si="24"/>
        <v>0.46665096828225833</v>
      </c>
      <c r="F134" s="1">
        <f>Plan1!$D134</f>
        <v>63.261564805411403</v>
      </c>
      <c r="G134" s="1">
        <f t="shared" si="25"/>
        <v>158.07386413471389</v>
      </c>
      <c r="H134" s="5">
        <f t="shared" si="26"/>
        <v>22</v>
      </c>
      <c r="I134" s="2">
        <f t="shared" si="29"/>
        <v>5920.4791253408848</v>
      </c>
    </row>
    <row r="135" spans="1:9" x14ac:dyDescent="0.35">
      <c r="A135" s="5">
        <f t="shared" si="27"/>
        <v>22.166666666666668</v>
      </c>
      <c r="B135" s="2">
        <f t="shared" si="28"/>
        <v>5983.8377743404317</v>
      </c>
      <c r="C135">
        <v>133</v>
      </c>
      <c r="D135" s="1">
        <f t="shared" si="23"/>
        <v>63.358648999547135</v>
      </c>
      <c r="E135" s="1">
        <f t="shared" si="24"/>
        <v>0.46731794891661316</v>
      </c>
      <c r="F135" s="1">
        <f>Plan1!$D135</f>
        <v>63.358648999547135</v>
      </c>
      <c r="G135" s="1">
        <f t="shared" si="25"/>
        <v>157.83164821067248</v>
      </c>
      <c r="H135" s="5">
        <f t="shared" si="26"/>
        <v>22.166666666666668</v>
      </c>
      <c r="I135" s="2">
        <f t="shared" si="29"/>
        <v>5983.8377743404317</v>
      </c>
    </row>
    <row r="136" spans="1:9" x14ac:dyDescent="0.35">
      <c r="A136" s="5">
        <f t="shared" si="27"/>
        <v>22.333333333333332</v>
      </c>
      <c r="B136" s="2">
        <f t="shared" si="28"/>
        <v>6047.2908801377334</v>
      </c>
      <c r="C136">
        <v>134</v>
      </c>
      <c r="D136" s="1">
        <f t="shared" si="23"/>
        <v>63.453105797302122</v>
      </c>
      <c r="E136" s="1">
        <f t="shared" si="24"/>
        <v>0.46797158993828092</v>
      </c>
      <c r="F136" s="1">
        <f>Plan1!$D136</f>
        <v>63.453105797302122</v>
      </c>
      <c r="G136" s="1">
        <f t="shared" si="25"/>
        <v>157.59669876435231</v>
      </c>
      <c r="H136" s="5">
        <f t="shared" si="26"/>
        <v>22.333333333333332</v>
      </c>
      <c r="I136" s="2">
        <f t="shared" si="29"/>
        <v>6047.2908801377334</v>
      </c>
    </row>
    <row r="137" spans="1:9" x14ac:dyDescent="0.35">
      <c r="A137" s="5">
        <f t="shared" si="27"/>
        <v>22.5</v>
      </c>
      <c r="B137" s="2">
        <f t="shared" si="28"/>
        <v>6110.8358785091305</v>
      </c>
      <c r="C137">
        <v>135</v>
      </c>
      <c r="D137" s="1">
        <f t="shared" si="23"/>
        <v>63.544998371396687</v>
      </c>
      <c r="E137" s="1">
        <f t="shared" si="24"/>
        <v>0.46861215813951529</v>
      </c>
      <c r="F137" s="1">
        <f>Plan1!$D137</f>
        <v>63.544998371396687</v>
      </c>
      <c r="G137" s="1">
        <f t="shared" si="25"/>
        <v>157.36879780142175</v>
      </c>
      <c r="H137" s="5">
        <f t="shared" si="26"/>
        <v>22.5</v>
      </c>
      <c r="I137" s="2">
        <f t="shared" si="29"/>
        <v>6110.8358785091305</v>
      </c>
    </row>
    <row r="138" spans="1:9" x14ac:dyDescent="0.35">
      <c r="A138" s="5">
        <f t="shared" si="27"/>
        <v>22.666666666666668</v>
      </c>
      <c r="B138" s="2">
        <f t="shared" si="28"/>
        <v>6174.4702673348656</v>
      </c>
      <c r="C138">
        <v>136</v>
      </c>
      <c r="D138" s="1">
        <f t="shared" si="23"/>
        <v>63.634388825735478</v>
      </c>
      <c r="E138" s="1">
        <f t="shared" si="24"/>
        <v>0.46923991497672501</v>
      </c>
      <c r="F138" s="1">
        <f>Plan1!$D138</f>
        <v>63.634388825735478</v>
      </c>
      <c r="G138" s="1">
        <f t="shared" si="25"/>
        <v>157.14773386737909</v>
      </c>
      <c r="H138" s="5">
        <f t="shared" si="26"/>
        <v>22.666666666666668</v>
      </c>
      <c r="I138" s="2">
        <f t="shared" si="29"/>
        <v>6174.4702673348656</v>
      </c>
    </row>
    <row r="139" spans="1:9" x14ac:dyDescent="0.35">
      <c r="A139" s="5">
        <f t="shared" si="27"/>
        <v>22.833333333333332</v>
      </c>
      <c r="B139" s="2">
        <f t="shared" si="28"/>
        <v>6238.1916055214006</v>
      </c>
      <c r="C139">
        <v>137</v>
      </c>
      <c r="D139" s="1">
        <f t="shared" si="23"/>
        <v>63.721338186535363</v>
      </c>
      <c r="E139" s="1">
        <f t="shared" si="24"/>
        <v>0.46985511667719043</v>
      </c>
      <c r="F139" s="1">
        <f>Plan1!$D139</f>
        <v>63.721338186535363</v>
      </c>
      <c r="G139" s="1">
        <f t="shared" si="25"/>
        <v>156.9333018513577</v>
      </c>
      <c r="H139" s="5">
        <f t="shared" si="26"/>
        <v>22.833333333333332</v>
      </c>
      <c r="I139" s="2">
        <f t="shared" si="29"/>
        <v>6238.1916055214006</v>
      </c>
    </row>
    <row r="140" spans="1:9" x14ac:dyDescent="0.35">
      <c r="A140" s="5">
        <f t="shared" si="27"/>
        <v>23</v>
      </c>
      <c r="B140" s="2">
        <f t="shared" si="28"/>
        <v>6301.9975119169239</v>
      </c>
      <c r="C140">
        <v>138</v>
      </c>
      <c r="D140" s="1">
        <f t="shared" si="23"/>
        <v>63.80590639552365</v>
      </c>
      <c r="E140" s="1">
        <f t="shared" si="24"/>
        <v>0.47045801434364665</v>
      </c>
      <c r="F140" s="1">
        <f>Plan1!$D140</f>
        <v>63.80590639552365</v>
      </c>
      <c r="G140" s="1">
        <f t="shared" si="25"/>
        <v>156.72530279581699</v>
      </c>
      <c r="H140" s="5">
        <f t="shared" si="26"/>
        <v>23</v>
      </c>
      <c r="I140" s="2">
        <f t="shared" si="29"/>
        <v>6301.9975119169239</v>
      </c>
    </row>
    <row r="141" spans="1:9" x14ac:dyDescent="0.35">
      <c r="A141" s="5">
        <f t="shared" si="27"/>
        <v>23.166666666666668</v>
      </c>
      <c r="B141" s="2">
        <f t="shared" si="28"/>
        <v>6365.885664222008</v>
      </c>
      <c r="C141">
        <v>139</v>
      </c>
      <c r="D141" s="1">
        <f t="shared" si="23"/>
        <v>63.888152305083658</v>
      </c>
      <c r="E141" s="1">
        <f t="shared" si="24"/>
        <v>0.47104885405677371</v>
      </c>
      <c r="F141" s="1">
        <f>Plan1!$D141</f>
        <v>63.888152305083658</v>
      </c>
      <c r="G141" s="1">
        <f t="shared" si="25"/>
        <v>156.52354371194247</v>
      </c>
      <c r="H141" s="5">
        <f t="shared" si="26"/>
        <v>23.166666666666668</v>
      </c>
      <c r="I141" s="2">
        <f t="shared" si="29"/>
        <v>6365.885664222008</v>
      </c>
    </row>
    <row r="142" spans="1:9" x14ac:dyDescent="0.35">
      <c r="A142" s="5">
        <f t="shared" si="27"/>
        <v>23.333333333333332</v>
      </c>
      <c r="B142" s="2">
        <f t="shared" si="28"/>
        <v>6429.8537978972372</v>
      </c>
      <c r="C142">
        <v>140</v>
      </c>
      <c r="D142" s="1">
        <f t="shared" si="23"/>
        <v>63.968133675228785</v>
      </c>
      <c r="E142" s="1">
        <f t="shared" si="24"/>
        <v>0.47162787697563829</v>
      </c>
      <c r="F142" s="1">
        <f>Plan1!$D142</f>
        <v>63.968133675228785</v>
      </c>
      <c r="G142" s="1">
        <f t="shared" si="25"/>
        <v>156.3278374005842</v>
      </c>
      <c r="H142" s="5">
        <f t="shared" si="26"/>
        <v>23.333333333333332</v>
      </c>
      <c r="I142" s="2">
        <f t="shared" si="29"/>
        <v>6429.8537978972372</v>
      </c>
    </row>
    <row r="143" spans="1:9" x14ac:dyDescent="0.35">
      <c r="A143" s="5">
        <f t="shared" si="27"/>
        <v>23.5</v>
      </c>
      <c r="B143" s="2">
        <f t="shared" si="28"/>
        <v>6493.899705069528</v>
      </c>
      <c r="C143">
        <v>141</v>
      </c>
      <c r="D143" s="1">
        <f t="shared" si="23"/>
        <v>64.04590717229074</v>
      </c>
      <c r="E143" s="1">
        <f t="shared" si="24"/>
        <v>0.47219531943612553</v>
      </c>
      <c r="F143" s="1">
        <f>Plan1!$D143</f>
        <v>64.04590717229074</v>
      </c>
      <c r="G143" s="1">
        <f t="shared" si="25"/>
        <v>156.13800227856666</v>
      </c>
      <c r="H143" s="5">
        <f t="shared" si="26"/>
        <v>23.5</v>
      </c>
      <c r="I143" s="2">
        <f t="shared" si="29"/>
        <v>6493.899705069528</v>
      </c>
    </row>
    <row r="144" spans="1:9" x14ac:dyDescent="0.35">
      <c r="A144" s="5">
        <f t="shared" si="27"/>
        <v>23.666666666666668</v>
      </c>
      <c r="B144" s="2">
        <f t="shared" si="28"/>
        <v>6558.0212334387388</v>
      </c>
      <c r="C144">
        <v>142</v>
      </c>
      <c r="D144" s="1">
        <f t="shared" si="23"/>
        <v>64.121528369211106</v>
      </c>
      <c r="E144" s="1">
        <f t="shared" si="24"/>
        <v>0.47275141304740298</v>
      </c>
      <c r="F144" s="1">
        <f>Plan1!$D144</f>
        <v>64.121528369211106</v>
      </c>
      <c r="G144" s="1">
        <f t="shared" si="25"/>
        <v>155.95386221020968</v>
      </c>
      <c r="H144" s="5">
        <f t="shared" si="26"/>
        <v>23.666666666666668</v>
      </c>
      <c r="I144" s="2">
        <f t="shared" si="29"/>
        <v>6558.0212334387388</v>
      </c>
    </row>
    <row r="145" spans="1:9" x14ac:dyDescent="0.35">
      <c r="A145" s="5">
        <f t="shared" si="27"/>
        <v>23.833333333333332</v>
      </c>
      <c r="B145" s="2">
        <f t="shared" si="28"/>
        <v>6622.2162851860694</v>
      </c>
      <c r="C145">
        <v>143</v>
      </c>
      <c r="D145" s="1">
        <f t="shared" si="23"/>
        <v>64.195051747330268</v>
      </c>
      <c r="E145" s="1">
        <f t="shared" si="24"/>
        <v>0.47329638478645492</v>
      </c>
      <c r="F145" s="1">
        <f>Plan1!$D145</f>
        <v>64.195051747330268</v>
      </c>
      <c r="G145" s="1">
        <f t="shared" si="25"/>
        <v>155.7752463439034</v>
      </c>
      <c r="H145" s="5">
        <f t="shared" si="26"/>
        <v>23.833333333333332</v>
      </c>
      <c r="I145" s="2">
        <f t="shared" si="29"/>
        <v>6622.2162851860694</v>
      </c>
    </row>
    <row r="146" spans="1:9" x14ac:dyDescent="0.35">
      <c r="A146" s="5">
        <f t="shared" si="27"/>
        <v>24</v>
      </c>
      <c r="B146" s="2">
        <f t="shared" si="28"/>
        <v>6686.4828158856408</v>
      </c>
      <c r="C146">
        <v>144</v>
      </c>
      <c r="D146" s="1">
        <f t="shared" si="23"/>
        <v>64.266530699571263</v>
      </c>
      <c r="E146" s="1">
        <f t="shared" si="24"/>
        <v>0.47383045709072585</v>
      </c>
      <c r="F146" s="1">
        <f>Plan1!$D146</f>
        <v>64.266530699571263</v>
      </c>
      <c r="G146" s="1">
        <f t="shared" si="25"/>
        <v>155.60198895358627</v>
      </c>
      <c r="H146" s="5">
        <f t="shared" si="26"/>
        <v>24</v>
      </c>
      <c r="I146" s="2">
        <f t="shared" si="29"/>
        <v>6686.4828158856408</v>
      </c>
    </row>
    <row r="147" spans="1:9" x14ac:dyDescent="0.35">
      <c r="A147" s="5">
        <f t="shared" si="27"/>
        <v>24.166666666666668</v>
      </c>
      <c r="B147" s="2">
        <f t="shared" si="28"/>
        <v>6750.8188334205615</v>
      </c>
      <c r="C147">
        <v>145</v>
      </c>
      <c r="D147" s="1">
        <f t="shared" si="23"/>
        <v>64.336017534920614</v>
      </c>
      <c r="E147" s="1">
        <f t="shared" si="24"/>
        <v>0.47435384794891133</v>
      </c>
      <c r="F147" s="1">
        <f>Plan1!$D147</f>
        <v>64.336017534920614</v>
      </c>
      <c r="G147" s="1">
        <f t="shared" si="25"/>
        <v>155.43392928497869</v>
      </c>
      <c r="H147" s="5">
        <f t="shared" si="26"/>
        <v>24.166666666666668</v>
      </c>
      <c r="I147" s="2">
        <f t="shared" si="29"/>
        <v>6750.8188334205615</v>
      </c>
    </row>
    <row r="148" spans="1:9" x14ac:dyDescent="0.35">
      <c r="A148" s="5">
        <f>H148</f>
        <v>24.333333333333332</v>
      </c>
      <c r="B148" s="2">
        <f>I148</f>
        <v>6815.2223969046745</v>
      </c>
      <c r="C148">
        <v>146</v>
      </c>
      <c r="D148" s="1">
        <f t="shared" si="23"/>
        <v>64.403563484112638</v>
      </c>
      <c r="E148" s="1">
        <f t="shared" si="24"/>
        <v>0.47486677098993307</v>
      </c>
      <c r="F148" s="1">
        <f>Plan1!$D148</f>
        <v>64.403563484112638</v>
      </c>
      <c r="G148" s="1">
        <f t="shared" si="25"/>
        <v>155.27091140642932</v>
      </c>
      <c r="H148" s="5">
        <f t="shared" si="26"/>
        <v>24.333333333333332</v>
      </c>
      <c r="I148" s="2">
        <f t="shared" si="29"/>
        <v>6815.2223969046745</v>
      </c>
    </row>
    <row r="149" spans="1:9" x14ac:dyDescent="0.35">
      <c r="A149" s="5">
        <f t="shared" ref="A149:A212" si="30">H149</f>
        <v>24.5</v>
      </c>
      <c r="B149" s="2">
        <f t="shared" ref="B149:B212" si="31">I149</f>
        <v>6879.691615611101</v>
      </c>
      <c r="C149">
        <v>147</v>
      </c>
      <c r="D149" s="1">
        <f t="shared" ref="D149:D212" si="32">$N$2/G149</f>
        <v>64.469218706426716</v>
      </c>
      <c r="E149" s="1">
        <f t="shared" si="24"/>
        <v>0.47536943557013445</v>
      </c>
      <c r="F149" s="1">
        <f>Plan1!$D149</f>
        <v>64.469218706426716</v>
      </c>
      <c r="G149" s="1">
        <f t="shared" si="25"/>
        <v>155.11278406423645</v>
      </c>
      <c r="H149" s="5">
        <f t="shared" si="26"/>
        <v>24.5</v>
      </c>
      <c r="I149" s="2">
        <f t="shared" si="29"/>
        <v>6879.691615611101</v>
      </c>
    </row>
    <row r="150" spans="1:9" x14ac:dyDescent="0.35">
      <c r="A150" s="5">
        <f t="shared" si="30"/>
        <v>24.666666666666668</v>
      </c>
      <c r="B150" s="2">
        <f t="shared" si="31"/>
        <v>6944.2246479086134</v>
      </c>
      <c r="C150">
        <v>148</v>
      </c>
      <c r="D150" s="1">
        <f t="shared" si="32"/>
        <v>64.533032297512335</v>
      </c>
      <c r="E150" s="1">
        <f t="shared" si="24"/>
        <v>0.47586204685873174</v>
      </c>
      <c r="F150" s="1">
        <f>Plan1!$D150</f>
        <v>64.533032297512335</v>
      </c>
      <c r="G150" s="1">
        <f t="shared" si="25"/>
        <v>154.95940054230937</v>
      </c>
      <c r="H150" s="5">
        <f t="shared" si="26"/>
        <v>24.666666666666668</v>
      </c>
      <c r="I150" s="2">
        <f t="shared" si="29"/>
        <v>6944.2246479086134</v>
      </c>
    </row>
    <row r="151" spans="1:9" x14ac:dyDescent="0.35">
      <c r="A151" s="5">
        <f t="shared" si="30"/>
        <v>24.833333333333332</v>
      </c>
      <c r="B151" s="2">
        <f t="shared" si="31"/>
        <v>7008.8197002067727</v>
      </c>
      <c r="C151">
        <v>149</v>
      </c>
      <c r="D151" s="1">
        <f t="shared" si="32"/>
        <v>64.595052298159644</v>
      </c>
      <c r="E151" s="1">
        <f t="shared" si="24"/>
        <v>0.47634480592155709</v>
      </c>
      <c r="F151" s="1">
        <f>Plan1!$D151</f>
        <v>64.595052298159644</v>
      </c>
      <c r="G151" s="1">
        <f t="shared" si="25"/>
        <v>154.81061852604006</v>
      </c>
      <c r="H151" s="5">
        <f t="shared" si="26"/>
        <v>24.833333333333332</v>
      </c>
      <c r="I151" s="2">
        <f t="shared" si="29"/>
        <v>7008.8197002067727</v>
      </c>
    </row>
    <row r="152" spans="1:9" x14ac:dyDescent="0.35">
      <c r="A152" s="5">
        <f t="shared" si="30"/>
        <v>25</v>
      </c>
      <c r="B152" s="2">
        <f t="shared" si="31"/>
        <v>7073.4750259107104</v>
      </c>
      <c r="C152">
        <v>150</v>
      </c>
      <c r="D152" s="1">
        <f t="shared" si="32"/>
        <v>64.655325703937592</v>
      </c>
      <c r="E152" s="1">
        <f t="shared" si="24"/>
        <v>0.47681790980312599</v>
      </c>
      <c r="F152" s="1">
        <f>Plan1!$D152</f>
        <v>64.655325703937592</v>
      </c>
      <c r="G152" s="1">
        <f t="shared" si="25"/>
        <v>154.66629997025888</v>
      </c>
      <c r="H152" s="5">
        <f t="shared" si="26"/>
        <v>25</v>
      </c>
      <c r="I152" s="2">
        <f t="shared" si="29"/>
        <v>7073.4750259107104</v>
      </c>
    </row>
    <row r="153" spans="1:9" x14ac:dyDescent="0.35">
      <c r="A153" s="5">
        <f t="shared" si="30"/>
        <v>25.166666666666668</v>
      </c>
      <c r="B153" s="2">
        <f t="shared" si="31"/>
        <v>7138.1889243863361</v>
      </c>
      <c r="C153">
        <v>151</v>
      </c>
      <c r="D153" s="1">
        <f t="shared" si="32"/>
        <v>64.713898475625456</v>
      </c>
      <c r="E153" s="1">
        <f t="shared" si="24"/>
        <v>0.47728155160706348</v>
      </c>
      <c r="F153" s="1">
        <f>Plan1!$D153</f>
        <v>64.713898475625456</v>
      </c>
      <c r="G153" s="1">
        <f t="shared" si="25"/>
        <v>154.5263109711511</v>
      </c>
      <c r="H153" s="5">
        <f t="shared" si="26"/>
        <v>25.166666666666668</v>
      </c>
      <c r="I153" s="2">
        <f t="shared" si="29"/>
        <v>7138.1889243863361</v>
      </c>
    </row>
    <row r="154" spans="1:9" x14ac:dyDescent="0.35">
      <c r="A154" s="5">
        <f t="shared" si="30"/>
        <v>25.333333333333332</v>
      </c>
      <c r="B154" s="2">
        <f t="shared" si="31"/>
        <v>7202.959739936703</v>
      </c>
      <c r="C154">
        <v>152</v>
      </c>
      <c r="D154" s="1">
        <f t="shared" si="32"/>
        <v>64.770815550367004</v>
      </c>
      <c r="E154" s="1">
        <f t="shared" si="24"/>
        <v>0.4777359205749222</v>
      </c>
      <c r="F154" s="1">
        <f>Plan1!$D154</f>
        <v>64.770815550367004</v>
      </c>
      <c r="G154" s="1">
        <f t="shared" si="25"/>
        <v>154.39052164201658</v>
      </c>
      <c r="H154" s="5">
        <f t="shared" si="26"/>
        <v>25.333333333333332</v>
      </c>
      <c r="I154" s="2">
        <f t="shared" si="29"/>
        <v>7202.959739936703</v>
      </c>
    </row>
    <row r="155" spans="1:9" x14ac:dyDescent="0.35">
      <c r="A155" s="5">
        <f t="shared" si="30"/>
        <v>25.5</v>
      </c>
      <c r="B155" s="2">
        <f t="shared" si="31"/>
        <v>7267.7858607901835</v>
      </c>
      <c r="C155">
        <v>153</v>
      </c>
      <c r="D155" s="1">
        <f t="shared" si="32"/>
        <v>64.826120853480447</v>
      </c>
      <c r="E155" s="1">
        <f t="shared" si="24"/>
        <v>0.47818120216342375</v>
      </c>
      <c r="F155" s="1">
        <f>Plan1!$D155</f>
        <v>64.826120853480447</v>
      </c>
      <c r="G155" s="1">
        <f t="shared" si="25"/>
        <v>154.25880599275609</v>
      </c>
      <c r="H155" s="5">
        <f t="shared" si="26"/>
        <v>25.5</v>
      </c>
      <c r="I155" s="2">
        <f t="shared" si="29"/>
        <v>7267.7858607901835</v>
      </c>
    </row>
    <row r="156" spans="1:9" x14ac:dyDescent="0.35">
      <c r="A156" s="5">
        <f t="shared" si="30"/>
        <v>25.666666666666668</v>
      </c>
      <c r="B156" s="2">
        <f t="shared" si="31"/>
        <v>7332.6657181010441</v>
      </c>
      <c r="C156">
        <v>154</v>
      </c>
      <c r="D156" s="1">
        <f t="shared" si="32"/>
        <v>64.879857310860586</v>
      </c>
      <c r="E156" s="1">
        <f t="shared" si="24"/>
        <v>0.47861757812015526</v>
      </c>
      <c r="F156" s="1">
        <f>Plan1!$D156</f>
        <v>64.879857310860586</v>
      </c>
      <c r="G156" s="1">
        <f t="shared" si="25"/>
        <v>154.13104181297339</v>
      </c>
      <c r="H156" s="5">
        <f t="shared" si="26"/>
        <v>25.666666666666668</v>
      </c>
      <c r="I156" s="2">
        <f t="shared" si="29"/>
        <v>7332.6657181010441</v>
      </c>
    </row>
    <row r="157" spans="1:9" x14ac:dyDescent="0.35">
      <c r="A157" s="5">
        <f t="shared" si="30"/>
        <v>25.833333333333332</v>
      </c>
      <c r="B157" s="2">
        <f t="shared" si="31"/>
        <v>7397.5977849629571</v>
      </c>
      <c r="C157">
        <v>155</v>
      </c>
      <c r="D157" s="1">
        <f t="shared" si="32"/>
        <v>64.932066861912887</v>
      </c>
      <c r="E157" s="1">
        <f t="shared" si="24"/>
        <v>0.47904522655775217</v>
      </c>
      <c r="F157" s="1">
        <f>Plan1!$D157</f>
        <v>64.932066861912887</v>
      </c>
      <c r="G157" s="1">
        <f t="shared" si="25"/>
        <v>154.0071105585842</v>
      </c>
      <c r="H157" s="5">
        <f t="shared" si="26"/>
        <v>25.833333333333332</v>
      </c>
      <c r="I157" s="2">
        <f t="shared" si="29"/>
        <v>7397.5977849629571</v>
      </c>
    </row>
    <row r="158" spans="1:9" x14ac:dyDescent="0.35">
      <c r="A158" s="5">
        <f t="shared" si="30"/>
        <v>26</v>
      </c>
      <c r="B158" s="2">
        <f t="shared" si="31"/>
        <v>7462.5805754359199</v>
      </c>
      <c r="C158">
        <v>156</v>
      </c>
      <c r="D158" s="1">
        <f t="shared" si="32"/>
        <v>64.982790472962932</v>
      </c>
      <c r="E158" s="1">
        <f t="shared" si="24"/>
        <v>0.47946432202659711</v>
      </c>
      <c r="F158" s="1">
        <f>Plan1!$D158</f>
        <v>64.982790472962932</v>
      </c>
      <c r="G158" s="1">
        <f t="shared" si="25"/>
        <v>153.88689724182666</v>
      </c>
      <c r="H158" s="5">
        <f t="shared" si="26"/>
        <v>26</v>
      </c>
      <c r="I158" s="2">
        <f t="shared" si="29"/>
        <v>7462.5805754359199</v>
      </c>
    </row>
    <row r="159" spans="1:9" x14ac:dyDescent="0.35">
      <c r="A159" s="5">
        <f t="shared" si="30"/>
        <v>26.166666666666668</v>
      </c>
      <c r="B159" s="2">
        <f t="shared" si="31"/>
        <v>7527.6126435870065</v>
      </c>
      <c r="C159">
        <v>157</v>
      </c>
      <c r="D159" s="1">
        <f t="shared" si="32"/>
        <v>65.032068151087046</v>
      </c>
      <c r="E159" s="1">
        <f t="shared" si="24"/>
        <v>0.47987503558606515</v>
      </c>
      <c r="F159" s="1">
        <f>Plan1!$D159</f>
        <v>65.032068151087046</v>
      </c>
      <c r="G159" s="1">
        <f t="shared" si="25"/>
        <v>153.77029032457187</v>
      </c>
      <c r="H159" s="5">
        <f t="shared" si="26"/>
        <v>26.166666666666668</v>
      </c>
      <c r="I159" s="2">
        <f t="shared" si="29"/>
        <v>7527.6126435870065</v>
      </c>
    </row>
    <row r="160" spans="1:9" x14ac:dyDescent="0.35">
      <c r="A160" s="5">
        <f t="shared" si="30"/>
        <v>26.333333333333332</v>
      </c>
      <c r="B160" s="2">
        <f t="shared" si="31"/>
        <v>7592.69258254532</v>
      </c>
      <c r="C160">
        <v>158</v>
      </c>
      <c r="D160" s="1">
        <f t="shared" si="32"/>
        <v>65.079938958313932</v>
      </c>
      <c r="E160" s="1">
        <f t="shared" si="24"/>
        <v>0.48027753487434383</v>
      </c>
      <c r="F160" s="1">
        <f>Plan1!$D160</f>
        <v>65.079938958313932</v>
      </c>
      <c r="G160" s="1">
        <f t="shared" si="25"/>
        <v>153.65718161483471</v>
      </c>
      <c r="H160" s="5">
        <f t="shared" si="26"/>
        <v>26.333333333333332</v>
      </c>
      <c r="I160" s="2">
        <f t="shared" si="29"/>
        <v>7592.69258254532</v>
      </c>
    </row>
    <row r="161" spans="1:9" x14ac:dyDescent="0.35">
      <c r="A161" s="5">
        <f t="shared" si="30"/>
        <v>26.5</v>
      </c>
      <c r="B161" s="2">
        <f t="shared" si="31"/>
        <v>7657.8190235714692</v>
      </c>
      <c r="C161">
        <v>159</v>
      </c>
      <c r="D161" s="1">
        <f t="shared" si="32"/>
        <v>65.126441026149081</v>
      </c>
      <c r="E161" s="1">
        <f t="shared" si="24"/>
        <v>0.48067198417685697</v>
      </c>
      <c r="F161" s="1">
        <f>Plan1!$D161</f>
        <v>65.126441026149081</v>
      </c>
      <c r="G161" s="1">
        <f t="shared" si="25"/>
        <v>153.54746616638968</v>
      </c>
      <c r="H161" s="5">
        <f t="shared" si="26"/>
        <v>26.5</v>
      </c>
      <c r="I161" s="2">
        <f t="shared" si="29"/>
        <v>7657.8190235714692</v>
      </c>
    </row>
    <row r="162" spans="1:9" x14ac:dyDescent="0.35">
      <c r="A162" s="5">
        <f t="shared" si="30"/>
        <v>26.666666666666668</v>
      </c>
      <c r="B162" s="2">
        <f t="shared" si="31"/>
        <v>7722.9906351418467</v>
      </c>
      <c r="C162">
        <v>160</v>
      </c>
      <c r="D162" s="1">
        <f t="shared" si="32"/>
        <v>65.17161157037765</v>
      </c>
      <c r="E162" s="1">
        <f t="shared" si="24"/>
        <v>0.48105854449331986</v>
      </c>
      <c r="F162" s="1">
        <f>Plan1!$D162</f>
        <v>65.17161157037765</v>
      </c>
      <c r="G162" s="1">
        <f t="shared" si="25"/>
        <v>153.44104218139796</v>
      </c>
      <c r="H162" s="5">
        <f t="shared" si="26"/>
        <v>26.666666666666668</v>
      </c>
      <c r="I162" s="2">
        <f t="shared" si="29"/>
        <v>7722.9906351418467</v>
      </c>
    </row>
    <row r="163" spans="1:9" x14ac:dyDescent="0.35">
      <c r="A163" s="5">
        <f t="shared" si="30"/>
        <v>26.833333333333332</v>
      </c>
      <c r="B163" s="2">
        <f t="shared" si="31"/>
        <v>7788.20612204795</v>
      </c>
      <c r="C163">
        <v>161</v>
      </c>
      <c r="D163" s="1">
        <f t="shared" si="32"/>
        <v>65.215486906102811</v>
      </c>
      <c r="E163" s="1">
        <f t="shared" si="24"/>
        <v>0.48143737360345346</v>
      </c>
      <c r="F163" s="1">
        <f>Plan1!$D163</f>
        <v>65.215486906102811</v>
      </c>
      <c r="G163" s="1">
        <f t="shared" si="25"/>
        <v>153.33781091595603</v>
      </c>
      <c r="H163" s="5">
        <f t="shared" si="26"/>
        <v>26.833333333333332</v>
      </c>
      <c r="I163" s="2">
        <f t="shared" si="29"/>
        <v>7788.20612204795</v>
      </c>
    </row>
    <row r="164" spans="1:9" x14ac:dyDescent="0.35">
      <c r="A164" s="5">
        <f t="shared" si="30"/>
        <v>27</v>
      </c>
      <c r="B164" s="2">
        <f t="shared" si="31"/>
        <v>7853.4642245109308</v>
      </c>
      <c r="C164">
        <v>162</v>
      </c>
      <c r="D164" s="1">
        <f t="shared" si="32"/>
        <v>65.258102462981</v>
      </c>
      <c r="E164" s="1">
        <f t="shared" si="24"/>
        <v>0.48180862613138437</v>
      </c>
      <c r="F164" s="1">
        <f>Plan1!$D164</f>
        <v>65.258102462981</v>
      </c>
      <c r="G164" s="1">
        <f t="shared" si="25"/>
        <v>153.23767658847737</v>
      </c>
      <c r="H164" s="5">
        <f t="shared" si="26"/>
        <v>27</v>
      </c>
      <c r="I164" s="2">
        <f t="shared" si="29"/>
        <v>7853.4642245109308</v>
      </c>
    </row>
    <row r="165" spans="1:9" x14ac:dyDescent="0.35">
      <c r="A165" s="5">
        <f t="shared" si="30"/>
        <v>27.166666666666668</v>
      </c>
      <c r="B165" s="2">
        <f t="shared" si="31"/>
        <v>7918.7637173115463</v>
      </c>
      <c r="C165">
        <v>163</v>
      </c>
      <c r="D165" s="1">
        <f t="shared" si="32"/>
        <v>65.299492800615994</v>
      </c>
      <c r="E165" s="1">
        <f t="shared" si="24"/>
        <v>0.48217245360875671</v>
      </c>
      <c r="F165" s="1">
        <f>Plan1!$D165</f>
        <v>65.299492800615994</v>
      </c>
      <c r="G165" s="1">
        <f t="shared" si="25"/>
        <v>153.14054629082304</v>
      </c>
      <c r="H165" s="5">
        <f t="shared" si="26"/>
        <v>27.166666666666668</v>
      </c>
      <c r="I165" s="2">
        <f t="shared" si="29"/>
        <v>7918.7637173115463</v>
      </c>
    </row>
    <row r="166" spans="1:9" x14ac:dyDescent="0.35">
      <c r="A166" s="5">
        <f t="shared" si="30"/>
        <v>27.333333333333332</v>
      </c>
      <c r="B166" s="2">
        <f t="shared" si="31"/>
        <v>7984.1034089356244</v>
      </c>
      <c r="C166">
        <v>164</v>
      </c>
      <c r="D166" s="1">
        <f t="shared" si="32"/>
        <v>65.339691624077901</v>
      </c>
      <c r="E166" s="1">
        <f t="shared" si="24"/>
        <v>0.48252900453658154</v>
      </c>
      <c r="F166" s="1">
        <f>Plan1!$D166</f>
        <v>65.339691624077901</v>
      </c>
      <c r="G166" s="1">
        <f t="shared" si="25"/>
        <v>153.04632990209836</v>
      </c>
      <c r="H166" s="5">
        <f t="shared" si="26"/>
        <v>27.333333333333332</v>
      </c>
      <c r="I166" s="2">
        <f t="shared" si="29"/>
        <v>7984.1034089356244</v>
      </c>
    </row>
    <row r="167" spans="1:9" x14ac:dyDescent="0.35">
      <c r="A167" s="5">
        <f t="shared" si="30"/>
        <v>27.5</v>
      </c>
      <c r="B167" s="2">
        <f t="shared" si="31"/>
        <v>8049.4821407351383</v>
      </c>
      <c r="C167">
        <v>165</v>
      </c>
      <c r="D167" s="1">
        <f t="shared" si="32"/>
        <v>65.378731799514227</v>
      </c>
      <c r="E167" s="1">
        <f t="shared" si="24"/>
        <v>0.48287842444584994</v>
      </c>
      <c r="F167" s="1">
        <f>Plan1!$D167</f>
        <v>65.378731799514227</v>
      </c>
      <c r="G167" s="1">
        <f t="shared" si="25"/>
        <v>152.95494000503541</v>
      </c>
      <c r="H167" s="5">
        <f t="shared" si="26"/>
        <v>27.5</v>
      </c>
      <c r="I167" s="2">
        <f t="shared" si="29"/>
        <v>8049.4821407351383</v>
      </c>
    </row>
    <row r="168" spans="1:9" x14ac:dyDescent="0.35">
      <c r="A168" s="5">
        <f t="shared" si="30"/>
        <v>27.666666666666668</v>
      </c>
      <c r="B168" s="2">
        <f t="shared" si="31"/>
        <v>8114.8987861049609</v>
      </c>
      <c r="C168">
        <v>166</v>
      </c>
      <c r="D168" s="1">
        <f t="shared" si="32"/>
        <v>65.416645369823016</v>
      </c>
      <c r="E168" s="1">
        <f t="shared" si="24"/>
        <v>0.48322085595693293</v>
      </c>
      <c r="F168" s="1">
        <f>Plan1!$D168</f>
        <v>65.416645369823016</v>
      </c>
      <c r="G168" s="1">
        <f t="shared" si="25"/>
        <v>152.86629180488433</v>
      </c>
      <c r="H168" s="5">
        <f t="shared" si="26"/>
        <v>27.666666666666668</v>
      </c>
      <c r="I168" s="2">
        <f t="shared" si="29"/>
        <v>8114.8987861049609</v>
      </c>
    </row>
    <row r="169" spans="1:9" x14ac:dyDescent="0.35">
      <c r="A169" s="5">
        <f t="shared" si="30"/>
        <v>27.833333333333332</v>
      </c>
      <c r="B169" s="2">
        <f t="shared" si="31"/>
        <v>8180.3522496753203</v>
      </c>
      <c r="C169">
        <v>167</v>
      </c>
      <c r="D169" s="1">
        <f t="shared" si="32"/>
        <v>65.453463570359816</v>
      </c>
      <c r="E169" s="1">
        <f t="shared" si="24"/>
        <v>0.48355643883779431</v>
      </c>
      <c r="F169" s="1">
        <f>Plan1!$D169</f>
        <v>65.453463570359816</v>
      </c>
      <c r="G169" s="1">
        <f t="shared" si="25"/>
        <v>152.78030305073781</v>
      </c>
      <c r="H169" s="5">
        <f t="shared" si="26"/>
        <v>27.833333333333332</v>
      </c>
      <c r="I169" s="2">
        <f t="shared" si="29"/>
        <v>8180.3522496753203</v>
      </c>
    </row>
    <row r="170" spans="1:9" x14ac:dyDescent="0.35">
      <c r="A170" s="5">
        <f t="shared" si="30"/>
        <v>28</v>
      </c>
      <c r="B170" s="2">
        <f t="shared" si="31"/>
        <v>8245.8414665199725</v>
      </c>
      <c r="C170">
        <v>168</v>
      </c>
      <c r="D170" s="1">
        <f t="shared" si="32"/>
        <v>65.489216844652603</v>
      </c>
      <c r="E170" s="1">
        <f t="shared" si="24"/>
        <v>0.48388531006103841</v>
      </c>
      <c r="F170" s="1">
        <f>Plan1!$D170</f>
        <v>65.489216844652603</v>
      </c>
      <c r="G170" s="1">
        <f t="shared" si="25"/>
        <v>152.69689395921569</v>
      </c>
      <c r="H170" s="5">
        <f t="shared" si="26"/>
        <v>28</v>
      </c>
      <c r="I170" s="2">
        <f t="shared" si="29"/>
        <v>8245.8414665199725</v>
      </c>
    </row>
    <row r="171" spans="1:9" x14ac:dyDescent="0.35">
      <c r="A171" s="5">
        <f t="shared" si="30"/>
        <v>28.166666666666668</v>
      </c>
      <c r="B171" s="2">
        <f t="shared" si="31"/>
        <v>8311.3654013800733</v>
      </c>
      <c r="C171">
        <v>169</v>
      </c>
      <c r="D171" s="1">
        <f t="shared" si="32"/>
        <v>65.523934860100013</v>
      </c>
      <c r="E171" s="1">
        <f t="shared" si="24"/>
        <v>0.48420760385981759</v>
      </c>
      <c r="F171" s="1">
        <f>Plan1!$D171</f>
        <v>65.523934860100013</v>
      </c>
      <c r="G171" s="1">
        <f t="shared" si="25"/>
        <v>152.61598714043922</v>
      </c>
      <c r="H171" s="5">
        <f t="shared" si="26"/>
        <v>28.166666666666668</v>
      </c>
      <c r="I171" s="2">
        <f t="shared" si="29"/>
        <v>8311.3654013800733</v>
      </c>
    </row>
    <row r="172" spans="1:9" x14ac:dyDescent="0.35">
      <c r="A172" s="5">
        <f t="shared" si="30"/>
        <v>28.333333333333332</v>
      </c>
      <c r="B172" s="2">
        <f t="shared" si="31"/>
        <v>8376.9230479037033</v>
      </c>
      <c r="C172">
        <v>170</v>
      </c>
      <c r="D172" s="1">
        <f t="shared" si="32"/>
        <v>65.557646523630808</v>
      </c>
      <c r="E172" s="1">
        <f t="shared" si="24"/>
        <v>0.48452345178262129</v>
      </c>
      <c r="F172" s="1">
        <f>Plan1!$D172</f>
        <v>65.557646523630808</v>
      </c>
      <c r="G172" s="1">
        <f t="shared" si="25"/>
        <v>152.53750752622602</v>
      </c>
      <c r="H172" s="5">
        <f t="shared" si="26"/>
        <v>28.333333333333332</v>
      </c>
      <c r="I172" s="2">
        <f t="shared" si="29"/>
        <v>8376.9230479037033</v>
      </c>
    </row>
    <row r="173" spans="1:9" x14ac:dyDescent="0.35">
      <c r="A173" s="5">
        <f t="shared" si="30"/>
        <v>28.5</v>
      </c>
      <c r="B173" s="2">
        <f t="shared" si="31"/>
        <v>8442.5134279010072</v>
      </c>
      <c r="C173">
        <v>171</v>
      </c>
      <c r="D173" s="1">
        <f t="shared" si="32"/>
        <v>65.590379997303685</v>
      </c>
      <c r="E173" s="1">
        <f t="shared" si="24"/>
        <v>0.48483298274696884</v>
      </c>
      <c r="F173" s="1">
        <f>Plan1!$D173</f>
        <v>65.590379997303685</v>
      </c>
      <c r="G173" s="1">
        <f t="shared" si="25"/>
        <v>152.46138230043923</v>
      </c>
      <c r="H173" s="5">
        <f t="shared" si="26"/>
        <v>28.5</v>
      </c>
      <c r="I173" s="2">
        <f t="shared" si="29"/>
        <v>8442.5134279010072</v>
      </c>
    </row>
    <row r="174" spans="1:9" x14ac:dyDescent="0.35">
      <c r="A174" s="5">
        <f t="shared" si="30"/>
        <v>28.666666666666668</v>
      </c>
      <c r="B174" s="2">
        <f t="shared" si="31"/>
        <v>8508.1355906148347</v>
      </c>
      <c r="C174">
        <v>172</v>
      </c>
      <c r="D174" s="1">
        <f t="shared" si="32"/>
        <v>65.622162713828317</v>
      </c>
      <c r="E174" s="1">
        <f t="shared" si="24"/>
        <v>0.48513632309202948</v>
      </c>
      <c r="F174" s="1">
        <f>Plan1!$D174</f>
        <v>65.622162713828317</v>
      </c>
      <c r="G174" s="1">
        <f t="shared" si="25"/>
        <v>152.38754083142609</v>
      </c>
      <c r="H174" s="5">
        <f t="shared" si="26"/>
        <v>28.666666666666668</v>
      </c>
      <c r="I174" s="2">
        <f t="shared" si="29"/>
        <v>8508.1355906148347</v>
      </c>
    </row>
    <row r="175" spans="1:9" x14ac:dyDescent="0.35">
      <c r="A175" s="5">
        <f t="shared" si="30"/>
        <v>28.833333333333332</v>
      </c>
      <c r="B175" s="2">
        <f t="shared" si="31"/>
        <v>8573.7886120068251</v>
      </c>
      <c r="C175">
        <v>173</v>
      </c>
      <c r="D175" s="1">
        <f t="shared" si="32"/>
        <v>65.653021391990194</v>
      </c>
      <c r="E175" s="1">
        <f t="shared" si="24"/>
        <v>0.48543359663018887</v>
      </c>
      <c r="F175" s="1">
        <f>Plan1!$D175</f>
        <v>65.653021391990194</v>
      </c>
      <c r="G175" s="1">
        <f t="shared" si="25"/>
        <v>152.31591460648329</v>
      </c>
      <c r="H175" s="5">
        <f t="shared" si="26"/>
        <v>28.833333333333332</v>
      </c>
      <c r="I175" s="2">
        <f t="shared" si="29"/>
        <v>8573.7886120068251</v>
      </c>
    </row>
    <row r="176" spans="1:9" x14ac:dyDescent="0.35">
      <c r="A176" s="5">
        <f t="shared" si="30"/>
        <v>29</v>
      </c>
      <c r="B176" s="2">
        <f t="shared" si="31"/>
        <v>8639.4715940587885</v>
      </c>
      <c r="C176">
        <v>174</v>
      </c>
      <c r="D176" s="1">
        <f t="shared" si="32"/>
        <v>65.682982051962838</v>
      </c>
      <c r="E176" s="1">
        <f t="shared" si="24"/>
        <v>0.4857249246975851</v>
      </c>
      <c r="F176" s="1">
        <f>Plan1!$D176</f>
        <v>65.682982051962838</v>
      </c>
      <c r="G176" s="1">
        <f t="shared" si="25"/>
        <v>152.24643716828879</v>
      </c>
      <c r="H176" s="5">
        <f t="shared" si="26"/>
        <v>29</v>
      </c>
      <c r="I176" s="2">
        <f t="shared" si="29"/>
        <v>8639.4715940587885</v>
      </c>
    </row>
    <row r="177" spans="1:9" x14ac:dyDescent="0.35">
      <c r="A177" s="5">
        <f t="shared" si="30"/>
        <v>29.166666666666668</v>
      </c>
      <c r="B177" s="2">
        <f t="shared" si="31"/>
        <v>8705.1836640892816</v>
      </c>
      <c r="C177">
        <v>175</v>
      </c>
      <c r="D177" s="1">
        <f t="shared" si="32"/>
        <v>65.712070030493038</v>
      </c>
      <c r="E177" s="1">
        <f t="shared" si="24"/>
        <v>0.48601042620363338</v>
      </c>
      <c r="F177" s="1">
        <f>Plan1!$D177</f>
        <v>65.712070030493038</v>
      </c>
      <c r="G177" s="1">
        <f t="shared" si="25"/>
        <v>152.17904405324012</v>
      </c>
      <c r="H177" s="5">
        <f t="shared" si="26"/>
        <v>29.166666666666668</v>
      </c>
      <c r="I177" s="2">
        <f t="shared" si="29"/>
        <v>8705.1836640892816</v>
      </c>
    </row>
    <row r="178" spans="1:9" x14ac:dyDescent="0.35">
      <c r="A178" s="5">
        <f t="shared" si="30"/>
        <v>29.333333333333332</v>
      </c>
      <c r="B178" s="2">
        <f t="shared" si="31"/>
        <v>8770.9239740852263</v>
      </c>
      <c r="C178">
        <v>176</v>
      </c>
      <c r="D178" s="1">
        <f t="shared" si="32"/>
        <v>65.740309995945438</v>
      </c>
      <c r="E178" s="1">
        <f t="shared" si="24"/>
        <v>0.48629021767956077</v>
      </c>
      <c r="F178" s="1">
        <f>Plan1!$D178</f>
        <v>65.740309995945438</v>
      </c>
      <c r="G178" s="1">
        <f t="shared" si="25"/>
        <v>152.11367273164294</v>
      </c>
      <c r="H178" s="5">
        <f t="shared" si="26"/>
        <v>29.333333333333332</v>
      </c>
      <c r="I178" s="2">
        <f t="shared" si="29"/>
        <v>8770.9239740852263</v>
      </c>
    </row>
    <row r="179" spans="1:9" x14ac:dyDescent="0.35">
      <c r="A179" s="5">
        <f t="shared" si="30"/>
        <v>29.5</v>
      </c>
      <c r="B179" s="2">
        <f t="shared" si="31"/>
        <v>8836.6917000484209</v>
      </c>
      <c r="C179">
        <v>177</v>
      </c>
      <c r="D179" s="1">
        <f t="shared" si="32"/>
        <v>65.767725963194323</v>
      </c>
      <c r="E179" s="1">
        <f t="shared" si="24"/>
        <v>0.4865644133259695</v>
      </c>
      <c r="F179" s="1">
        <f>Plan1!$D179</f>
        <v>65.767725963194323</v>
      </c>
      <c r="G179" s="1">
        <f t="shared" si="25"/>
        <v>152.05026254969363</v>
      </c>
      <c r="H179" s="5">
        <f t="shared" si="26"/>
        <v>29.5</v>
      </c>
      <c r="I179" s="2">
        <f t="shared" si="29"/>
        <v>8836.6917000484209</v>
      </c>
    </row>
    <row r="180" spans="1:9" x14ac:dyDescent="0.35">
      <c r="A180" s="5">
        <f t="shared" si="30"/>
        <v>29.666666666666668</v>
      </c>
      <c r="B180" s="2">
        <f t="shared" si="31"/>
        <v>8902.4860413567731</v>
      </c>
      <c r="C180">
        <v>178</v>
      </c>
      <c r="D180" s="1">
        <f t="shared" si="32"/>
        <v>65.79434130835142</v>
      </c>
      <c r="E180" s="1">
        <f t="shared" si="24"/>
        <v>0.48683312505945014</v>
      </c>
      <c r="F180" s="1">
        <f>Plan1!$D180</f>
        <v>65.79434130835142</v>
      </c>
      <c r="G180" s="1">
        <f t="shared" si="25"/>
        <v>151.98875467320283</v>
      </c>
      <c r="H180" s="5">
        <f t="shared" si="26"/>
        <v>29.666666666666668</v>
      </c>
      <c r="I180" s="2">
        <f t="shared" si="29"/>
        <v>8902.4860413567731</v>
      </c>
    </row>
    <row r="181" spans="1:9" x14ac:dyDescent="0.35">
      <c r="A181" s="5">
        <f t="shared" si="30"/>
        <v>29.833333333333332</v>
      </c>
      <c r="B181" s="2">
        <f t="shared" si="31"/>
        <v>8968.3062201400935</v>
      </c>
      <c r="C181">
        <v>179</v>
      </c>
      <c r="D181" s="1">
        <f t="shared" si="32"/>
        <v>65.820178783320131</v>
      </c>
      <c r="E181" s="1">
        <f t="shared" si="24"/>
        <v>0.48709646255826111</v>
      </c>
      <c r="F181" s="1">
        <f>Plan1!$D181</f>
        <v>65.820178783320131</v>
      </c>
      <c r="G181" s="1">
        <f t="shared" si="25"/>
        <v>151.92909203300673</v>
      </c>
      <c r="H181" s="5">
        <f t="shared" si="26"/>
        <v>29.833333333333332</v>
      </c>
      <c r="I181" s="2">
        <f t="shared" si="29"/>
        <v>8968.3062201400935</v>
      </c>
    </row>
    <row r="182" spans="1:9" x14ac:dyDescent="0.35">
      <c r="A182" s="5">
        <f t="shared" si="30"/>
        <v>30</v>
      </c>
      <c r="B182" s="2">
        <f t="shared" si="31"/>
        <v>9034.1514806702598</v>
      </c>
      <c r="C182">
        <v>180</v>
      </c>
      <c r="D182" s="1">
        <f t="shared" si="32"/>
        <v>65.845260530166669</v>
      </c>
      <c r="E182" s="1">
        <f t="shared" si="24"/>
        <v>0.48735453330709588</v>
      </c>
      <c r="F182" s="1">
        <f>Plan1!$D182</f>
        <v>65.845260530166669</v>
      </c>
      <c r="G182" s="1">
        <f t="shared" si="25"/>
        <v>151.87121927201656</v>
      </c>
      <c r="H182" s="5">
        <f t="shared" si="26"/>
        <v>30</v>
      </c>
      <c r="I182" s="2">
        <f t="shared" si="29"/>
        <v>9034.1514806702598</v>
      </c>
    </row>
    <row r="183" spans="1:9" x14ac:dyDescent="0.35">
      <c r="A183" s="5">
        <f t="shared" si="30"/>
        <v>30.166666666666668</v>
      </c>
      <c r="B183" s="2">
        <f t="shared" si="31"/>
        <v>9100.0210887655612</v>
      </c>
      <c r="C183">
        <v>181</v>
      </c>
      <c r="D183" s="1">
        <f t="shared" si="32"/>
        <v>65.869608095300933</v>
      </c>
      <c r="E183" s="1">
        <f t="shared" si="24"/>
        <v>0.48760744264095396</v>
      </c>
      <c r="F183" s="1">
        <f>Plan1!$D183</f>
        <v>65.869608095300933</v>
      </c>
      <c r="G183" s="1">
        <f t="shared" si="25"/>
        <v>151.81508269385603</v>
      </c>
      <c r="H183" s="5">
        <f t="shared" si="26"/>
        <v>30.166666666666668</v>
      </c>
      <c r="I183" s="2">
        <f t="shared" si="29"/>
        <v>9100.0210887655612</v>
      </c>
    </row>
    <row r="184" spans="1:9" x14ac:dyDescent="0.35">
      <c r="A184" s="5">
        <f t="shared" si="30"/>
        <v>30.333333333333332</v>
      </c>
      <c r="B184" s="2">
        <f t="shared" si="31"/>
        <v>9165.91433120902</v>
      </c>
      <c r="C184">
        <v>182</v>
      </c>
      <c r="D184" s="1">
        <f t="shared" si="32"/>
        <v>65.893242443459016</v>
      </c>
      <c r="E184" s="1">
        <f t="shared" si="24"/>
        <v>0.48785529378813491</v>
      </c>
      <c r="F184" s="1">
        <f>Plan1!$D184</f>
        <v>65.893242443459016</v>
      </c>
      <c r="G184" s="1">
        <f t="shared" si="25"/>
        <v>151.76063021304037</v>
      </c>
      <c r="H184" s="5">
        <f t="shared" si="26"/>
        <v>30.333333333333332</v>
      </c>
      <c r="I184" s="2">
        <f t="shared" si="29"/>
        <v>9165.91433120902</v>
      </c>
    </row>
    <row r="185" spans="1:9" x14ac:dyDescent="0.35">
      <c r="A185" s="5">
        <f t="shared" si="30"/>
        <v>30.5</v>
      </c>
      <c r="B185" s="2">
        <f t="shared" si="31"/>
        <v>9231.8305151805016</v>
      </c>
      <c r="C185">
        <v>183</v>
      </c>
      <c r="D185" s="1">
        <f t="shared" si="32"/>
        <v>65.916183971482255</v>
      </c>
      <c r="E185" s="1">
        <f t="shared" si="24"/>
        <v>0.48809818791237219</v>
      </c>
      <c r="F185" s="1">
        <f>Plan1!$D185</f>
        <v>65.916183971482255</v>
      </c>
      <c r="G185" s="1">
        <f t="shared" si="25"/>
        <v>151.70781130664915</v>
      </c>
      <c r="H185" s="5">
        <f t="shared" si="26"/>
        <v>30.5</v>
      </c>
      <c r="I185" s="2">
        <f t="shared" si="29"/>
        <v>9231.8305151805016</v>
      </c>
    </row>
    <row r="186" spans="1:9" x14ac:dyDescent="0.35">
      <c r="A186" s="5">
        <f t="shared" si="30"/>
        <v>30.666666666666668</v>
      </c>
      <c r="B186" s="2">
        <f t="shared" si="31"/>
        <v>9297.7689677023882</v>
      </c>
      <c r="C186">
        <v>184</v>
      </c>
      <c r="D186" s="1">
        <f t="shared" si="32"/>
        <v>65.938452521886461</v>
      </c>
      <c r="E186" s="1">
        <f t="shared" si="24"/>
        <v>0.48833622415412475</v>
      </c>
      <c r="F186" s="1">
        <f>Plan1!$D186</f>
        <v>65.938452521886461</v>
      </c>
      <c r="G186" s="1">
        <f t="shared" si="25"/>
        <v>151.65657696744967</v>
      </c>
      <c r="H186" s="5">
        <f t="shared" si="26"/>
        <v>30.666666666666668</v>
      </c>
      <c r="I186" s="2">
        <f t="shared" si="29"/>
        <v>9297.7689677023882</v>
      </c>
    </row>
    <row r="187" spans="1:9" x14ac:dyDescent="0.35">
      <c r="A187" s="5">
        <f t="shared" si="30"/>
        <v>30.833333333333332</v>
      </c>
      <c r="B187" s="2">
        <f t="shared" si="31"/>
        <v>9363.7290350986059</v>
      </c>
      <c r="C187">
        <v>185</v>
      </c>
      <c r="D187" s="1">
        <f t="shared" si="32"/>
        <v>65.960067396217326</v>
      </c>
      <c r="E187" s="1">
        <f t="shared" si="24"/>
        <v>0.48856949967104224</v>
      </c>
      <c r="F187" s="1">
        <f>Plan1!$D187</f>
        <v>65.960067396217326</v>
      </c>
      <c r="G187" s="1">
        <f t="shared" si="25"/>
        <v>151.60687965842618</v>
      </c>
      <c r="H187" s="5">
        <f t="shared" si="26"/>
        <v>30.833333333333332</v>
      </c>
      <c r="I187" s="2">
        <f t="shared" si="29"/>
        <v>9363.7290350986059</v>
      </c>
    </row>
    <row r="188" spans="1:9" x14ac:dyDescent="0.35">
      <c r="A188" s="5">
        <f t="shared" si="30"/>
        <v>31</v>
      </c>
      <c r="B188" s="2">
        <f t="shared" si="31"/>
        <v>9429.7100824667941</v>
      </c>
      <c r="C188">
        <v>186</v>
      </c>
      <c r="D188" s="1">
        <f t="shared" si="32"/>
        <v>65.981047368187546</v>
      </c>
      <c r="E188" s="1">
        <f t="shared" si="24"/>
        <v>0.48879810967762144</v>
      </c>
      <c r="F188" s="1">
        <f>Plan1!$D188</f>
        <v>65.981047368187546</v>
      </c>
      <c r="G188" s="1">
        <f t="shared" si="25"/>
        <v>151.5586732686734</v>
      </c>
      <c r="H188" s="5">
        <f t="shared" si="26"/>
        <v>31</v>
      </c>
      <c r="I188" s="2">
        <f t="shared" si="29"/>
        <v>9429.7100824667941</v>
      </c>
    </row>
    <row r="189" spans="1:9" x14ac:dyDescent="0.35">
      <c r="A189" s="5">
        <f t="shared" si="30"/>
        <v>31.166666666666668</v>
      </c>
      <c r="B189" s="2">
        <f t="shared" si="31"/>
        <v>9495.711493163386</v>
      </c>
      <c r="C189">
        <v>187</v>
      </c>
      <c r="D189" s="1">
        <f t="shared" si="32"/>
        <v>66.001410696592743</v>
      </c>
      <c r="E189" s="1">
        <f t="shared" si="24"/>
        <v>0.48902214748406897</v>
      </c>
      <c r="F189" s="1">
        <f>Plan1!$D189</f>
        <v>66.001410696592743</v>
      </c>
      <c r="G189" s="1">
        <f t="shared" si="25"/>
        <v>151.51191307061319</v>
      </c>
      <c r="H189" s="5">
        <f t="shared" si="26"/>
        <v>31.166666666666668</v>
      </c>
      <c r="I189" s="2">
        <f t="shared" si="29"/>
        <v>9495.711493163386</v>
      </c>
    </row>
    <row r="190" spans="1:9" x14ac:dyDescent="0.35">
      <c r="A190" s="5">
        <f t="shared" si="30"/>
        <v>31.333333333333332</v>
      </c>
      <c r="B190" s="2">
        <f t="shared" si="31"/>
        <v>9561.7326683013889</v>
      </c>
      <c r="C190">
        <v>188</v>
      </c>
      <c r="D190" s="1">
        <f t="shared" si="32"/>
        <v>66.021175138003088</v>
      </c>
      <c r="E190" s="1">
        <f t="shared" si="24"/>
        <v>0.48924170453438764</v>
      </c>
      <c r="F190" s="1">
        <f>Plan1!$D190</f>
        <v>66.021175138003088</v>
      </c>
      <c r="G190" s="1">
        <f t="shared" si="25"/>
        <v>151.46655567849479</v>
      </c>
      <c r="H190" s="5">
        <f t="shared" si="26"/>
        <v>31.333333333333332</v>
      </c>
      <c r="I190" s="2">
        <f t="shared" si="29"/>
        <v>9561.7326683013889</v>
      </c>
    </row>
    <row r="191" spans="1:9" x14ac:dyDescent="0.35">
      <c r="A191" s="5">
        <f t="shared" si="30"/>
        <v>31.5</v>
      </c>
      <c r="B191" s="2">
        <f t="shared" si="31"/>
        <v>9627.7730262606183</v>
      </c>
      <c r="C191">
        <v>189</v>
      </c>
      <c r="D191" s="1">
        <f t="shared" si="32"/>
        <v>66.040357959228743</v>
      </c>
      <c r="E191" s="1">
        <f t="shared" si="24"/>
        <v>0.4894568704436999</v>
      </c>
      <c r="F191" s="1">
        <f>Plan1!$D191</f>
        <v>66.040357959228743</v>
      </c>
      <c r="G191" s="1">
        <f t="shared" si="25"/>
        <v>151.42255900813996</v>
      </c>
      <c r="H191" s="5">
        <f t="shared" si="26"/>
        <v>31.5</v>
      </c>
      <c r="I191" s="2">
        <f t="shared" si="29"/>
        <v>9627.7730262606183</v>
      </c>
    </row>
    <row r="192" spans="1:9" x14ac:dyDescent="0.35">
      <c r="A192" s="5">
        <f t="shared" si="30"/>
        <v>31.666666666666668</v>
      </c>
      <c r="B192" s="2">
        <f t="shared" si="31"/>
        <v>9693.8320022101761</v>
      </c>
      <c r="C192">
        <v>190</v>
      </c>
      <c r="D192" s="1">
        <f t="shared" si="32"/>
        <v>66.058975949557478</v>
      </c>
      <c r="E192" s="1">
        <f t="shared" si="24"/>
        <v>0.48966773303482586</v>
      </c>
      <c r="F192" s="1">
        <f>Plan1!$D192</f>
        <v>66.058975949557478</v>
      </c>
      <c r="G192" s="1">
        <f t="shared" si="25"/>
        <v>151.37988223789577</v>
      </c>
      <c r="H192" s="5">
        <f t="shared" si="26"/>
        <v>31.666666666666668</v>
      </c>
      <c r="I192" s="2">
        <f t="shared" si="29"/>
        <v>9693.8320022101761</v>
      </c>
    </row>
    <row r="193" spans="1:9" x14ac:dyDescent="0.35">
      <c r="A193" s="5">
        <f t="shared" si="30"/>
        <v>31.833333333333332</v>
      </c>
      <c r="B193" s="2">
        <f t="shared" si="31"/>
        <v>9759.9090476429392</v>
      </c>
      <c r="C193">
        <v>191</v>
      </c>
      <c r="D193" s="1">
        <f t="shared" si="32"/>
        <v>66.077045432763057</v>
      </c>
      <c r="E193" s="1">
        <f t="shared" si="24"/>
        <v>0.48987437837412939</v>
      </c>
      <c r="F193" s="1">
        <f>Plan1!$D193</f>
        <v>66.077045432763057</v>
      </c>
      <c r="G193" s="1">
        <f t="shared" si="25"/>
        <v>151.33848577075889</v>
      </c>
      <c r="H193" s="5">
        <f t="shared" si="26"/>
        <v>31.833333333333332</v>
      </c>
      <c r="I193" s="2">
        <f t="shared" si="29"/>
        <v>9759.9090476429392</v>
      </c>
    </row>
    <row r="194" spans="1:9" x14ac:dyDescent="0.35">
      <c r="A194" s="5">
        <f t="shared" si="30"/>
        <v>32</v>
      </c>
      <c r="B194" s="2">
        <f t="shared" si="31"/>
        <v>9826.0036299218227</v>
      </c>
      <c r="C194">
        <v>192</v>
      </c>
      <c r="D194" s="1">
        <f t="shared" si="32"/>
        <v>66.094582278883991</v>
      </c>
      <c r="E194" s="1">
        <f t="shared" ref="E194:E244" si="33">$N$6*POWER($N$8,C194)+(1-POWER($N$8,C194))*$N$7</f>
        <v>0.49007689080664679</v>
      </c>
      <c r="F194" s="1">
        <f>Plan1!$D194</f>
        <v>66.094582278883991</v>
      </c>
      <c r="G194" s="1">
        <f t="shared" ref="G194:G244" si="34">($N$3*POWER($N$5,C194)+(1-POWER($N$5,C194))*$N$4)</f>
        <v>151.29833119763612</v>
      </c>
      <c r="H194" s="5">
        <f t="shared" ref="H194:H244" si="35">C194*$N$2/60000</f>
        <v>32</v>
      </c>
      <c r="I194" s="2">
        <f t="shared" si="29"/>
        <v>9826.0036299218227</v>
      </c>
    </row>
    <row r="195" spans="1:9" x14ac:dyDescent="0.35">
      <c r="A195" s="5">
        <f t="shared" si="30"/>
        <v>32.166666666666664</v>
      </c>
      <c r="B195" s="2">
        <f t="shared" si="31"/>
        <v>9892.1152318375953</v>
      </c>
      <c r="C195">
        <v>193</v>
      </c>
      <c r="D195" s="1">
        <f t="shared" si="32"/>
        <v>66.111601915772269</v>
      </c>
      <c r="E195" s="1">
        <f t="shared" si="33"/>
        <v>0.49027535299051384</v>
      </c>
      <c r="F195" s="1">
        <f>Plan1!$D195</f>
        <v>66.111601915772269</v>
      </c>
      <c r="G195" s="1">
        <f t="shared" si="34"/>
        <v>151.25938126170706</v>
      </c>
      <c r="H195" s="5">
        <f t="shared" si="35"/>
        <v>32.166666666666664</v>
      </c>
      <c r="I195" s="2">
        <f t="shared" si="29"/>
        <v>9892.1152318375953</v>
      </c>
    </row>
    <row r="196" spans="1:9" x14ac:dyDescent="0.35">
      <c r="A196" s="5">
        <f t="shared" si="30"/>
        <v>32.333333333333336</v>
      </c>
      <c r="B196" s="2">
        <f t="shared" si="31"/>
        <v>9958.2433511780073</v>
      </c>
      <c r="C196">
        <v>194</v>
      </c>
      <c r="D196" s="1">
        <f t="shared" si="32"/>
        <v>66.12811934041224</v>
      </c>
      <c r="E196" s="1">
        <f t="shared" si="33"/>
        <v>0.49046984593070353</v>
      </c>
      <c r="F196" s="1">
        <f>Plan1!$D196</f>
        <v>66.12811934041224</v>
      </c>
      <c r="G196" s="1">
        <f t="shared" si="34"/>
        <v>151.22159982385583</v>
      </c>
      <c r="H196" s="5">
        <f t="shared" si="35"/>
        <v>32.333333333333336</v>
      </c>
      <c r="I196" s="2">
        <f t="shared" ref="I196:I244" si="36">D196+I195</f>
        <v>9958.2433511780073</v>
      </c>
    </row>
    <row r="197" spans="1:9" x14ac:dyDescent="0.35">
      <c r="A197" s="5">
        <f t="shared" si="30"/>
        <v>32.5</v>
      </c>
      <c r="B197" s="2">
        <f t="shared" si="31"/>
        <v>10024.387500308017</v>
      </c>
      <c r="C197">
        <v>195</v>
      </c>
      <c r="D197" s="1">
        <f t="shared" si="32"/>
        <v>66.144149130009836</v>
      </c>
      <c r="E197" s="1">
        <f t="shared" si="33"/>
        <v>0.49066044901208949</v>
      </c>
      <c r="F197" s="1">
        <f>Plan1!$D197</f>
        <v>66.144149130009836</v>
      </c>
      <c r="G197" s="1">
        <f t="shared" si="34"/>
        <v>151.18495182914015</v>
      </c>
      <c r="H197" s="5">
        <f t="shared" si="35"/>
        <v>32.5</v>
      </c>
      <c r="I197" s="2">
        <f t="shared" si="36"/>
        <v>10024.387500308017</v>
      </c>
    </row>
    <row r="198" spans="1:9" x14ac:dyDescent="0.35">
      <c r="A198" s="5">
        <f t="shared" si="30"/>
        <v>32.666666666666664</v>
      </c>
      <c r="B198" s="2">
        <f t="shared" si="31"/>
        <v>10090.547205760871</v>
      </c>
      <c r="C198">
        <v>196</v>
      </c>
      <c r="D198" s="1">
        <f t="shared" si="32"/>
        <v>66.159705452853473</v>
      </c>
      <c r="E198" s="1">
        <f t="shared" si="33"/>
        <v>0.49084724003184771</v>
      </c>
      <c r="F198" s="1">
        <f>Plan1!$D198</f>
        <v>66.159705452853473</v>
      </c>
      <c r="G198" s="1">
        <f t="shared" si="34"/>
        <v>151.14940327426592</v>
      </c>
      <c r="H198" s="5">
        <f t="shared" si="35"/>
        <v>32.666666666666664</v>
      </c>
      <c r="I198" s="2">
        <f t="shared" si="36"/>
        <v>10090.547205760871</v>
      </c>
    </row>
    <row r="199" spans="1:9" x14ac:dyDescent="0.35">
      <c r="A199" s="5">
        <f t="shared" si="30"/>
        <v>32.833333333333336</v>
      </c>
      <c r="B199" s="2">
        <f t="shared" si="31"/>
        <v>10156.722007839819</v>
      </c>
      <c r="C199">
        <v>197</v>
      </c>
      <c r="D199" s="1">
        <f t="shared" si="32"/>
        <v>66.174802078947053</v>
      </c>
      <c r="E199" s="1">
        <f t="shared" si="33"/>
        <v>0.49103029523121072</v>
      </c>
      <c r="F199" s="1">
        <f>Plan1!$D199</f>
        <v>66.174802078947053</v>
      </c>
      <c r="G199" s="1">
        <f t="shared" si="34"/>
        <v>151.114921176038</v>
      </c>
      <c r="H199" s="5">
        <f t="shared" si="35"/>
        <v>32.833333333333336</v>
      </c>
      <c r="I199" s="2">
        <f t="shared" si="36"/>
        <v>10156.722007839819</v>
      </c>
    </row>
    <row r="200" spans="1:9" x14ac:dyDescent="0.35">
      <c r="A200" s="5">
        <f t="shared" si="30"/>
        <v>33</v>
      </c>
      <c r="B200" s="2">
        <f t="shared" si="31"/>
        <v>10222.911460230236</v>
      </c>
      <c r="C200">
        <v>198</v>
      </c>
      <c r="D200" s="1">
        <f t="shared" si="32"/>
        <v>66.189452390417202</v>
      </c>
      <c r="E200" s="1">
        <f t="shared" si="33"/>
        <v>0.49120968932658654</v>
      </c>
      <c r="F200" s="1">
        <f>Plan1!$D200</f>
        <v>66.189452390417202</v>
      </c>
      <c r="G200" s="1">
        <f t="shared" si="34"/>
        <v>151.08147354075683</v>
      </c>
      <c r="H200" s="5">
        <f t="shared" si="35"/>
        <v>33</v>
      </c>
      <c r="I200" s="2">
        <f t="shared" si="36"/>
        <v>10222.911460230236</v>
      </c>
    </row>
    <row r="201" spans="1:9" x14ac:dyDescent="0.35">
      <c r="A201" s="5">
        <f t="shared" si="30"/>
        <v>33.166666666666664</v>
      </c>
      <c r="B201" s="2">
        <f t="shared" si="31"/>
        <v>10289.115129621932</v>
      </c>
      <c r="C201">
        <v>199</v>
      </c>
      <c r="D201" s="1">
        <f t="shared" si="32"/>
        <v>66.203669391695428</v>
      </c>
      <c r="E201" s="1">
        <f t="shared" si="33"/>
        <v>0.49138549554005484</v>
      </c>
      <c r="F201" s="1">
        <f>Plan1!$D201</f>
        <v>66.203669391695428</v>
      </c>
      <c r="G201" s="1">
        <f t="shared" si="34"/>
        <v>151.04902933453411</v>
      </c>
      <c r="H201" s="5">
        <f t="shared" si="35"/>
        <v>33.166666666666664</v>
      </c>
      <c r="I201" s="2">
        <f t="shared" si="36"/>
        <v>10289.115129621932</v>
      </c>
    </row>
    <row r="202" spans="1:9" x14ac:dyDescent="0.35">
      <c r="A202" s="5">
        <f t="shared" si="30"/>
        <v>33.333333333333336</v>
      </c>
      <c r="B202" s="2">
        <f t="shared" si="31"/>
        <v>10355.33259534141</v>
      </c>
      <c r="C202">
        <v>200</v>
      </c>
      <c r="D202" s="1">
        <f t="shared" si="32"/>
        <v>66.217465719478042</v>
      </c>
      <c r="E202" s="1">
        <f t="shared" si="33"/>
        <v>0.49155778562925367</v>
      </c>
      <c r="F202" s="1">
        <f>Plan1!$D202</f>
        <v>66.217465719478042</v>
      </c>
      <c r="G202" s="1">
        <f t="shared" si="34"/>
        <v>151.0175584544981</v>
      </c>
      <c r="H202" s="5">
        <f t="shared" si="35"/>
        <v>33.333333333333336</v>
      </c>
      <c r="I202" s="2">
        <f t="shared" si="36"/>
        <v>10355.33259534141</v>
      </c>
    </row>
    <row r="203" spans="1:9" x14ac:dyDescent="0.35">
      <c r="A203" s="5">
        <f t="shared" si="30"/>
        <v>33.5</v>
      </c>
      <c r="B203" s="2">
        <f t="shared" si="31"/>
        <v>10421.563448993875</v>
      </c>
      <c r="C203">
        <v>201</v>
      </c>
      <c r="D203" s="1">
        <f t="shared" si="32"/>
        <v>66.230853652465257</v>
      </c>
      <c r="E203" s="1">
        <f t="shared" si="33"/>
        <v>0.49172662991666866</v>
      </c>
      <c r="F203" s="1">
        <f>Plan1!$D203</f>
        <v>66.230853652465257</v>
      </c>
      <c r="G203" s="1">
        <f t="shared" si="34"/>
        <v>150.98703170086316</v>
      </c>
      <c r="H203" s="5">
        <f t="shared" si="35"/>
        <v>33.5</v>
      </c>
      <c r="I203" s="2">
        <f t="shared" si="36"/>
        <v>10421.563448993875</v>
      </c>
    </row>
    <row r="204" spans="1:9" x14ac:dyDescent="0.35">
      <c r="A204" s="5">
        <f t="shared" si="30"/>
        <v>33.666666666666664</v>
      </c>
      <c r="B204" s="2">
        <f t="shared" si="31"/>
        <v>10487.807294114757</v>
      </c>
      <c r="C204">
        <v>202</v>
      </c>
      <c r="D204" s="1">
        <f t="shared" si="32"/>
        <v>66.243845120881744</v>
      </c>
      <c r="E204" s="1">
        <f t="shared" si="33"/>
        <v>0.49189209731833528</v>
      </c>
      <c r="F204" s="1">
        <f>Plan1!$D204</f>
        <v>66.243845120881744</v>
      </c>
      <c r="G204" s="1">
        <f t="shared" si="34"/>
        <v>150.95742074983727</v>
      </c>
      <c r="H204" s="5">
        <f t="shared" si="35"/>
        <v>33.666666666666664</v>
      </c>
      <c r="I204" s="2">
        <f t="shared" si="36"/>
        <v>10487.807294114757</v>
      </c>
    </row>
    <row r="205" spans="1:9" x14ac:dyDescent="0.35">
      <c r="A205" s="5">
        <f t="shared" si="30"/>
        <v>33.833333333333336</v>
      </c>
      <c r="B205" s="2">
        <f t="shared" si="31"/>
        <v>10554.063745830537</v>
      </c>
      <c r="C205">
        <v>203</v>
      </c>
      <c r="D205" s="1">
        <f t="shared" si="32"/>
        <v>66.256451715781466</v>
      </c>
      <c r="E205" s="1">
        <f t="shared" si="33"/>
        <v>0.49205425537196856</v>
      </c>
      <c r="F205" s="1">
        <f>Plan1!$D205</f>
        <v>66.256451715781466</v>
      </c>
      <c r="G205" s="1">
        <f t="shared" si="34"/>
        <v>150.92869812734213</v>
      </c>
      <c r="H205" s="5">
        <f t="shared" si="35"/>
        <v>33.833333333333336</v>
      </c>
      <c r="I205" s="2">
        <f t="shared" si="36"/>
        <v>10554.063745830537</v>
      </c>
    </row>
    <row r="206" spans="1:9" x14ac:dyDescent="0.35">
      <c r="A206" s="5">
        <f t="shared" si="30"/>
        <v>34</v>
      </c>
      <c r="B206" s="2">
        <f t="shared" si="31"/>
        <v>10620.332430528677</v>
      </c>
      <c r="C206">
        <v>204</v>
      </c>
      <c r="D206" s="1">
        <f t="shared" si="32"/>
        <v>66.268684698138856</v>
      </c>
      <c r="E206" s="1">
        <f t="shared" si="33"/>
        <v>0.49221317026452921</v>
      </c>
      <c r="F206" s="1">
        <f>Plan1!$D206</f>
        <v>66.268684698138856</v>
      </c>
      <c r="G206" s="1">
        <f t="shared" si="34"/>
        <v>150.9008371835219</v>
      </c>
      <c r="H206" s="5">
        <f t="shared" si="35"/>
        <v>34</v>
      </c>
      <c r="I206" s="2">
        <f t="shared" si="36"/>
        <v>10620.332430528677</v>
      </c>
    </row>
    <row r="207" spans="1:9" x14ac:dyDescent="0.35">
      <c r="A207" s="5">
        <f t="shared" si="30"/>
        <v>34.166666666666664</v>
      </c>
      <c r="B207" s="2">
        <f t="shared" si="31"/>
        <v>10686.612985536407</v>
      </c>
      <c r="C207">
        <v>205</v>
      </c>
      <c r="D207" s="1">
        <f t="shared" si="32"/>
        <v>66.280555007729561</v>
      </c>
      <c r="E207" s="1">
        <f t="shared" si="33"/>
        <v>0.49236890685923862</v>
      </c>
      <c r="F207" s="1">
        <f>Plan1!$D207</f>
        <v>66.280555007729561</v>
      </c>
      <c r="G207" s="1">
        <f t="shared" si="34"/>
        <v>150.87381206801621</v>
      </c>
      <c r="H207" s="5">
        <f t="shared" si="35"/>
        <v>34.166666666666664</v>
      </c>
      <c r="I207" s="2">
        <f t="shared" si="36"/>
        <v>10686.612985536407</v>
      </c>
    </row>
    <row r="208" spans="1:9" x14ac:dyDescent="0.35">
      <c r="A208" s="5">
        <f t="shared" si="30"/>
        <v>34.333333333333336</v>
      </c>
      <c r="B208" s="2">
        <f t="shared" si="31"/>
        <v>10752.90505880821</v>
      </c>
      <c r="C208">
        <v>206</v>
      </c>
      <c r="D208" s="1">
        <f t="shared" si="32"/>
        <v>66.292073271802963</v>
      </c>
      <c r="E208" s="1">
        <f t="shared" si="33"/>
        <v>0.49252152872205385</v>
      </c>
      <c r="F208" s="1">
        <f>Plan1!$D208</f>
        <v>66.292073271802963</v>
      </c>
      <c r="G208" s="1">
        <f t="shared" si="34"/>
        <v>150.84759770597574</v>
      </c>
      <c r="H208" s="5">
        <f t="shared" si="35"/>
        <v>34.333333333333336</v>
      </c>
      <c r="I208" s="2">
        <f t="shared" si="36"/>
        <v>10752.90505880821</v>
      </c>
    </row>
    <row r="209" spans="1:9" x14ac:dyDescent="0.35">
      <c r="A209" s="5">
        <f t="shared" si="30"/>
        <v>34.5</v>
      </c>
      <c r="B209" s="2">
        <f t="shared" si="31"/>
        <v>10819.208308621761</v>
      </c>
      <c r="C209">
        <v>207</v>
      </c>
      <c r="D209" s="1">
        <f t="shared" si="32"/>
        <v>66.303249813550138</v>
      </c>
      <c r="E209" s="1">
        <f t="shared" si="33"/>
        <v>0.49267109814761273</v>
      </c>
      <c r="F209" s="1">
        <f>Plan1!$D209</f>
        <v>66.303249813550138</v>
      </c>
      <c r="G209" s="1">
        <f t="shared" si="34"/>
        <v>150.82216977479646</v>
      </c>
      <c r="H209" s="5">
        <f t="shared" si="35"/>
        <v>34.5</v>
      </c>
      <c r="I209" s="2">
        <f t="shared" si="36"/>
        <v>10819.208308621761</v>
      </c>
    </row>
    <row r="210" spans="1:9" x14ac:dyDescent="0.35">
      <c r="A210" s="5">
        <f t="shared" si="30"/>
        <v>34.666666666666664</v>
      </c>
      <c r="B210" s="2">
        <f t="shared" si="31"/>
        <v>10885.52240328213</v>
      </c>
      <c r="C210">
        <v>208</v>
      </c>
      <c r="D210" s="1">
        <f t="shared" si="32"/>
        <v>66.314094660369562</v>
      </c>
      <c r="E210" s="1">
        <f t="shared" si="33"/>
        <v>0.49281767618466049</v>
      </c>
      <c r="F210" s="1">
        <f>Plan1!$D210</f>
        <v>66.314094660369562</v>
      </c>
      <c r="G210" s="1">
        <f t="shared" si="34"/>
        <v>150.79750468155257</v>
      </c>
      <c r="H210" s="5">
        <f t="shared" si="35"/>
        <v>34.666666666666664</v>
      </c>
      <c r="I210" s="2">
        <f t="shared" si="36"/>
        <v>10885.52240328213</v>
      </c>
    </row>
    <row r="211" spans="1:9" x14ac:dyDescent="0.35">
      <c r="A211" s="5">
        <f t="shared" si="30"/>
        <v>34.833333333333336</v>
      </c>
      <c r="B211" s="2">
        <f t="shared" si="31"/>
        <v>10951.847020834064</v>
      </c>
      <c r="C211">
        <v>209</v>
      </c>
      <c r="D211" s="1">
        <f t="shared" si="32"/>
        <v>66.324617551934281</v>
      </c>
      <c r="E211" s="1">
        <f t="shared" si="33"/>
        <v>0.49296132266096726</v>
      </c>
      <c r="F211" s="1">
        <f>Plan1!$D211</f>
        <v>66.324617551934281</v>
      </c>
      <c r="G211" s="1">
        <f t="shared" si="34"/>
        <v>150.77357954110602</v>
      </c>
      <c r="H211" s="5">
        <f t="shared" si="35"/>
        <v>34.833333333333336</v>
      </c>
      <c r="I211" s="2">
        <f t="shared" si="36"/>
        <v>10951.847020834064</v>
      </c>
    </row>
    <row r="212" spans="1:9" x14ac:dyDescent="0.35">
      <c r="A212" s="5">
        <f t="shared" si="30"/>
        <v>35</v>
      </c>
      <c r="B212" s="2">
        <f t="shared" si="31"/>
        <v>11018.181848782127</v>
      </c>
      <c r="C212">
        <v>210</v>
      </c>
      <c r="D212" s="1">
        <f t="shared" si="32"/>
        <v>66.334827948063307</v>
      </c>
      <c r="E212" s="1">
        <f t="shared" si="33"/>
        <v>0.49310209620774798</v>
      </c>
      <c r="F212" s="1">
        <f>Plan1!$D212</f>
        <v>66.334827948063307</v>
      </c>
      <c r="G212" s="1">
        <f t="shared" si="34"/>
        <v>150.75037215487279</v>
      </c>
      <c r="H212" s="5">
        <f t="shared" si="35"/>
        <v>35</v>
      </c>
      <c r="I212" s="2">
        <f t="shared" si="36"/>
        <v>11018.181848782127</v>
      </c>
    </row>
    <row r="213" spans="1:9" x14ac:dyDescent="0.35">
      <c r="A213" s="5">
        <f t="shared" ref="A213:A241" si="37">H213</f>
        <v>35.166666666666664</v>
      </c>
      <c r="B213" s="2">
        <f t="shared" ref="B213:B241" si="38">I213</f>
        <v>11084.526583818528</v>
      </c>
      <c r="C213">
        <v>211</v>
      </c>
      <c r="D213" s="1">
        <f t="shared" ref="D213:D241" si="39">$N$2/G213</f>
        <v>66.344735036400536</v>
      </c>
      <c r="E213" s="1">
        <f t="shared" si="33"/>
        <v>0.49324005428359297</v>
      </c>
      <c r="F213" s="1">
        <f>Plan1!$D213</f>
        <v>66.344735036400536</v>
      </c>
      <c r="G213" s="1">
        <f t="shared" si="34"/>
        <v>150.72786099022665</v>
      </c>
      <c r="H213" s="5">
        <f t="shared" si="35"/>
        <v>35.166666666666664</v>
      </c>
      <c r="I213" s="2">
        <f t="shared" si="36"/>
        <v>11084.526583818528</v>
      </c>
    </row>
    <row r="214" spans="1:9" x14ac:dyDescent="0.35">
      <c r="A214" s="5">
        <f t="shared" si="37"/>
        <v>35.333333333333336</v>
      </c>
      <c r="B214" s="2">
        <f t="shared" si="38"/>
        <v>11150.880931558433</v>
      </c>
      <c r="C214">
        <v>212</v>
      </c>
      <c r="D214" s="1">
        <f t="shared" si="39"/>
        <v>66.354347739904981</v>
      </c>
      <c r="E214" s="1">
        <f t="shared" si="33"/>
        <v>0.49337525319792114</v>
      </c>
      <c r="F214" s="1">
        <f>Plan1!$D214</f>
        <v>66.354347739904981</v>
      </c>
      <c r="G214" s="1">
        <f t="shared" si="34"/>
        <v>150.7060251605198</v>
      </c>
      <c r="H214" s="5">
        <f t="shared" si="35"/>
        <v>35.333333333333336</v>
      </c>
      <c r="I214" s="2">
        <f t="shared" si="36"/>
        <v>11150.880931558433</v>
      </c>
    </row>
    <row r="215" spans="1:9" x14ac:dyDescent="0.35">
      <c r="A215" s="5">
        <f t="shared" si="37"/>
        <v>35.5</v>
      </c>
      <c r="B215" s="2">
        <f t="shared" si="38"/>
        <v>11217.244606282587</v>
      </c>
      <c r="C215">
        <v>213</v>
      </c>
      <c r="D215" s="1">
        <f t="shared" si="39"/>
        <v>66.363674724154578</v>
      </c>
      <c r="E215" s="1">
        <f t="shared" si="33"/>
        <v>0.4935077481339627</v>
      </c>
      <c r="F215" s="1">
        <f>Plan1!$D215</f>
        <v>66.363674724154578</v>
      </c>
      <c r="G215" s="1">
        <f t="shared" si="34"/>
        <v>150.68484440570424</v>
      </c>
      <c r="H215" s="5">
        <f t="shared" si="35"/>
        <v>35.5</v>
      </c>
      <c r="I215" s="2">
        <f t="shared" si="36"/>
        <v>11217.244606282587</v>
      </c>
    </row>
    <row r="216" spans="1:9" x14ac:dyDescent="0.35">
      <c r="A216" s="5">
        <f t="shared" si="37"/>
        <v>35.666666666666664</v>
      </c>
      <c r="B216" s="2">
        <f t="shared" si="38"/>
        <v>11283.617330687055</v>
      </c>
      <c r="C216">
        <v>214</v>
      </c>
      <c r="D216" s="1">
        <f t="shared" si="39"/>
        <v>66.372724404468286</v>
      </c>
      <c r="E216" s="1">
        <f t="shared" si="33"/>
        <v>0.49363759317128347</v>
      </c>
      <c r="F216" s="1">
        <f>Plan1!$D216</f>
        <v>66.372724404468286</v>
      </c>
      <c r="G216" s="1">
        <f t="shared" si="34"/>
        <v>150.6642990735331</v>
      </c>
      <c r="H216" s="5">
        <f t="shared" si="35"/>
        <v>35.666666666666664</v>
      </c>
      <c r="I216" s="2">
        <f t="shared" si="36"/>
        <v>11283.617330687055</v>
      </c>
    </row>
    <row r="217" spans="1:9" x14ac:dyDescent="0.35">
      <c r="A217" s="5">
        <f t="shared" si="37"/>
        <v>35.833333333333336</v>
      </c>
      <c r="B217" s="2">
        <f t="shared" si="38"/>
        <v>11349.998835639904</v>
      </c>
      <c r="C217">
        <v>215</v>
      </c>
      <c r="D217" s="1">
        <f t="shared" si="39"/>
        <v>66.381504952848573</v>
      </c>
      <c r="E217" s="1">
        <f t="shared" si="33"/>
        <v>0.4937648413078578</v>
      </c>
      <c r="F217" s="1">
        <f>Plan1!$D217</f>
        <v>66.381504952848573</v>
      </c>
      <c r="G217" s="1">
        <f t="shared" si="34"/>
        <v>150.64437010132713</v>
      </c>
      <c r="H217" s="5">
        <f t="shared" si="35"/>
        <v>35.833333333333336</v>
      </c>
      <c r="I217" s="2">
        <f t="shared" si="36"/>
        <v>11349.998835639904</v>
      </c>
    </row>
    <row r="218" spans="1:9" x14ac:dyDescent="0.35">
      <c r="A218" s="5">
        <f t="shared" si="37"/>
        <v>36</v>
      </c>
      <c r="B218" s="2">
        <f t="shared" si="38"/>
        <v>11416.388859944653</v>
      </c>
      <c r="C218">
        <v>216</v>
      </c>
      <c r="D218" s="1">
        <f t="shared" si="39"/>
        <v>66.390024304748607</v>
      </c>
      <c r="E218" s="1">
        <f t="shared" si="33"/>
        <v>0.49388954448170064</v>
      </c>
      <c r="F218" s="1">
        <f>Plan1!$D218</f>
        <v>66.390024304748607</v>
      </c>
      <c r="G218" s="1">
        <f t="shared" si="34"/>
        <v>150.62503899828729</v>
      </c>
      <c r="H218" s="5">
        <f t="shared" si="35"/>
        <v>36</v>
      </c>
      <c r="I218" s="2">
        <f t="shared" si="36"/>
        <v>11416.388859944653</v>
      </c>
    </row>
    <row r="219" spans="1:9" x14ac:dyDescent="0.35">
      <c r="A219" s="5">
        <f t="shared" si="37"/>
        <v>36.166666666666664</v>
      </c>
      <c r="B219" s="2">
        <f t="shared" si="38"/>
        <v>11482.78715011032</v>
      </c>
      <c r="C219">
        <v>217</v>
      </c>
      <c r="D219" s="1">
        <f t="shared" si="39"/>
        <v>66.398290165667035</v>
      </c>
      <c r="E219" s="1">
        <f t="shared" si="33"/>
        <v>0.49401175359206662</v>
      </c>
      <c r="F219" s="1">
        <f>Plan1!$D219</f>
        <v>66.398290165667035</v>
      </c>
      <c r="G219" s="1">
        <f t="shared" si="34"/>
        <v>150.60628782833868</v>
      </c>
      <c r="H219" s="5">
        <f t="shared" si="35"/>
        <v>36.166666666666664</v>
      </c>
      <c r="I219" s="2">
        <f t="shared" si="36"/>
        <v>11482.78715011032</v>
      </c>
    </row>
    <row r="220" spans="1:9" x14ac:dyDescent="0.35">
      <c r="A220" s="5">
        <f t="shared" si="37"/>
        <v>36.333333333333336</v>
      </c>
      <c r="B220" s="2">
        <f t="shared" si="38"/>
        <v>11549.193460127894</v>
      </c>
      <c r="C220">
        <v>218</v>
      </c>
      <c r="D220" s="1">
        <f t="shared" si="39"/>
        <v>66.4063100175741</v>
      </c>
      <c r="E220" s="1">
        <f t="shared" si="33"/>
        <v>0.49413151852022524</v>
      </c>
      <c r="F220" s="1">
        <f>Plan1!$D220</f>
        <v>66.4063100175741</v>
      </c>
      <c r="G220" s="1">
        <f t="shared" si="34"/>
        <v>150.58809919348855</v>
      </c>
      <c r="H220" s="5">
        <f t="shared" si="35"/>
        <v>36.333333333333336</v>
      </c>
      <c r="I220" s="2">
        <f t="shared" si="36"/>
        <v>11549.193460127894</v>
      </c>
    </row>
    <row r="221" spans="1:9" x14ac:dyDescent="0.35">
      <c r="A221" s="5">
        <f t="shared" si="37"/>
        <v>36.5</v>
      </c>
      <c r="B221" s="2">
        <f t="shared" si="38"/>
        <v>11615.607551253066</v>
      </c>
      <c r="C221">
        <v>219</v>
      </c>
      <c r="D221" s="1">
        <f t="shared" si="39"/>
        <v>66.414091125172149</v>
      </c>
      <c r="E221" s="1">
        <f t="shared" si="33"/>
        <v>0.49424888814982076</v>
      </c>
      <c r="F221" s="1">
        <f>Plan1!$D221</f>
        <v>66.414091125172149</v>
      </c>
      <c r="G221" s="1">
        <f t="shared" si="34"/>
        <v>150.57045621768387</v>
      </c>
      <c r="H221" s="5">
        <f t="shared" si="35"/>
        <v>36.5</v>
      </c>
      <c r="I221" s="2">
        <f t="shared" si="36"/>
        <v>11615.607551253066</v>
      </c>
    </row>
    <row r="222" spans="1:9" x14ac:dyDescent="0.35">
      <c r="A222" s="5">
        <f t="shared" si="37"/>
        <v>36.666666666666664</v>
      </c>
      <c r="B222" s="2">
        <f t="shared" si="38"/>
        <v>11682.02919179506</v>
      </c>
      <c r="C222">
        <v>220</v>
      </c>
      <c r="D222" s="1">
        <f t="shared" si="39"/>
        <v>66.421640541994222</v>
      </c>
      <c r="E222" s="1">
        <f t="shared" si="33"/>
        <v>0.49436391038682437</v>
      </c>
      <c r="F222" s="1">
        <f>Plan1!$D222</f>
        <v>66.421640541994222</v>
      </c>
      <c r="G222" s="1">
        <f t="shared" si="34"/>
        <v>150.55334253115336</v>
      </c>
      <c r="H222" s="5">
        <f t="shared" si="35"/>
        <v>36.666666666666664</v>
      </c>
      <c r="I222" s="2">
        <f t="shared" si="36"/>
        <v>11682.02919179506</v>
      </c>
    </row>
    <row r="223" spans="1:9" x14ac:dyDescent="0.35">
      <c r="A223" s="5">
        <f t="shared" si="37"/>
        <v>36.833333333333336</v>
      </c>
      <c r="B223" s="2">
        <f t="shared" si="38"/>
        <v>11748.458156911403</v>
      </c>
      <c r="C223">
        <v>221</v>
      </c>
      <c r="D223" s="1">
        <f t="shared" si="39"/>
        <v>66.428965116344031</v>
      </c>
      <c r="E223" s="1">
        <f t="shared" si="33"/>
        <v>0.49447663217908783</v>
      </c>
      <c r="F223" s="1">
        <f>Plan1!$D223</f>
        <v>66.428965116344031</v>
      </c>
      <c r="G223" s="1">
        <f t="shared" si="34"/>
        <v>150.53674225521877</v>
      </c>
      <c r="H223" s="5">
        <f t="shared" si="35"/>
        <v>36.833333333333336</v>
      </c>
      <c r="I223" s="2">
        <f t="shared" si="36"/>
        <v>11748.458156911403</v>
      </c>
    </row>
    <row r="224" spans="1:9" x14ac:dyDescent="0.35">
      <c r="A224" s="5">
        <f t="shared" si="37"/>
        <v>37</v>
      </c>
      <c r="B224" s="2">
        <f t="shared" si="38"/>
        <v>11814.894228408484</v>
      </c>
      <c r="C224">
        <v>222</v>
      </c>
      <c r="D224" s="1">
        <f t="shared" si="39"/>
        <v>66.436071497080533</v>
      </c>
      <c r="E224" s="1">
        <f t="shared" si="33"/>
        <v>0.49458709953550611</v>
      </c>
      <c r="F224" s="1">
        <f>Plan1!$D224</f>
        <v>66.436071497080533</v>
      </c>
      <c r="G224" s="1">
        <f t="shared" si="34"/>
        <v>150.52063998756219</v>
      </c>
      <c r="H224" s="5">
        <f t="shared" si="35"/>
        <v>37</v>
      </c>
      <c r="I224" s="2">
        <f t="shared" si="36"/>
        <v>11814.894228408484</v>
      </c>
    </row>
    <row r="225" spans="1:9" x14ac:dyDescent="0.35">
      <c r="A225" s="5">
        <f t="shared" si="37"/>
        <v>37.166666666666664</v>
      </c>
      <c r="B225" s="2">
        <f t="shared" si="38"/>
        <v>11881.337194547736</v>
      </c>
      <c r="C225">
        <v>223</v>
      </c>
      <c r="D225" s="1">
        <f t="shared" si="39"/>
        <v>66.442966139250629</v>
      </c>
      <c r="E225" s="1">
        <f t="shared" si="33"/>
        <v>0.49469535754479599</v>
      </c>
      <c r="F225" s="1">
        <f>Plan1!$D225</f>
        <v>66.442966139250629</v>
      </c>
      <c r="G225" s="1">
        <f t="shared" si="34"/>
        <v>150.50502078793534</v>
      </c>
      <c r="H225" s="5">
        <f t="shared" si="35"/>
        <v>37.166666666666664</v>
      </c>
      <c r="I225" s="2">
        <f t="shared" si="36"/>
        <v>11881.337194547736</v>
      </c>
    </row>
    <row r="226" spans="1:9" x14ac:dyDescent="0.35">
      <c r="A226" s="5">
        <f t="shared" si="37"/>
        <v>37.333333333333336</v>
      </c>
      <c r="B226" s="2">
        <f t="shared" si="38"/>
        <v>11947.78684985731</v>
      </c>
      <c r="C226">
        <v>224</v>
      </c>
      <c r="D226" s="1">
        <f t="shared" si="39"/>
        <v>66.449655309573359</v>
      </c>
      <c r="E226" s="1">
        <f t="shared" si="33"/>
        <v>0.49480145039390006</v>
      </c>
      <c r="F226" s="1">
        <f>Plan1!$D226</f>
        <v>66.449655309573359</v>
      </c>
      <c r="G226" s="1">
        <f t="shared" si="34"/>
        <v>150.48987016429726</v>
      </c>
      <c r="H226" s="5">
        <f t="shared" si="35"/>
        <v>37.333333333333336</v>
      </c>
      <c r="I226" s="2">
        <f t="shared" si="36"/>
        <v>11947.78684985731</v>
      </c>
    </row>
    <row r="227" spans="1:9" x14ac:dyDescent="0.35">
      <c r="A227" s="5">
        <f t="shared" si="37"/>
        <v>37.5</v>
      </c>
      <c r="B227" s="2">
        <f t="shared" si="38"/>
        <v>12014.242994949089</v>
      </c>
      <c r="C227">
        <v>225</v>
      </c>
      <c r="D227" s="1">
        <f t="shared" si="39"/>
        <v>66.456145091778453</v>
      </c>
      <c r="E227" s="1">
        <f t="shared" si="33"/>
        <v>0.49490542138602206</v>
      </c>
      <c r="F227" s="1">
        <f>Plan1!$D227</f>
        <v>66.456145091778453</v>
      </c>
      <c r="G227" s="1">
        <f t="shared" si="34"/>
        <v>150.47517405936836</v>
      </c>
      <c r="H227" s="5">
        <f t="shared" si="35"/>
        <v>37.5</v>
      </c>
      <c r="I227" s="2">
        <f t="shared" si="36"/>
        <v>12014.242994949089</v>
      </c>
    </row>
    <row r="228" spans="1:9" x14ac:dyDescent="0.35">
      <c r="A228" s="5">
        <f t="shared" si="37"/>
        <v>37.666666666666664</v>
      </c>
      <c r="B228" s="2">
        <f t="shared" si="38"/>
        <v>12080.705436340892</v>
      </c>
      <c r="C228">
        <v>226</v>
      </c>
      <c r="D228" s="1">
        <f t="shared" si="39"/>
        <v>66.462441391803182</v>
      </c>
      <c r="E228" s="1">
        <f t="shared" si="33"/>
        <v>0.49500731295830158</v>
      </c>
      <c r="F228" s="1">
        <f>Plan1!$D228</f>
        <v>66.462441391803182</v>
      </c>
      <c r="G228" s="1">
        <f t="shared" si="34"/>
        <v>150.46091883758729</v>
      </c>
      <c r="H228" s="5">
        <f t="shared" si="35"/>
        <v>37.666666666666664</v>
      </c>
      <c r="I228" s="2">
        <f t="shared" si="36"/>
        <v>12080.705436340892</v>
      </c>
    </row>
    <row r="229" spans="1:9" x14ac:dyDescent="0.35">
      <c r="A229" s="5">
        <f t="shared" si="37"/>
        <v>37.833333333333336</v>
      </c>
      <c r="B229" s="2">
        <f t="shared" si="38"/>
        <v>12147.173986283742</v>
      </c>
      <c r="C229">
        <v>227</v>
      </c>
      <c r="D229" s="1">
        <f t="shared" si="39"/>
        <v>66.468549942850004</v>
      </c>
      <c r="E229" s="1">
        <f t="shared" si="33"/>
        <v>0.49510716669913563</v>
      </c>
      <c r="F229" s="1">
        <f>Plan1!$D229</f>
        <v>66.468549942850004</v>
      </c>
      <c r="G229" s="1">
        <f t="shared" si="34"/>
        <v>150.44709127245969</v>
      </c>
      <c r="H229" s="5">
        <f t="shared" si="35"/>
        <v>37.833333333333336</v>
      </c>
      <c r="I229" s="2">
        <f t="shared" si="36"/>
        <v>12147.173986283742</v>
      </c>
    </row>
    <row r="230" spans="1:9" x14ac:dyDescent="0.35">
      <c r="A230" s="5">
        <f t="shared" si="37"/>
        <v>38</v>
      </c>
      <c r="B230" s="2">
        <f t="shared" si="38"/>
        <v>12213.64846259405</v>
      </c>
      <c r="C230">
        <v>228</v>
      </c>
      <c r="D230" s="1">
        <f t="shared" si="39"/>
        <v>66.47447631030883</v>
      </c>
      <c r="E230" s="1">
        <f t="shared" si="33"/>
        <v>0.49520502336515293</v>
      </c>
      <c r="F230" s="1">
        <f>Plan1!$D230</f>
        <v>66.47447631030883</v>
      </c>
      <c r="G230" s="1">
        <f t="shared" si="34"/>
        <v>150.43367853428586</v>
      </c>
      <c r="H230" s="5">
        <f t="shared" si="35"/>
        <v>38</v>
      </c>
      <c r="I230" s="2">
        <f t="shared" si="36"/>
        <v>12213.64846259405</v>
      </c>
    </row>
    <row r="231" spans="1:9" x14ac:dyDescent="0.35">
      <c r="A231" s="5">
        <f t="shared" si="37"/>
        <v>38.166666666666664</v>
      </c>
      <c r="B231" s="2">
        <f t="shared" si="38"/>
        <v>12280.128688490597</v>
      </c>
      <c r="C231">
        <v>229</v>
      </c>
      <c r="D231" s="1">
        <f t="shared" si="39"/>
        <v>66.480225896546443</v>
      </c>
      <c r="E231" s="1">
        <f t="shared" si="33"/>
        <v>0.49530092289784983</v>
      </c>
      <c r="F231" s="1">
        <f>Plan1!$D231</f>
        <v>66.480225896546443</v>
      </c>
      <c r="G231" s="1">
        <f t="shared" si="34"/>
        <v>150.4206681782573</v>
      </c>
      <c r="H231" s="5">
        <f t="shared" si="35"/>
        <v>38.166666666666664</v>
      </c>
      <c r="I231" s="2">
        <f t="shared" si="36"/>
        <v>12280.128688490597</v>
      </c>
    </row>
    <row r="232" spans="1:9" x14ac:dyDescent="0.35">
      <c r="A232" s="5">
        <f t="shared" si="37"/>
        <v>38.333333333333336</v>
      </c>
      <c r="B232" s="2">
        <f t="shared" si="38"/>
        <v>12346.614492436163</v>
      </c>
      <c r="C232">
        <v>230</v>
      </c>
      <c r="D232" s="1">
        <f t="shared" si="39"/>
        <v>66.485803945566786</v>
      </c>
      <c r="E232" s="1">
        <f t="shared" si="33"/>
        <v>0.49539490443989281</v>
      </c>
      <c r="F232" s="1">
        <f>Plan1!$D232</f>
        <v>66.485803945566786</v>
      </c>
      <c r="G232" s="1">
        <f t="shared" si="34"/>
        <v>150.40804813290958</v>
      </c>
      <c r="H232" s="5">
        <f t="shared" si="35"/>
        <v>38.333333333333336</v>
      </c>
      <c r="I232" s="2">
        <f t="shared" si="36"/>
        <v>12346.614492436163</v>
      </c>
    </row>
    <row r="233" spans="1:9" x14ac:dyDescent="0.35">
      <c r="A233" s="5">
        <f t="shared" si="37"/>
        <v>38.5</v>
      </c>
      <c r="B233" s="2">
        <f t="shared" si="38"/>
        <v>12413.105707983708</v>
      </c>
      <c r="C233">
        <v>231</v>
      </c>
      <c r="D233" s="1">
        <f t="shared" si="39"/>
        <v>66.491215547544712</v>
      </c>
      <c r="E233" s="1">
        <f t="shared" si="33"/>
        <v>0.49548700635109499</v>
      </c>
      <c r="F233" s="1">
        <f>Plan1!$D233</f>
        <v>66.491215547544712</v>
      </c>
      <c r="G233" s="1">
        <f t="shared" si="34"/>
        <v>150.39580668892231</v>
      </c>
      <c r="H233" s="5">
        <f t="shared" si="35"/>
        <v>38.5</v>
      </c>
      <c r="I233" s="2">
        <f t="shared" si="36"/>
        <v>12413.105707983708</v>
      </c>
    </row>
    <row r="234" spans="1:9" x14ac:dyDescent="0.35">
      <c r="A234" s="5">
        <f t="shared" si="37"/>
        <v>38.666666666666664</v>
      </c>
      <c r="B234" s="2">
        <f t="shared" si="38"/>
        <v>12479.602173626945</v>
      </c>
      <c r="C234">
        <v>232</v>
      </c>
      <c r="D234" s="1">
        <f t="shared" si="39"/>
        <v>66.496465643236363</v>
      </c>
      <c r="E234" s="1">
        <f t="shared" si="33"/>
        <v>0.49557726622407305</v>
      </c>
      <c r="F234" s="1">
        <f>Plan1!$D234</f>
        <v>66.496465643236363</v>
      </c>
      <c r="G234" s="1">
        <f t="shared" si="34"/>
        <v>150.38393248825463</v>
      </c>
      <c r="H234" s="5">
        <f t="shared" si="35"/>
        <v>38.666666666666664</v>
      </c>
      <c r="I234" s="2">
        <f t="shared" si="36"/>
        <v>12479.602173626945</v>
      </c>
    </row>
    <row r="235" spans="1:9" x14ac:dyDescent="0.35">
      <c r="A235" s="5">
        <f t="shared" si="37"/>
        <v>38.833333333333336</v>
      </c>
      <c r="B235" s="2">
        <f t="shared" si="38"/>
        <v>12546.103732655214</v>
      </c>
      <c r="C235">
        <v>233</v>
      </c>
      <c r="D235" s="1">
        <f t="shared" si="39"/>
        <v>66.501559028269199</v>
      </c>
      <c r="E235" s="1">
        <f t="shared" si="33"/>
        <v>0.4956657208995916</v>
      </c>
      <c r="F235" s="1">
        <f>Plan1!$D235</f>
        <v>66.501559028269199</v>
      </c>
      <c r="G235" s="1">
        <f t="shared" si="34"/>
        <v>150.372414513607</v>
      </c>
      <c r="H235" s="5">
        <f t="shared" si="35"/>
        <v>38.833333333333336</v>
      </c>
      <c r="I235" s="2">
        <f t="shared" si="36"/>
        <v>12546.103732655214</v>
      </c>
    </row>
    <row r="236" spans="1:9" x14ac:dyDescent="0.35">
      <c r="A236" s="5">
        <f t="shared" si="37"/>
        <v>39</v>
      </c>
      <c r="B236" s="2">
        <f t="shared" si="38"/>
        <v>12612.610233012529</v>
      </c>
      <c r="C236">
        <v>234</v>
      </c>
      <c r="D236" s="1">
        <f t="shared" si="39"/>
        <v>66.506500357314636</v>
      </c>
      <c r="E236" s="1">
        <f t="shared" si="33"/>
        <v>0.49575240648159979</v>
      </c>
      <c r="F236" s="1">
        <f>Plan1!$D236</f>
        <v>66.506500357314636</v>
      </c>
      <c r="G236" s="1">
        <f t="shared" si="34"/>
        <v>150.36124207819879</v>
      </c>
      <c r="H236" s="5">
        <f t="shared" si="35"/>
        <v>39</v>
      </c>
      <c r="I236" s="2">
        <f t="shared" si="36"/>
        <v>12612.610233012529</v>
      </c>
    </row>
    <row r="237" spans="1:9" x14ac:dyDescent="0.35">
      <c r="A237" s="5">
        <f t="shared" si="37"/>
        <v>39.166666666666664</v>
      </c>
      <c r="B237" s="2">
        <f t="shared" si="38"/>
        <v>12679.121527160674</v>
      </c>
      <c r="C237">
        <v>235</v>
      </c>
      <c r="D237" s="1">
        <f t="shared" si="39"/>
        <v>66.511294148145907</v>
      </c>
      <c r="E237" s="1">
        <f t="shared" si="33"/>
        <v>0.49583735835196774</v>
      </c>
      <c r="F237" s="1">
        <f>Plan1!$D237</f>
        <v>66.511294148145907</v>
      </c>
      <c r="G237" s="1">
        <f t="shared" si="34"/>
        <v>150.35040481585281</v>
      </c>
      <c r="H237" s="5">
        <f t="shared" si="35"/>
        <v>39.166666666666664</v>
      </c>
      <c r="I237" s="2">
        <f t="shared" si="36"/>
        <v>12679.121527160674</v>
      </c>
    </row>
    <row r="238" spans="1:9" x14ac:dyDescent="0.35">
      <c r="A238" s="5">
        <f t="shared" si="37"/>
        <v>39.333333333333336</v>
      </c>
      <c r="B238" s="2">
        <f t="shared" si="38"/>
        <v>12745.637471946258</v>
      </c>
      <c r="C238">
        <v>236</v>
      </c>
      <c r="D238" s="1">
        <f t="shared" si="39"/>
        <v>66.51594478558431</v>
      </c>
      <c r="E238" s="1">
        <f t="shared" si="33"/>
        <v>0.49592061118492847</v>
      </c>
      <c r="F238" s="1">
        <f>Plan1!$D238</f>
        <v>66.51594478558431</v>
      </c>
      <c r="G238" s="1">
        <f t="shared" si="34"/>
        <v>150.33989267137724</v>
      </c>
      <c r="H238" s="5">
        <f t="shared" si="35"/>
        <v>39.333333333333336</v>
      </c>
      <c r="I238" s="2">
        <f t="shared" si="36"/>
        <v>12745.637471946258</v>
      </c>
    </row>
    <row r="239" spans="1:9" x14ac:dyDescent="0.35">
      <c r="A239" s="5">
        <f t="shared" si="37"/>
        <v>39.5</v>
      </c>
      <c r="B239" s="2">
        <f t="shared" si="38"/>
        <v>12812.157928471595</v>
      </c>
      <c r="C239">
        <v>237</v>
      </c>
      <c r="D239" s="1">
        <f t="shared" si="39"/>
        <v>66.5204565253364</v>
      </c>
      <c r="E239" s="1">
        <f t="shared" si="33"/>
        <v>0.49600219896122988</v>
      </c>
      <c r="F239" s="1">
        <f>Plan1!$D239</f>
        <v>66.5204565253364</v>
      </c>
      <c r="G239" s="1">
        <f t="shared" si="34"/>
        <v>150.3296958912359</v>
      </c>
      <c r="H239" s="5">
        <f t="shared" si="35"/>
        <v>39.5</v>
      </c>
      <c r="I239" s="2">
        <f t="shared" si="36"/>
        <v>12812.157928471595</v>
      </c>
    </row>
    <row r="240" spans="1:9" x14ac:dyDescent="0.35">
      <c r="A240" s="5">
        <f t="shared" si="37"/>
        <v>39.666666666666664</v>
      </c>
      <c r="B240" s="2">
        <f t="shared" si="38"/>
        <v>12878.682761969319</v>
      </c>
      <c r="C240">
        <v>238</v>
      </c>
      <c r="D240" s="1">
        <f t="shared" si="39"/>
        <v>66.524833497724856</v>
      </c>
      <c r="E240" s="1">
        <f t="shared" si="33"/>
        <v>0.49608215498200525</v>
      </c>
      <c r="F240" s="1">
        <f>Plan1!$D240</f>
        <v>66.524833497724856</v>
      </c>
      <c r="G240" s="1">
        <f t="shared" si="34"/>
        <v>150.31980501449883</v>
      </c>
      <c r="H240" s="5">
        <f t="shared" si="35"/>
        <v>39.666666666666664</v>
      </c>
      <c r="I240" s="2">
        <f t="shared" si="36"/>
        <v>12878.682761969319</v>
      </c>
    </row>
    <row r="241" spans="1:9" x14ac:dyDescent="0.35">
      <c r="A241" s="5">
        <f t="shared" si="37"/>
        <v>39.833333333333336</v>
      </c>
      <c r="B241" s="2">
        <f t="shared" si="38"/>
        <v>12945.211841680635</v>
      </c>
      <c r="C241">
        <v>239</v>
      </c>
      <c r="D241" s="1">
        <f t="shared" si="39"/>
        <v>66.529079711315859</v>
      </c>
      <c r="E241" s="1">
        <f t="shared" si="33"/>
        <v>0.49616051188236521</v>
      </c>
      <c r="F241" s="1">
        <f>Plan1!$D241</f>
        <v>66.529079711315859</v>
      </c>
      <c r="G241" s="1">
        <f t="shared" si="34"/>
        <v>150.31021086406386</v>
      </c>
      <c r="H241" s="5">
        <f t="shared" si="35"/>
        <v>39.833333333333336</v>
      </c>
      <c r="I241" s="2">
        <f t="shared" si="36"/>
        <v>12945.211841680635</v>
      </c>
    </row>
    <row r="242" spans="1:9" x14ac:dyDescent="0.35">
      <c r="A242" s="5">
        <f>H242</f>
        <v>40</v>
      </c>
      <c r="B242" s="2">
        <f>I242</f>
        <v>13011.74504073708</v>
      </c>
      <c r="C242">
        <v>240</v>
      </c>
      <c r="D242" s="1">
        <f>$N$2/G242</f>
        <v>66.533199056445426</v>
      </c>
      <c r="E242" s="1">
        <f t="shared" si="33"/>
        <v>0.49623730164471785</v>
      </c>
      <c r="F242" s="1">
        <f>Plan1!$D242</f>
        <v>66.533199056445426</v>
      </c>
      <c r="G242" s="1">
        <f t="shared" si="34"/>
        <v>150.30090453814194</v>
      </c>
      <c r="H242" s="5">
        <f t="shared" si="35"/>
        <v>40</v>
      </c>
      <c r="I242" s="2">
        <f t="shared" si="36"/>
        <v>13011.74504073708</v>
      </c>
    </row>
    <row r="243" spans="1:9" x14ac:dyDescent="0.35">
      <c r="A243" s="5">
        <f t="shared" ref="A243:A244" si="40">H243</f>
        <v>40.166666666666664</v>
      </c>
      <c r="B243" s="2">
        <f t="shared" ref="B243:B244" si="41">I243</f>
        <v>13078.282236045727</v>
      </c>
      <c r="C243">
        <v>241</v>
      </c>
      <c r="D243" s="1">
        <f t="shared" ref="D243:D244" si="42">$N$2/G243</f>
        <v>66.537195308647327</v>
      </c>
      <c r="E243" s="1">
        <f t="shared" si="33"/>
        <v>0.49631255561182352</v>
      </c>
      <c r="F243" s="1">
        <f>Plan1!$D243</f>
        <v>66.537195308647327</v>
      </c>
      <c r="G243" s="1">
        <f t="shared" si="34"/>
        <v>150.29187740199768</v>
      </c>
      <c r="H243" s="5">
        <f t="shared" si="35"/>
        <v>40.166666666666664</v>
      </c>
      <c r="I243" s="2">
        <f t="shared" si="36"/>
        <v>13078.282236045727</v>
      </c>
    </row>
    <row r="244" spans="1:9" x14ac:dyDescent="0.35">
      <c r="A244" s="5">
        <f t="shared" si="40"/>
        <v>40.333333333333336</v>
      </c>
      <c r="B244" s="2">
        <f t="shared" si="41"/>
        <v>13144.823308177713</v>
      </c>
      <c r="C244">
        <v>242</v>
      </c>
      <c r="D244" s="1">
        <f t="shared" si="42"/>
        <v>66.541072131985175</v>
      </c>
      <c r="E244" s="1">
        <f t="shared" si="33"/>
        <v>0.49638630449958704</v>
      </c>
      <c r="F244" s="1">
        <f>Plan1!$D244</f>
        <v>66.541072131985175</v>
      </c>
      <c r="G244" s="1">
        <f t="shared" si="34"/>
        <v>150.28312107993776</v>
      </c>
      <c r="H244" s="5">
        <f t="shared" si="35"/>
        <v>40.333333333333336</v>
      </c>
      <c r="I244" s="2">
        <f t="shared" si="36"/>
        <v>13144.823308177713</v>
      </c>
    </row>
  </sheetData>
  <conditionalFormatting sqref="G1:G24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{44C37026-20FB-43C2-ACE8-208D268ED488}</x14:id>
        </ext>
      </extLst>
    </cfRule>
  </conditionalFormatting>
  <conditionalFormatting sqref="R1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{E33409BA-5BDD-4A92-8643-09082CF88942}</x14:id>
        </ext>
      </extLst>
    </cfRule>
  </conditionalFormatting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C37026-20FB-43C2-ACE8-208D268ED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G1:G244</xm:sqref>
        </x14:conditionalFormatting>
        <x14:conditionalFormatting xmlns:xm="http://schemas.microsoft.com/office/excel/2006/main">
          <x14:cfRule type="dataBar" id="{E33409BA-5BDD-4A92-8643-09082CF889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Santos</dc:creator>
  <cp:lastModifiedBy>Daniel Santos</cp:lastModifiedBy>
  <dcterms:created xsi:type="dcterms:W3CDTF">2014-12-22T18:22:17Z</dcterms:created>
  <dcterms:modified xsi:type="dcterms:W3CDTF">2014-12-23T12:39:19Z</dcterms:modified>
</cp:coreProperties>
</file>