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rtsj_000\Documents\Trabalhos\Games\JoinJelly\"/>
    </mc:Choice>
  </mc:AlternateContent>
  <bookViews>
    <workbookView xWindow="0" yWindow="0" windowWidth="13660" windowHeight="494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D191" i="1" s="1"/>
  <c r="F191" i="1" s="1"/>
  <c r="G192" i="1"/>
  <c r="D192" i="1" s="1"/>
  <c r="F192" i="1" s="1"/>
  <c r="G193" i="1"/>
  <c r="D193" i="1" s="1"/>
  <c r="F193" i="1" s="1"/>
  <c r="G194" i="1"/>
  <c r="G195" i="1"/>
  <c r="D195" i="1" s="1"/>
  <c r="F195" i="1" s="1"/>
  <c r="G196" i="1"/>
  <c r="D196" i="1" s="1"/>
  <c r="F196" i="1" s="1"/>
  <c r="G197" i="1"/>
  <c r="D197" i="1" s="1"/>
  <c r="F197" i="1" s="1"/>
  <c r="G198" i="1"/>
  <c r="G199" i="1"/>
  <c r="D199" i="1" s="1"/>
  <c r="F199" i="1" s="1"/>
  <c r="G200" i="1"/>
  <c r="G201" i="1"/>
  <c r="D201" i="1" s="1"/>
  <c r="F201" i="1" s="1"/>
  <c r="G202" i="1"/>
  <c r="G203" i="1"/>
  <c r="D203" i="1" s="1"/>
  <c r="F203" i="1" s="1"/>
  <c r="G204" i="1"/>
  <c r="G205" i="1"/>
  <c r="D205" i="1" s="1"/>
  <c r="F205" i="1" s="1"/>
  <c r="G206" i="1"/>
  <c r="G207" i="1"/>
  <c r="D207" i="1" s="1"/>
  <c r="F207" i="1" s="1"/>
  <c r="G208" i="1"/>
  <c r="G209" i="1"/>
  <c r="D209" i="1" s="1"/>
  <c r="F209" i="1" s="1"/>
  <c r="G210" i="1"/>
  <c r="G211" i="1"/>
  <c r="D211" i="1" s="1"/>
  <c r="F211" i="1" s="1"/>
  <c r="G212" i="1"/>
  <c r="G213" i="1"/>
  <c r="D213" i="1" s="1"/>
  <c r="F213" i="1" s="1"/>
  <c r="G214" i="1"/>
  <c r="G215" i="1"/>
  <c r="D215" i="1" s="1"/>
  <c r="F215" i="1" s="1"/>
  <c r="G216" i="1"/>
  <c r="G217" i="1"/>
  <c r="D217" i="1" s="1"/>
  <c r="F217" i="1" s="1"/>
  <c r="G218" i="1"/>
  <c r="G219" i="1"/>
  <c r="D219" i="1" s="1"/>
  <c r="F219" i="1" s="1"/>
  <c r="G220" i="1"/>
  <c r="G221" i="1"/>
  <c r="D221" i="1" s="1"/>
  <c r="F221" i="1" s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E242" i="1"/>
  <c r="H242" i="1"/>
  <c r="A242" i="1" s="1"/>
  <c r="E243" i="1"/>
  <c r="H243" i="1"/>
  <c r="A243" i="1" s="1"/>
  <c r="E244" i="1"/>
  <c r="H244" i="1"/>
  <c r="A244" i="1" s="1"/>
  <c r="E149" i="1"/>
  <c r="H149" i="1"/>
  <c r="A149" i="1" s="1"/>
  <c r="E150" i="1"/>
  <c r="H150" i="1"/>
  <c r="A150" i="1" s="1"/>
  <c r="E151" i="1"/>
  <c r="H151" i="1"/>
  <c r="A151" i="1" s="1"/>
  <c r="E152" i="1"/>
  <c r="H152" i="1"/>
  <c r="A152" i="1" s="1"/>
  <c r="E153" i="1"/>
  <c r="H153" i="1"/>
  <c r="A153" i="1" s="1"/>
  <c r="E154" i="1"/>
  <c r="H154" i="1"/>
  <c r="A154" i="1" s="1"/>
  <c r="E155" i="1"/>
  <c r="H155" i="1"/>
  <c r="A155" i="1" s="1"/>
  <c r="E156" i="1"/>
  <c r="H156" i="1"/>
  <c r="A156" i="1" s="1"/>
  <c r="E157" i="1"/>
  <c r="H157" i="1"/>
  <c r="A157" i="1" s="1"/>
  <c r="E158" i="1"/>
  <c r="H158" i="1"/>
  <c r="A158" i="1" s="1"/>
  <c r="E159" i="1"/>
  <c r="H159" i="1"/>
  <c r="A159" i="1" s="1"/>
  <c r="E160" i="1"/>
  <c r="H160" i="1"/>
  <c r="A160" i="1" s="1"/>
  <c r="E161" i="1"/>
  <c r="H161" i="1"/>
  <c r="A161" i="1" s="1"/>
  <c r="E162" i="1"/>
  <c r="H162" i="1"/>
  <c r="A162" i="1" s="1"/>
  <c r="E163" i="1"/>
  <c r="H163" i="1"/>
  <c r="A163" i="1" s="1"/>
  <c r="E164" i="1"/>
  <c r="H164" i="1"/>
  <c r="A164" i="1" s="1"/>
  <c r="E165" i="1"/>
  <c r="H165" i="1"/>
  <c r="A165" i="1" s="1"/>
  <c r="E166" i="1"/>
  <c r="H166" i="1"/>
  <c r="A166" i="1" s="1"/>
  <c r="E167" i="1"/>
  <c r="H167" i="1"/>
  <c r="A167" i="1" s="1"/>
  <c r="E168" i="1"/>
  <c r="H168" i="1"/>
  <c r="A168" i="1" s="1"/>
  <c r="E169" i="1"/>
  <c r="H169" i="1"/>
  <c r="A169" i="1" s="1"/>
  <c r="E170" i="1"/>
  <c r="H170" i="1"/>
  <c r="A170" i="1" s="1"/>
  <c r="E171" i="1"/>
  <c r="H171" i="1"/>
  <c r="A171" i="1" s="1"/>
  <c r="E172" i="1"/>
  <c r="H172" i="1"/>
  <c r="A172" i="1" s="1"/>
  <c r="E173" i="1"/>
  <c r="H173" i="1"/>
  <c r="A173" i="1" s="1"/>
  <c r="E174" i="1"/>
  <c r="H174" i="1"/>
  <c r="A174" i="1" s="1"/>
  <c r="E175" i="1"/>
  <c r="H175" i="1"/>
  <c r="A175" i="1" s="1"/>
  <c r="E176" i="1"/>
  <c r="H176" i="1"/>
  <c r="A176" i="1" s="1"/>
  <c r="E177" i="1"/>
  <c r="H177" i="1"/>
  <c r="A177" i="1" s="1"/>
  <c r="E178" i="1"/>
  <c r="H178" i="1"/>
  <c r="A178" i="1" s="1"/>
  <c r="E179" i="1"/>
  <c r="H179" i="1"/>
  <c r="A179" i="1" s="1"/>
  <c r="E180" i="1"/>
  <c r="H180" i="1"/>
  <c r="A180" i="1" s="1"/>
  <c r="E181" i="1"/>
  <c r="H181" i="1"/>
  <c r="A181" i="1" s="1"/>
  <c r="E182" i="1"/>
  <c r="H182" i="1"/>
  <c r="A182" i="1" s="1"/>
  <c r="E183" i="1"/>
  <c r="H183" i="1"/>
  <c r="A183" i="1" s="1"/>
  <c r="E184" i="1"/>
  <c r="H184" i="1"/>
  <c r="A184" i="1" s="1"/>
  <c r="E185" i="1"/>
  <c r="H185" i="1"/>
  <c r="A185" i="1" s="1"/>
  <c r="E186" i="1"/>
  <c r="H186" i="1"/>
  <c r="A186" i="1" s="1"/>
  <c r="E187" i="1"/>
  <c r="H187" i="1"/>
  <c r="A187" i="1" s="1"/>
  <c r="E188" i="1"/>
  <c r="H188" i="1"/>
  <c r="A188" i="1" s="1"/>
  <c r="E189" i="1"/>
  <c r="H189" i="1"/>
  <c r="A189" i="1" s="1"/>
  <c r="E190" i="1"/>
  <c r="H190" i="1"/>
  <c r="A190" i="1" s="1"/>
  <c r="E191" i="1"/>
  <c r="H191" i="1"/>
  <c r="A191" i="1" s="1"/>
  <c r="E192" i="1"/>
  <c r="H192" i="1"/>
  <c r="A192" i="1" s="1"/>
  <c r="E193" i="1"/>
  <c r="H193" i="1"/>
  <c r="A193" i="1" s="1"/>
  <c r="E194" i="1"/>
  <c r="D194" i="1"/>
  <c r="F194" i="1" s="1"/>
  <c r="H194" i="1"/>
  <c r="A194" i="1" s="1"/>
  <c r="E195" i="1"/>
  <c r="H195" i="1"/>
  <c r="A195" i="1" s="1"/>
  <c r="E196" i="1"/>
  <c r="H196" i="1"/>
  <c r="A196" i="1" s="1"/>
  <c r="E197" i="1"/>
  <c r="H197" i="1"/>
  <c r="A197" i="1" s="1"/>
  <c r="E198" i="1"/>
  <c r="H198" i="1"/>
  <c r="A198" i="1" s="1"/>
  <c r="E199" i="1"/>
  <c r="H199" i="1"/>
  <c r="A199" i="1" s="1"/>
  <c r="E200" i="1"/>
  <c r="H200" i="1"/>
  <c r="A200" i="1" s="1"/>
  <c r="E201" i="1"/>
  <c r="H201" i="1"/>
  <c r="A201" i="1" s="1"/>
  <c r="E202" i="1"/>
  <c r="H202" i="1"/>
  <c r="A202" i="1" s="1"/>
  <c r="E203" i="1"/>
  <c r="H203" i="1"/>
  <c r="A203" i="1" s="1"/>
  <c r="E204" i="1"/>
  <c r="H204" i="1"/>
  <c r="A204" i="1" s="1"/>
  <c r="E205" i="1"/>
  <c r="H205" i="1"/>
  <c r="A205" i="1" s="1"/>
  <c r="E206" i="1"/>
  <c r="H206" i="1"/>
  <c r="A206" i="1" s="1"/>
  <c r="E207" i="1"/>
  <c r="H207" i="1"/>
  <c r="A207" i="1" s="1"/>
  <c r="E208" i="1"/>
  <c r="H208" i="1"/>
  <c r="A208" i="1" s="1"/>
  <c r="E209" i="1"/>
  <c r="H209" i="1"/>
  <c r="A209" i="1" s="1"/>
  <c r="E210" i="1"/>
  <c r="H210" i="1"/>
  <c r="A210" i="1" s="1"/>
  <c r="E211" i="1"/>
  <c r="H211" i="1"/>
  <c r="A211" i="1" s="1"/>
  <c r="E212" i="1"/>
  <c r="H212" i="1"/>
  <c r="A212" i="1" s="1"/>
  <c r="E213" i="1"/>
  <c r="H213" i="1"/>
  <c r="A213" i="1" s="1"/>
  <c r="E214" i="1"/>
  <c r="H214" i="1"/>
  <c r="A214" i="1" s="1"/>
  <c r="E215" i="1"/>
  <c r="H215" i="1"/>
  <c r="A215" i="1" s="1"/>
  <c r="E216" i="1"/>
  <c r="H216" i="1"/>
  <c r="A216" i="1" s="1"/>
  <c r="E217" i="1"/>
  <c r="H217" i="1"/>
  <c r="A217" i="1" s="1"/>
  <c r="E218" i="1"/>
  <c r="H218" i="1"/>
  <c r="A218" i="1" s="1"/>
  <c r="E219" i="1"/>
  <c r="H219" i="1"/>
  <c r="A219" i="1" s="1"/>
  <c r="E220" i="1"/>
  <c r="H220" i="1"/>
  <c r="A220" i="1" s="1"/>
  <c r="E221" i="1"/>
  <c r="H221" i="1"/>
  <c r="A221" i="1" s="1"/>
  <c r="E222" i="1"/>
  <c r="H222" i="1"/>
  <c r="A222" i="1" s="1"/>
  <c r="E223" i="1"/>
  <c r="H223" i="1"/>
  <c r="A223" i="1" s="1"/>
  <c r="E224" i="1"/>
  <c r="H224" i="1"/>
  <c r="A224" i="1" s="1"/>
  <c r="E225" i="1"/>
  <c r="H225" i="1"/>
  <c r="A225" i="1" s="1"/>
  <c r="E226" i="1"/>
  <c r="H226" i="1"/>
  <c r="A226" i="1" s="1"/>
  <c r="E227" i="1"/>
  <c r="H227" i="1"/>
  <c r="A227" i="1" s="1"/>
  <c r="E228" i="1"/>
  <c r="H228" i="1"/>
  <c r="A228" i="1" s="1"/>
  <c r="E229" i="1"/>
  <c r="H229" i="1"/>
  <c r="A229" i="1" s="1"/>
  <c r="E230" i="1"/>
  <c r="H230" i="1"/>
  <c r="A230" i="1" s="1"/>
  <c r="E231" i="1"/>
  <c r="H231" i="1"/>
  <c r="A231" i="1" s="1"/>
  <c r="E232" i="1"/>
  <c r="H232" i="1"/>
  <c r="A232" i="1" s="1"/>
  <c r="E233" i="1"/>
  <c r="H233" i="1"/>
  <c r="A233" i="1" s="1"/>
  <c r="E234" i="1"/>
  <c r="H234" i="1"/>
  <c r="A234" i="1" s="1"/>
  <c r="E235" i="1"/>
  <c r="H235" i="1"/>
  <c r="A235" i="1" s="1"/>
  <c r="E236" i="1"/>
  <c r="H236" i="1"/>
  <c r="A236" i="1" s="1"/>
  <c r="E237" i="1"/>
  <c r="H237" i="1"/>
  <c r="A237" i="1" s="1"/>
  <c r="E238" i="1"/>
  <c r="H238" i="1"/>
  <c r="A238" i="1" s="1"/>
  <c r="E239" i="1"/>
  <c r="H239" i="1"/>
  <c r="A239" i="1" s="1"/>
  <c r="E240" i="1"/>
  <c r="H240" i="1"/>
  <c r="A240" i="1" s="1"/>
  <c r="E241" i="1"/>
  <c r="H241" i="1"/>
  <c r="A241" i="1" s="1"/>
  <c r="D239" i="1" l="1"/>
  <c r="F239" i="1" s="1"/>
  <c r="D235" i="1"/>
  <c r="F235" i="1" s="1"/>
  <c r="D231" i="1"/>
  <c r="F231" i="1" s="1"/>
  <c r="D227" i="1"/>
  <c r="F227" i="1" s="1"/>
  <c r="D223" i="1"/>
  <c r="F223" i="1" s="1"/>
  <c r="D190" i="1"/>
  <c r="F190" i="1" s="1"/>
  <c r="D186" i="1"/>
  <c r="F186" i="1" s="1"/>
  <c r="D182" i="1"/>
  <c r="F182" i="1" s="1"/>
  <c r="D178" i="1"/>
  <c r="F178" i="1" s="1"/>
  <c r="D174" i="1"/>
  <c r="F174" i="1" s="1"/>
  <c r="D170" i="1"/>
  <c r="F170" i="1" s="1"/>
  <c r="D166" i="1"/>
  <c r="F166" i="1" s="1"/>
  <c r="D162" i="1"/>
  <c r="F162" i="1" s="1"/>
  <c r="D158" i="1"/>
  <c r="F158" i="1" s="1"/>
  <c r="D154" i="1"/>
  <c r="F154" i="1" s="1"/>
  <c r="D150" i="1"/>
  <c r="F150" i="1" s="1"/>
  <c r="D220" i="1"/>
  <c r="F220" i="1" s="1"/>
  <c r="D204" i="1"/>
  <c r="F204" i="1" s="1"/>
  <c r="D241" i="1"/>
  <c r="F241" i="1" s="1"/>
  <c r="D237" i="1"/>
  <c r="F237" i="1" s="1"/>
  <c r="D229" i="1"/>
  <c r="F229" i="1" s="1"/>
  <c r="D233" i="1"/>
  <c r="F233" i="1" s="1"/>
  <c r="D225" i="1"/>
  <c r="F225" i="1" s="1"/>
  <c r="D189" i="1"/>
  <c r="F189" i="1" s="1"/>
  <c r="D185" i="1"/>
  <c r="F185" i="1" s="1"/>
  <c r="D181" i="1"/>
  <c r="F181" i="1" s="1"/>
  <c r="D177" i="1"/>
  <c r="F177" i="1" s="1"/>
  <c r="D173" i="1"/>
  <c r="F173" i="1" s="1"/>
  <c r="D169" i="1"/>
  <c r="F169" i="1" s="1"/>
  <c r="D165" i="1"/>
  <c r="F165" i="1" s="1"/>
  <c r="D161" i="1"/>
  <c r="F161" i="1" s="1"/>
  <c r="D157" i="1"/>
  <c r="F157" i="1" s="1"/>
  <c r="D153" i="1"/>
  <c r="F153" i="1" s="1"/>
  <c r="D149" i="1"/>
  <c r="F149" i="1" s="1"/>
  <c r="D200" i="1"/>
  <c r="F200" i="1" s="1"/>
  <c r="D212" i="1"/>
  <c r="F212" i="1" s="1"/>
  <c r="D188" i="1"/>
  <c r="F188" i="1" s="1"/>
  <c r="D184" i="1"/>
  <c r="F184" i="1" s="1"/>
  <c r="D180" i="1"/>
  <c r="F180" i="1" s="1"/>
  <c r="D176" i="1"/>
  <c r="F176" i="1" s="1"/>
  <c r="D172" i="1"/>
  <c r="F172" i="1" s="1"/>
  <c r="D168" i="1"/>
  <c r="F168" i="1" s="1"/>
  <c r="D164" i="1"/>
  <c r="F164" i="1" s="1"/>
  <c r="D160" i="1"/>
  <c r="F160" i="1" s="1"/>
  <c r="D156" i="1"/>
  <c r="F156" i="1" s="1"/>
  <c r="D152" i="1"/>
  <c r="F152" i="1" s="1"/>
  <c r="D216" i="1"/>
  <c r="F216" i="1" s="1"/>
  <c r="D240" i="1"/>
  <c r="F240" i="1" s="1"/>
  <c r="D236" i="1"/>
  <c r="F236" i="1" s="1"/>
  <c r="D232" i="1"/>
  <c r="F232" i="1" s="1"/>
  <c r="D228" i="1"/>
  <c r="F228" i="1" s="1"/>
  <c r="D224" i="1"/>
  <c r="F224" i="1" s="1"/>
  <c r="D208" i="1"/>
  <c r="F208" i="1" s="1"/>
  <c r="D244" i="1"/>
  <c r="F244" i="1" s="1"/>
  <c r="D187" i="1"/>
  <c r="F187" i="1" s="1"/>
  <c r="D183" i="1"/>
  <c r="F183" i="1" s="1"/>
  <c r="D179" i="1"/>
  <c r="F179" i="1" s="1"/>
  <c r="D175" i="1"/>
  <c r="F175" i="1" s="1"/>
  <c r="D171" i="1"/>
  <c r="F171" i="1" s="1"/>
  <c r="D167" i="1"/>
  <c r="F167" i="1" s="1"/>
  <c r="D163" i="1"/>
  <c r="F163" i="1" s="1"/>
  <c r="D159" i="1"/>
  <c r="F159" i="1" s="1"/>
  <c r="D155" i="1"/>
  <c r="F155" i="1" s="1"/>
  <c r="D151" i="1"/>
  <c r="F151" i="1" s="1"/>
  <c r="D243" i="1"/>
  <c r="F243" i="1" s="1"/>
  <c r="D238" i="1"/>
  <c r="F238" i="1" s="1"/>
  <c r="D234" i="1"/>
  <c r="F234" i="1" s="1"/>
  <c r="D230" i="1"/>
  <c r="F230" i="1" s="1"/>
  <c r="D226" i="1"/>
  <c r="F226" i="1" s="1"/>
  <c r="D222" i="1"/>
  <c r="F222" i="1" s="1"/>
  <c r="D214" i="1"/>
  <c r="F214" i="1" s="1"/>
  <c r="D206" i="1"/>
  <c r="F206" i="1" s="1"/>
  <c r="D198" i="1"/>
  <c r="F198" i="1" s="1"/>
  <c r="D242" i="1"/>
  <c r="F242" i="1" s="1"/>
  <c r="D218" i="1"/>
  <c r="F218" i="1" s="1"/>
  <c r="D210" i="1"/>
  <c r="F210" i="1" s="1"/>
  <c r="D202" i="1"/>
  <c r="F202" i="1" s="1"/>
  <c r="E3" i="1"/>
  <c r="D3" i="1" s="1"/>
  <c r="F3" i="1" s="1"/>
  <c r="E4" i="1"/>
  <c r="D4" i="1" s="1"/>
  <c r="F4" i="1" s="1"/>
  <c r="E5" i="1"/>
  <c r="D5" i="1" s="1"/>
  <c r="F5" i="1" s="1"/>
  <c r="E6" i="1"/>
  <c r="D6" i="1" s="1"/>
  <c r="F6" i="1" s="1"/>
  <c r="E7" i="1"/>
  <c r="D7" i="1" s="1"/>
  <c r="F7" i="1" s="1"/>
  <c r="E8" i="1"/>
  <c r="E9" i="1"/>
  <c r="D9" i="1" s="1"/>
  <c r="F9" i="1" s="1"/>
  <c r="E10" i="1"/>
  <c r="D10" i="1" s="1"/>
  <c r="F10" i="1" s="1"/>
  <c r="E11" i="1"/>
  <c r="D11" i="1" s="1"/>
  <c r="F11" i="1" s="1"/>
  <c r="E12" i="1"/>
  <c r="D12" i="1" s="1"/>
  <c r="F12" i="1" s="1"/>
  <c r="E13" i="1"/>
  <c r="D13" i="1" s="1"/>
  <c r="F13" i="1" s="1"/>
  <c r="E14" i="1"/>
  <c r="E15" i="1"/>
  <c r="D15" i="1" s="1"/>
  <c r="F15" i="1" s="1"/>
  <c r="E16" i="1"/>
  <c r="D16" i="1" s="1"/>
  <c r="F16" i="1" s="1"/>
  <c r="E17" i="1"/>
  <c r="D17" i="1" s="1"/>
  <c r="F17" i="1" s="1"/>
  <c r="E18" i="1"/>
  <c r="D18" i="1" s="1"/>
  <c r="F18" i="1" s="1"/>
  <c r="E19" i="1"/>
  <c r="D19" i="1" s="1"/>
  <c r="F19" i="1" s="1"/>
  <c r="E20" i="1"/>
  <c r="D20" i="1" s="1"/>
  <c r="F20" i="1" s="1"/>
  <c r="E21" i="1"/>
  <c r="D21" i="1" s="1"/>
  <c r="F21" i="1" s="1"/>
  <c r="E22" i="1"/>
  <c r="D22" i="1" s="1"/>
  <c r="F22" i="1" s="1"/>
  <c r="E23" i="1"/>
  <c r="D23" i="1" s="1"/>
  <c r="F23" i="1" s="1"/>
  <c r="E24" i="1"/>
  <c r="D24" i="1" s="1"/>
  <c r="F24" i="1" s="1"/>
  <c r="E25" i="1"/>
  <c r="D25" i="1" s="1"/>
  <c r="F25" i="1" s="1"/>
  <c r="E26" i="1"/>
  <c r="D26" i="1" s="1"/>
  <c r="F26" i="1" s="1"/>
  <c r="E27" i="1"/>
  <c r="D27" i="1" s="1"/>
  <c r="F27" i="1" s="1"/>
  <c r="E28" i="1"/>
  <c r="D28" i="1" s="1"/>
  <c r="F28" i="1" s="1"/>
  <c r="E29" i="1"/>
  <c r="D29" i="1" s="1"/>
  <c r="F29" i="1" s="1"/>
  <c r="E30" i="1"/>
  <c r="D30" i="1" s="1"/>
  <c r="F30" i="1" s="1"/>
  <c r="E31" i="1"/>
  <c r="D31" i="1" s="1"/>
  <c r="F31" i="1" s="1"/>
  <c r="E32" i="1"/>
  <c r="E33" i="1"/>
  <c r="D33" i="1" s="1"/>
  <c r="F33" i="1" s="1"/>
  <c r="E34" i="1"/>
  <c r="D34" i="1" s="1"/>
  <c r="F34" i="1" s="1"/>
  <c r="E35" i="1"/>
  <c r="D35" i="1" s="1"/>
  <c r="F35" i="1" s="1"/>
  <c r="E36" i="1"/>
  <c r="D36" i="1" s="1"/>
  <c r="F36" i="1" s="1"/>
  <c r="E37" i="1"/>
  <c r="D37" i="1" s="1"/>
  <c r="F37" i="1" s="1"/>
  <c r="E38" i="1"/>
  <c r="D38" i="1" s="1"/>
  <c r="F38" i="1" s="1"/>
  <c r="E39" i="1"/>
  <c r="D39" i="1" s="1"/>
  <c r="F39" i="1" s="1"/>
  <c r="E40" i="1"/>
  <c r="D40" i="1" s="1"/>
  <c r="F40" i="1" s="1"/>
  <c r="E41" i="1"/>
  <c r="D41" i="1" s="1"/>
  <c r="F41" i="1" s="1"/>
  <c r="E42" i="1"/>
  <c r="D42" i="1" s="1"/>
  <c r="F42" i="1" s="1"/>
  <c r="E43" i="1"/>
  <c r="D43" i="1" s="1"/>
  <c r="F43" i="1" s="1"/>
  <c r="E44" i="1"/>
  <c r="D44" i="1" s="1"/>
  <c r="F44" i="1" s="1"/>
  <c r="E45" i="1"/>
  <c r="D45" i="1" s="1"/>
  <c r="F45" i="1" s="1"/>
  <c r="E46" i="1"/>
  <c r="D46" i="1" s="1"/>
  <c r="F46" i="1" s="1"/>
  <c r="E47" i="1"/>
  <c r="D47" i="1" s="1"/>
  <c r="F47" i="1" s="1"/>
  <c r="E48" i="1"/>
  <c r="D48" i="1" s="1"/>
  <c r="F48" i="1" s="1"/>
  <c r="E49" i="1"/>
  <c r="D49" i="1" s="1"/>
  <c r="F49" i="1" s="1"/>
  <c r="E50" i="1"/>
  <c r="D50" i="1" s="1"/>
  <c r="F50" i="1" s="1"/>
  <c r="E51" i="1"/>
  <c r="D51" i="1" s="1"/>
  <c r="F51" i="1" s="1"/>
  <c r="E52" i="1"/>
  <c r="D52" i="1" s="1"/>
  <c r="F52" i="1" s="1"/>
  <c r="E53" i="1"/>
  <c r="D53" i="1" s="1"/>
  <c r="F53" i="1" s="1"/>
  <c r="E54" i="1"/>
  <c r="D54" i="1" s="1"/>
  <c r="F54" i="1" s="1"/>
  <c r="E55" i="1"/>
  <c r="D55" i="1" s="1"/>
  <c r="F55" i="1" s="1"/>
  <c r="E56" i="1"/>
  <c r="D56" i="1" s="1"/>
  <c r="F56" i="1" s="1"/>
  <c r="E57" i="1"/>
  <c r="D57" i="1" s="1"/>
  <c r="F57" i="1" s="1"/>
  <c r="E58" i="1"/>
  <c r="D58" i="1" s="1"/>
  <c r="F58" i="1" s="1"/>
  <c r="E59" i="1"/>
  <c r="D59" i="1" s="1"/>
  <c r="F59" i="1" s="1"/>
  <c r="E60" i="1"/>
  <c r="D60" i="1" s="1"/>
  <c r="F60" i="1" s="1"/>
  <c r="E61" i="1"/>
  <c r="D61" i="1" s="1"/>
  <c r="F61" i="1" s="1"/>
  <c r="E62" i="1"/>
  <c r="E63" i="1"/>
  <c r="D63" i="1" s="1"/>
  <c r="F63" i="1" s="1"/>
  <c r="E64" i="1"/>
  <c r="D64" i="1" s="1"/>
  <c r="F64" i="1" s="1"/>
  <c r="E65" i="1"/>
  <c r="D65" i="1" s="1"/>
  <c r="F65" i="1" s="1"/>
  <c r="E66" i="1"/>
  <c r="D66" i="1" s="1"/>
  <c r="F66" i="1" s="1"/>
  <c r="E67" i="1"/>
  <c r="D67" i="1" s="1"/>
  <c r="F67" i="1" s="1"/>
  <c r="E68" i="1"/>
  <c r="D68" i="1" s="1"/>
  <c r="F68" i="1" s="1"/>
  <c r="E69" i="1"/>
  <c r="D69" i="1" s="1"/>
  <c r="F69" i="1" s="1"/>
  <c r="E70" i="1"/>
  <c r="D70" i="1" s="1"/>
  <c r="F70" i="1" s="1"/>
  <c r="E71" i="1"/>
  <c r="D71" i="1" s="1"/>
  <c r="F71" i="1" s="1"/>
  <c r="E72" i="1"/>
  <c r="D72" i="1" s="1"/>
  <c r="F72" i="1" s="1"/>
  <c r="E73" i="1"/>
  <c r="D73" i="1" s="1"/>
  <c r="F73" i="1" s="1"/>
  <c r="E74" i="1"/>
  <c r="D74" i="1" s="1"/>
  <c r="F74" i="1" s="1"/>
  <c r="E75" i="1"/>
  <c r="D75" i="1" s="1"/>
  <c r="F75" i="1" s="1"/>
  <c r="E76" i="1"/>
  <c r="D76" i="1" s="1"/>
  <c r="F76" i="1" s="1"/>
  <c r="E77" i="1"/>
  <c r="D77" i="1" s="1"/>
  <c r="F77" i="1" s="1"/>
  <c r="E78" i="1"/>
  <c r="D78" i="1" s="1"/>
  <c r="F78" i="1" s="1"/>
  <c r="E79" i="1"/>
  <c r="D79" i="1" s="1"/>
  <c r="F79" i="1" s="1"/>
  <c r="E80" i="1"/>
  <c r="D80" i="1" s="1"/>
  <c r="F80" i="1" s="1"/>
  <c r="E81" i="1"/>
  <c r="D81" i="1" s="1"/>
  <c r="F81" i="1" s="1"/>
  <c r="E82" i="1"/>
  <c r="D82" i="1" s="1"/>
  <c r="F82" i="1" s="1"/>
  <c r="E83" i="1"/>
  <c r="D83" i="1" s="1"/>
  <c r="F83" i="1" s="1"/>
  <c r="E84" i="1"/>
  <c r="D84" i="1" s="1"/>
  <c r="F84" i="1" s="1"/>
  <c r="E85" i="1"/>
  <c r="D85" i="1" s="1"/>
  <c r="F85" i="1" s="1"/>
  <c r="E86" i="1"/>
  <c r="D86" i="1" s="1"/>
  <c r="F86" i="1" s="1"/>
  <c r="E87" i="1"/>
  <c r="D87" i="1" s="1"/>
  <c r="F87" i="1" s="1"/>
  <c r="E88" i="1"/>
  <c r="D88" i="1" s="1"/>
  <c r="F88" i="1" s="1"/>
  <c r="E89" i="1"/>
  <c r="D89" i="1" s="1"/>
  <c r="F89" i="1" s="1"/>
  <c r="E90" i="1"/>
  <c r="D90" i="1" s="1"/>
  <c r="F90" i="1" s="1"/>
  <c r="E91" i="1"/>
  <c r="D91" i="1" s="1"/>
  <c r="F91" i="1" s="1"/>
  <c r="E92" i="1"/>
  <c r="D92" i="1" s="1"/>
  <c r="F92" i="1" s="1"/>
  <c r="E93" i="1"/>
  <c r="D93" i="1" s="1"/>
  <c r="F93" i="1" s="1"/>
  <c r="E94" i="1"/>
  <c r="D94" i="1" s="1"/>
  <c r="F94" i="1" s="1"/>
  <c r="E95" i="1"/>
  <c r="D95" i="1" s="1"/>
  <c r="F95" i="1" s="1"/>
  <c r="E96" i="1"/>
  <c r="D96" i="1" s="1"/>
  <c r="F96" i="1" s="1"/>
  <c r="E97" i="1"/>
  <c r="D97" i="1" s="1"/>
  <c r="F97" i="1" s="1"/>
  <c r="E98" i="1"/>
  <c r="D98" i="1" s="1"/>
  <c r="F98" i="1" s="1"/>
  <c r="E99" i="1"/>
  <c r="D99" i="1" s="1"/>
  <c r="F99" i="1" s="1"/>
  <c r="E100" i="1"/>
  <c r="D100" i="1" s="1"/>
  <c r="F100" i="1" s="1"/>
  <c r="E101" i="1"/>
  <c r="D101" i="1" s="1"/>
  <c r="F101" i="1" s="1"/>
  <c r="E102" i="1"/>
  <c r="D102" i="1" s="1"/>
  <c r="F102" i="1" s="1"/>
  <c r="E103" i="1"/>
  <c r="D103" i="1" s="1"/>
  <c r="F103" i="1" s="1"/>
  <c r="E104" i="1"/>
  <c r="D104" i="1" s="1"/>
  <c r="F104" i="1" s="1"/>
  <c r="E105" i="1"/>
  <c r="D105" i="1" s="1"/>
  <c r="F105" i="1" s="1"/>
  <c r="E106" i="1"/>
  <c r="D106" i="1" s="1"/>
  <c r="F106" i="1" s="1"/>
  <c r="E107" i="1"/>
  <c r="D107" i="1" s="1"/>
  <c r="F107" i="1" s="1"/>
  <c r="E108" i="1"/>
  <c r="D108" i="1" s="1"/>
  <c r="F108" i="1" s="1"/>
  <c r="E109" i="1"/>
  <c r="D109" i="1" s="1"/>
  <c r="F109" i="1" s="1"/>
  <c r="E110" i="1"/>
  <c r="D110" i="1" s="1"/>
  <c r="F110" i="1" s="1"/>
  <c r="E111" i="1"/>
  <c r="D111" i="1" s="1"/>
  <c r="F111" i="1" s="1"/>
  <c r="E112" i="1"/>
  <c r="D112" i="1" s="1"/>
  <c r="F112" i="1" s="1"/>
  <c r="E113" i="1"/>
  <c r="D113" i="1" s="1"/>
  <c r="F113" i="1" s="1"/>
  <c r="E114" i="1"/>
  <c r="D114" i="1" s="1"/>
  <c r="F114" i="1" s="1"/>
  <c r="E115" i="1"/>
  <c r="D115" i="1" s="1"/>
  <c r="F115" i="1" s="1"/>
  <c r="E116" i="1"/>
  <c r="D116" i="1" s="1"/>
  <c r="F116" i="1" s="1"/>
  <c r="E117" i="1"/>
  <c r="D117" i="1" s="1"/>
  <c r="F117" i="1" s="1"/>
  <c r="E118" i="1"/>
  <c r="D118" i="1" s="1"/>
  <c r="F118" i="1" s="1"/>
  <c r="E119" i="1"/>
  <c r="D119" i="1" s="1"/>
  <c r="F119" i="1" s="1"/>
  <c r="E120" i="1"/>
  <c r="D120" i="1" s="1"/>
  <c r="F120" i="1" s="1"/>
  <c r="E121" i="1"/>
  <c r="D121" i="1" s="1"/>
  <c r="F121" i="1" s="1"/>
  <c r="E122" i="1"/>
  <c r="E123" i="1"/>
  <c r="D123" i="1" s="1"/>
  <c r="F123" i="1" s="1"/>
  <c r="E124" i="1"/>
  <c r="D124" i="1" s="1"/>
  <c r="F124" i="1" s="1"/>
  <c r="E125" i="1"/>
  <c r="D125" i="1" s="1"/>
  <c r="F125" i="1" s="1"/>
  <c r="E126" i="1"/>
  <c r="D126" i="1" s="1"/>
  <c r="F126" i="1" s="1"/>
  <c r="E127" i="1"/>
  <c r="D127" i="1" s="1"/>
  <c r="F127" i="1" s="1"/>
  <c r="E128" i="1"/>
  <c r="D128" i="1" s="1"/>
  <c r="F128" i="1" s="1"/>
  <c r="E129" i="1"/>
  <c r="D129" i="1" s="1"/>
  <c r="F129" i="1" s="1"/>
  <c r="E130" i="1"/>
  <c r="D130" i="1" s="1"/>
  <c r="F130" i="1" s="1"/>
  <c r="E131" i="1"/>
  <c r="D131" i="1" s="1"/>
  <c r="F131" i="1" s="1"/>
  <c r="E132" i="1"/>
  <c r="D132" i="1" s="1"/>
  <c r="F132" i="1" s="1"/>
  <c r="E133" i="1"/>
  <c r="D133" i="1" s="1"/>
  <c r="F133" i="1" s="1"/>
  <c r="E134" i="1"/>
  <c r="D134" i="1" s="1"/>
  <c r="F134" i="1" s="1"/>
  <c r="E135" i="1"/>
  <c r="D135" i="1" s="1"/>
  <c r="F135" i="1" s="1"/>
  <c r="E136" i="1"/>
  <c r="D136" i="1" s="1"/>
  <c r="F136" i="1" s="1"/>
  <c r="E137" i="1"/>
  <c r="D137" i="1" s="1"/>
  <c r="F137" i="1" s="1"/>
  <c r="E138" i="1"/>
  <c r="D138" i="1" s="1"/>
  <c r="F138" i="1" s="1"/>
  <c r="E139" i="1"/>
  <c r="D139" i="1" s="1"/>
  <c r="F139" i="1" s="1"/>
  <c r="E140" i="1"/>
  <c r="D140" i="1" s="1"/>
  <c r="F140" i="1" s="1"/>
  <c r="E141" i="1"/>
  <c r="D141" i="1" s="1"/>
  <c r="F141" i="1" s="1"/>
  <c r="E142" i="1"/>
  <c r="D142" i="1" s="1"/>
  <c r="F142" i="1" s="1"/>
  <c r="E143" i="1"/>
  <c r="D143" i="1" s="1"/>
  <c r="F143" i="1" s="1"/>
  <c r="E144" i="1"/>
  <c r="D144" i="1" s="1"/>
  <c r="F144" i="1" s="1"/>
  <c r="E145" i="1"/>
  <c r="D145" i="1" s="1"/>
  <c r="F145" i="1" s="1"/>
  <c r="E146" i="1"/>
  <c r="D146" i="1" s="1"/>
  <c r="F146" i="1" s="1"/>
  <c r="E147" i="1"/>
  <c r="D147" i="1" s="1"/>
  <c r="F147" i="1" s="1"/>
  <c r="E148" i="1"/>
  <c r="D148" i="1" s="1"/>
  <c r="F148" i="1" s="1"/>
  <c r="E2" i="1"/>
  <c r="D2" i="1" s="1"/>
  <c r="F2" i="1" s="1"/>
  <c r="H139" i="1"/>
  <c r="A139" i="1" s="1"/>
  <c r="H140" i="1"/>
  <c r="A140" i="1" s="1"/>
  <c r="H141" i="1"/>
  <c r="A141" i="1" s="1"/>
  <c r="H142" i="1"/>
  <c r="A142" i="1" s="1"/>
  <c r="H143" i="1"/>
  <c r="A143" i="1" s="1"/>
  <c r="H144" i="1"/>
  <c r="A144" i="1" s="1"/>
  <c r="H145" i="1"/>
  <c r="A145" i="1" s="1"/>
  <c r="H146" i="1"/>
  <c r="A146" i="1" s="1"/>
  <c r="H147" i="1"/>
  <c r="A147" i="1" s="1"/>
  <c r="H148" i="1"/>
  <c r="A148" i="1" s="1"/>
  <c r="H132" i="1"/>
  <c r="A132" i="1" s="1"/>
  <c r="H133" i="1"/>
  <c r="A133" i="1" s="1"/>
  <c r="H134" i="1"/>
  <c r="A134" i="1" s="1"/>
  <c r="H135" i="1"/>
  <c r="A135" i="1" s="1"/>
  <c r="H136" i="1"/>
  <c r="A136" i="1" s="1"/>
  <c r="H137" i="1"/>
  <c r="A137" i="1" s="1"/>
  <c r="H138" i="1"/>
  <c r="A138" i="1" s="1"/>
  <c r="H103" i="1"/>
  <c r="A103" i="1" s="1"/>
  <c r="H104" i="1"/>
  <c r="A104" i="1" s="1"/>
  <c r="H105" i="1"/>
  <c r="A105" i="1" s="1"/>
  <c r="H106" i="1"/>
  <c r="A106" i="1" s="1"/>
  <c r="H107" i="1"/>
  <c r="A107" i="1" s="1"/>
  <c r="H108" i="1"/>
  <c r="A108" i="1" s="1"/>
  <c r="H109" i="1"/>
  <c r="A109" i="1" s="1"/>
  <c r="H110" i="1"/>
  <c r="A110" i="1" s="1"/>
  <c r="H111" i="1"/>
  <c r="A111" i="1" s="1"/>
  <c r="H112" i="1"/>
  <c r="A112" i="1" s="1"/>
  <c r="H113" i="1"/>
  <c r="A113" i="1" s="1"/>
  <c r="H114" i="1"/>
  <c r="A114" i="1" s="1"/>
  <c r="H115" i="1"/>
  <c r="A115" i="1" s="1"/>
  <c r="H116" i="1"/>
  <c r="A116" i="1" s="1"/>
  <c r="H117" i="1"/>
  <c r="A117" i="1" s="1"/>
  <c r="H118" i="1"/>
  <c r="A118" i="1" s="1"/>
  <c r="H119" i="1"/>
  <c r="A119" i="1" s="1"/>
  <c r="H120" i="1"/>
  <c r="A120" i="1" s="1"/>
  <c r="H121" i="1"/>
  <c r="A121" i="1" s="1"/>
  <c r="H122" i="1"/>
  <c r="A122" i="1" s="1"/>
  <c r="H123" i="1"/>
  <c r="A123" i="1" s="1"/>
  <c r="H124" i="1"/>
  <c r="A124" i="1" s="1"/>
  <c r="H125" i="1"/>
  <c r="A125" i="1" s="1"/>
  <c r="H126" i="1"/>
  <c r="A126" i="1" s="1"/>
  <c r="H127" i="1"/>
  <c r="A127" i="1" s="1"/>
  <c r="H128" i="1"/>
  <c r="A128" i="1" s="1"/>
  <c r="H129" i="1"/>
  <c r="A129" i="1" s="1"/>
  <c r="H130" i="1"/>
  <c r="A130" i="1" s="1"/>
  <c r="H131" i="1"/>
  <c r="A131" i="1" s="1"/>
  <c r="H102" i="1"/>
  <c r="A102" i="1" s="1"/>
  <c r="H101" i="1"/>
  <c r="A101" i="1" s="1"/>
  <c r="H98" i="1"/>
  <c r="A98" i="1" s="1"/>
  <c r="H99" i="1"/>
  <c r="A99" i="1" s="1"/>
  <c r="H100" i="1"/>
  <c r="A100" i="1" s="1"/>
  <c r="H93" i="1"/>
  <c r="A93" i="1" s="1"/>
  <c r="H94" i="1"/>
  <c r="A94" i="1" s="1"/>
  <c r="H95" i="1"/>
  <c r="A95" i="1" s="1"/>
  <c r="H96" i="1"/>
  <c r="A96" i="1" s="1"/>
  <c r="H97" i="1"/>
  <c r="A97" i="1" s="1"/>
  <c r="H3" i="1"/>
  <c r="A3" i="1" s="1"/>
  <c r="H4" i="1"/>
  <c r="A4" i="1" s="1"/>
  <c r="H5" i="1"/>
  <c r="A5" i="1" s="1"/>
  <c r="H6" i="1"/>
  <c r="A6" i="1" s="1"/>
  <c r="H7" i="1"/>
  <c r="A7" i="1" s="1"/>
  <c r="H8" i="1"/>
  <c r="A8" i="1" s="1"/>
  <c r="H9" i="1"/>
  <c r="A9" i="1" s="1"/>
  <c r="H10" i="1"/>
  <c r="A10" i="1" s="1"/>
  <c r="H11" i="1"/>
  <c r="A11" i="1" s="1"/>
  <c r="H12" i="1"/>
  <c r="A12" i="1" s="1"/>
  <c r="H13" i="1"/>
  <c r="A13" i="1" s="1"/>
  <c r="H14" i="1"/>
  <c r="A14" i="1" s="1"/>
  <c r="H15" i="1"/>
  <c r="A15" i="1" s="1"/>
  <c r="H16" i="1"/>
  <c r="A16" i="1" s="1"/>
  <c r="H17" i="1"/>
  <c r="A17" i="1" s="1"/>
  <c r="H18" i="1"/>
  <c r="A18" i="1" s="1"/>
  <c r="H19" i="1"/>
  <c r="A19" i="1" s="1"/>
  <c r="H20" i="1"/>
  <c r="A20" i="1" s="1"/>
  <c r="H21" i="1"/>
  <c r="A21" i="1" s="1"/>
  <c r="H22" i="1"/>
  <c r="A22" i="1" s="1"/>
  <c r="H23" i="1"/>
  <c r="A23" i="1" s="1"/>
  <c r="H24" i="1"/>
  <c r="A24" i="1" s="1"/>
  <c r="H25" i="1"/>
  <c r="A25" i="1" s="1"/>
  <c r="H26" i="1"/>
  <c r="A26" i="1" s="1"/>
  <c r="H27" i="1"/>
  <c r="A27" i="1" s="1"/>
  <c r="H28" i="1"/>
  <c r="A28" i="1" s="1"/>
  <c r="H29" i="1"/>
  <c r="A29" i="1" s="1"/>
  <c r="H30" i="1"/>
  <c r="A30" i="1" s="1"/>
  <c r="H31" i="1"/>
  <c r="A31" i="1" s="1"/>
  <c r="H32" i="1"/>
  <c r="A32" i="1" s="1"/>
  <c r="H33" i="1"/>
  <c r="A33" i="1" s="1"/>
  <c r="H34" i="1"/>
  <c r="A34" i="1" s="1"/>
  <c r="H35" i="1"/>
  <c r="A35" i="1" s="1"/>
  <c r="H36" i="1"/>
  <c r="A36" i="1" s="1"/>
  <c r="H37" i="1"/>
  <c r="A37" i="1" s="1"/>
  <c r="H38" i="1"/>
  <c r="A38" i="1" s="1"/>
  <c r="H39" i="1"/>
  <c r="A39" i="1" s="1"/>
  <c r="H40" i="1"/>
  <c r="A40" i="1" s="1"/>
  <c r="H41" i="1"/>
  <c r="A41" i="1" s="1"/>
  <c r="H42" i="1"/>
  <c r="A42" i="1" s="1"/>
  <c r="H43" i="1"/>
  <c r="A43" i="1" s="1"/>
  <c r="H44" i="1"/>
  <c r="A44" i="1" s="1"/>
  <c r="H45" i="1"/>
  <c r="A45" i="1" s="1"/>
  <c r="H46" i="1"/>
  <c r="A46" i="1" s="1"/>
  <c r="H47" i="1"/>
  <c r="A47" i="1" s="1"/>
  <c r="H48" i="1"/>
  <c r="A48" i="1" s="1"/>
  <c r="H49" i="1"/>
  <c r="A49" i="1" s="1"/>
  <c r="H50" i="1"/>
  <c r="A50" i="1" s="1"/>
  <c r="H51" i="1"/>
  <c r="A51" i="1" s="1"/>
  <c r="H52" i="1"/>
  <c r="A52" i="1" s="1"/>
  <c r="H53" i="1"/>
  <c r="A53" i="1" s="1"/>
  <c r="H54" i="1"/>
  <c r="A54" i="1" s="1"/>
  <c r="H55" i="1"/>
  <c r="A55" i="1" s="1"/>
  <c r="H56" i="1"/>
  <c r="A56" i="1" s="1"/>
  <c r="H57" i="1"/>
  <c r="A57" i="1" s="1"/>
  <c r="H58" i="1"/>
  <c r="A58" i="1" s="1"/>
  <c r="H59" i="1"/>
  <c r="A59" i="1" s="1"/>
  <c r="H60" i="1"/>
  <c r="A60" i="1" s="1"/>
  <c r="H61" i="1"/>
  <c r="A61" i="1" s="1"/>
  <c r="H62" i="1"/>
  <c r="A62" i="1" s="1"/>
  <c r="H63" i="1"/>
  <c r="A63" i="1" s="1"/>
  <c r="H64" i="1"/>
  <c r="A64" i="1" s="1"/>
  <c r="H65" i="1"/>
  <c r="A65" i="1" s="1"/>
  <c r="H66" i="1"/>
  <c r="A66" i="1" s="1"/>
  <c r="H67" i="1"/>
  <c r="A67" i="1" s="1"/>
  <c r="H68" i="1"/>
  <c r="A68" i="1" s="1"/>
  <c r="H69" i="1"/>
  <c r="A69" i="1" s="1"/>
  <c r="H70" i="1"/>
  <c r="A70" i="1" s="1"/>
  <c r="H71" i="1"/>
  <c r="A71" i="1" s="1"/>
  <c r="H72" i="1"/>
  <c r="A72" i="1" s="1"/>
  <c r="H73" i="1"/>
  <c r="A73" i="1" s="1"/>
  <c r="H74" i="1"/>
  <c r="A74" i="1" s="1"/>
  <c r="H75" i="1"/>
  <c r="A75" i="1" s="1"/>
  <c r="H76" i="1"/>
  <c r="A76" i="1" s="1"/>
  <c r="H77" i="1"/>
  <c r="A77" i="1" s="1"/>
  <c r="H78" i="1"/>
  <c r="A78" i="1" s="1"/>
  <c r="H79" i="1"/>
  <c r="A79" i="1" s="1"/>
  <c r="H80" i="1"/>
  <c r="A80" i="1" s="1"/>
  <c r="H81" i="1"/>
  <c r="A81" i="1" s="1"/>
  <c r="H82" i="1"/>
  <c r="A82" i="1" s="1"/>
  <c r="H83" i="1"/>
  <c r="A83" i="1" s="1"/>
  <c r="H84" i="1"/>
  <c r="A84" i="1" s="1"/>
  <c r="H85" i="1"/>
  <c r="A85" i="1" s="1"/>
  <c r="H86" i="1"/>
  <c r="A86" i="1" s="1"/>
  <c r="H87" i="1"/>
  <c r="A87" i="1" s="1"/>
  <c r="H88" i="1"/>
  <c r="A88" i="1" s="1"/>
  <c r="H89" i="1"/>
  <c r="A89" i="1" s="1"/>
  <c r="H90" i="1"/>
  <c r="A90" i="1" s="1"/>
  <c r="H91" i="1"/>
  <c r="A91" i="1" s="1"/>
  <c r="H92" i="1"/>
  <c r="A92" i="1" s="1"/>
  <c r="H2" i="1"/>
  <c r="A2" i="1" s="1"/>
  <c r="N15" i="1" l="1"/>
  <c r="P16" i="1"/>
  <c r="N12" i="1"/>
  <c r="N16" i="1"/>
  <c r="N14" i="1"/>
  <c r="P15" i="1"/>
  <c r="P13" i="1"/>
  <c r="N13" i="1"/>
  <c r="P14" i="1"/>
  <c r="P12" i="1"/>
  <c r="D8" i="1"/>
  <c r="F8" i="1" s="1"/>
  <c r="R12" i="1"/>
  <c r="D122" i="1"/>
  <c r="F122" i="1" s="1"/>
  <c r="R16" i="1"/>
  <c r="D62" i="1"/>
  <c r="F62" i="1" s="1"/>
  <c r="R15" i="1"/>
  <c r="D14" i="1"/>
  <c r="F14" i="1" s="1"/>
  <c r="R13" i="1"/>
  <c r="D32" i="1"/>
  <c r="F32" i="1" s="1"/>
  <c r="R14" i="1"/>
  <c r="I2" i="1"/>
  <c r="Q13" i="1" l="1"/>
  <c r="O13" i="1"/>
  <c r="Q16" i="1"/>
  <c r="O16" i="1"/>
  <c r="I3" i="1"/>
  <c r="B2" i="1"/>
  <c r="Q14" i="1"/>
  <c r="O14" i="1"/>
  <c r="Q15" i="1"/>
  <c r="O15" i="1"/>
  <c r="Q12" i="1"/>
  <c r="O12" i="1"/>
  <c r="I4" i="1" l="1"/>
  <c r="B3" i="1"/>
  <c r="I5" i="1" l="1"/>
  <c r="B4" i="1"/>
  <c r="I6" i="1" l="1"/>
  <c r="B5" i="1"/>
  <c r="I7" i="1" l="1"/>
  <c r="B6" i="1"/>
  <c r="I8" i="1" l="1"/>
  <c r="S12" i="1" s="1"/>
  <c r="B7" i="1"/>
  <c r="I9" i="1" l="1"/>
  <c r="T12" i="1"/>
  <c r="B8" i="1"/>
  <c r="I10" i="1" l="1"/>
  <c r="B9" i="1"/>
  <c r="I11" i="1" l="1"/>
  <c r="B10" i="1"/>
  <c r="I12" i="1" l="1"/>
  <c r="B11" i="1"/>
  <c r="I13" i="1" l="1"/>
  <c r="B12" i="1"/>
  <c r="I14" i="1" l="1"/>
  <c r="S13" i="1" s="1"/>
  <c r="B13" i="1"/>
  <c r="I15" i="1" l="1"/>
  <c r="B14" i="1"/>
  <c r="T13" i="1"/>
  <c r="I16" i="1" l="1"/>
  <c r="B15" i="1"/>
  <c r="I17" i="1" l="1"/>
  <c r="B16" i="1"/>
  <c r="I18" i="1" l="1"/>
  <c r="B17" i="1"/>
  <c r="I19" i="1" l="1"/>
  <c r="B18" i="1"/>
  <c r="I20" i="1" l="1"/>
  <c r="B19" i="1"/>
  <c r="I21" i="1" l="1"/>
  <c r="B20" i="1"/>
  <c r="I22" i="1" l="1"/>
  <c r="B21" i="1"/>
  <c r="I23" i="1" l="1"/>
  <c r="B22" i="1"/>
  <c r="I24" i="1" l="1"/>
  <c r="B23" i="1"/>
  <c r="I25" i="1" l="1"/>
  <c r="B24" i="1"/>
  <c r="I26" i="1" l="1"/>
  <c r="B25" i="1"/>
  <c r="I27" i="1" l="1"/>
  <c r="B26" i="1"/>
  <c r="I28" i="1" l="1"/>
  <c r="B27" i="1"/>
  <c r="I29" i="1" l="1"/>
  <c r="B28" i="1"/>
  <c r="I30" i="1" l="1"/>
  <c r="B29" i="1"/>
  <c r="I31" i="1" l="1"/>
  <c r="B30" i="1"/>
  <c r="I32" i="1" l="1"/>
  <c r="S14" i="1" s="1"/>
  <c r="B31" i="1"/>
  <c r="I33" i="1" l="1"/>
  <c r="B32" i="1"/>
  <c r="T14" i="1"/>
  <c r="I34" i="1" l="1"/>
  <c r="B33" i="1"/>
  <c r="I35" i="1" l="1"/>
  <c r="B34" i="1"/>
  <c r="I36" i="1" l="1"/>
  <c r="B35" i="1"/>
  <c r="I37" i="1" l="1"/>
  <c r="B36" i="1"/>
  <c r="I38" i="1" l="1"/>
  <c r="B37" i="1"/>
  <c r="I39" i="1" l="1"/>
  <c r="B38" i="1"/>
  <c r="I40" i="1" l="1"/>
  <c r="B39" i="1"/>
  <c r="I41" i="1" l="1"/>
  <c r="B40" i="1"/>
  <c r="I42" i="1" l="1"/>
  <c r="B41" i="1"/>
  <c r="I43" i="1" l="1"/>
  <c r="B42" i="1"/>
  <c r="I44" i="1" l="1"/>
  <c r="B43" i="1"/>
  <c r="I45" i="1" l="1"/>
  <c r="B44" i="1"/>
  <c r="I46" i="1" l="1"/>
  <c r="B45" i="1"/>
  <c r="I47" i="1" l="1"/>
  <c r="B46" i="1"/>
  <c r="I48" i="1" l="1"/>
  <c r="B47" i="1"/>
  <c r="I49" i="1" l="1"/>
  <c r="B48" i="1"/>
  <c r="I50" i="1" l="1"/>
  <c r="B49" i="1"/>
  <c r="I51" i="1" l="1"/>
  <c r="B50" i="1"/>
  <c r="I52" i="1" l="1"/>
  <c r="B51" i="1"/>
  <c r="I53" i="1" l="1"/>
  <c r="B52" i="1"/>
  <c r="I54" i="1" l="1"/>
  <c r="B53" i="1"/>
  <c r="I55" i="1" l="1"/>
  <c r="B54" i="1"/>
  <c r="I56" i="1" l="1"/>
  <c r="B55" i="1"/>
  <c r="I57" i="1" l="1"/>
  <c r="B56" i="1"/>
  <c r="I58" i="1" l="1"/>
  <c r="B57" i="1"/>
  <c r="I59" i="1" l="1"/>
  <c r="B58" i="1"/>
  <c r="I60" i="1" l="1"/>
  <c r="B59" i="1"/>
  <c r="I61" i="1" l="1"/>
  <c r="B60" i="1"/>
  <c r="I62" i="1" l="1"/>
  <c r="S15" i="1" s="1"/>
  <c r="B61" i="1"/>
  <c r="I63" i="1" l="1"/>
  <c r="T15" i="1"/>
  <c r="B62" i="1"/>
  <c r="I64" i="1" l="1"/>
  <c r="B63" i="1"/>
  <c r="I65" i="1" l="1"/>
  <c r="B64" i="1"/>
  <c r="I66" i="1" l="1"/>
  <c r="B65" i="1"/>
  <c r="I67" i="1" l="1"/>
  <c r="B66" i="1"/>
  <c r="I68" i="1" l="1"/>
  <c r="B67" i="1"/>
  <c r="I69" i="1" l="1"/>
  <c r="B68" i="1"/>
  <c r="I70" i="1" l="1"/>
  <c r="B69" i="1"/>
  <c r="I71" i="1" l="1"/>
  <c r="B70" i="1"/>
  <c r="I72" i="1" l="1"/>
  <c r="B71" i="1"/>
  <c r="I73" i="1" l="1"/>
  <c r="B72" i="1"/>
  <c r="I74" i="1" l="1"/>
  <c r="B73" i="1"/>
  <c r="I75" i="1" l="1"/>
  <c r="B74" i="1"/>
  <c r="I76" i="1" l="1"/>
  <c r="B75" i="1"/>
  <c r="I77" i="1" l="1"/>
  <c r="B76" i="1"/>
  <c r="I78" i="1" l="1"/>
  <c r="B77" i="1"/>
  <c r="I79" i="1" l="1"/>
  <c r="B78" i="1"/>
  <c r="I80" i="1" l="1"/>
  <c r="B79" i="1"/>
  <c r="I81" i="1" l="1"/>
  <c r="B80" i="1"/>
  <c r="I82" i="1" l="1"/>
  <c r="B81" i="1"/>
  <c r="I83" i="1" l="1"/>
  <c r="B82" i="1"/>
  <c r="I84" i="1" l="1"/>
  <c r="B83" i="1"/>
  <c r="I85" i="1" l="1"/>
  <c r="B84" i="1"/>
  <c r="I86" i="1" l="1"/>
  <c r="B85" i="1"/>
  <c r="I87" i="1" l="1"/>
  <c r="B86" i="1"/>
  <c r="I88" i="1" l="1"/>
  <c r="B87" i="1"/>
  <c r="B88" i="1" l="1"/>
  <c r="I89" i="1"/>
  <c r="B89" i="1" l="1"/>
  <c r="I90" i="1"/>
  <c r="I91" i="1" l="1"/>
  <c r="B90" i="1"/>
  <c r="B91" i="1" l="1"/>
  <c r="I92" i="1"/>
  <c r="B92" i="1" l="1"/>
  <c r="I93" i="1"/>
  <c r="B93" i="1" l="1"/>
  <c r="I94" i="1"/>
  <c r="B94" i="1" l="1"/>
  <c r="I95" i="1"/>
  <c r="B95" i="1" l="1"/>
  <c r="I96" i="1"/>
  <c r="B96" i="1" l="1"/>
  <c r="I97" i="1"/>
  <c r="B97" i="1" l="1"/>
  <c r="I98" i="1"/>
  <c r="B98" i="1" l="1"/>
  <c r="I99" i="1"/>
  <c r="B99" i="1" l="1"/>
  <c r="I100" i="1"/>
  <c r="B100" i="1" l="1"/>
  <c r="I101" i="1"/>
  <c r="B101" i="1" l="1"/>
  <c r="I102" i="1"/>
  <c r="B102" i="1" l="1"/>
  <c r="I103" i="1"/>
  <c r="B103" i="1" l="1"/>
  <c r="I104" i="1"/>
  <c r="B104" i="1" l="1"/>
  <c r="I105" i="1"/>
  <c r="B105" i="1" l="1"/>
  <c r="I106" i="1"/>
  <c r="B106" i="1" l="1"/>
  <c r="I107" i="1"/>
  <c r="B107" i="1" l="1"/>
  <c r="I108" i="1"/>
  <c r="B108" i="1" l="1"/>
  <c r="I109" i="1"/>
  <c r="B109" i="1" l="1"/>
  <c r="I110" i="1"/>
  <c r="B110" i="1" l="1"/>
  <c r="I111" i="1"/>
  <c r="B111" i="1" l="1"/>
  <c r="I112" i="1"/>
  <c r="B112" i="1" l="1"/>
  <c r="I113" i="1"/>
  <c r="B113" i="1" l="1"/>
  <c r="I114" i="1"/>
  <c r="B114" i="1" l="1"/>
  <c r="I115" i="1"/>
  <c r="B115" i="1" l="1"/>
  <c r="I116" i="1"/>
  <c r="B116" i="1" l="1"/>
  <c r="I117" i="1"/>
  <c r="B117" i="1" l="1"/>
  <c r="I118" i="1"/>
  <c r="B118" i="1" l="1"/>
  <c r="I119" i="1"/>
  <c r="B119" i="1" l="1"/>
  <c r="I120" i="1"/>
  <c r="B120" i="1" l="1"/>
  <c r="I121" i="1"/>
  <c r="B121" i="1" l="1"/>
  <c r="I122" i="1"/>
  <c r="S16" i="1" s="1"/>
  <c r="B122" i="1" l="1"/>
  <c r="T16" i="1"/>
  <c r="I123" i="1"/>
  <c r="B123" i="1" l="1"/>
  <c r="I124" i="1"/>
  <c r="B124" i="1" l="1"/>
  <c r="I125" i="1"/>
  <c r="B125" i="1" l="1"/>
  <c r="I126" i="1"/>
  <c r="B126" i="1" l="1"/>
  <c r="I127" i="1"/>
  <c r="B127" i="1" l="1"/>
  <c r="I128" i="1"/>
  <c r="B128" i="1" l="1"/>
  <c r="I129" i="1"/>
  <c r="B129" i="1" l="1"/>
  <c r="I130" i="1"/>
  <c r="B130" i="1" l="1"/>
  <c r="I131" i="1"/>
  <c r="B131" i="1" l="1"/>
  <c r="I132" i="1"/>
  <c r="B132" i="1" l="1"/>
  <c r="I133" i="1"/>
  <c r="B133" i="1" l="1"/>
  <c r="I134" i="1"/>
  <c r="B134" i="1" l="1"/>
  <c r="I135" i="1"/>
  <c r="B135" i="1" l="1"/>
  <c r="I136" i="1"/>
  <c r="B136" i="1" l="1"/>
  <c r="I137" i="1"/>
  <c r="B137" i="1" l="1"/>
  <c r="I138" i="1"/>
  <c r="B138" i="1" l="1"/>
  <c r="I139" i="1"/>
  <c r="B139" i="1" l="1"/>
  <c r="I140" i="1"/>
  <c r="B140" i="1" l="1"/>
  <c r="I141" i="1"/>
  <c r="B141" i="1" l="1"/>
  <c r="I142" i="1"/>
  <c r="B142" i="1" l="1"/>
  <c r="I143" i="1"/>
  <c r="B143" i="1" l="1"/>
  <c r="I144" i="1"/>
  <c r="B144" i="1" l="1"/>
  <c r="I145" i="1"/>
  <c r="B145" i="1" l="1"/>
  <c r="I146" i="1"/>
  <c r="B146" i="1" l="1"/>
  <c r="I147" i="1"/>
  <c r="B147" i="1" l="1"/>
  <c r="I148" i="1"/>
  <c r="B148" i="1" l="1"/>
  <c r="I149" i="1"/>
  <c r="B149" i="1" l="1"/>
  <c r="I150" i="1"/>
  <c r="B150" i="1" l="1"/>
  <c r="I151" i="1"/>
  <c r="I152" i="1" l="1"/>
  <c r="B151" i="1"/>
  <c r="B152" i="1" l="1"/>
  <c r="I153" i="1"/>
  <c r="B153" i="1" l="1"/>
  <c r="I154" i="1"/>
  <c r="B154" i="1" l="1"/>
  <c r="I155" i="1"/>
  <c r="B155" i="1" l="1"/>
  <c r="I156" i="1"/>
  <c r="B156" i="1" l="1"/>
  <c r="I157" i="1"/>
  <c r="I158" i="1" l="1"/>
  <c r="B157" i="1"/>
  <c r="B158" i="1" l="1"/>
  <c r="I159" i="1"/>
  <c r="B159" i="1" l="1"/>
  <c r="I160" i="1"/>
  <c r="B160" i="1" l="1"/>
  <c r="I161" i="1"/>
  <c r="B161" i="1" l="1"/>
  <c r="I162" i="1"/>
  <c r="B162" i="1" l="1"/>
  <c r="I163" i="1"/>
  <c r="I164" i="1" l="1"/>
  <c r="B163" i="1"/>
  <c r="B164" i="1" l="1"/>
  <c r="I165" i="1"/>
  <c r="B165" i="1" l="1"/>
  <c r="I166" i="1"/>
  <c r="B166" i="1" l="1"/>
  <c r="I167" i="1"/>
  <c r="B167" i="1" l="1"/>
  <c r="I168" i="1"/>
  <c r="B168" i="1" l="1"/>
  <c r="I169" i="1"/>
  <c r="B169" i="1" l="1"/>
  <c r="I170" i="1"/>
  <c r="B170" i="1" l="1"/>
  <c r="I171" i="1"/>
  <c r="B171" i="1" l="1"/>
  <c r="I172" i="1"/>
  <c r="B172" i="1" l="1"/>
  <c r="I173" i="1"/>
  <c r="B173" i="1" l="1"/>
  <c r="I174" i="1"/>
  <c r="B174" i="1" l="1"/>
  <c r="I175" i="1"/>
  <c r="B175" i="1" l="1"/>
  <c r="I176" i="1"/>
  <c r="B176" i="1" l="1"/>
  <c r="I177" i="1"/>
  <c r="B177" i="1" l="1"/>
  <c r="I178" i="1"/>
  <c r="B178" i="1" l="1"/>
  <c r="I179" i="1"/>
  <c r="I180" i="1" l="1"/>
  <c r="B179" i="1"/>
  <c r="B180" i="1" l="1"/>
  <c r="I181" i="1"/>
  <c r="I182" i="1" l="1"/>
  <c r="B181" i="1"/>
  <c r="B182" i="1" l="1"/>
  <c r="I183" i="1"/>
  <c r="B183" i="1" l="1"/>
  <c r="I184" i="1"/>
  <c r="B184" i="1" l="1"/>
  <c r="I185" i="1"/>
  <c r="B185" i="1" l="1"/>
  <c r="I186" i="1"/>
  <c r="B186" i="1" l="1"/>
  <c r="I187" i="1"/>
  <c r="B187" i="1" l="1"/>
  <c r="I188" i="1"/>
  <c r="B188" i="1" l="1"/>
  <c r="I189" i="1"/>
  <c r="B189" i="1" l="1"/>
  <c r="I190" i="1"/>
  <c r="B190" i="1" l="1"/>
  <c r="I191" i="1"/>
  <c r="B191" i="1" l="1"/>
  <c r="I192" i="1"/>
  <c r="B192" i="1" l="1"/>
  <c r="I193" i="1"/>
  <c r="B193" i="1" l="1"/>
  <c r="I194" i="1"/>
  <c r="B194" i="1" l="1"/>
  <c r="I195" i="1"/>
  <c r="B195" i="1" l="1"/>
  <c r="I196" i="1"/>
  <c r="B196" i="1" l="1"/>
  <c r="I197" i="1"/>
  <c r="B197" i="1" l="1"/>
  <c r="I198" i="1"/>
  <c r="B198" i="1" l="1"/>
  <c r="I199" i="1"/>
  <c r="B199" i="1" l="1"/>
  <c r="I200" i="1"/>
  <c r="B200" i="1" l="1"/>
  <c r="I201" i="1"/>
  <c r="B201" i="1" l="1"/>
  <c r="I202" i="1"/>
  <c r="B202" i="1" l="1"/>
  <c r="I203" i="1"/>
  <c r="B203" i="1" l="1"/>
  <c r="I204" i="1"/>
  <c r="B204" i="1" l="1"/>
  <c r="I205" i="1"/>
  <c r="B205" i="1" l="1"/>
  <c r="I206" i="1"/>
  <c r="B206" i="1" l="1"/>
  <c r="I207" i="1"/>
  <c r="B207" i="1" l="1"/>
  <c r="I208" i="1"/>
  <c r="B208" i="1" l="1"/>
  <c r="I209" i="1"/>
  <c r="B209" i="1" l="1"/>
  <c r="I210" i="1"/>
  <c r="B210" i="1" l="1"/>
  <c r="I211" i="1"/>
  <c r="I212" i="1" l="1"/>
  <c r="B211" i="1"/>
  <c r="B212" i="1" l="1"/>
  <c r="I213" i="1"/>
  <c r="B213" i="1" l="1"/>
  <c r="I214" i="1"/>
  <c r="B214" i="1" l="1"/>
  <c r="I215" i="1"/>
  <c r="B215" i="1" l="1"/>
  <c r="I216" i="1"/>
  <c r="B216" i="1" l="1"/>
  <c r="I217" i="1"/>
  <c r="B217" i="1" l="1"/>
  <c r="I218" i="1"/>
  <c r="B218" i="1" l="1"/>
  <c r="I219" i="1"/>
  <c r="B219" i="1" l="1"/>
  <c r="I220" i="1"/>
  <c r="B220" i="1" l="1"/>
  <c r="I221" i="1"/>
  <c r="B221" i="1" l="1"/>
  <c r="I222" i="1"/>
  <c r="B222" i="1" l="1"/>
  <c r="I223" i="1"/>
  <c r="B223" i="1" l="1"/>
  <c r="I224" i="1"/>
  <c r="B224" i="1" l="1"/>
  <c r="I225" i="1"/>
  <c r="B225" i="1" l="1"/>
  <c r="I226" i="1"/>
  <c r="B226" i="1" l="1"/>
  <c r="I227" i="1"/>
  <c r="B227" i="1" l="1"/>
  <c r="I228" i="1"/>
  <c r="B228" i="1" l="1"/>
  <c r="I229" i="1"/>
  <c r="B229" i="1" l="1"/>
  <c r="I230" i="1"/>
  <c r="B230" i="1" l="1"/>
  <c r="I231" i="1"/>
  <c r="B231" i="1" l="1"/>
  <c r="I232" i="1"/>
  <c r="B232" i="1" l="1"/>
  <c r="I233" i="1"/>
  <c r="B233" i="1" l="1"/>
  <c r="I234" i="1"/>
  <c r="B234" i="1" l="1"/>
  <c r="I235" i="1"/>
  <c r="B235" i="1" l="1"/>
  <c r="I236" i="1"/>
  <c r="B236" i="1" l="1"/>
  <c r="I237" i="1"/>
  <c r="B237" i="1" l="1"/>
  <c r="I238" i="1"/>
  <c r="I239" i="1" l="1"/>
  <c r="B238" i="1"/>
  <c r="B239" i="1" l="1"/>
  <c r="I240" i="1"/>
  <c r="B240" i="1" l="1"/>
  <c r="I241" i="1"/>
  <c r="B241" i="1" l="1"/>
  <c r="I242" i="1"/>
  <c r="B242" i="1" l="1"/>
  <c r="I243" i="1"/>
  <c r="B243" i="1" l="1"/>
  <c r="I244" i="1"/>
  <c r="B244" i="1" l="1"/>
  <c r="S22" i="1" s="1"/>
  <c r="T19" i="1"/>
  <c r="N18" i="1"/>
  <c r="R24" i="1"/>
  <c r="O19" i="1"/>
  <c r="S20" i="1"/>
  <c r="O22" i="1"/>
  <c r="N20" i="1"/>
  <c r="P23" i="1"/>
  <c r="T23" i="1"/>
  <c r="R21" i="1"/>
  <c r="O23" i="1"/>
  <c r="P21" i="1"/>
  <c r="Q18" i="1"/>
  <c r="R19" i="1"/>
  <c r="R23" i="1"/>
  <c r="P22" i="1"/>
  <c r="N19" i="1"/>
  <c r="R22" i="1"/>
  <c r="N24" i="1"/>
  <c r="P24" i="1"/>
  <c r="S18" i="1"/>
  <c r="R25" i="1"/>
  <c r="N25" i="1"/>
  <c r="Q25" i="1"/>
  <c r="O25" i="1"/>
  <c r="T25" i="1"/>
  <c r="Q23" i="1" l="1"/>
  <c r="N23" i="1"/>
  <c r="S25" i="1"/>
  <c r="P18" i="1"/>
  <c r="Q22" i="1"/>
  <c r="Q19" i="1"/>
  <c r="R20" i="1"/>
  <c r="O20" i="1"/>
  <c r="P20" i="1"/>
  <c r="Q24" i="1"/>
  <c r="O24" i="1"/>
  <c r="T21" i="1"/>
  <c r="T18" i="1"/>
  <c r="O18" i="1"/>
  <c r="R18" i="1"/>
  <c r="S23" i="1"/>
  <c r="P25" i="1"/>
  <c r="T24" i="1"/>
  <c r="S24" i="1"/>
  <c r="P19" i="1"/>
  <c r="T22" i="1"/>
  <c r="S21" i="1"/>
  <c r="O21" i="1"/>
  <c r="S19" i="1"/>
  <c r="Q20" i="1"/>
  <c r="N22" i="1"/>
  <c r="Q21" i="1"/>
  <c r="T20" i="1"/>
  <c r="N21" i="1"/>
</calcChain>
</file>

<file path=xl/sharedStrings.xml><?xml version="1.0" encoding="utf-8"?>
<sst xmlns="http://schemas.openxmlformats.org/spreadsheetml/2006/main" count="27" uniqueCount="17">
  <si>
    <t>level</t>
  </si>
  <si>
    <t>Total Moves</t>
  </si>
  <si>
    <t>time By Level</t>
  </si>
  <si>
    <t>Total Time</t>
  </si>
  <si>
    <t>moves</t>
  </si>
  <si>
    <t>interval by drop</t>
  </si>
  <si>
    <t>p rate</t>
  </si>
  <si>
    <t>initial interval</t>
  </si>
  <si>
    <t>final interval</t>
  </si>
  <si>
    <t>initial probability</t>
  </si>
  <si>
    <t>final probability</t>
  </si>
  <si>
    <t>ease interval</t>
  </si>
  <si>
    <t>ease probability</t>
  </si>
  <si>
    <t>drops</t>
  </si>
  <si>
    <t>Parameters</t>
  </si>
  <si>
    <t>Sumarry</t>
  </si>
  <si>
    <t>totalTime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</si>
</sst>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65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12">
    <xf numFmtId="0" fontId="0" fillId="0" borderId="0" xfId="0"/>
    <xf numFmtId="2" fontId="0" fillId="0" borderId="0" xfId="0" applyNumberFormat="1"/>
    <xf numFmtId="1" fontId="0" fillId="0" borderId="0" xfId="0" applyNumberFormat="1"/>
    <xf numFmtId="0" fontId="1" fillId="0" borderId="1" xfId="1"/>
    <xf numFmtId="0" fontId="0" fillId="0" borderId="0" xfId="0" applyFont="1"/>
    <xf numFmtId="164" fontId="0" fillId="0" borderId="0" xfId="0" applyNumberFormat="1"/>
    <xf numFmtId="2" fontId="0" fillId="0" borderId="0" xfId="0" applyNumberFormat="1" applyFont="1"/>
    <xf numFmtId="1" fontId="0" fillId="0" borderId="0" xfId="0" applyNumberFormat="1" applyFont="1"/>
    <xf numFmtId="1" fontId="2" fillId="2" borderId="0" xfId="2" applyNumberFormat="1"/>
    <xf numFmtId="2" fontId="2" fillId="2" borderId="0" xfId="2" applyNumberFormat="1"/>
    <xf numFmtId="0" fontId="3" fillId="3" borderId="0" xfId="3"/>
    <xf numFmtId="1" fontId="3" fillId="3" borderId="0" xfId="3" applyNumberFormat="1"/>
  </cellXfs>
  <cellStyles count="4">
    <cellStyle name="Bom" xfId="2" builtinId="26"/>
    <cellStyle name="Neutra" xfId="3" builtinId="28"/>
    <cellStyle name="Normal" xfId="0" builtinId="0"/>
    <cellStyle name="Título 1" xfId="1" builtinId="16"/>
  </cellStyles>
  <dxfs count="0"/>
  <tableStyles count="1" defaultTableStyle="TableStyleMedium2" defaultPivotStyle="PivotStyleLight16">
    <tableStyle name="Estilo de Tabela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4"/>
  <sheetViews>
    <sheetView tabSelected="1" topLeftCell="C1" zoomScale="101" workbookViewId="0">
      <selection activeCell="N4" sqref="N4"/>
    </sheetView>
  </sheetViews>
  <sheetFormatPr defaultRowHeight="14.5" x14ac:dyDescent="0.35"/>
  <cols>
    <col min="1" max="1" width="11.81640625" style="5" hidden="1" customWidth="1"/>
    <col min="2" max="2" width="13.26953125" style="2" hidden="1" customWidth="1"/>
    <col min="3" max="3" width="6.1796875" customWidth="1"/>
    <col min="4" max="4" width="7.6328125" style="1" customWidth="1"/>
    <col min="5" max="5" width="7.1796875" style="1" customWidth="1"/>
    <col min="6" max="6" width="8.54296875" style="1" bestFit="1" customWidth="1"/>
    <col min="7" max="7" width="15.1796875" style="1" customWidth="1"/>
    <col min="8" max="8" width="11.81640625" style="5" bestFit="1" customWidth="1"/>
    <col min="9" max="9" width="13.26953125" style="2" bestFit="1" customWidth="1"/>
    <col min="10" max="10" width="8.7265625" style="1"/>
    <col min="11" max="11" width="9.90625" customWidth="1"/>
    <col min="13" max="13" width="14.90625" bestFit="1" customWidth="1"/>
    <col min="14" max="14" width="6" bestFit="1" customWidth="1"/>
    <col min="15" max="15" width="5.6328125" bestFit="1" customWidth="1"/>
    <col min="16" max="17" width="6.26953125" bestFit="1" customWidth="1"/>
    <col min="18" max="18" width="14.08984375" bestFit="1" customWidth="1"/>
    <col min="19" max="19" width="9.54296875" bestFit="1" customWidth="1"/>
    <col min="20" max="20" width="11" bestFit="1" customWidth="1"/>
  </cols>
  <sheetData>
    <row r="1" spans="1:20" ht="20" thickBot="1" x14ac:dyDescent="0.5">
      <c r="A1" s="5" t="s">
        <v>3</v>
      </c>
      <c r="B1" s="2" t="s">
        <v>1</v>
      </c>
      <c r="C1" t="s">
        <v>0</v>
      </c>
      <c r="D1" s="1" t="s">
        <v>13</v>
      </c>
      <c r="E1" s="1" t="s">
        <v>6</v>
      </c>
      <c r="F1" s="1" t="s">
        <v>4</v>
      </c>
      <c r="G1" s="1" t="s">
        <v>5</v>
      </c>
      <c r="H1" s="5" t="s">
        <v>3</v>
      </c>
      <c r="I1" s="2" t="s">
        <v>1</v>
      </c>
      <c r="M1" s="3" t="s">
        <v>14</v>
      </c>
      <c r="N1" s="3"/>
      <c r="O1" s="3"/>
      <c r="P1" s="3"/>
      <c r="Q1" s="3"/>
      <c r="R1" s="3"/>
      <c r="S1" s="3"/>
    </row>
    <row r="2" spans="1:20" ht="15" thickTop="1" x14ac:dyDescent="0.35">
      <c r="A2" s="5">
        <f>H2</f>
        <v>0</v>
      </c>
      <c r="B2" s="2">
        <f>I2</f>
        <v>11.111111111111111</v>
      </c>
      <c r="C2">
        <v>0</v>
      </c>
      <c r="D2" s="1">
        <f t="shared" ref="D2:D33" si="0">$N$2/G2</f>
        <v>11.111111111111111</v>
      </c>
      <c r="E2" s="1">
        <f t="shared" ref="E2:E65" si="1">$N$6*POWER($N$8,C2)+(1-POWER($N$8,C2))*$N$7</f>
        <v>0.1</v>
      </c>
      <c r="F2" s="1">
        <f>Plan1!$D2</f>
        <v>11.111111111111111</v>
      </c>
      <c r="G2" s="1">
        <f t="shared" ref="G2:G65" si="2">($N$3*POWER($N$5,C2)+(1-POWER($N$5,C2))*$N$4)</f>
        <v>900</v>
      </c>
      <c r="H2" s="5">
        <f t="shared" ref="H2:H65" si="3">C2*$N$2/60000</f>
        <v>0</v>
      </c>
      <c r="I2" s="2">
        <f>Plan1!$F2+0</f>
        <v>11.111111111111111</v>
      </c>
      <c r="M2" t="s">
        <v>2</v>
      </c>
      <c r="N2">
        <v>10000</v>
      </c>
    </row>
    <row r="3" spans="1:20" x14ac:dyDescent="0.35">
      <c r="A3" s="5">
        <f t="shared" ref="A3:A66" si="4">H3</f>
        <v>0.16666666666666666</v>
      </c>
      <c r="B3" s="2">
        <f t="shared" ref="B3:B66" si="5">I3</f>
        <v>22.507122507122507</v>
      </c>
      <c r="C3">
        <v>1</v>
      </c>
      <c r="D3" s="1">
        <f t="shared" si="0"/>
        <v>11.396011396011396</v>
      </c>
      <c r="E3" s="1">
        <f t="shared" si="1"/>
        <v>0.11000000000000001</v>
      </c>
      <c r="F3" s="1">
        <f>Plan1!$D3</f>
        <v>11.396011396011396</v>
      </c>
      <c r="G3" s="1">
        <f t="shared" si="2"/>
        <v>877.5</v>
      </c>
      <c r="H3" s="5">
        <f t="shared" si="3"/>
        <v>0.16666666666666666</v>
      </c>
      <c r="I3" s="2">
        <f>Plan1!$F3+I2</f>
        <v>22.507122507122507</v>
      </c>
      <c r="M3" t="s">
        <v>7</v>
      </c>
      <c r="N3">
        <v>900</v>
      </c>
    </row>
    <row r="4" spans="1:20" x14ac:dyDescent="0.35">
      <c r="A4" s="5">
        <f t="shared" si="4"/>
        <v>0.33333333333333331</v>
      </c>
      <c r="B4" s="2">
        <f t="shared" si="5"/>
        <v>34.193802613471298</v>
      </c>
      <c r="C4">
        <v>2</v>
      </c>
      <c r="D4" s="1">
        <f t="shared" si="0"/>
        <v>11.68668010634879</v>
      </c>
      <c r="E4" s="1">
        <f t="shared" si="1"/>
        <v>0.11980000000000005</v>
      </c>
      <c r="F4" s="1">
        <f>Plan1!$D4</f>
        <v>11.68668010634879</v>
      </c>
      <c r="G4" s="1">
        <f t="shared" si="2"/>
        <v>855.67499999999995</v>
      </c>
      <c r="H4" s="5">
        <f t="shared" si="3"/>
        <v>0.33333333333333331</v>
      </c>
      <c r="I4" s="2">
        <f t="shared" ref="I4:I67" si="6">D4+I3</f>
        <v>34.193802613471298</v>
      </c>
      <c r="M4" t="s">
        <v>8</v>
      </c>
      <c r="N4">
        <v>150</v>
      </c>
    </row>
    <row r="5" spans="1:20" x14ac:dyDescent="0.35">
      <c r="A5" s="5">
        <f t="shared" si="4"/>
        <v>0.5</v>
      </c>
      <c r="B5" s="2">
        <f t="shared" si="5"/>
        <v>46.176957892096134</v>
      </c>
      <c r="C5">
        <v>3</v>
      </c>
      <c r="D5" s="1">
        <f t="shared" si="0"/>
        <v>11.983155278624837</v>
      </c>
      <c r="E5" s="1">
        <f t="shared" si="1"/>
        <v>0.12940400000000005</v>
      </c>
      <c r="F5" s="1">
        <f>Plan1!$D5</f>
        <v>11.983155278624837</v>
      </c>
      <c r="G5" s="1">
        <f t="shared" si="2"/>
        <v>834.50474999999994</v>
      </c>
      <c r="H5" s="5">
        <f t="shared" si="3"/>
        <v>0.5</v>
      </c>
      <c r="I5" s="2">
        <f t="shared" si="6"/>
        <v>46.176957892096134</v>
      </c>
      <c r="M5" t="s">
        <v>11</v>
      </c>
      <c r="N5">
        <v>0.97</v>
      </c>
    </row>
    <row r="6" spans="1:20" x14ac:dyDescent="0.35">
      <c r="A6" s="5">
        <f t="shared" si="4"/>
        <v>0.66666666666666663</v>
      </c>
      <c r="B6" s="2">
        <f t="shared" si="5"/>
        <v>58.462428882485661</v>
      </c>
      <c r="C6">
        <v>4</v>
      </c>
      <c r="D6" s="1">
        <f t="shared" si="0"/>
        <v>12.285470990389529</v>
      </c>
      <c r="E6" s="1">
        <f t="shared" si="1"/>
        <v>0.13881592000000006</v>
      </c>
      <c r="F6" s="1">
        <f>Plan1!$D6</f>
        <v>12.285470990389529</v>
      </c>
      <c r="G6" s="1">
        <f t="shared" si="2"/>
        <v>813.96960749999994</v>
      </c>
      <c r="H6" s="5">
        <f t="shared" si="3"/>
        <v>0.66666666666666663</v>
      </c>
      <c r="I6" s="2">
        <f t="shared" si="6"/>
        <v>58.462428882485661</v>
      </c>
      <c r="M6" t="s">
        <v>9</v>
      </c>
      <c r="N6">
        <v>0.1</v>
      </c>
    </row>
    <row r="7" spans="1:20" x14ac:dyDescent="0.35">
      <c r="A7" s="5">
        <f t="shared" si="4"/>
        <v>0.83333333333333337</v>
      </c>
      <c r="B7" s="2">
        <f t="shared" si="5"/>
        <v>71.056086033079055</v>
      </c>
      <c r="C7">
        <v>5</v>
      </c>
      <c r="D7" s="1">
        <f t="shared" si="0"/>
        <v>12.593657150593392</v>
      </c>
      <c r="E7" s="1">
        <f t="shared" si="1"/>
        <v>0.1480396016000001</v>
      </c>
      <c r="F7" s="1">
        <f>Plan1!$D7</f>
        <v>12.593657150593392</v>
      </c>
      <c r="G7" s="1">
        <f t="shared" si="2"/>
        <v>794.05051927499994</v>
      </c>
      <c r="H7" s="5">
        <f t="shared" si="3"/>
        <v>0.83333333333333337</v>
      </c>
      <c r="I7" s="2">
        <f t="shared" si="6"/>
        <v>71.056086033079055</v>
      </c>
      <c r="M7" t="s">
        <v>10</v>
      </c>
      <c r="N7">
        <v>0.6</v>
      </c>
    </row>
    <row r="8" spans="1:20" x14ac:dyDescent="0.35">
      <c r="A8" s="5">
        <f t="shared" si="4"/>
        <v>1</v>
      </c>
      <c r="B8" s="2">
        <f t="shared" si="5"/>
        <v>83.963825322925331</v>
      </c>
      <c r="C8">
        <v>6</v>
      </c>
      <c r="D8" s="1">
        <f t="shared" si="0"/>
        <v>12.907739289846276</v>
      </c>
      <c r="E8" s="1">
        <f t="shared" si="1"/>
        <v>0.15707880956800008</v>
      </c>
      <c r="F8" s="1">
        <f>Plan1!$D8</f>
        <v>12.907739289846276</v>
      </c>
      <c r="G8" s="1">
        <f t="shared" si="2"/>
        <v>774.72900369674994</v>
      </c>
      <c r="H8" s="5">
        <f t="shared" si="3"/>
        <v>1</v>
      </c>
      <c r="I8" s="2">
        <f t="shared" si="6"/>
        <v>83.963825322925331</v>
      </c>
      <c r="M8" t="s">
        <v>12</v>
      </c>
      <c r="N8">
        <v>0.98</v>
      </c>
    </row>
    <row r="9" spans="1:20" x14ac:dyDescent="0.35">
      <c r="A9" s="5">
        <f t="shared" si="4"/>
        <v>1.1666666666666667</v>
      </c>
      <c r="B9" s="2">
        <f t="shared" si="5"/>
        <v>97.191563674195081</v>
      </c>
      <c r="C9">
        <v>7</v>
      </c>
      <c r="D9" s="1">
        <f t="shared" si="0"/>
        <v>13.227738351269748</v>
      </c>
      <c r="E9" s="1">
        <f t="shared" si="1"/>
        <v>0.1659372333766401</v>
      </c>
      <c r="F9" s="1">
        <f>Plan1!$D9</f>
        <v>13.227738351269748</v>
      </c>
      <c r="G9" s="1">
        <f t="shared" si="2"/>
        <v>755.98713358584746</v>
      </c>
      <c r="H9" s="5">
        <f t="shared" si="3"/>
        <v>1.1666666666666667</v>
      </c>
      <c r="I9" s="2">
        <f t="shared" si="6"/>
        <v>97.191563674195081</v>
      </c>
    </row>
    <row r="10" spans="1:20" ht="20" thickBot="1" x14ac:dyDescent="0.5">
      <c r="A10" s="5">
        <f t="shared" si="4"/>
        <v>1.3333333333333333</v>
      </c>
      <c r="B10" s="2">
        <f t="shared" si="5"/>
        <v>110.7452341568651</v>
      </c>
      <c r="C10">
        <v>8</v>
      </c>
      <c r="D10" s="1">
        <f t="shared" si="0"/>
        <v>13.553670482670009</v>
      </c>
      <c r="E10" s="1">
        <f t="shared" si="1"/>
        <v>0.17461848870910732</v>
      </c>
      <c r="F10" s="1">
        <f>Plan1!$D10</f>
        <v>13.553670482670009</v>
      </c>
      <c r="G10" s="1">
        <f t="shared" si="2"/>
        <v>737.80751957827204</v>
      </c>
      <c r="H10" s="5">
        <f t="shared" si="3"/>
        <v>1.3333333333333333</v>
      </c>
      <c r="I10" s="2">
        <f t="shared" si="6"/>
        <v>110.7452341568651</v>
      </c>
      <c r="M10" s="3" t="s">
        <v>15</v>
      </c>
      <c r="N10" s="3"/>
      <c r="O10" s="3"/>
      <c r="P10" s="3"/>
      <c r="Q10" s="3"/>
      <c r="R10" s="3"/>
      <c r="S10" s="3"/>
    </row>
    <row r="11" spans="1:20" ht="15" thickTop="1" x14ac:dyDescent="0.35">
      <c r="A11" s="5">
        <f t="shared" si="4"/>
        <v>1.5</v>
      </c>
      <c r="B11" s="2">
        <f t="shared" si="5"/>
        <v>124.63078098766167</v>
      </c>
      <c r="C11">
        <v>9</v>
      </c>
      <c r="D11" s="1">
        <f t="shared" si="0"/>
        <v>13.885546830796571</v>
      </c>
      <c r="E11" s="1">
        <f t="shared" si="1"/>
        <v>0.18312611893492517</v>
      </c>
      <c r="F11" s="1">
        <f>Plan1!$D11</f>
        <v>13.885546830796571</v>
      </c>
      <c r="G11" s="1">
        <f t="shared" si="2"/>
        <v>720.17329399092387</v>
      </c>
      <c r="H11" s="5">
        <f t="shared" si="3"/>
        <v>1.5</v>
      </c>
      <c r="I11" s="2">
        <f t="shared" si="6"/>
        <v>124.63078098766167</v>
      </c>
      <c r="M11" t="s">
        <v>16</v>
      </c>
      <c r="N11" t="s">
        <v>0</v>
      </c>
      <c r="O11" s="1" t="s">
        <v>13</v>
      </c>
      <c r="P11" s="1" t="s">
        <v>6</v>
      </c>
      <c r="Q11" s="1" t="s">
        <v>4</v>
      </c>
      <c r="R11" s="1" t="s">
        <v>5</v>
      </c>
      <c r="S11" s="5" t="s">
        <v>3</v>
      </c>
      <c r="T11" s="2" t="s">
        <v>1</v>
      </c>
    </row>
    <row r="12" spans="1:20" x14ac:dyDescent="0.35">
      <c r="A12" s="5">
        <f t="shared" si="4"/>
        <v>1.6666666666666667</v>
      </c>
      <c r="B12" s="2">
        <f t="shared" si="5"/>
        <v>138.85415432615034</v>
      </c>
      <c r="C12">
        <v>10</v>
      </c>
      <c r="D12" s="1">
        <f t="shared" si="0"/>
        <v>14.223373338488662</v>
      </c>
      <c r="E12" s="1">
        <f t="shared" si="1"/>
        <v>0.19146359655622669</v>
      </c>
      <c r="F12" s="1">
        <f>Plan1!$D12</f>
        <v>14.223373338488662</v>
      </c>
      <c r="G12" s="1">
        <f t="shared" si="2"/>
        <v>703.06809517119609</v>
      </c>
      <c r="H12" s="5">
        <f t="shared" si="3"/>
        <v>1.6666666666666667</v>
      </c>
      <c r="I12" s="2">
        <f t="shared" si="6"/>
        <v>138.85415432615034</v>
      </c>
      <c r="M12">
        <v>1</v>
      </c>
      <c r="N12" s="11">
        <f>VLOOKUP($M12,$A:$I,3)</f>
        <v>6</v>
      </c>
      <c r="O12" s="7">
        <f>VLOOKUP($M12,$A:$I,4)</f>
        <v>12.907739289846276</v>
      </c>
      <c r="P12" s="6">
        <f>VLOOKUP($M12,$A:$I,5)</f>
        <v>0.15707880956800008</v>
      </c>
      <c r="Q12" s="7">
        <f>VLOOKUP($M12,$A:$I,6)</f>
        <v>12.907739289846276</v>
      </c>
      <c r="R12" s="7">
        <f>VLOOKUP($M12,$A:$I,7)</f>
        <v>774.72900369674994</v>
      </c>
      <c r="S12" s="6">
        <f>VLOOKUP($M12,$A:$I,8)</f>
        <v>1</v>
      </c>
      <c r="T12" s="8">
        <f>VLOOKUP($M12,$A:$I,9)</f>
        <v>83.963825322925331</v>
      </c>
    </row>
    <row r="13" spans="1:20" x14ac:dyDescent="0.35">
      <c r="A13" s="5">
        <f t="shared" si="4"/>
        <v>1.8333333333333333</v>
      </c>
      <c r="B13" s="2">
        <f t="shared" si="5"/>
        <v>153.42130487169609</v>
      </c>
      <c r="C13">
        <v>11</v>
      </c>
      <c r="D13" s="1">
        <f t="shared" si="0"/>
        <v>14.567150545545763</v>
      </c>
      <c r="E13" s="1">
        <f t="shared" si="1"/>
        <v>0.19963432462510219</v>
      </c>
      <c r="F13" s="1">
        <f>Plan1!$D13</f>
        <v>14.567150545545763</v>
      </c>
      <c r="G13" s="1">
        <f t="shared" si="2"/>
        <v>686.4760523160603</v>
      </c>
      <c r="H13" s="5">
        <f t="shared" si="3"/>
        <v>1.8333333333333333</v>
      </c>
      <c r="I13" s="2">
        <f t="shared" si="6"/>
        <v>153.42130487169609</v>
      </c>
      <c r="M13">
        <v>2</v>
      </c>
      <c r="N13" s="11">
        <f>VLOOKUP($M13,$A:$I,3)</f>
        <v>12</v>
      </c>
      <c r="O13" s="7">
        <f>VLOOKUP($M13,$A:$I,4)</f>
        <v>14.916873394190574</v>
      </c>
      <c r="P13" s="6">
        <f>VLOOKUP($M13,$A:$I,5)</f>
        <v>0.20764163813260011</v>
      </c>
      <c r="Q13" s="7">
        <f>VLOOKUP($M13,$A:$I,6)</f>
        <v>14.916873394190574</v>
      </c>
      <c r="R13" s="7">
        <f>VLOOKUP($M13,$A:$I,7)</f>
        <v>670.38177074657835</v>
      </c>
      <c r="S13" s="6">
        <f>VLOOKUP($M13,$A:$I,8)</f>
        <v>2</v>
      </c>
      <c r="T13" s="8">
        <f>VLOOKUP($M13,$A:$I,9)</f>
        <v>168.33817826588665</v>
      </c>
    </row>
    <row r="14" spans="1:20" x14ac:dyDescent="0.35">
      <c r="A14" s="5">
        <f t="shared" si="4"/>
        <v>2</v>
      </c>
      <c r="B14" s="2">
        <f t="shared" si="5"/>
        <v>168.33817826588665</v>
      </c>
      <c r="C14">
        <v>12</v>
      </c>
      <c r="D14" s="1">
        <f t="shared" si="0"/>
        <v>14.916873394190574</v>
      </c>
      <c r="E14" s="1">
        <f t="shared" si="1"/>
        <v>0.20764163813260011</v>
      </c>
      <c r="F14" s="1">
        <f>Plan1!$D14</f>
        <v>14.916873394190574</v>
      </c>
      <c r="G14" s="1">
        <f t="shared" si="2"/>
        <v>670.38177074657835</v>
      </c>
      <c r="H14" s="5">
        <f t="shared" si="3"/>
        <v>2</v>
      </c>
      <c r="I14" s="2">
        <f t="shared" si="6"/>
        <v>168.33817826588665</v>
      </c>
      <c r="M14">
        <v>5</v>
      </c>
      <c r="N14" s="11">
        <f>VLOOKUP($M14,$A:$I,3)</f>
        <v>30</v>
      </c>
      <c r="O14" s="7">
        <f>VLOOKUP($M14,$A:$I,4)</f>
        <v>22.184985886527691</v>
      </c>
      <c r="P14" s="6">
        <f>VLOOKUP($M14,$A:$I,5)</f>
        <v>0.32725784030878163</v>
      </c>
      <c r="Q14" s="7">
        <f>VLOOKUP($M14,$A:$I,6)</f>
        <v>22.184985886527691</v>
      </c>
      <c r="R14" s="7">
        <f>VLOOKUP($M14,$A:$I,7)</f>
        <v>450.75530140736822</v>
      </c>
      <c r="S14" s="6">
        <f>VLOOKUP($M14,$A:$I,8)</f>
        <v>5</v>
      </c>
      <c r="T14" s="8">
        <f>VLOOKUP($M14,$A:$I,9)</f>
        <v>503.22781947963711</v>
      </c>
    </row>
    <row r="15" spans="1:20" x14ac:dyDescent="0.35">
      <c r="A15" s="5">
        <f t="shared" si="4"/>
        <v>2.1666666666666665</v>
      </c>
      <c r="B15" s="2">
        <f t="shared" si="5"/>
        <v>183.6107093059081</v>
      </c>
      <c r="C15">
        <v>13</v>
      </c>
      <c r="D15" s="1">
        <f t="shared" si="0"/>
        <v>15.272531040021436</v>
      </c>
      <c r="E15" s="1">
        <f t="shared" si="1"/>
        <v>0.21548880536994813</v>
      </c>
      <c r="F15" s="1">
        <f>Plan1!$D15</f>
        <v>15.272531040021436</v>
      </c>
      <c r="G15" s="1">
        <f t="shared" si="2"/>
        <v>654.77031762418108</v>
      </c>
      <c r="H15" s="5">
        <f t="shared" si="3"/>
        <v>2.1666666666666665</v>
      </c>
      <c r="I15" s="2">
        <f t="shared" si="6"/>
        <v>183.6107093059081</v>
      </c>
      <c r="M15">
        <v>10</v>
      </c>
      <c r="N15" s="11">
        <f>VLOOKUP($M15,$A:$I,3)</f>
        <v>60</v>
      </c>
      <c r="O15" s="7">
        <f>VLOOKUP($M15,$A:$I,4)</f>
        <v>36.954231942248221</v>
      </c>
      <c r="P15" s="6">
        <f>VLOOKUP($M15,$A:$I,5)</f>
        <v>0.45122342865393994</v>
      </c>
      <c r="Q15" s="7">
        <f>VLOOKUP($M15,$A:$I,6)</f>
        <v>36.954231942248221</v>
      </c>
      <c r="R15" s="7">
        <f>VLOOKUP($M15,$A:$I,7)</f>
        <v>270.60500176618257</v>
      </c>
      <c r="S15" s="6">
        <f>VLOOKUP($M15,$A:$I,8)</f>
        <v>10</v>
      </c>
      <c r="T15" s="8">
        <f>VLOOKUP($M15,$A:$I,9)</f>
        <v>1393.7908924134415</v>
      </c>
    </row>
    <row r="16" spans="1:20" x14ac:dyDescent="0.35">
      <c r="A16" s="5">
        <f t="shared" si="4"/>
        <v>2.3333333333333335</v>
      </c>
      <c r="B16" s="2">
        <f t="shared" si="5"/>
        <v>199.24481597528487</v>
      </c>
      <c r="C16">
        <v>14</v>
      </c>
      <c r="D16" s="1">
        <f t="shared" si="0"/>
        <v>15.634106669376759</v>
      </c>
      <c r="E16" s="1">
        <f t="shared" si="1"/>
        <v>0.22317902926254918</v>
      </c>
      <c r="F16" s="1">
        <f>Plan1!$D16</f>
        <v>15.634106669376759</v>
      </c>
      <c r="G16" s="1">
        <f t="shared" si="2"/>
        <v>639.62720809545567</v>
      </c>
      <c r="H16" s="5">
        <f t="shared" si="3"/>
        <v>2.3333333333333335</v>
      </c>
      <c r="I16" s="2">
        <f t="shared" si="6"/>
        <v>199.24481597528487</v>
      </c>
      <c r="M16">
        <v>20</v>
      </c>
      <c r="N16" s="11">
        <f>VLOOKUP($M16,$A:$I,3)</f>
        <v>120</v>
      </c>
      <c r="O16" s="7">
        <f>VLOOKUP($M16,$A:$I,4)</f>
        <v>59.033937267629319</v>
      </c>
      <c r="P16" s="6">
        <f>VLOOKUP($M16,$A:$I,5)</f>
        <v>0.55573106363702129</v>
      </c>
      <c r="Q16" s="7">
        <f>VLOOKUP($M16,$A:$I,6)</f>
        <v>59.033937267629319</v>
      </c>
      <c r="R16" s="7">
        <f>VLOOKUP($M16,$A:$I,7)</f>
        <v>169.3940886013612</v>
      </c>
      <c r="S16" s="6">
        <f>VLOOKUP($M16,$A:$I,8)</f>
        <v>20</v>
      </c>
      <c r="T16" s="8">
        <f>VLOOKUP($M16,$A:$I,9)</f>
        <v>4379.5390736376639</v>
      </c>
    </row>
    <row r="17" spans="1:20" x14ac:dyDescent="0.35">
      <c r="A17" s="5">
        <f t="shared" si="4"/>
        <v>2.5</v>
      </c>
      <c r="B17" s="2">
        <f t="shared" si="5"/>
        <v>215.24639329934013</v>
      </c>
      <c r="C17">
        <v>15</v>
      </c>
      <c r="D17" s="1">
        <f t="shared" si="0"/>
        <v>16.001577324055269</v>
      </c>
      <c r="E17" s="1">
        <f t="shared" si="1"/>
        <v>0.23071544867729823</v>
      </c>
      <c r="F17" s="1">
        <f>Plan1!$D17</f>
        <v>16.001577324055269</v>
      </c>
      <c r="G17" s="1">
        <f t="shared" si="2"/>
        <v>624.93839185259185</v>
      </c>
      <c r="H17" s="5">
        <f t="shared" si="3"/>
        <v>2.5</v>
      </c>
      <c r="I17" s="2">
        <f t="shared" si="6"/>
        <v>215.24639329934013</v>
      </c>
      <c r="M17" t="s">
        <v>4</v>
      </c>
      <c r="N17" s="4"/>
      <c r="P17" s="1"/>
      <c r="S17" s="1"/>
    </row>
    <row r="18" spans="1:20" x14ac:dyDescent="0.35">
      <c r="A18" s="5">
        <f t="shared" si="4"/>
        <v>2.6666666666666665</v>
      </c>
      <c r="B18" s="2">
        <f t="shared" si="5"/>
        <v>231.62130703369326</v>
      </c>
      <c r="C18">
        <v>16</v>
      </c>
      <c r="D18" s="1">
        <f t="shared" si="0"/>
        <v>16.374913734353118</v>
      </c>
      <c r="E18" s="1">
        <f t="shared" si="1"/>
        <v>0.23810113970375224</v>
      </c>
      <c r="F18" s="1">
        <f>Plan1!$D18</f>
        <v>16.374913734353118</v>
      </c>
      <c r="G18" s="1">
        <f t="shared" si="2"/>
        <v>610.69024009701411</v>
      </c>
      <c r="H18" s="5">
        <f t="shared" si="3"/>
        <v>2.6666666666666665</v>
      </c>
      <c r="I18" s="2">
        <f t="shared" si="6"/>
        <v>231.62130703369326</v>
      </c>
      <c r="M18">
        <v>64</v>
      </c>
      <c r="N18" s="10">
        <f t="shared" ref="N18:N25" si="7">VLOOKUP($M18,$B:$I,2)</f>
        <v>4</v>
      </c>
      <c r="O18" s="7">
        <f t="shared" ref="O18:O25" si="8">VLOOKUP($M18,$B:$I,3)</f>
        <v>12.285470990389529</v>
      </c>
      <c r="P18" s="6">
        <f t="shared" ref="P18:P25" si="9">VLOOKUP($M18,$B:$I,4)</f>
        <v>0.13881592000000006</v>
      </c>
      <c r="Q18" s="7">
        <f t="shared" ref="Q18:Q25" si="10">VLOOKUP($M18,$B:$I,5)</f>
        <v>12.285470990389529</v>
      </c>
      <c r="R18" s="7">
        <f t="shared" ref="R18:R25" si="11">VLOOKUP($M18,$B:$I,6)</f>
        <v>813.96960749999994</v>
      </c>
      <c r="S18" s="9">
        <f t="shared" ref="S18:S25" si="12">VLOOKUP($M18,$B:$I,7)</f>
        <v>0.66666666666666663</v>
      </c>
      <c r="T18" s="7">
        <f t="shared" ref="T18:T25" si="13">VLOOKUP($M18,$B:$I,8)</f>
        <v>58.462428882485661</v>
      </c>
    </row>
    <row r="19" spans="1:20" x14ac:dyDescent="0.35">
      <c r="A19" s="5">
        <f t="shared" si="4"/>
        <v>2.8333333333333335</v>
      </c>
      <c r="B19" s="2">
        <f t="shared" si="5"/>
        <v>248.37538719508456</v>
      </c>
      <c r="C19">
        <v>17</v>
      </c>
      <c r="D19" s="1">
        <f t="shared" si="0"/>
        <v>16.754080161391308</v>
      </c>
      <c r="E19" s="1">
        <f t="shared" si="1"/>
        <v>0.24533911690967722</v>
      </c>
      <c r="F19" s="1">
        <f>Plan1!$D19</f>
        <v>16.754080161391308</v>
      </c>
      <c r="G19" s="1">
        <f t="shared" si="2"/>
        <v>596.86953289410371</v>
      </c>
      <c r="H19" s="5">
        <f t="shared" si="3"/>
        <v>2.8333333333333335</v>
      </c>
      <c r="I19" s="2">
        <f t="shared" si="6"/>
        <v>248.37538719508456</v>
      </c>
      <c r="M19">
        <v>128</v>
      </c>
      <c r="N19" s="10">
        <f t="shared" si="7"/>
        <v>9</v>
      </c>
      <c r="O19" s="7">
        <f t="shared" si="8"/>
        <v>13.885546830796571</v>
      </c>
      <c r="P19" s="6">
        <f t="shared" si="9"/>
        <v>0.18312611893492517</v>
      </c>
      <c r="Q19" s="7">
        <f t="shared" si="10"/>
        <v>13.885546830796571</v>
      </c>
      <c r="R19" s="7">
        <f t="shared" si="11"/>
        <v>720.17329399092387</v>
      </c>
      <c r="S19" s="9">
        <f t="shared" si="12"/>
        <v>1.5</v>
      </c>
      <c r="T19" s="7">
        <f t="shared" si="13"/>
        <v>124.63078098766167</v>
      </c>
    </row>
    <row r="20" spans="1:20" x14ac:dyDescent="0.35">
      <c r="A20" s="5">
        <f t="shared" si="4"/>
        <v>3</v>
      </c>
      <c r="B20" s="2">
        <f t="shared" si="5"/>
        <v>265.51442144479842</v>
      </c>
      <c r="C20">
        <v>18</v>
      </c>
      <c r="D20" s="1">
        <f t="shared" si="0"/>
        <v>17.139034249713884</v>
      </c>
      <c r="E20" s="1">
        <f t="shared" si="1"/>
        <v>0.25243233457148373</v>
      </c>
      <c r="F20" s="1">
        <f>Plan1!$D20</f>
        <v>17.139034249713884</v>
      </c>
      <c r="G20" s="1">
        <f t="shared" si="2"/>
        <v>583.46344690728063</v>
      </c>
      <c r="H20" s="5">
        <f t="shared" si="3"/>
        <v>3</v>
      </c>
      <c r="I20" s="2">
        <f t="shared" si="6"/>
        <v>265.51442144479842</v>
      </c>
      <c r="M20">
        <v>256</v>
      </c>
      <c r="N20" s="10">
        <f t="shared" si="7"/>
        <v>17</v>
      </c>
      <c r="O20" s="7">
        <f t="shared" si="8"/>
        <v>16.754080161391308</v>
      </c>
      <c r="P20" s="6">
        <f t="shared" si="9"/>
        <v>0.24533911690967722</v>
      </c>
      <c r="Q20" s="7">
        <f t="shared" si="10"/>
        <v>16.754080161391308</v>
      </c>
      <c r="R20" s="7">
        <f t="shared" si="11"/>
        <v>596.86953289410371</v>
      </c>
      <c r="S20" s="9">
        <f t="shared" si="12"/>
        <v>2.8333333333333335</v>
      </c>
      <c r="T20" s="7">
        <f t="shared" si="13"/>
        <v>248.37538719508456</v>
      </c>
    </row>
    <row r="21" spans="1:20" x14ac:dyDescent="0.35">
      <c r="A21" s="5">
        <f t="shared" si="4"/>
        <v>3.1666666666666665</v>
      </c>
      <c r="B21" s="2">
        <f t="shared" si="5"/>
        <v>283.04414833593756</v>
      </c>
      <c r="C21">
        <v>19</v>
      </c>
      <c r="D21" s="1">
        <f t="shared" si="0"/>
        <v>17.529726891139145</v>
      </c>
      <c r="E21" s="1">
        <f t="shared" si="1"/>
        <v>0.25938368788005406</v>
      </c>
      <c r="F21" s="1">
        <f>Plan1!$D21</f>
        <v>17.529726891139145</v>
      </c>
      <c r="G21" s="1">
        <f t="shared" si="2"/>
        <v>570.45954350006218</v>
      </c>
      <c r="H21" s="5">
        <f t="shared" si="3"/>
        <v>3.1666666666666665</v>
      </c>
      <c r="I21" s="2">
        <f t="shared" si="6"/>
        <v>283.04414833593756</v>
      </c>
      <c r="M21">
        <v>512</v>
      </c>
      <c r="N21" s="10">
        <f t="shared" si="7"/>
        <v>30</v>
      </c>
      <c r="O21" s="7">
        <f t="shared" si="8"/>
        <v>22.184985886527691</v>
      </c>
      <c r="P21" s="6">
        <f t="shared" si="9"/>
        <v>0.32725784030878163</v>
      </c>
      <c r="Q21" s="7">
        <f t="shared" si="10"/>
        <v>22.184985886527691</v>
      </c>
      <c r="R21" s="7">
        <f t="shared" si="11"/>
        <v>450.75530140736822</v>
      </c>
      <c r="S21" s="9">
        <f t="shared" si="12"/>
        <v>5</v>
      </c>
      <c r="T21" s="7">
        <f t="shared" si="13"/>
        <v>503.22781947963711</v>
      </c>
    </row>
    <row r="22" spans="1:20" x14ac:dyDescent="0.35">
      <c r="A22" s="5">
        <f t="shared" si="4"/>
        <v>3.3333333333333335</v>
      </c>
      <c r="B22" s="2">
        <f t="shared" si="5"/>
        <v>300.97025043677928</v>
      </c>
      <c r="C22">
        <v>20</v>
      </c>
      <c r="D22" s="1">
        <f t="shared" si="0"/>
        <v>17.926102100841703</v>
      </c>
      <c r="E22" s="1">
        <f t="shared" si="1"/>
        <v>0.26619601412245292</v>
      </c>
      <c r="F22" s="1">
        <f>Plan1!$D22</f>
        <v>17.926102100841703</v>
      </c>
      <c r="G22" s="1">
        <f t="shared" si="2"/>
        <v>557.84575719506029</v>
      </c>
      <c r="H22" s="5">
        <f t="shared" si="3"/>
        <v>3.3333333333333335</v>
      </c>
      <c r="I22" s="2">
        <f t="shared" si="6"/>
        <v>300.97025043677928</v>
      </c>
      <c r="M22">
        <v>1024</v>
      </c>
      <c r="N22" s="10">
        <f t="shared" si="7"/>
        <v>49</v>
      </c>
      <c r="O22" s="7">
        <f t="shared" si="8"/>
        <v>31.386605395877762</v>
      </c>
      <c r="P22" s="6">
        <f t="shared" si="9"/>
        <v>0.41419914281269565</v>
      </c>
      <c r="Q22" s="7">
        <f t="shared" si="10"/>
        <v>31.386605395877762</v>
      </c>
      <c r="R22" s="7">
        <f t="shared" si="11"/>
        <v>318.60724897995419</v>
      </c>
      <c r="S22" s="9">
        <f t="shared" si="12"/>
        <v>8.1666666666666661</v>
      </c>
      <c r="T22" s="7">
        <f t="shared" si="13"/>
        <v>1015.0897258638494</v>
      </c>
    </row>
    <row r="23" spans="1:20" x14ac:dyDescent="0.35">
      <c r="A23" s="5">
        <f t="shared" si="4"/>
        <v>3.5</v>
      </c>
      <c r="B23" s="2">
        <f t="shared" si="5"/>
        <v>319.29834734341188</v>
      </c>
      <c r="C23">
        <v>21</v>
      </c>
      <c r="D23" s="1">
        <f t="shared" si="0"/>
        <v>18.328096906632592</v>
      </c>
      <c r="E23" s="1">
        <f t="shared" si="1"/>
        <v>0.27287209384000388</v>
      </c>
      <c r="F23" s="1">
        <f>Plan1!$D23</f>
        <v>18.328096906632592</v>
      </c>
      <c r="G23" s="1">
        <f t="shared" si="2"/>
        <v>545.61038447920851</v>
      </c>
      <c r="H23" s="5">
        <f t="shared" si="3"/>
        <v>3.5</v>
      </c>
      <c r="I23" s="2">
        <f t="shared" si="6"/>
        <v>319.29834734341188</v>
      </c>
      <c r="M23">
        <v>2048</v>
      </c>
      <c r="N23" s="10">
        <f t="shared" si="7"/>
        <v>75</v>
      </c>
      <c r="O23" s="7">
        <f t="shared" si="8"/>
        <v>44.17482862310937</v>
      </c>
      <c r="P23" s="6">
        <f t="shared" si="9"/>
        <v>0.49011822120628051</v>
      </c>
      <c r="Q23" s="7">
        <f t="shared" si="10"/>
        <v>44.17482862310937</v>
      </c>
      <c r="R23" s="7">
        <f t="shared" si="11"/>
        <v>226.37326078427969</v>
      </c>
      <c r="S23" s="9">
        <f t="shared" si="12"/>
        <v>12.5</v>
      </c>
      <c r="T23" s="7">
        <f t="shared" si="13"/>
        <v>2006.7655447410768</v>
      </c>
    </row>
    <row r="24" spans="1:20" x14ac:dyDescent="0.35">
      <c r="A24" s="5">
        <f t="shared" si="4"/>
        <v>3.6666666666666665</v>
      </c>
      <c r="B24" s="2">
        <f t="shared" si="5"/>
        <v>338.03398859579937</v>
      </c>
      <c r="C24">
        <v>22</v>
      </c>
      <c r="D24" s="1">
        <f t="shared" si="0"/>
        <v>18.73564125238747</v>
      </c>
      <c r="E24" s="1">
        <f t="shared" si="1"/>
        <v>0.27941465196320381</v>
      </c>
      <c r="F24" s="1">
        <f>Plan1!$D24</f>
        <v>18.73564125238747</v>
      </c>
      <c r="G24" s="1">
        <f t="shared" si="2"/>
        <v>533.74207294483222</v>
      </c>
      <c r="H24" s="5">
        <f t="shared" si="3"/>
        <v>3.6666666666666665</v>
      </c>
      <c r="I24" s="2">
        <f t="shared" si="6"/>
        <v>338.03398859579937</v>
      </c>
      <c r="M24">
        <v>4096</v>
      </c>
      <c r="N24" s="10">
        <f t="shared" si="7"/>
        <v>115</v>
      </c>
      <c r="O24" s="7">
        <f t="shared" si="8"/>
        <v>57.942627092202848</v>
      </c>
      <c r="P24" s="6">
        <f t="shared" si="9"/>
        <v>0.55102564680479016</v>
      </c>
      <c r="Q24" s="7">
        <f t="shared" si="10"/>
        <v>57.942627092202848</v>
      </c>
      <c r="R24" s="7">
        <f t="shared" si="11"/>
        <v>172.58451164264983</v>
      </c>
      <c r="S24" s="9">
        <f t="shared" si="12"/>
        <v>19.166666666666668</v>
      </c>
      <c r="T24" s="7">
        <f t="shared" si="13"/>
        <v>4086.5018321024322</v>
      </c>
    </row>
    <row r="25" spans="1:20" x14ac:dyDescent="0.35">
      <c r="A25" s="5">
        <f t="shared" si="4"/>
        <v>3.8333333333333335</v>
      </c>
      <c r="B25" s="2">
        <f t="shared" si="5"/>
        <v>357.18264651234819</v>
      </c>
      <c r="C25">
        <v>23</v>
      </c>
      <c r="D25" s="1">
        <f t="shared" si="0"/>
        <v>19.148657916548817</v>
      </c>
      <c r="E25" s="1">
        <f t="shared" si="1"/>
        <v>0.28582635892393982</v>
      </c>
      <c r="F25" s="1">
        <f>Plan1!$D25</f>
        <v>19.148657916548817</v>
      </c>
      <c r="G25" s="1">
        <f t="shared" si="2"/>
        <v>522.22981075648727</v>
      </c>
      <c r="H25" s="5">
        <f t="shared" si="3"/>
        <v>3.8333333333333335</v>
      </c>
      <c r="I25" s="2">
        <f t="shared" si="6"/>
        <v>357.18264651234819</v>
      </c>
      <c r="M25">
        <v>8192</v>
      </c>
      <c r="N25" s="10">
        <f t="shared" si="7"/>
        <v>180</v>
      </c>
      <c r="O25" s="7">
        <f t="shared" si="8"/>
        <v>65.308809957500657</v>
      </c>
      <c r="P25" s="6">
        <f t="shared" si="9"/>
        <v>0.5868276388615582</v>
      </c>
      <c r="Q25" s="7">
        <f t="shared" si="10"/>
        <v>65.308809957500657</v>
      </c>
      <c r="R25" s="7">
        <f t="shared" si="11"/>
        <v>153.11869878669424</v>
      </c>
      <c r="S25" s="9">
        <f t="shared" si="12"/>
        <v>30</v>
      </c>
      <c r="T25" s="7">
        <f t="shared" si="13"/>
        <v>8161.5704038460026</v>
      </c>
    </row>
    <row r="26" spans="1:20" x14ac:dyDescent="0.35">
      <c r="A26" s="5">
        <f t="shared" si="4"/>
        <v>4</v>
      </c>
      <c r="B26" s="2">
        <f t="shared" si="5"/>
        <v>376.74970895894518</v>
      </c>
      <c r="C26">
        <v>24</v>
      </c>
      <c r="D26" s="1">
        <f t="shared" si="0"/>
        <v>19.567062446596989</v>
      </c>
      <c r="E26" s="1">
        <f t="shared" si="1"/>
        <v>0.29210983174546096</v>
      </c>
      <c r="F26" s="1">
        <f>Plan1!$D26</f>
        <v>19.567062446596989</v>
      </c>
      <c r="G26" s="1">
        <f t="shared" si="2"/>
        <v>511.06291643379268</v>
      </c>
      <c r="H26" s="5">
        <f t="shared" si="3"/>
        <v>4</v>
      </c>
      <c r="I26" s="2">
        <f t="shared" si="6"/>
        <v>376.74970895894518</v>
      </c>
    </row>
    <row r="27" spans="1:20" x14ac:dyDescent="0.35">
      <c r="A27" s="5">
        <f t="shared" si="4"/>
        <v>4.166666666666667</v>
      </c>
      <c r="B27" s="2">
        <f t="shared" si="5"/>
        <v>396.74047206929168</v>
      </c>
      <c r="C27">
        <v>25</v>
      </c>
      <c r="D27" s="1">
        <f t="shared" si="0"/>
        <v>19.99076311034651</v>
      </c>
      <c r="E27" s="1">
        <f t="shared" si="1"/>
        <v>0.29826763511055177</v>
      </c>
      <c r="F27" s="1">
        <f>Plan1!$D27</f>
        <v>19.99076311034651</v>
      </c>
      <c r="G27" s="1">
        <f t="shared" si="2"/>
        <v>500.23102894077886</v>
      </c>
      <c r="H27" s="5">
        <f t="shared" si="3"/>
        <v>4.166666666666667</v>
      </c>
      <c r="I27" s="2">
        <f t="shared" si="6"/>
        <v>396.74047206929168</v>
      </c>
    </row>
    <row r="28" spans="1:20" x14ac:dyDescent="0.35">
      <c r="A28" s="5">
        <f t="shared" si="4"/>
        <v>4.333333333333333</v>
      </c>
      <c r="B28" s="2">
        <f t="shared" si="5"/>
        <v>417.16013293417001</v>
      </c>
      <c r="C28">
        <v>26</v>
      </c>
      <c r="D28" s="1">
        <f t="shared" si="0"/>
        <v>20.419660864878331</v>
      </c>
      <c r="E28" s="1">
        <f t="shared" si="1"/>
        <v>0.30430228240834073</v>
      </c>
      <c r="F28" s="1">
        <f>Plan1!$D28</f>
        <v>20.419660864878331</v>
      </c>
      <c r="G28" s="1">
        <f t="shared" si="2"/>
        <v>489.72409807255553</v>
      </c>
      <c r="H28" s="5">
        <f t="shared" si="3"/>
        <v>4.333333333333333</v>
      </c>
      <c r="I28" s="2">
        <f t="shared" si="6"/>
        <v>417.16013293417001</v>
      </c>
    </row>
    <row r="29" spans="1:20" x14ac:dyDescent="0.35">
      <c r="A29" s="5">
        <f t="shared" si="4"/>
        <v>4.5</v>
      </c>
      <c r="B29" s="2">
        <f t="shared" si="5"/>
        <v>438.01378227803576</v>
      </c>
      <c r="C29">
        <v>27</v>
      </c>
      <c r="D29" s="1">
        <f t="shared" si="0"/>
        <v>20.853649343865733</v>
      </c>
      <c r="E29" s="1">
        <f t="shared" si="1"/>
        <v>0.31021623676017396</v>
      </c>
      <c r="F29" s="1">
        <f>Plan1!$D29</f>
        <v>20.853649343865733</v>
      </c>
      <c r="G29" s="1">
        <f t="shared" si="2"/>
        <v>479.5323751303788</v>
      </c>
      <c r="H29" s="5">
        <f t="shared" si="3"/>
        <v>4.5</v>
      </c>
      <c r="I29" s="2">
        <f t="shared" si="6"/>
        <v>438.01378227803576</v>
      </c>
    </row>
    <row r="30" spans="1:20" x14ac:dyDescent="0.35">
      <c r="A30" s="5">
        <f t="shared" si="4"/>
        <v>4.666666666666667</v>
      </c>
      <c r="B30" s="2">
        <f t="shared" si="5"/>
        <v>459.30639714202675</v>
      </c>
      <c r="C30">
        <v>28</v>
      </c>
      <c r="D30" s="1">
        <f t="shared" si="0"/>
        <v>21.29261486399102</v>
      </c>
      <c r="E30" s="1">
        <f t="shared" si="1"/>
        <v>0.31601191202497048</v>
      </c>
      <c r="F30" s="1">
        <f>Plan1!$D30</f>
        <v>21.29261486399102</v>
      </c>
      <c r="G30" s="1">
        <f t="shared" si="2"/>
        <v>469.64640387646745</v>
      </c>
      <c r="H30" s="5">
        <f t="shared" si="3"/>
        <v>4.666666666666667</v>
      </c>
      <c r="I30" s="2">
        <f t="shared" si="6"/>
        <v>459.30639714202675</v>
      </c>
    </row>
    <row r="31" spans="1:20" x14ac:dyDescent="0.35">
      <c r="A31" s="5">
        <f t="shared" si="4"/>
        <v>4.833333333333333</v>
      </c>
      <c r="B31" s="2">
        <f t="shared" si="5"/>
        <v>481.04283359310944</v>
      </c>
      <c r="C31">
        <v>29</v>
      </c>
      <c r="D31" s="1">
        <f t="shared" si="0"/>
        <v>21.736436451082664</v>
      </c>
      <c r="E31" s="1">
        <f t="shared" si="1"/>
        <v>0.32169167378447105</v>
      </c>
      <c r="F31" s="1">
        <f>Plan1!$D31</f>
        <v>21.736436451082664</v>
      </c>
      <c r="G31" s="1">
        <f t="shared" si="2"/>
        <v>460.05701176017345</v>
      </c>
      <c r="H31" s="5">
        <f t="shared" si="3"/>
        <v>4.833333333333333</v>
      </c>
      <c r="I31" s="2">
        <f t="shared" si="6"/>
        <v>481.04283359310944</v>
      </c>
    </row>
    <row r="32" spans="1:20" x14ac:dyDescent="0.35">
      <c r="A32" s="5">
        <f t="shared" si="4"/>
        <v>5</v>
      </c>
      <c r="B32" s="2">
        <f t="shared" si="5"/>
        <v>503.22781947963711</v>
      </c>
      <c r="C32">
        <v>30</v>
      </c>
      <c r="D32" s="1">
        <f t="shared" si="0"/>
        <v>22.184985886527691</v>
      </c>
      <c r="E32" s="1">
        <f t="shared" si="1"/>
        <v>0.32725784030878163</v>
      </c>
      <c r="F32" s="1">
        <f>Plan1!$D32</f>
        <v>22.184985886527691</v>
      </c>
      <c r="G32" s="1">
        <f t="shared" si="2"/>
        <v>450.75530140736822</v>
      </c>
      <c r="H32" s="5">
        <f t="shared" si="3"/>
        <v>5</v>
      </c>
      <c r="I32" s="2">
        <f t="shared" si="6"/>
        <v>503.22781947963711</v>
      </c>
    </row>
    <row r="33" spans="1:9" x14ac:dyDescent="0.35">
      <c r="A33" s="5">
        <f t="shared" si="4"/>
        <v>5.166666666666667</v>
      </c>
      <c r="B33" s="2">
        <f t="shared" si="5"/>
        <v>525.86594725406985</v>
      </c>
      <c r="C33">
        <v>31</v>
      </c>
      <c r="D33" s="1">
        <f t="shared" si="0"/>
        <v>22.638127774432736</v>
      </c>
      <c r="E33" s="1">
        <f t="shared" si="1"/>
        <v>0.33271268350260608</v>
      </c>
      <c r="F33" s="1">
        <f>Plan1!$D33</f>
        <v>22.638127774432736</v>
      </c>
      <c r="G33" s="1">
        <f t="shared" si="2"/>
        <v>441.73264236514717</v>
      </c>
      <c r="H33" s="5">
        <f t="shared" si="3"/>
        <v>5.166666666666667</v>
      </c>
      <c r="I33" s="2">
        <f t="shared" si="6"/>
        <v>525.86594725406985</v>
      </c>
    </row>
    <row r="34" spans="1:9" x14ac:dyDescent="0.35">
      <c r="A34" s="5">
        <f t="shared" si="4"/>
        <v>5.333333333333333</v>
      </c>
      <c r="B34" s="2">
        <f t="shared" si="5"/>
        <v>548.9616668839891</v>
      </c>
      <c r="C34">
        <v>32</v>
      </c>
      <c r="D34" s="1">
        <f t="shared" ref="D34:D65" si="14">$N$2/G34</f>
        <v>23.095719629919248</v>
      </c>
      <c r="E34" s="1">
        <f t="shared" si="1"/>
        <v>0.33805842983255391</v>
      </c>
      <c r="F34" s="1">
        <f>Plan1!$D34</f>
        <v>23.095719629919248</v>
      </c>
      <c r="G34" s="1">
        <f t="shared" si="2"/>
        <v>432.98066309419278</v>
      </c>
      <c r="H34" s="5">
        <f t="shared" si="3"/>
        <v>5.333333333333333</v>
      </c>
      <c r="I34" s="2">
        <f t="shared" si="6"/>
        <v>548.9616668839891</v>
      </c>
    </row>
    <row r="35" spans="1:9" x14ac:dyDescent="0.35">
      <c r="A35" s="5">
        <f t="shared" si="4"/>
        <v>5.5</v>
      </c>
      <c r="B35" s="2">
        <f t="shared" si="5"/>
        <v>572.51927887283352</v>
      </c>
      <c r="C35">
        <v>33</v>
      </c>
      <c r="D35" s="1">
        <f t="shared" si="14"/>
        <v>23.557611988844432</v>
      </c>
      <c r="E35" s="1">
        <f t="shared" si="1"/>
        <v>0.34329726123590282</v>
      </c>
      <c r="F35" s="1">
        <f>Plan1!$D35</f>
        <v>23.557611988844432</v>
      </c>
      <c r="G35" s="1">
        <f t="shared" si="2"/>
        <v>424.49124320136696</v>
      </c>
      <c r="H35" s="5">
        <f t="shared" si="3"/>
        <v>5.5</v>
      </c>
      <c r="I35" s="2">
        <f t="shared" si="6"/>
        <v>572.51927887283352</v>
      </c>
    </row>
    <row r="36" spans="1:9" x14ac:dyDescent="0.35">
      <c r="A36" s="5">
        <f t="shared" si="4"/>
        <v>5.666666666666667</v>
      </c>
      <c r="B36" s="2">
        <f t="shared" si="5"/>
        <v>596.54292741197355</v>
      </c>
      <c r="C36">
        <v>34</v>
      </c>
      <c r="D36" s="1">
        <f t="shared" si="14"/>
        <v>24.023648539139987</v>
      </c>
      <c r="E36" s="1">
        <f t="shared" si="1"/>
        <v>0.34843131601118482</v>
      </c>
      <c r="F36" s="1">
        <f>Plan1!$D36</f>
        <v>24.023648539139987</v>
      </c>
      <c r="G36" s="1">
        <f t="shared" si="2"/>
        <v>416.25650590532598</v>
      </c>
      <c r="H36" s="5">
        <f t="shared" si="3"/>
        <v>5.666666666666667</v>
      </c>
      <c r="I36" s="2">
        <f t="shared" si="6"/>
        <v>596.54292741197355</v>
      </c>
    </row>
    <row r="37" spans="1:9" x14ac:dyDescent="0.35">
      <c r="A37" s="5">
        <f t="shared" si="4"/>
        <v>5.833333333333333</v>
      </c>
      <c r="B37" s="2">
        <f t="shared" si="5"/>
        <v>621.0365936858301</v>
      </c>
      <c r="C37">
        <v>35</v>
      </c>
      <c r="D37" s="1">
        <f t="shared" si="14"/>
        <v>24.493666273856533</v>
      </c>
      <c r="E37" s="1">
        <f t="shared" si="1"/>
        <v>0.35346268969096106</v>
      </c>
      <c r="F37" s="1">
        <f>Plan1!$D37</f>
        <v>24.493666273856533</v>
      </c>
      <c r="G37" s="1">
        <f t="shared" si="2"/>
        <v>408.26881072816616</v>
      </c>
      <c r="H37" s="5">
        <f t="shared" si="3"/>
        <v>5.833333333333333</v>
      </c>
      <c r="I37" s="2">
        <f t="shared" si="6"/>
        <v>621.0365936858301</v>
      </c>
    </row>
    <row r="38" spans="1:9" x14ac:dyDescent="0.35">
      <c r="A38" s="5">
        <f t="shared" si="4"/>
        <v>6</v>
      </c>
      <c r="B38" s="2">
        <f t="shared" si="5"/>
        <v>646.004089351723</v>
      </c>
      <c r="C38">
        <v>36</v>
      </c>
      <c r="D38" s="1">
        <f t="shared" si="14"/>
        <v>24.967495665892866</v>
      </c>
      <c r="E38" s="1">
        <f t="shared" si="1"/>
        <v>0.3583934358971419</v>
      </c>
      <c r="F38" s="1">
        <f>Plan1!$D38</f>
        <v>24.967495665892866</v>
      </c>
      <c r="G38" s="1">
        <f t="shared" si="2"/>
        <v>400.52074640632117</v>
      </c>
      <c r="H38" s="5">
        <f t="shared" si="3"/>
        <v>6</v>
      </c>
      <c r="I38" s="2">
        <f t="shared" si="6"/>
        <v>646.004089351723</v>
      </c>
    </row>
    <row r="39" spans="1:9" x14ac:dyDescent="0.35">
      <c r="A39" s="5">
        <f t="shared" si="4"/>
        <v>6.166666666666667</v>
      </c>
      <c r="B39" s="2">
        <f t="shared" si="5"/>
        <v>671.44905021600027</v>
      </c>
      <c r="C39">
        <v>37</v>
      </c>
      <c r="D39" s="1">
        <f t="shared" si="14"/>
        <v>25.444960864277242</v>
      </c>
      <c r="E39" s="1">
        <f t="shared" si="1"/>
        <v>0.36322556717919913</v>
      </c>
      <c r="F39" s="1">
        <f>Plan1!$D39</f>
        <v>25.444960864277242</v>
      </c>
      <c r="G39" s="1">
        <f t="shared" si="2"/>
        <v>393.00512401413152</v>
      </c>
      <c r="H39" s="5">
        <f t="shared" si="3"/>
        <v>6.166666666666667</v>
      </c>
      <c r="I39" s="2">
        <f t="shared" si="6"/>
        <v>671.44905021600027</v>
      </c>
    </row>
    <row r="40" spans="1:9" x14ac:dyDescent="0.35">
      <c r="A40" s="5">
        <f t="shared" si="4"/>
        <v>6.333333333333333</v>
      </c>
      <c r="B40" s="2">
        <f t="shared" si="5"/>
        <v>697.37493012775315</v>
      </c>
      <c r="C40">
        <v>38</v>
      </c>
      <c r="D40" s="1">
        <f t="shared" si="14"/>
        <v>25.925879911752897</v>
      </c>
      <c r="E40" s="1">
        <f t="shared" si="1"/>
        <v>0.36796105583561517</v>
      </c>
      <c r="F40" s="1">
        <f>Plan1!$D40</f>
        <v>25.925879911752897</v>
      </c>
      <c r="G40" s="1">
        <f t="shared" si="2"/>
        <v>385.71497029370761</v>
      </c>
      <c r="H40" s="5">
        <f t="shared" si="3"/>
        <v>6.333333333333333</v>
      </c>
      <c r="I40" s="2">
        <f t="shared" si="6"/>
        <v>697.37493012775315</v>
      </c>
    </row>
    <row r="41" spans="1:9" x14ac:dyDescent="0.35">
      <c r="A41" s="5">
        <f t="shared" si="4"/>
        <v>6.5</v>
      </c>
      <c r="B41" s="2">
        <f t="shared" si="5"/>
        <v>723.78499511105679</v>
      </c>
      <c r="C41">
        <v>39</v>
      </c>
      <c r="D41" s="1">
        <f t="shared" si="14"/>
        <v>26.410064983303585</v>
      </c>
      <c r="E41" s="1">
        <f t="shared" si="1"/>
        <v>0.37260183471890279</v>
      </c>
      <c r="F41" s="1">
        <f>Plan1!$D41</f>
        <v>26.410064983303585</v>
      </c>
      <c r="G41" s="1">
        <f t="shared" si="2"/>
        <v>378.64352118489637</v>
      </c>
      <c r="H41" s="5">
        <f t="shared" si="3"/>
        <v>6.5</v>
      </c>
      <c r="I41" s="2">
        <f t="shared" si="6"/>
        <v>723.78499511105679</v>
      </c>
    </row>
    <row r="42" spans="1:9" x14ac:dyDescent="0.35">
      <c r="A42" s="5">
        <f t="shared" si="4"/>
        <v>6.666666666666667</v>
      </c>
      <c r="B42" s="2">
        <f t="shared" si="5"/>
        <v>750.6823177561937</v>
      </c>
      <c r="C42">
        <v>40</v>
      </c>
      <c r="D42" s="1">
        <f t="shared" si="14"/>
        <v>26.897322645136963</v>
      </c>
      <c r="E42" s="1">
        <f t="shared" si="1"/>
        <v>0.37714979802452475</v>
      </c>
      <c r="F42" s="1">
        <f>Plan1!$D42</f>
        <v>26.897322645136963</v>
      </c>
      <c r="G42" s="1">
        <f t="shared" si="2"/>
        <v>371.78421554934948</v>
      </c>
      <c r="H42" s="5">
        <f t="shared" si="3"/>
        <v>6.666666666666667</v>
      </c>
      <c r="I42" s="2">
        <f t="shared" si="6"/>
        <v>750.6823177561937</v>
      </c>
    </row>
    <row r="43" spans="1:9" x14ac:dyDescent="0.35">
      <c r="A43" s="5">
        <f t="shared" si="4"/>
        <v>6.833333333333333</v>
      </c>
      <c r="B43" s="2">
        <f t="shared" si="5"/>
        <v>778.06977188972019</v>
      </c>
      <c r="C43">
        <v>41</v>
      </c>
      <c r="D43" s="1">
        <f t="shared" si="14"/>
        <v>27.3874541335265</v>
      </c>
      <c r="E43" s="1">
        <f t="shared" si="1"/>
        <v>0.38160680206403425</v>
      </c>
      <c r="F43" s="1">
        <f>Plan1!$D43</f>
        <v>27.3874541335265</v>
      </c>
      <c r="G43" s="1">
        <f t="shared" si="2"/>
        <v>365.13068908286903</v>
      </c>
      <c r="H43" s="5">
        <f t="shared" si="3"/>
        <v>6.833333333333333</v>
      </c>
      <c r="I43" s="2">
        <f t="shared" si="6"/>
        <v>778.06977188972019</v>
      </c>
    </row>
    <row r="44" spans="1:9" x14ac:dyDescent="0.35">
      <c r="A44" s="5">
        <f t="shared" si="4"/>
        <v>7</v>
      </c>
      <c r="B44" s="2">
        <f t="shared" si="5"/>
        <v>805.95002754251573</v>
      </c>
      <c r="C44">
        <v>42</v>
      </c>
      <c r="D44" s="1">
        <f t="shared" si="14"/>
        <v>27.880255652795498</v>
      </c>
      <c r="E44" s="1">
        <f t="shared" si="1"/>
        <v>0.38597466602275354</v>
      </c>
      <c r="F44" s="1">
        <f>Plan1!$D44</f>
        <v>27.880255652795498</v>
      </c>
      <c r="G44" s="1">
        <f t="shared" si="2"/>
        <v>358.67676841038292</v>
      </c>
      <c r="H44" s="5">
        <f t="shared" si="3"/>
        <v>7</v>
      </c>
      <c r="I44" s="2">
        <f t="shared" si="6"/>
        <v>805.95002754251573</v>
      </c>
    </row>
    <row r="45" spans="1:9" x14ac:dyDescent="0.35">
      <c r="A45" s="5">
        <f t="shared" si="4"/>
        <v>7.166666666666667</v>
      </c>
      <c r="B45" s="2">
        <f t="shared" si="5"/>
        <v>834.3255462341283</v>
      </c>
      <c r="C45">
        <v>43</v>
      </c>
      <c r="D45" s="1">
        <f t="shared" si="14"/>
        <v>28.375518691612598</v>
      </c>
      <c r="E45" s="1">
        <f t="shared" si="1"/>
        <v>0.39025517270229848</v>
      </c>
      <c r="F45" s="1">
        <f>Plan1!$D45</f>
        <v>28.375518691612598</v>
      </c>
      <c r="G45" s="1">
        <f t="shared" si="2"/>
        <v>352.41646535807143</v>
      </c>
      <c r="H45" s="5">
        <f t="shared" si="3"/>
        <v>7.166666666666667</v>
      </c>
      <c r="I45" s="2">
        <f t="shared" si="6"/>
        <v>834.3255462341283</v>
      </c>
    </row>
    <row r="46" spans="1:9" x14ac:dyDescent="0.35">
      <c r="A46" s="5">
        <f t="shared" si="4"/>
        <v>7.333333333333333</v>
      </c>
      <c r="B46" s="2">
        <f t="shared" si="5"/>
        <v>863.19857659078468</v>
      </c>
      <c r="C46">
        <v>44</v>
      </c>
      <c r="D46" s="1">
        <f t="shared" si="14"/>
        <v>28.873030356656333</v>
      </c>
      <c r="E46" s="1">
        <f t="shared" si="1"/>
        <v>0.39445006924825254</v>
      </c>
      <c r="F46" s="1">
        <f>Plan1!$D46</f>
        <v>28.873030356656333</v>
      </c>
      <c r="G46" s="1">
        <f t="shared" si="2"/>
        <v>346.34397139732926</v>
      </c>
      <c r="H46" s="5">
        <f t="shared" si="3"/>
        <v>7.333333333333333</v>
      </c>
      <c r="I46" s="2">
        <f t="shared" si="6"/>
        <v>863.19857659078468</v>
      </c>
    </row>
    <row r="47" spans="1:9" x14ac:dyDescent="0.35">
      <c r="A47" s="5">
        <f t="shared" si="4"/>
        <v>7.5</v>
      </c>
      <c r="B47" s="2">
        <f t="shared" si="5"/>
        <v>892.57115031338344</v>
      </c>
      <c r="C47">
        <v>45</v>
      </c>
      <c r="D47" s="1">
        <f t="shared" si="14"/>
        <v>29.37257372259872</v>
      </c>
      <c r="E47" s="1">
        <f t="shared" si="1"/>
        <v>0.39856106786328749</v>
      </c>
      <c r="F47" s="1">
        <f>Plan1!$D47</f>
        <v>29.37257372259872</v>
      </c>
      <c r="G47" s="1">
        <f t="shared" si="2"/>
        <v>340.45365225540939</v>
      </c>
      <c r="H47" s="5">
        <f t="shared" si="3"/>
        <v>7.5</v>
      </c>
      <c r="I47" s="2">
        <f t="shared" si="6"/>
        <v>892.57115031338344</v>
      </c>
    </row>
    <row r="48" spans="1:9" x14ac:dyDescent="0.35">
      <c r="A48" s="5">
        <f t="shared" si="4"/>
        <v>7.666666666666667</v>
      </c>
      <c r="B48" s="2">
        <f t="shared" si="5"/>
        <v>922.44507851063895</v>
      </c>
      <c r="C48">
        <v>46</v>
      </c>
      <c r="D48" s="1">
        <f t="shared" si="14"/>
        <v>29.873928197255506</v>
      </c>
      <c r="E48" s="1">
        <f t="shared" si="1"/>
        <v>0.40258984650602175</v>
      </c>
      <c r="F48" s="1">
        <f>Plan1!$D48</f>
        <v>29.873928197255506</v>
      </c>
      <c r="G48" s="1">
        <f t="shared" si="2"/>
        <v>334.74004268774712</v>
      </c>
      <c r="H48" s="5">
        <f t="shared" si="3"/>
        <v>7.666666666666667</v>
      </c>
      <c r="I48" s="2">
        <f t="shared" si="6"/>
        <v>922.44507851063895</v>
      </c>
    </row>
    <row r="49" spans="1:9" x14ac:dyDescent="0.35">
      <c r="A49" s="5">
        <f t="shared" si="4"/>
        <v>7.833333333333333</v>
      </c>
      <c r="B49" s="2">
        <f t="shared" si="5"/>
        <v>952.82194841129285</v>
      </c>
      <c r="C49">
        <v>47</v>
      </c>
      <c r="D49" s="1">
        <f t="shared" si="14"/>
        <v>30.376869900653844</v>
      </c>
      <c r="E49" s="1">
        <f t="shared" si="1"/>
        <v>0.40653804957590134</v>
      </c>
      <c r="F49" s="1">
        <f>Plan1!$D49</f>
        <v>30.376869900653844</v>
      </c>
      <c r="G49" s="1">
        <f t="shared" si="2"/>
        <v>329.19784140711471</v>
      </c>
      <c r="H49" s="5">
        <f t="shared" si="3"/>
        <v>7.833333333333333</v>
      </c>
      <c r="I49" s="2">
        <f t="shared" si="6"/>
        <v>952.82194841129285</v>
      </c>
    </row>
    <row r="50" spans="1:9" x14ac:dyDescent="0.35">
      <c r="A50" s="5">
        <f t="shared" si="4"/>
        <v>8</v>
      </c>
      <c r="B50" s="2">
        <f t="shared" si="5"/>
        <v>983.70312046797164</v>
      </c>
      <c r="C50">
        <v>48</v>
      </c>
      <c r="D50" s="1">
        <f t="shared" si="14"/>
        <v>30.881172056678757</v>
      </c>
      <c r="E50" s="1">
        <f t="shared" si="1"/>
        <v>0.41040728858438336</v>
      </c>
      <c r="F50" s="1">
        <f>Plan1!$D50</f>
        <v>30.881172056678757</v>
      </c>
      <c r="G50" s="1">
        <f t="shared" si="2"/>
        <v>323.82190616490129</v>
      </c>
      <c r="H50" s="5">
        <f t="shared" si="3"/>
        <v>8</v>
      </c>
      <c r="I50" s="2">
        <f t="shared" si="6"/>
        <v>983.70312046797164</v>
      </c>
    </row>
    <row r="51" spans="1:9" x14ac:dyDescent="0.35">
      <c r="A51" s="5">
        <f t="shared" si="4"/>
        <v>8.1666666666666661</v>
      </c>
      <c r="B51" s="2">
        <f t="shared" si="5"/>
        <v>1015.0897258638494</v>
      </c>
      <c r="C51">
        <v>49</v>
      </c>
      <c r="D51" s="1">
        <f t="shared" si="14"/>
        <v>31.386605395877762</v>
      </c>
      <c r="E51" s="1">
        <f t="shared" si="1"/>
        <v>0.41419914281269565</v>
      </c>
      <c r="F51" s="1">
        <f>Plan1!$D51</f>
        <v>31.386605395877762</v>
      </c>
      <c r="G51" s="1">
        <f t="shared" si="2"/>
        <v>318.60724897995419</v>
      </c>
      <c r="H51" s="5">
        <f t="shared" si="3"/>
        <v>8.1666666666666661</v>
      </c>
      <c r="I51" s="2">
        <f t="shared" si="6"/>
        <v>1015.0897258638494</v>
      </c>
    </row>
    <row r="52" spans="1:9" x14ac:dyDescent="0.35">
      <c r="A52" s="5">
        <f t="shared" si="4"/>
        <v>8.3333333333333339</v>
      </c>
      <c r="B52" s="2">
        <f t="shared" si="5"/>
        <v>1046.9826644317791</v>
      </c>
      <c r="C52">
        <v>50</v>
      </c>
      <c r="D52" s="1">
        <f t="shared" si="14"/>
        <v>31.892938567929686</v>
      </c>
      <c r="E52" s="1">
        <f t="shared" si="1"/>
        <v>0.41791515995644174</v>
      </c>
      <c r="F52" s="1">
        <f>Plan1!$D52</f>
        <v>31.892938567929686</v>
      </c>
      <c r="G52" s="1">
        <f t="shared" si="2"/>
        <v>313.54903151055561</v>
      </c>
      <c r="H52" s="5">
        <f t="shared" si="3"/>
        <v>8.3333333333333339</v>
      </c>
      <c r="I52" s="2">
        <f t="shared" si="6"/>
        <v>1046.9826644317791</v>
      </c>
    </row>
    <row r="53" spans="1:9" x14ac:dyDescent="0.35">
      <c r="A53" s="5">
        <f t="shared" si="4"/>
        <v>8.5</v>
      </c>
      <c r="B53" s="2">
        <f t="shared" si="5"/>
        <v>1079.3826029939992</v>
      </c>
      <c r="C53">
        <v>51</v>
      </c>
      <c r="D53" s="1">
        <f t="shared" si="14"/>
        <v>32.39993856221998</v>
      </c>
      <c r="E53" s="1">
        <f t="shared" si="1"/>
        <v>0.42155685675731291</v>
      </c>
      <c r="F53" s="1">
        <f>Plan1!$D53</f>
        <v>32.39993856221998</v>
      </c>
      <c r="G53" s="1">
        <f t="shared" si="2"/>
        <v>308.64256056523891</v>
      </c>
      <c r="H53" s="5">
        <f t="shared" si="3"/>
        <v>8.5</v>
      </c>
      <c r="I53" s="2">
        <f t="shared" si="6"/>
        <v>1079.3826029939992</v>
      </c>
    </row>
    <row r="54" spans="1:9" x14ac:dyDescent="0.35">
      <c r="A54" s="5">
        <f t="shared" si="4"/>
        <v>8.6666666666666661</v>
      </c>
      <c r="B54" s="2">
        <f t="shared" si="5"/>
        <v>1112.2899741289095</v>
      </c>
      <c r="C54">
        <v>52</v>
      </c>
      <c r="D54" s="1">
        <f t="shared" si="14"/>
        <v>32.90737113491042</v>
      </c>
      <c r="E54" s="1">
        <f t="shared" si="1"/>
        <v>0.42512571962216661</v>
      </c>
      <c r="F54" s="1">
        <f>Plan1!$D54</f>
        <v>32.90737113491042</v>
      </c>
      <c r="G54" s="1">
        <f t="shared" si="2"/>
        <v>303.88328374828177</v>
      </c>
      <c r="H54" s="5">
        <f t="shared" si="3"/>
        <v>8.6666666666666661</v>
      </c>
      <c r="I54" s="2">
        <f t="shared" si="6"/>
        <v>1112.2899741289095</v>
      </c>
    </row>
    <row r="55" spans="1:9" x14ac:dyDescent="0.35">
      <c r="A55" s="5">
        <f t="shared" si="4"/>
        <v>8.8333333333333339</v>
      </c>
      <c r="B55" s="2">
        <f t="shared" si="5"/>
        <v>1145.7049753697577</v>
      </c>
      <c r="C55">
        <v>53</v>
      </c>
      <c r="D55" s="1">
        <f t="shared" si="14"/>
        <v>33.415001240848135</v>
      </c>
      <c r="E55" s="1">
        <f t="shared" si="1"/>
        <v>0.4286232052297233</v>
      </c>
      <c r="F55" s="1">
        <f>Plan1!$D55</f>
        <v>33.415001240848135</v>
      </c>
      <c r="G55" s="1">
        <f t="shared" si="2"/>
        <v>299.26678523583325</v>
      </c>
      <c r="H55" s="5">
        <f t="shared" si="3"/>
        <v>8.8333333333333339</v>
      </c>
      <c r="I55" s="2">
        <f t="shared" si="6"/>
        <v>1145.7049753697577</v>
      </c>
    </row>
    <row r="56" spans="1:9" x14ac:dyDescent="0.35">
      <c r="A56" s="5">
        <f t="shared" si="4"/>
        <v>9</v>
      </c>
      <c r="B56" s="2">
        <f t="shared" si="5"/>
        <v>1179.6275688383835</v>
      </c>
      <c r="C56">
        <v>54</v>
      </c>
      <c r="D56" s="1">
        <f t="shared" si="14"/>
        <v>33.922593468625784</v>
      </c>
      <c r="E56" s="1">
        <f t="shared" si="1"/>
        <v>0.43205074112512887</v>
      </c>
      <c r="F56" s="1">
        <f>Plan1!$D56</f>
        <v>33.922593468625784</v>
      </c>
      <c r="G56" s="1">
        <f t="shared" si="2"/>
        <v>294.78878167875831</v>
      </c>
      <c r="H56" s="5">
        <f t="shared" si="3"/>
        <v>9</v>
      </c>
      <c r="I56" s="2">
        <f t="shared" si="6"/>
        <v>1179.6275688383835</v>
      </c>
    </row>
    <row r="57" spans="1:9" x14ac:dyDescent="0.35">
      <c r="A57" s="5">
        <f t="shared" si="4"/>
        <v>9.1666666666666661</v>
      </c>
      <c r="B57" s="2">
        <f t="shared" si="5"/>
        <v>1214.0574813154676</v>
      </c>
      <c r="C57">
        <v>55</v>
      </c>
      <c r="D57" s="1">
        <f t="shared" si="14"/>
        <v>34.429912477084095</v>
      </c>
      <c r="E57" s="1">
        <f t="shared" si="1"/>
        <v>0.43540972630262631</v>
      </c>
      <c r="F57" s="1">
        <f>Plan1!$D57</f>
        <v>34.429912477084095</v>
      </c>
      <c r="G57" s="1">
        <f t="shared" si="2"/>
        <v>290.44511822839553</v>
      </c>
      <c r="H57" s="5">
        <f t="shared" si="3"/>
        <v>9.1666666666666661</v>
      </c>
      <c r="I57" s="2">
        <f t="shared" si="6"/>
        <v>1214.0574813154676</v>
      </c>
    </row>
    <row r="58" spans="1:9" x14ac:dyDescent="0.35">
      <c r="A58" s="5">
        <f t="shared" si="4"/>
        <v>9.3333333333333339</v>
      </c>
      <c r="B58" s="2">
        <f t="shared" si="5"/>
        <v>1248.9942047470051</v>
      </c>
      <c r="C58">
        <v>56</v>
      </c>
      <c r="D58" s="1">
        <f t="shared" si="14"/>
        <v>34.936723431537452</v>
      </c>
      <c r="E58" s="1">
        <f t="shared" si="1"/>
        <v>0.43870153177657378</v>
      </c>
      <c r="F58" s="1">
        <f>Plan1!$D58</f>
        <v>34.936723431537452</v>
      </c>
      <c r="G58" s="1">
        <f t="shared" si="2"/>
        <v>286.23176468154367</v>
      </c>
      <c r="H58" s="5">
        <f t="shared" si="3"/>
        <v>9.3333333333333339</v>
      </c>
      <c r="I58" s="2">
        <f t="shared" si="6"/>
        <v>1248.9942047470051</v>
      </c>
    </row>
    <row r="59" spans="1:9" x14ac:dyDescent="0.35">
      <c r="A59" s="5">
        <f t="shared" si="4"/>
        <v>9.5</v>
      </c>
      <c r="B59" s="2">
        <f t="shared" si="5"/>
        <v>1284.4369971850113</v>
      </c>
      <c r="C59">
        <v>57</v>
      </c>
      <c r="D59" s="1">
        <f t="shared" si="14"/>
        <v>35.44279243800603</v>
      </c>
      <c r="E59" s="1">
        <f t="shared" si="1"/>
        <v>0.44192750114104229</v>
      </c>
      <c r="F59" s="1">
        <f>Plan1!$D59</f>
        <v>35.44279243800603</v>
      </c>
      <c r="G59" s="1">
        <f t="shared" si="2"/>
        <v>282.14481174109733</v>
      </c>
      <c r="H59" s="5">
        <f t="shared" si="3"/>
        <v>9.5</v>
      </c>
      <c r="I59" s="2">
        <f t="shared" si="6"/>
        <v>1284.4369971850113</v>
      </c>
    </row>
    <row r="60" spans="1:9" x14ac:dyDescent="0.35">
      <c r="A60" s="5">
        <f t="shared" si="4"/>
        <v>9.6666666666666661</v>
      </c>
      <c r="B60" s="2">
        <f t="shared" si="5"/>
        <v>1320.3848841587619</v>
      </c>
      <c r="C60">
        <v>58</v>
      </c>
      <c r="D60" s="1">
        <f t="shared" si="14"/>
        <v>35.947886973750549</v>
      </c>
      <c r="E60" s="1">
        <f t="shared" si="1"/>
        <v>0.44508895111822144</v>
      </c>
      <c r="F60" s="1">
        <f>Plan1!$D60</f>
        <v>35.947886973750549</v>
      </c>
      <c r="G60" s="1">
        <f t="shared" si="2"/>
        <v>278.18046738886443</v>
      </c>
      <c r="H60" s="5">
        <f t="shared" si="3"/>
        <v>9.6666666666666661</v>
      </c>
      <c r="I60" s="2">
        <f t="shared" si="6"/>
        <v>1320.3848841587619</v>
      </c>
    </row>
    <row r="61" spans="1:9" x14ac:dyDescent="0.35">
      <c r="A61" s="5">
        <f t="shared" si="4"/>
        <v>9.8333333333333339</v>
      </c>
      <c r="B61" s="2">
        <f t="shared" si="5"/>
        <v>1356.8366604711932</v>
      </c>
      <c r="C61">
        <v>59</v>
      </c>
      <c r="D61" s="1">
        <f t="shared" si="14"/>
        <v>36.451776312431214</v>
      </c>
      <c r="E61" s="1">
        <f t="shared" si="1"/>
        <v>0.44818717209585701</v>
      </c>
      <c r="F61" s="1">
        <f>Plan1!$D61</f>
        <v>36.451776312431214</v>
      </c>
      <c r="G61" s="1">
        <f t="shared" si="2"/>
        <v>274.3350533671985</v>
      </c>
      <c r="H61" s="5">
        <f t="shared" si="3"/>
        <v>9.8333333333333339</v>
      </c>
      <c r="I61" s="2">
        <f t="shared" si="6"/>
        <v>1356.8366604711932</v>
      </c>
    </row>
    <row r="62" spans="1:9" x14ac:dyDescent="0.35">
      <c r="A62" s="5">
        <f t="shared" si="4"/>
        <v>10</v>
      </c>
      <c r="B62" s="2">
        <f t="shared" si="5"/>
        <v>1393.7908924134415</v>
      </c>
      <c r="C62">
        <v>60</v>
      </c>
      <c r="D62" s="1">
        <f t="shared" si="14"/>
        <v>36.954231942248221</v>
      </c>
      <c r="E62" s="1">
        <f t="shared" si="1"/>
        <v>0.45122342865393994</v>
      </c>
      <c r="F62" s="1">
        <f>Plan1!$D62</f>
        <v>36.954231942248221</v>
      </c>
      <c r="G62" s="1">
        <f t="shared" si="2"/>
        <v>270.60500176618257</v>
      </c>
      <c r="H62" s="5">
        <f t="shared" si="3"/>
        <v>10</v>
      </c>
      <c r="I62" s="2">
        <f t="shared" si="6"/>
        <v>1393.7908924134415</v>
      </c>
    </row>
    <row r="63" spans="1:9" x14ac:dyDescent="0.35">
      <c r="A63" s="5">
        <f t="shared" si="4"/>
        <v>10.166666666666666</v>
      </c>
      <c r="B63" s="2">
        <f t="shared" si="5"/>
        <v>1431.2459203889098</v>
      </c>
      <c r="C63">
        <v>61</v>
      </c>
      <c r="D63" s="1">
        <f t="shared" si="14"/>
        <v>37.455027975468283</v>
      </c>
      <c r="E63" s="1">
        <f t="shared" si="1"/>
        <v>0.45419896008086119</v>
      </c>
      <c r="F63" s="1">
        <f>Plan1!$D63</f>
        <v>37.455027975468283</v>
      </c>
      <c r="G63" s="1">
        <f t="shared" si="2"/>
        <v>266.9868517131971</v>
      </c>
      <c r="H63" s="5">
        <f t="shared" si="3"/>
        <v>10.166666666666666</v>
      </c>
      <c r="I63" s="2">
        <f t="shared" si="6"/>
        <v>1431.2459203889098</v>
      </c>
    </row>
    <row r="64" spans="1:9" x14ac:dyDescent="0.35">
      <c r="A64" s="5">
        <f t="shared" si="4"/>
        <v>10.333333333333334</v>
      </c>
      <c r="B64" s="2">
        <f t="shared" si="5"/>
        <v>1469.1998619367087</v>
      </c>
      <c r="C64">
        <v>62</v>
      </c>
      <c r="D64" s="1">
        <f t="shared" si="14"/>
        <v>37.953941547798806</v>
      </c>
      <c r="E64" s="1">
        <f t="shared" si="1"/>
        <v>0.45711498087924385</v>
      </c>
      <c r="F64" s="1">
        <f>Plan1!$D64</f>
        <v>37.953941547798806</v>
      </c>
      <c r="G64" s="1">
        <f t="shared" si="2"/>
        <v>263.47724616180119</v>
      </c>
      <c r="H64" s="5">
        <f t="shared" si="3"/>
        <v>10.333333333333334</v>
      </c>
      <c r="I64" s="2">
        <f t="shared" si="6"/>
        <v>1469.1998619367087</v>
      </c>
    </row>
    <row r="65" spans="1:9" x14ac:dyDescent="0.35">
      <c r="A65" s="5">
        <f t="shared" si="4"/>
        <v>10.5</v>
      </c>
      <c r="B65" s="2">
        <f t="shared" si="5"/>
        <v>1507.6506151428471</v>
      </c>
      <c r="C65">
        <v>63</v>
      </c>
      <c r="D65" s="1">
        <f t="shared" si="14"/>
        <v>38.450753206138394</v>
      </c>
      <c r="E65" s="1">
        <f t="shared" si="1"/>
        <v>0.45997268126165908</v>
      </c>
      <c r="F65" s="1">
        <f>Plan1!$D65</f>
        <v>38.450753206138394</v>
      </c>
      <c r="G65" s="1">
        <f t="shared" si="2"/>
        <v>260.07292877694709</v>
      </c>
      <c r="H65" s="5">
        <f t="shared" si="3"/>
        <v>10.5</v>
      </c>
      <c r="I65" s="2">
        <f t="shared" si="6"/>
        <v>1507.6506151428471</v>
      </c>
    </row>
    <row r="66" spans="1:9" x14ac:dyDescent="0.35">
      <c r="A66" s="5">
        <f t="shared" si="4"/>
        <v>10.666666666666666</v>
      </c>
      <c r="B66" s="2">
        <f t="shared" si="5"/>
        <v>1546.5958624261555</v>
      </c>
      <c r="C66">
        <v>64</v>
      </c>
      <c r="D66" s="1">
        <f t="shared" ref="D66:D97" si="15">$N$2/G66</f>
        <v>38.945247283308497</v>
      </c>
      <c r="E66" s="1">
        <f t="shared" ref="E66:E129" si="16">$N$6*POWER($N$8,C66)+(1-POWER($N$8,C66))*$N$7</f>
        <v>0.46277322763642581</v>
      </c>
      <c r="F66" s="1">
        <f>Plan1!$D66</f>
        <v>38.945247283308497</v>
      </c>
      <c r="G66" s="1">
        <f t="shared" ref="G66:G129" si="17">($N$3*POWER($N$5,C66)+(1-POWER($N$5,C66))*$N$4)</f>
        <v>256.77074091363875</v>
      </c>
      <c r="H66" s="5">
        <f t="shared" ref="H66:H129" si="18">C66*$N$2/60000</f>
        <v>10.666666666666666</v>
      </c>
      <c r="I66" s="2">
        <f t="shared" si="6"/>
        <v>1546.5958624261555</v>
      </c>
    </row>
    <row r="67" spans="1:9" x14ac:dyDescent="0.35">
      <c r="A67" s="5">
        <f t="shared" ref="A67:A130" si="19">H67</f>
        <v>10.833333333333334</v>
      </c>
      <c r="B67" s="2">
        <f t="shared" ref="B67:B130" si="20">I67</f>
        <v>1586.0330746846112</v>
      </c>
      <c r="C67">
        <v>65</v>
      </c>
      <c r="D67" s="1">
        <f t="shared" si="15"/>
        <v>39.437212258455723</v>
      </c>
      <c r="E67" s="1">
        <f t="shared" si="16"/>
        <v>0.4655177630836973</v>
      </c>
      <c r="F67" s="1">
        <f>Plan1!$D67</f>
        <v>39.437212258455723</v>
      </c>
      <c r="G67" s="1">
        <f t="shared" si="17"/>
        <v>253.56761868622959</v>
      </c>
      <c r="H67" s="5">
        <f t="shared" si="18"/>
        <v>10.833333333333334</v>
      </c>
      <c r="I67" s="2">
        <f t="shared" si="6"/>
        <v>1586.0330746846112</v>
      </c>
    </row>
    <row r="68" spans="1:9" x14ac:dyDescent="0.35">
      <c r="A68" s="5">
        <f t="shared" si="19"/>
        <v>11</v>
      </c>
      <c r="B68" s="2">
        <f t="shared" si="20"/>
        <v>1625.9595157865167</v>
      </c>
      <c r="C68">
        <v>66</v>
      </c>
      <c r="D68" s="1">
        <f t="shared" si="15"/>
        <v>39.926441101905631</v>
      </c>
      <c r="E68" s="1">
        <f t="shared" si="16"/>
        <v>0.46820740782202347</v>
      </c>
      <c r="F68" s="1">
        <f>Plan1!$D68</f>
        <v>39.926441101905631</v>
      </c>
      <c r="G68" s="1">
        <f t="shared" si="17"/>
        <v>250.46059012564268</v>
      </c>
      <c r="H68" s="5">
        <f t="shared" si="18"/>
        <v>11</v>
      </c>
      <c r="I68" s="2">
        <f t="shared" ref="I68:I131" si="21">D68+I67</f>
        <v>1625.9595157865167</v>
      </c>
    </row>
    <row r="69" spans="1:9" x14ac:dyDescent="0.35">
      <c r="A69" s="5">
        <f t="shared" si="19"/>
        <v>11.166666666666666</v>
      </c>
      <c r="B69" s="2">
        <f t="shared" si="20"/>
        <v>1666.3722473898652</v>
      </c>
      <c r="C69">
        <v>67</v>
      </c>
      <c r="D69" s="1">
        <f t="shared" si="15"/>
        <v>40.412731603348391</v>
      </c>
      <c r="E69" s="1">
        <f t="shared" si="16"/>
        <v>0.47084325966558294</v>
      </c>
      <c r="F69" s="1">
        <f>Plan1!$D69</f>
        <v>40.412731603348391</v>
      </c>
      <c r="G69" s="1">
        <f t="shared" si="17"/>
        <v>247.44677242187339</v>
      </c>
      <c r="H69" s="5">
        <f t="shared" si="18"/>
        <v>11.166666666666666</v>
      </c>
      <c r="I69" s="2">
        <f t="shared" si="21"/>
        <v>1666.3722473898652</v>
      </c>
    </row>
    <row r="70" spans="1:9" x14ac:dyDescent="0.35">
      <c r="A70" s="5">
        <f t="shared" si="19"/>
        <v>11.333333333333334</v>
      </c>
      <c r="B70" s="2">
        <f t="shared" si="20"/>
        <v>1707.2681340722054</v>
      </c>
      <c r="C70">
        <v>68</v>
      </c>
      <c r="D70" s="1">
        <f t="shared" si="15"/>
        <v>40.895886682340134</v>
      </c>
      <c r="E70" s="1">
        <f t="shared" si="16"/>
        <v>0.47342639447227125</v>
      </c>
      <c r="F70" s="1">
        <f>Plan1!$D70</f>
        <v>40.895886682340134</v>
      </c>
      <c r="G70" s="1">
        <f t="shared" si="17"/>
        <v>244.52336924921718</v>
      </c>
      <c r="H70" s="5">
        <f t="shared" si="18"/>
        <v>11.333333333333334</v>
      </c>
      <c r="I70" s="2">
        <f t="shared" si="21"/>
        <v>1707.2681340722054</v>
      </c>
    </row>
    <row r="71" spans="1:9" x14ac:dyDescent="0.35">
      <c r="A71" s="5">
        <f t="shared" si="19"/>
        <v>11.5</v>
      </c>
      <c r="B71" s="2">
        <f t="shared" si="20"/>
        <v>1748.6438487524185</v>
      </c>
      <c r="C71">
        <v>69</v>
      </c>
      <c r="D71" s="1">
        <f t="shared" si="15"/>
        <v>41.375714680213257</v>
      </c>
      <c r="E71" s="1">
        <f t="shared" si="16"/>
        <v>0.47595786658282585</v>
      </c>
      <c r="F71" s="1">
        <f>Plan1!$D71</f>
        <v>41.375714680213257</v>
      </c>
      <c r="G71" s="1">
        <f t="shared" si="17"/>
        <v>241.68766817174065</v>
      </c>
      <c r="H71" s="5">
        <f t="shared" si="18"/>
        <v>11.5</v>
      </c>
      <c r="I71" s="2">
        <f t="shared" si="21"/>
        <v>1748.6438487524185</v>
      </c>
    </row>
    <row r="72" spans="1:9" x14ac:dyDescent="0.35">
      <c r="A72" s="5">
        <f t="shared" si="19"/>
        <v>11.666666666666666</v>
      </c>
      <c r="B72" s="2">
        <f t="shared" si="20"/>
        <v>1790.49587838502</v>
      </c>
      <c r="C72">
        <v>70</v>
      </c>
      <c r="D72" s="1">
        <f t="shared" si="15"/>
        <v>41.852029632601443</v>
      </c>
      <c r="E72" s="1">
        <f t="shared" si="16"/>
        <v>0.47843870925116933</v>
      </c>
      <c r="F72" s="1">
        <f>Plan1!$D72</f>
        <v>41.852029632601443</v>
      </c>
      <c r="G72" s="1">
        <f t="shared" si="17"/>
        <v>238.93703812658845</v>
      </c>
      <c r="H72" s="5">
        <f t="shared" si="18"/>
        <v>11.666666666666666</v>
      </c>
      <c r="I72" s="2">
        <f t="shared" si="21"/>
        <v>1790.49587838502</v>
      </c>
    </row>
    <row r="73" spans="1:9" x14ac:dyDescent="0.35">
      <c r="A73" s="5">
        <f t="shared" si="19"/>
        <v>11.833333333333334</v>
      </c>
      <c r="B73" s="2">
        <f t="shared" si="20"/>
        <v>1832.8205299069207</v>
      </c>
      <c r="C73">
        <v>71</v>
      </c>
      <c r="D73" s="1">
        <f t="shared" si="15"/>
        <v>42.324651521900606</v>
      </c>
      <c r="E73" s="1">
        <f t="shared" si="16"/>
        <v>0.48086993506614595</v>
      </c>
      <c r="F73" s="1">
        <f>Plan1!$D73</f>
        <v>42.324651521900606</v>
      </c>
      <c r="G73" s="1">
        <f t="shared" si="17"/>
        <v>236.26892698279079</v>
      </c>
      <c r="H73" s="5">
        <f t="shared" si="18"/>
        <v>11.833333333333334</v>
      </c>
      <c r="I73" s="2">
        <f t="shared" si="21"/>
        <v>1832.8205299069207</v>
      </c>
    </row>
    <row r="74" spans="1:9" x14ac:dyDescent="0.35">
      <c r="A74" s="5">
        <f t="shared" si="19"/>
        <v>12</v>
      </c>
      <c r="B74" s="2">
        <f t="shared" si="20"/>
        <v>1875.6139364160247</v>
      </c>
      <c r="C74">
        <v>72</v>
      </c>
      <c r="D74" s="1">
        <f t="shared" si="15"/>
        <v>42.793406509103939</v>
      </c>
      <c r="E74" s="1">
        <f t="shared" si="16"/>
        <v>0.48325253636482302</v>
      </c>
      <c r="F74" s="1">
        <f>Plan1!$D74</f>
        <v>42.793406509103939</v>
      </c>
      <c r="G74" s="1">
        <f t="shared" si="17"/>
        <v>233.68085917330708</v>
      </c>
      <c r="H74" s="5">
        <f t="shared" si="18"/>
        <v>12</v>
      </c>
      <c r="I74" s="2">
        <f t="shared" si="21"/>
        <v>1875.6139364160247</v>
      </c>
    </row>
    <row r="75" spans="1:9" x14ac:dyDescent="0.35">
      <c r="A75" s="5">
        <f t="shared" si="19"/>
        <v>12.166666666666666</v>
      </c>
      <c r="B75" s="2">
        <f t="shared" si="20"/>
        <v>1918.8720635605916</v>
      </c>
      <c r="C75">
        <v>73</v>
      </c>
      <c r="D75" s="1">
        <f t="shared" si="15"/>
        <v>43.25812714456697</v>
      </c>
      <c r="E75" s="1">
        <f t="shared" si="16"/>
        <v>0.48558748563752657</v>
      </c>
      <c r="F75" s="1">
        <f>Plan1!$D75</f>
        <v>43.25812714456697</v>
      </c>
      <c r="G75" s="1">
        <f t="shared" si="17"/>
        <v>231.17043339810786</v>
      </c>
      <c r="H75" s="5">
        <f t="shared" si="18"/>
        <v>12.166666666666666</v>
      </c>
      <c r="I75" s="2">
        <f t="shared" si="21"/>
        <v>1918.8720635605916</v>
      </c>
    </row>
    <row r="76" spans="1:9" x14ac:dyDescent="0.35">
      <c r="A76" s="5">
        <f t="shared" si="19"/>
        <v>12.333333333333334</v>
      </c>
      <c r="B76" s="2">
        <f t="shared" si="20"/>
        <v>1962.5907161179675</v>
      </c>
      <c r="C76">
        <v>74</v>
      </c>
      <c r="D76" s="1">
        <f t="shared" si="15"/>
        <v>43.718652557375989</v>
      </c>
      <c r="E76" s="1">
        <f t="shared" si="16"/>
        <v>0.48787573592477607</v>
      </c>
      <c r="F76" s="1">
        <f>Plan1!$D76</f>
        <v>43.718652557375989</v>
      </c>
      <c r="G76" s="1">
        <f t="shared" si="17"/>
        <v>228.73532039616464</v>
      </c>
      <c r="H76" s="5">
        <f t="shared" si="18"/>
        <v>12.333333333333334</v>
      </c>
      <c r="I76" s="2">
        <f t="shared" si="21"/>
        <v>1962.5907161179675</v>
      </c>
    </row>
    <row r="77" spans="1:9" x14ac:dyDescent="0.35">
      <c r="A77" s="5">
        <f t="shared" si="19"/>
        <v>12.5</v>
      </c>
      <c r="B77" s="2">
        <f t="shared" si="20"/>
        <v>2006.7655447410768</v>
      </c>
      <c r="C77">
        <v>75</v>
      </c>
      <c r="D77" s="1">
        <f t="shared" si="15"/>
        <v>44.17482862310937</v>
      </c>
      <c r="E77" s="1">
        <f t="shared" si="16"/>
        <v>0.49011822120628051</v>
      </c>
      <c r="F77" s="1">
        <f>Plan1!$D77</f>
        <v>44.17482862310937</v>
      </c>
      <c r="G77" s="1">
        <f t="shared" si="17"/>
        <v>226.37326078427969</v>
      </c>
      <c r="H77" s="5">
        <f t="shared" si="18"/>
        <v>12.5</v>
      </c>
      <c r="I77" s="2">
        <f t="shared" si="21"/>
        <v>2006.7655447410768</v>
      </c>
    </row>
    <row r="78" spans="1:9" x14ac:dyDescent="0.35">
      <c r="A78" s="5">
        <f t="shared" si="19"/>
        <v>12.666666666666666</v>
      </c>
      <c r="B78" s="2">
        <f t="shared" si="20"/>
        <v>2051.392052850972</v>
      </c>
      <c r="C78">
        <v>76</v>
      </c>
      <c r="D78" s="1">
        <f t="shared" si="15"/>
        <v>44.626508109895134</v>
      </c>
      <c r="E78" s="1">
        <f t="shared" si="16"/>
        <v>0.49231585678215495</v>
      </c>
      <c r="F78" s="1">
        <f>Plan1!$D78</f>
        <v>44.626508109895134</v>
      </c>
      <c r="G78" s="1">
        <f t="shared" si="17"/>
        <v>224.0820629607513</v>
      </c>
      <c r="H78" s="5">
        <f t="shared" si="18"/>
        <v>12.666666666666666</v>
      </c>
      <c r="I78" s="2">
        <f t="shared" si="21"/>
        <v>2051.392052850972</v>
      </c>
    </row>
    <row r="79" spans="1:9" x14ac:dyDescent="0.35">
      <c r="A79" s="5">
        <f t="shared" si="19"/>
        <v>12.833333333333334</v>
      </c>
      <c r="B79" s="2">
        <f t="shared" si="20"/>
        <v>2096.4656036537517</v>
      </c>
      <c r="C79">
        <v>77</v>
      </c>
      <c r="D79" s="1">
        <f t="shared" si="15"/>
        <v>45.073550802779621</v>
      </c>
      <c r="E79" s="1">
        <f t="shared" si="16"/>
        <v>0.49446953964651186</v>
      </c>
      <c r="F79" s="1">
        <f>Plan1!$D79</f>
        <v>45.073550802779621</v>
      </c>
      <c r="G79" s="1">
        <f t="shared" si="17"/>
        <v>221.85960107192875</v>
      </c>
      <c r="H79" s="5">
        <f t="shared" si="18"/>
        <v>12.833333333333334</v>
      </c>
      <c r="I79" s="2">
        <f t="shared" si="21"/>
        <v>2096.4656036537517</v>
      </c>
    </row>
    <row r="80" spans="1:9" x14ac:dyDescent="0.35">
      <c r="A80" s="5">
        <f t="shared" si="19"/>
        <v>13</v>
      </c>
      <c r="B80" s="2">
        <f t="shared" si="20"/>
        <v>2141.9814272602807</v>
      </c>
      <c r="C80">
        <v>78</v>
      </c>
      <c r="D80" s="1">
        <f t="shared" si="15"/>
        <v>45.515823606528834</v>
      </c>
      <c r="E80" s="1">
        <f t="shared" si="16"/>
        <v>0.49658014885358159</v>
      </c>
      <c r="F80" s="1">
        <f>Plan1!$D80</f>
        <v>45.515823606528834</v>
      </c>
      <c r="G80" s="1">
        <f t="shared" si="17"/>
        <v>219.70381303977086</v>
      </c>
      <c r="H80" s="5">
        <f t="shared" si="18"/>
        <v>13</v>
      </c>
      <c r="I80" s="2">
        <f t="shared" si="21"/>
        <v>2141.9814272602807</v>
      </c>
    </row>
    <row r="81" spans="1:9" x14ac:dyDescent="0.35">
      <c r="A81" s="5">
        <f t="shared" si="19"/>
        <v>13.166666666666666</v>
      </c>
      <c r="B81" s="2">
        <f t="shared" si="20"/>
        <v>2187.9346278873682</v>
      </c>
      <c r="C81">
        <v>79</v>
      </c>
      <c r="D81" s="1">
        <f t="shared" si="15"/>
        <v>45.953200627087377</v>
      </c>
      <c r="E81" s="1">
        <f t="shared" si="16"/>
        <v>0.49864854587650997</v>
      </c>
      <c r="F81" s="1">
        <f>Plan1!$D81</f>
        <v>45.953200627087377</v>
      </c>
      <c r="G81" s="1">
        <f t="shared" si="17"/>
        <v>217.61269864857778</v>
      </c>
      <c r="H81" s="5">
        <f t="shared" si="18"/>
        <v>13.166666666666666</v>
      </c>
      <c r="I81" s="2">
        <f t="shared" si="21"/>
        <v>2187.9346278873682</v>
      </c>
    </row>
    <row r="82" spans="1:9" x14ac:dyDescent="0.35">
      <c r="A82" s="5">
        <f t="shared" si="19"/>
        <v>13.333333333333334</v>
      </c>
      <c r="B82" s="2">
        <f t="shared" si="20"/>
        <v>2234.3201911193855</v>
      </c>
      <c r="C82">
        <v>80</v>
      </c>
      <c r="D82" s="1">
        <f t="shared" si="15"/>
        <v>46.38556323201729</v>
      </c>
      <c r="E82" s="1">
        <f t="shared" si="16"/>
        <v>0.50067557495897974</v>
      </c>
      <c r="F82" s="1">
        <f>Plan1!$D82</f>
        <v>46.38556323201729</v>
      </c>
      <c r="G82" s="1">
        <f t="shared" si="17"/>
        <v>215.58431768912044</v>
      </c>
      <c r="H82" s="5">
        <f t="shared" si="18"/>
        <v>13.333333333333334</v>
      </c>
      <c r="I82" s="2">
        <f t="shared" si="21"/>
        <v>2234.3201911193855</v>
      </c>
    </row>
    <row r="83" spans="1:9" x14ac:dyDescent="0.35">
      <c r="A83" s="5">
        <f t="shared" si="19"/>
        <v>13.5</v>
      </c>
      <c r="B83" s="2">
        <f t="shared" si="20"/>
        <v>2281.1329912097167</v>
      </c>
      <c r="C83">
        <v>81</v>
      </c>
      <c r="D83" s="1">
        <f t="shared" si="15"/>
        <v>46.812800090331201</v>
      </c>
      <c r="E83" s="1">
        <f t="shared" si="16"/>
        <v>0.50266206345980013</v>
      </c>
      <c r="F83" s="1">
        <f>Plan1!$D83</f>
        <v>46.812800090331201</v>
      </c>
      <c r="G83" s="1">
        <f t="shared" si="17"/>
        <v>213.61678815844681</v>
      </c>
      <c r="H83" s="5">
        <f t="shared" si="18"/>
        <v>13.5</v>
      </c>
      <c r="I83" s="2">
        <f t="shared" si="21"/>
        <v>2281.1329912097167</v>
      </c>
    </row>
    <row r="84" spans="1:9" x14ac:dyDescent="0.35">
      <c r="A84" s="5">
        <f t="shared" si="19"/>
        <v>13.666666666666666</v>
      </c>
      <c r="B84" s="2">
        <f t="shared" si="20"/>
        <v>2328.3677984019369</v>
      </c>
      <c r="C84">
        <v>82</v>
      </c>
      <c r="D84" s="1">
        <f t="shared" si="15"/>
        <v>47.234807192220174</v>
      </c>
      <c r="E84" s="1">
        <f t="shared" si="16"/>
        <v>0.50460882219060421</v>
      </c>
      <c r="F84" s="1">
        <f>Plan1!$D84</f>
        <v>47.234807192220174</v>
      </c>
      <c r="G84" s="1">
        <f t="shared" si="17"/>
        <v>211.7082845136934</v>
      </c>
      <c r="H84" s="5">
        <f t="shared" si="18"/>
        <v>13.666666666666666</v>
      </c>
      <c r="I84" s="2">
        <f t="shared" si="21"/>
        <v>2328.3677984019369</v>
      </c>
    </row>
    <row r="85" spans="1:9" x14ac:dyDescent="0.35">
      <c r="A85" s="5">
        <f t="shared" si="19"/>
        <v>13.833333333333334</v>
      </c>
      <c r="B85" s="2">
        <f t="shared" si="20"/>
        <v>2376.0192862511926</v>
      </c>
      <c r="C85">
        <v>83</v>
      </c>
      <c r="D85" s="1">
        <f t="shared" si="15"/>
        <v>47.651487849255943</v>
      </c>
      <c r="E85" s="1">
        <f t="shared" si="16"/>
        <v>0.50651664574679212</v>
      </c>
      <c r="F85" s="1">
        <f>Plan1!$D85</f>
        <v>47.651487849255943</v>
      </c>
      <c r="G85" s="1">
        <f t="shared" si="17"/>
        <v>209.8570359782826</v>
      </c>
      <c r="H85" s="5">
        <f t="shared" si="18"/>
        <v>13.833333333333334</v>
      </c>
      <c r="I85" s="2">
        <f t="shared" si="21"/>
        <v>2376.0192862511926</v>
      </c>
    </row>
    <row r="86" spans="1:9" x14ac:dyDescent="0.35">
      <c r="A86" s="5">
        <f t="shared" si="19"/>
        <v>14</v>
      </c>
      <c r="B86" s="2">
        <f t="shared" si="20"/>
        <v>2424.082038926912</v>
      </c>
      <c r="C86">
        <v>84</v>
      </c>
      <c r="D86" s="1">
        <f t="shared" si="15"/>
        <v>48.062752675719551</v>
      </c>
      <c r="E86" s="1">
        <f t="shared" si="16"/>
        <v>0.50838631283185631</v>
      </c>
      <c r="F86" s="1">
        <f>Plan1!$D86</f>
        <v>48.062752675719551</v>
      </c>
      <c r="G86" s="1">
        <f t="shared" si="17"/>
        <v>208.06132489893412</v>
      </c>
      <c r="H86" s="5">
        <f t="shared" si="18"/>
        <v>14</v>
      </c>
      <c r="I86" s="2">
        <f t="shared" si="21"/>
        <v>2424.082038926912</v>
      </c>
    </row>
    <row r="87" spans="1:9" x14ac:dyDescent="0.35">
      <c r="A87" s="5">
        <f t="shared" si="19"/>
        <v>14.166666666666666</v>
      </c>
      <c r="B87" s="2">
        <f t="shared" si="20"/>
        <v>2472.5505584786861</v>
      </c>
      <c r="C87">
        <v>85</v>
      </c>
      <c r="D87" s="1">
        <f t="shared" si="15"/>
        <v>48.46851955177393</v>
      </c>
      <c r="E87" s="1">
        <f t="shared" si="16"/>
        <v>0.51021858657521912</v>
      </c>
      <c r="F87" s="1">
        <f>Plan1!$D87</f>
        <v>48.46851955177393</v>
      </c>
      <c r="G87" s="1">
        <f t="shared" si="17"/>
        <v>206.31948515196609</v>
      </c>
      <c r="H87" s="5">
        <f t="shared" si="18"/>
        <v>14.166666666666666</v>
      </c>
      <c r="I87" s="2">
        <f t="shared" si="21"/>
        <v>2472.5505584786861</v>
      </c>
    </row>
    <row r="88" spans="1:9" x14ac:dyDescent="0.35">
      <c r="A88" s="5">
        <f t="shared" si="19"/>
        <v>14.333333333333334</v>
      </c>
      <c r="B88" s="2">
        <f t="shared" si="20"/>
        <v>2521.4192720479418</v>
      </c>
      <c r="C88">
        <v>86</v>
      </c>
      <c r="D88" s="1">
        <f t="shared" si="15"/>
        <v>48.868713569255924</v>
      </c>
      <c r="E88" s="1">
        <f t="shared" si="16"/>
        <v>0.51201421484371479</v>
      </c>
      <c r="F88" s="1">
        <f>Plan1!$D88</f>
        <v>48.868713569255924</v>
      </c>
      <c r="G88" s="1">
        <f t="shared" si="17"/>
        <v>204.62990059740713</v>
      </c>
      <c r="H88" s="5">
        <f t="shared" si="18"/>
        <v>14.333333333333334</v>
      </c>
      <c r="I88" s="2">
        <f t="shared" si="21"/>
        <v>2521.4192720479418</v>
      </c>
    </row>
    <row r="89" spans="1:9" x14ac:dyDescent="0.35">
      <c r="A89" s="5">
        <f t="shared" si="19"/>
        <v>14.5</v>
      </c>
      <c r="B89" s="2">
        <f t="shared" si="20"/>
        <v>2570.6825390088557</v>
      </c>
      <c r="C89">
        <v>87</v>
      </c>
      <c r="D89" s="1">
        <f t="shared" si="15"/>
        <v>49.263266960913931</v>
      </c>
      <c r="E89" s="1">
        <f t="shared" si="16"/>
        <v>0.51377393054684051</v>
      </c>
      <c r="F89" s="1">
        <f>Plan1!$D89</f>
        <v>49.263266960913931</v>
      </c>
      <c r="G89" s="1">
        <f t="shared" si="17"/>
        <v>202.9910035794849</v>
      </c>
      <c r="H89" s="5">
        <f t="shared" si="18"/>
        <v>14.5</v>
      </c>
      <c r="I89" s="2">
        <f t="shared" si="21"/>
        <v>2570.6825390088557</v>
      </c>
    </row>
    <row r="90" spans="1:9" x14ac:dyDescent="0.35">
      <c r="A90" s="5">
        <f t="shared" si="19"/>
        <v>14.666666666666666</v>
      </c>
      <c r="B90" s="2">
        <f t="shared" si="20"/>
        <v>2620.3346580228167</v>
      </c>
      <c r="C90">
        <v>88</v>
      </c>
      <c r="D90" s="1">
        <f t="shared" si="15"/>
        <v>49.652119013960835</v>
      </c>
      <c r="E90" s="1">
        <f t="shared" si="16"/>
        <v>0.51549845193590371</v>
      </c>
      <c r="F90" s="1">
        <f>Plan1!$D90</f>
        <v>49.652119013960835</v>
      </c>
      <c r="G90" s="1">
        <f t="shared" si="17"/>
        <v>201.40127347210034</v>
      </c>
      <c r="H90" s="5">
        <f t="shared" si="18"/>
        <v>14.666666666666666</v>
      </c>
      <c r="I90" s="2">
        <f t="shared" si="21"/>
        <v>2620.3346580228167</v>
      </c>
    </row>
    <row r="91" spans="1:9" x14ac:dyDescent="0.35">
      <c r="A91" s="5">
        <f t="shared" si="19"/>
        <v>14.833333333333334</v>
      </c>
      <c r="B91" s="2">
        <f t="shared" si="20"/>
        <v>2670.3698739916645</v>
      </c>
      <c r="C91">
        <v>89</v>
      </c>
      <c r="D91" s="1">
        <f t="shared" si="15"/>
        <v>50.035215968847758</v>
      </c>
      <c r="E91" s="1">
        <f t="shared" si="16"/>
        <v>0.51718848289718555</v>
      </c>
      <c r="F91" s="1">
        <f>Plan1!$D91</f>
        <v>50.035215968847758</v>
      </c>
      <c r="G91" s="1">
        <f t="shared" si="17"/>
        <v>199.85923526793735</v>
      </c>
      <c r="H91" s="5">
        <f t="shared" si="18"/>
        <v>14.833333333333334</v>
      </c>
      <c r="I91" s="2">
        <f t="shared" si="21"/>
        <v>2670.3698739916645</v>
      </c>
    </row>
    <row r="92" spans="1:9" x14ac:dyDescent="0.35">
      <c r="A92" s="5">
        <f t="shared" si="19"/>
        <v>15</v>
      </c>
      <c r="B92" s="2">
        <f t="shared" si="20"/>
        <v>2720.7823848958574</v>
      </c>
      <c r="C92">
        <v>90</v>
      </c>
      <c r="D92" s="1">
        <f t="shared" si="15"/>
        <v>50.41251090419312</v>
      </c>
      <c r="E92" s="1">
        <f t="shared" si="16"/>
        <v>0.51884471323924186</v>
      </c>
      <c r="F92" s="1">
        <f>Plan1!$D92</f>
        <v>50.41251090419312</v>
      </c>
      <c r="G92" s="1">
        <f t="shared" si="17"/>
        <v>198.36345820989922</v>
      </c>
      <c r="H92" s="5">
        <f t="shared" si="18"/>
        <v>15</v>
      </c>
      <c r="I92" s="2">
        <f t="shared" si="21"/>
        <v>2720.7823848958574</v>
      </c>
    </row>
    <row r="93" spans="1:9" x14ac:dyDescent="0.35">
      <c r="A93" s="5">
        <f t="shared" si="19"/>
        <v>15.166666666666666</v>
      </c>
      <c r="B93" s="2">
        <f t="shared" si="20"/>
        <v>2771.5663485046807</v>
      </c>
      <c r="C93">
        <v>91</v>
      </c>
      <c r="D93" s="1">
        <f t="shared" si="15"/>
        <v>50.783963608823228</v>
      </c>
      <c r="E93" s="1">
        <f t="shared" si="16"/>
        <v>0.52046781897445704</v>
      </c>
      <c r="F93" s="1">
        <f>Plan1!$D93</f>
        <v>50.783963608823228</v>
      </c>
      <c r="G93" s="1">
        <f t="shared" si="17"/>
        <v>196.91255446360228</v>
      </c>
      <c r="H93" s="5">
        <f t="shared" si="18"/>
        <v>15.166666666666666</v>
      </c>
      <c r="I93" s="2">
        <f t="shared" si="21"/>
        <v>2771.5663485046807</v>
      </c>
    </row>
    <row r="94" spans="1:9" x14ac:dyDescent="0.35">
      <c r="A94" s="5">
        <f t="shared" si="19"/>
        <v>15.333333333333334</v>
      </c>
      <c r="B94" s="2">
        <f t="shared" si="20"/>
        <v>2822.7158889465768</v>
      </c>
      <c r="C94">
        <v>92</v>
      </c>
      <c r="D94" s="1">
        <f t="shared" si="15"/>
        <v>51.149540441895944</v>
      </c>
      <c r="E94" s="1">
        <f t="shared" si="16"/>
        <v>0.52205846259496791</v>
      </c>
      <c r="F94" s="1">
        <f>Plan1!$D94</f>
        <v>51.149540441895944</v>
      </c>
      <c r="G94" s="1">
        <f t="shared" si="17"/>
        <v>195.50517782969416</v>
      </c>
      <c r="H94" s="5">
        <f t="shared" si="18"/>
        <v>15.333333333333334</v>
      </c>
      <c r="I94" s="2">
        <f t="shared" si="21"/>
        <v>2822.7158889465768</v>
      </c>
    </row>
    <row r="95" spans="1:9" x14ac:dyDescent="0.35">
      <c r="A95" s="5">
        <f t="shared" si="19"/>
        <v>15.5</v>
      </c>
      <c r="B95" s="2">
        <f t="shared" si="20"/>
        <v>2874.2251031286637</v>
      </c>
      <c r="C95">
        <v>93</v>
      </c>
      <c r="D95" s="1">
        <f t="shared" si="15"/>
        <v>51.509214182086929</v>
      </c>
      <c r="E95" s="1">
        <f t="shared" si="16"/>
        <v>0.52361729334306861</v>
      </c>
      <c r="F95" s="1">
        <f>Plan1!$D95</f>
        <v>51.509214182086929</v>
      </c>
      <c r="G95" s="1">
        <f t="shared" si="17"/>
        <v>194.14002249480336</v>
      </c>
      <c r="H95" s="5">
        <f t="shared" si="18"/>
        <v>15.5</v>
      </c>
      <c r="I95" s="2">
        <f t="shared" si="21"/>
        <v>2874.2251031286637</v>
      </c>
    </row>
    <row r="96" spans="1:9" x14ac:dyDescent="0.35">
      <c r="A96" s="5">
        <f t="shared" si="19"/>
        <v>15.666666666666666</v>
      </c>
      <c r="B96" s="2">
        <f t="shared" si="20"/>
        <v>2926.088066995485</v>
      </c>
      <c r="C96">
        <v>94</v>
      </c>
      <c r="D96" s="1">
        <f t="shared" si="15"/>
        <v>51.862963866821289</v>
      </c>
      <c r="E96" s="1">
        <f t="shared" si="16"/>
        <v>0.52514494747620721</v>
      </c>
      <c r="F96" s="1">
        <f>Plan1!$D96</f>
        <v>51.862963866821289</v>
      </c>
      <c r="G96" s="1">
        <f t="shared" si="17"/>
        <v>192.81582181995927</v>
      </c>
      <c r="H96" s="5">
        <f t="shared" si="18"/>
        <v>15.666666666666666</v>
      </c>
      <c r="I96" s="2">
        <f t="shared" si="21"/>
        <v>2926.088066995485</v>
      </c>
    </row>
    <row r="97" spans="1:9" x14ac:dyDescent="0.35">
      <c r="A97" s="5">
        <f t="shared" si="19"/>
        <v>15.833333333333334</v>
      </c>
      <c r="B97" s="2">
        <f t="shared" si="20"/>
        <v>2978.2988416180142</v>
      </c>
      <c r="C97">
        <v>95</v>
      </c>
      <c r="D97" s="1">
        <f t="shared" si="15"/>
        <v>52.21077462252903</v>
      </c>
      <c r="E97" s="1">
        <f t="shared" si="16"/>
        <v>0.52664204852668306</v>
      </c>
      <c r="F97" s="1">
        <f>Plan1!$D97</f>
        <v>52.21077462252903</v>
      </c>
      <c r="G97" s="1">
        <f t="shared" si="17"/>
        <v>191.53134716536047</v>
      </c>
      <c r="H97" s="5">
        <f t="shared" si="18"/>
        <v>15.833333333333334</v>
      </c>
      <c r="I97" s="2">
        <f t="shared" si="21"/>
        <v>2978.2988416180142</v>
      </c>
    </row>
    <row r="98" spans="1:9" x14ac:dyDescent="0.35">
      <c r="A98" s="5">
        <f t="shared" si="19"/>
        <v>16</v>
      </c>
      <c r="B98" s="2">
        <f t="shared" si="20"/>
        <v>3030.8514791049088</v>
      </c>
      <c r="C98">
        <v>96</v>
      </c>
      <c r="D98" s="1">
        <f t="shared" ref="D98:D129" si="22">$N$2/G98</f>
        <v>52.55263748689439</v>
      </c>
      <c r="E98" s="1">
        <f t="shared" si="16"/>
        <v>0.52810920755614932</v>
      </c>
      <c r="F98" s="1">
        <f>Plan1!$D98</f>
        <v>52.55263748689439</v>
      </c>
      <c r="G98" s="1">
        <f t="shared" si="17"/>
        <v>190.28540675039966</v>
      </c>
      <c r="H98" s="5">
        <f t="shared" si="18"/>
        <v>16</v>
      </c>
      <c r="I98" s="2">
        <f t="shared" si="21"/>
        <v>3030.8514791049088</v>
      </c>
    </row>
    <row r="99" spans="1:9" x14ac:dyDescent="0.35">
      <c r="A99" s="5">
        <f t="shared" si="19"/>
        <v>16.166666666666668</v>
      </c>
      <c r="B99" s="2">
        <f t="shared" si="20"/>
        <v>3083.7400283289639</v>
      </c>
      <c r="C99">
        <v>97</v>
      </c>
      <c r="D99" s="1">
        <f t="shared" si="22"/>
        <v>52.888549224055254</v>
      </c>
      <c r="E99" s="1">
        <f t="shared" si="16"/>
        <v>0.52954702340502635</v>
      </c>
      <c r="F99" s="1">
        <f>Plan1!$D99</f>
        <v>52.888549224055254</v>
      </c>
      <c r="G99" s="1">
        <f t="shared" si="17"/>
        <v>189.07684454788767</v>
      </c>
      <c r="H99" s="5">
        <f t="shared" si="18"/>
        <v>16.166666666666668</v>
      </c>
      <c r="I99" s="2">
        <f t="shared" si="21"/>
        <v>3083.7400283289639</v>
      </c>
    </row>
    <row r="100" spans="1:9" x14ac:dyDescent="0.35">
      <c r="A100" s="5">
        <f t="shared" si="19"/>
        <v>16.333333333333332</v>
      </c>
      <c r="B100" s="2">
        <f t="shared" si="20"/>
        <v>3136.9585404626537</v>
      </c>
      <c r="C100">
        <v>98</v>
      </c>
      <c r="D100" s="1">
        <f t="shared" si="22"/>
        <v>53.218512133689813</v>
      </c>
      <c r="E100" s="1">
        <f t="shared" si="16"/>
        <v>0.53095608293692587</v>
      </c>
      <c r="F100" s="1">
        <f>Plan1!$D100</f>
        <v>53.218512133689813</v>
      </c>
      <c r="G100" s="1">
        <f t="shared" si="17"/>
        <v>187.90453921145104</v>
      </c>
      <c r="H100" s="5">
        <f t="shared" si="18"/>
        <v>16.333333333333332</v>
      </c>
      <c r="I100" s="2">
        <f t="shared" si="21"/>
        <v>3136.9585404626537</v>
      </c>
    </row>
    <row r="101" spans="1:9" x14ac:dyDescent="0.35">
      <c r="A101" s="5">
        <f t="shared" si="19"/>
        <v>16.5</v>
      </c>
      <c r="B101" s="2">
        <f t="shared" si="20"/>
        <v>3190.501074317559</v>
      </c>
      <c r="C101">
        <v>99</v>
      </c>
      <c r="D101" s="1">
        <f t="shared" si="22"/>
        <v>53.542533854905379</v>
      </c>
      <c r="E101" s="1">
        <f t="shared" si="16"/>
        <v>0.5323369612781873</v>
      </c>
      <c r="F101" s="1">
        <f>Plan1!$D101</f>
        <v>53.542533854905379</v>
      </c>
      <c r="G101" s="1">
        <f t="shared" si="17"/>
        <v>186.76740303510749</v>
      </c>
      <c r="H101" s="5">
        <f t="shared" si="18"/>
        <v>16.5</v>
      </c>
      <c r="I101" s="2">
        <f t="shared" si="21"/>
        <v>3190.501074317559</v>
      </c>
    </row>
    <row r="102" spans="1:9" x14ac:dyDescent="0.35">
      <c r="A102" s="5">
        <f t="shared" si="19"/>
        <v>16.666666666666668</v>
      </c>
      <c r="B102" s="2">
        <f t="shared" si="20"/>
        <v>3244.3617014833762</v>
      </c>
      <c r="C102">
        <v>100</v>
      </c>
      <c r="D102" s="1">
        <f t="shared" si="22"/>
        <v>53.860627165817398</v>
      </c>
      <c r="E102" s="1">
        <f t="shared" si="16"/>
        <v>0.53369022205262362</v>
      </c>
      <c r="F102" s="1">
        <f>Plan1!$D102</f>
        <v>53.860627165817398</v>
      </c>
      <c r="G102" s="1">
        <f t="shared" si="17"/>
        <v>185.66438094405427</v>
      </c>
      <c r="H102" s="5">
        <f t="shared" si="18"/>
        <v>16.666666666666668</v>
      </c>
      <c r="I102" s="2">
        <f t="shared" si="21"/>
        <v>3244.3617014833762</v>
      </c>
    </row>
    <row r="103" spans="1:9" x14ac:dyDescent="0.35">
      <c r="A103" s="5">
        <f t="shared" si="19"/>
        <v>16.833333333333332</v>
      </c>
      <c r="B103" s="2">
        <f t="shared" si="20"/>
        <v>3298.5345112630534</v>
      </c>
      <c r="C103">
        <v>101</v>
      </c>
      <c r="D103" s="1">
        <f t="shared" si="22"/>
        <v>54.172809779677138</v>
      </c>
      <c r="E103" s="1">
        <f t="shared" si="16"/>
        <v>0.53501641761157115</v>
      </c>
      <c r="F103" s="1">
        <f>Plan1!$D103</f>
        <v>54.172809779677138</v>
      </c>
      <c r="G103" s="1">
        <f t="shared" si="17"/>
        <v>184.59444951573266</v>
      </c>
      <c r="H103" s="5">
        <f t="shared" si="18"/>
        <v>16.833333333333332</v>
      </c>
      <c r="I103" s="2">
        <f t="shared" si="21"/>
        <v>3298.5345112630534</v>
      </c>
    </row>
    <row r="104" spans="1:9" x14ac:dyDescent="0.35">
      <c r="A104" s="5">
        <f t="shared" si="19"/>
        <v>17</v>
      </c>
      <c r="B104" s="2">
        <f t="shared" si="20"/>
        <v>3353.0136154014267</v>
      </c>
      <c r="C104">
        <v>102</v>
      </c>
      <c r="D104" s="1">
        <f t="shared" si="22"/>
        <v>54.479104138373451</v>
      </c>
      <c r="E104" s="1">
        <f t="shared" si="16"/>
        <v>0.53631608925933971</v>
      </c>
      <c r="F104" s="1">
        <f>Plan1!$D104</f>
        <v>54.479104138373451</v>
      </c>
      <c r="G104" s="1">
        <f t="shared" si="17"/>
        <v>183.55661603026067</v>
      </c>
      <c r="H104" s="5">
        <f t="shared" si="18"/>
        <v>17</v>
      </c>
      <c r="I104" s="2">
        <f t="shared" si="21"/>
        <v>3353.0136154014267</v>
      </c>
    </row>
    <row r="105" spans="1:9" x14ac:dyDescent="0.35">
      <c r="A105" s="5">
        <f t="shared" si="19"/>
        <v>17.166666666666668</v>
      </c>
      <c r="B105" s="2">
        <f t="shared" si="20"/>
        <v>3407.7931526055258</v>
      </c>
      <c r="C105">
        <v>103</v>
      </c>
      <c r="D105" s="1">
        <f t="shared" si="22"/>
        <v>54.779537204099114</v>
      </c>
      <c r="E105" s="1">
        <f t="shared" si="16"/>
        <v>0.53758976747415288</v>
      </c>
      <c r="F105" s="1">
        <f>Plan1!$D105</f>
        <v>54.779537204099114</v>
      </c>
      <c r="G105" s="1">
        <f t="shared" si="17"/>
        <v>182.54991754935284</v>
      </c>
      <c r="H105" s="5">
        <f t="shared" si="18"/>
        <v>17.166666666666668</v>
      </c>
      <c r="I105" s="2">
        <f t="shared" si="21"/>
        <v>3407.7931526055258</v>
      </c>
    </row>
    <row r="106" spans="1:9" x14ac:dyDescent="0.35">
      <c r="A106" s="5">
        <f t="shared" si="19"/>
        <v>17.333333333333332</v>
      </c>
      <c r="B106" s="2">
        <f t="shared" si="20"/>
        <v>3462.8672928554606</v>
      </c>
      <c r="C106">
        <v>104</v>
      </c>
      <c r="D106" s="1">
        <f t="shared" si="22"/>
        <v>55.074140249934878</v>
      </c>
      <c r="E106" s="1">
        <f t="shared" si="16"/>
        <v>0.53883797212466988</v>
      </c>
      <c r="F106" s="1">
        <f>Plan1!$D106</f>
        <v>55.074140249934878</v>
      </c>
      <c r="G106" s="1">
        <f t="shared" si="17"/>
        <v>181.57342002287226</v>
      </c>
      <c r="H106" s="5">
        <f t="shared" si="18"/>
        <v>17.333333333333332</v>
      </c>
      <c r="I106" s="2">
        <f t="shared" si="21"/>
        <v>3462.8672928554606</v>
      </c>
    </row>
    <row r="107" spans="1:9" x14ac:dyDescent="0.35">
      <c r="A107" s="5">
        <f t="shared" si="19"/>
        <v>17.5</v>
      </c>
      <c r="B107" s="2">
        <f t="shared" si="20"/>
        <v>3518.230241505526</v>
      </c>
      <c r="C107">
        <v>105</v>
      </c>
      <c r="D107" s="1">
        <f t="shared" si="22"/>
        <v>55.362948650065192</v>
      </c>
      <c r="E107" s="1">
        <f t="shared" si="16"/>
        <v>0.54006121268217644</v>
      </c>
      <c r="F107" s="1">
        <f>Plan1!$D107</f>
        <v>55.362948650065192</v>
      </c>
      <c r="G107" s="1">
        <f t="shared" si="17"/>
        <v>180.6262174221861</v>
      </c>
      <c r="H107" s="5">
        <f t="shared" si="18"/>
        <v>17.5</v>
      </c>
      <c r="I107" s="2">
        <f t="shared" si="21"/>
        <v>3518.230241505526</v>
      </c>
    </row>
    <row r="108" spans="1:9" x14ac:dyDescent="0.35">
      <c r="A108" s="5">
        <f t="shared" si="19"/>
        <v>17.666666666666668</v>
      </c>
      <c r="B108" s="2">
        <f t="shared" si="20"/>
        <v>3573.8762431758259</v>
      </c>
      <c r="C108">
        <v>106</v>
      </c>
      <c r="D108" s="1">
        <f t="shared" si="22"/>
        <v>55.646001670299775</v>
      </c>
      <c r="E108" s="1">
        <f t="shared" si="16"/>
        <v>0.54125998842853296</v>
      </c>
      <c r="F108" s="1">
        <f>Plan1!$D108</f>
        <v>55.646001670299775</v>
      </c>
      <c r="G108" s="1">
        <f t="shared" si="17"/>
        <v>179.70743089952052</v>
      </c>
      <c r="H108" s="5">
        <f t="shared" si="18"/>
        <v>17.666666666666668</v>
      </c>
      <c r="I108" s="2">
        <f t="shared" si="21"/>
        <v>3573.8762431758259</v>
      </c>
    </row>
    <row r="109" spans="1:9" x14ac:dyDescent="0.35">
      <c r="A109" s="5">
        <f t="shared" si="19"/>
        <v>17.833333333333332</v>
      </c>
      <c r="B109" s="2">
        <f t="shared" si="20"/>
        <v>3629.7995854353594</v>
      </c>
      <c r="C109">
        <v>107</v>
      </c>
      <c r="D109" s="1">
        <f t="shared" si="22"/>
        <v>55.923342259533548</v>
      </c>
      <c r="E109" s="1">
        <f t="shared" si="16"/>
        <v>0.5424347886599622</v>
      </c>
      <c r="F109" s="1">
        <f>Plan1!$D109</f>
        <v>55.923342259533548</v>
      </c>
      <c r="G109" s="1">
        <f t="shared" si="17"/>
        <v>178.8162079725349</v>
      </c>
      <c r="H109" s="5">
        <f t="shared" si="18"/>
        <v>17.833333333333332</v>
      </c>
      <c r="I109" s="2">
        <f t="shared" si="21"/>
        <v>3629.7995854353594</v>
      </c>
    </row>
    <row r="110" spans="1:9" x14ac:dyDescent="0.35">
      <c r="A110" s="5">
        <f t="shared" si="19"/>
        <v>18</v>
      </c>
      <c r="B110" s="2">
        <f t="shared" si="20"/>
        <v>3685.9946022780955</v>
      </c>
      <c r="C110">
        <v>108</v>
      </c>
      <c r="D110" s="1">
        <f t="shared" si="22"/>
        <v>56.195016842736166</v>
      </c>
      <c r="E110" s="1">
        <f t="shared" si="16"/>
        <v>0.54358609288676296</v>
      </c>
      <c r="F110" s="1">
        <f>Plan1!$D110</f>
        <v>56.195016842736166</v>
      </c>
      <c r="G110" s="1">
        <f t="shared" si="17"/>
        <v>177.95172173335885</v>
      </c>
      <c r="H110" s="5">
        <f t="shared" si="18"/>
        <v>18</v>
      </c>
      <c r="I110" s="2">
        <f t="shared" si="21"/>
        <v>3685.9946022780955</v>
      </c>
    </row>
    <row r="111" spans="1:9" x14ac:dyDescent="0.35">
      <c r="A111" s="5">
        <f t="shared" si="19"/>
        <v>18.166666666666668</v>
      </c>
      <c r="B111" s="2">
        <f t="shared" si="20"/>
        <v>3742.4556773941158</v>
      </c>
      <c r="C111">
        <v>109</v>
      </c>
      <c r="D111" s="1">
        <f t="shared" si="22"/>
        <v>56.461075116020091</v>
      </c>
      <c r="E111" s="1">
        <f t="shared" si="16"/>
        <v>0.54471437102902776</v>
      </c>
      <c r="F111" s="1">
        <f>Plan1!$D111</f>
        <v>56.461075116020091</v>
      </c>
      <c r="G111" s="1">
        <f t="shared" si="17"/>
        <v>177.11317008135808</v>
      </c>
      <c r="H111" s="5">
        <f t="shared" si="18"/>
        <v>18.166666666666668</v>
      </c>
      <c r="I111" s="2">
        <f t="shared" si="21"/>
        <v>3742.4556773941158</v>
      </c>
    </row>
    <row r="112" spans="1:9" x14ac:dyDescent="0.35">
      <c r="A112" s="5">
        <f t="shared" si="19"/>
        <v>18.333333333333332</v>
      </c>
      <c r="B112" s="2">
        <f t="shared" si="20"/>
        <v>3799.17724723841</v>
      </c>
      <c r="C112">
        <v>110</v>
      </c>
      <c r="D112" s="1">
        <f t="shared" si="22"/>
        <v>56.72156984429413</v>
      </c>
      <c r="E112" s="1">
        <f t="shared" si="16"/>
        <v>0.54582008360844725</v>
      </c>
      <c r="F112" s="1">
        <f>Plan1!$D112</f>
        <v>56.72156984429413</v>
      </c>
      <c r="G112" s="1">
        <f t="shared" si="17"/>
        <v>176.29977497891736</v>
      </c>
      <c r="H112" s="5">
        <f t="shared" si="18"/>
        <v>18.333333333333332</v>
      </c>
      <c r="I112" s="2">
        <f t="shared" si="21"/>
        <v>3799.17724723841</v>
      </c>
    </row>
    <row r="113" spans="1:9" x14ac:dyDescent="0.35">
      <c r="A113" s="5">
        <f t="shared" si="19"/>
        <v>18.5</v>
      </c>
      <c r="B113" s="2">
        <f t="shared" si="20"/>
        <v>3856.1538039003781</v>
      </c>
      <c r="C113">
        <v>111</v>
      </c>
      <c r="D113" s="1">
        <f t="shared" si="22"/>
        <v>56.97655666196804</v>
      </c>
      <c r="E113" s="1">
        <f t="shared" si="16"/>
        <v>0.54690368193627825</v>
      </c>
      <c r="F113" s="1">
        <f>Plan1!$D113</f>
        <v>56.97655666196804</v>
      </c>
      <c r="G113" s="1">
        <f t="shared" si="17"/>
        <v>175.51078172954982</v>
      </c>
      <c r="H113" s="5">
        <f t="shared" si="18"/>
        <v>18.5</v>
      </c>
      <c r="I113" s="2">
        <f t="shared" si="21"/>
        <v>3856.1538039003781</v>
      </c>
    </row>
    <row r="114" spans="1:9" x14ac:dyDescent="0.35">
      <c r="A114" s="5">
        <f t="shared" si="19"/>
        <v>18.666666666666668</v>
      </c>
      <c r="B114" s="2">
        <f t="shared" si="20"/>
        <v>3913.37989777751</v>
      </c>
      <c r="C114">
        <v>112</v>
      </c>
      <c r="D114" s="1">
        <f t="shared" si="22"/>
        <v>57.226093877131916</v>
      </c>
      <c r="E114" s="1">
        <f t="shared" si="16"/>
        <v>0.5479656082975527</v>
      </c>
      <c r="F114" s="1">
        <f>Plan1!$D114</f>
        <v>57.226093877131916</v>
      </c>
      <c r="G114" s="1">
        <f t="shared" si="17"/>
        <v>174.74545827766332</v>
      </c>
      <c r="H114" s="5">
        <f t="shared" si="18"/>
        <v>18.666666666666668</v>
      </c>
      <c r="I114" s="2">
        <f t="shared" si="21"/>
        <v>3913.37989777751</v>
      </c>
    </row>
    <row r="115" spans="1:9" x14ac:dyDescent="0.35">
      <c r="A115" s="5">
        <f t="shared" si="19"/>
        <v>18.833333333333332</v>
      </c>
      <c r="B115" s="2">
        <f t="shared" si="20"/>
        <v>3970.8501400571045</v>
      </c>
      <c r="C115">
        <v>113</v>
      </c>
      <c r="D115" s="1">
        <f t="shared" si="22"/>
        <v>57.470242279594636</v>
      </c>
      <c r="E115" s="1">
        <f t="shared" si="16"/>
        <v>0.54900629613160168</v>
      </c>
      <c r="F115" s="1">
        <f>Plan1!$D115</f>
        <v>57.470242279594636</v>
      </c>
      <c r="G115" s="1">
        <f t="shared" si="17"/>
        <v>174.00309452933342</v>
      </c>
      <c r="H115" s="5">
        <f t="shared" si="18"/>
        <v>18.833333333333332</v>
      </c>
      <c r="I115" s="2">
        <f t="shared" si="21"/>
        <v>3970.8501400571045</v>
      </c>
    </row>
    <row r="116" spans="1:9" x14ac:dyDescent="0.35">
      <c r="A116" s="5">
        <f t="shared" si="19"/>
        <v>19</v>
      </c>
      <c r="B116" s="2">
        <f t="shared" si="20"/>
        <v>4028.5592050102296</v>
      </c>
      <c r="C116">
        <v>114</v>
      </c>
      <c r="D116" s="1">
        <f t="shared" si="22"/>
        <v>57.709064953125157</v>
      </c>
      <c r="E116" s="1">
        <f t="shared" si="16"/>
        <v>0.5500261702089696</v>
      </c>
      <c r="F116" s="1">
        <f>Plan1!$D116</f>
        <v>57.709064953125157</v>
      </c>
      <c r="G116" s="1">
        <f t="shared" si="17"/>
        <v>173.28300169345343</v>
      </c>
      <c r="H116" s="5">
        <f t="shared" si="18"/>
        <v>19</v>
      </c>
      <c r="I116" s="2">
        <f t="shared" si="21"/>
        <v>4028.5592050102296</v>
      </c>
    </row>
    <row r="117" spans="1:9" x14ac:dyDescent="0.35">
      <c r="A117" s="5">
        <f t="shared" si="19"/>
        <v>19.166666666666668</v>
      </c>
      <c r="B117" s="2">
        <f t="shared" si="20"/>
        <v>4086.5018321024322</v>
      </c>
      <c r="C117">
        <v>115</v>
      </c>
      <c r="D117" s="1">
        <f t="shared" si="22"/>
        <v>57.942627092202848</v>
      </c>
      <c r="E117" s="1">
        <f t="shared" si="16"/>
        <v>0.55102564680479016</v>
      </c>
      <c r="F117" s="1">
        <f>Plan1!$D117</f>
        <v>57.942627092202848</v>
      </c>
      <c r="G117" s="1">
        <f t="shared" si="17"/>
        <v>172.58451164264983</v>
      </c>
      <c r="H117" s="5">
        <f t="shared" si="18"/>
        <v>19.166666666666668</v>
      </c>
      <c r="I117" s="2">
        <f t="shared" si="21"/>
        <v>4086.5018321024322</v>
      </c>
    </row>
    <row r="118" spans="1:9" x14ac:dyDescent="0.35">
      <c r="A118" s="5">
        <f t="shared" si="19"/>
        <v>19.333333333333332</v>
      </c>
      <c r="B118" s="2">
        <f t="shared" si="20"/>
        <v>4144.6728279259778</v>
      </c>
      <c r="C118">
        <v>116</v>
      </c>
      <c r="D118" s="1">
        <f t="shared" si="22"/>
        <v>58.170995823545617</v>
      </c>
      <c r="E118" s="1">
        <f t="shared" si="16"/>
        <v>0.55200513386869443</v>
      </c>
      <c r="F118" s="1">
        <f>Plan1!$D118</f>
        <v>58.170995823545617</v>
      </c>
      <c r="G118" s="1">
        <f t="shared" si="17"/>
        <v>171.90697629337032</v>
      </c>
      <c r="H118" s="5">
        <f t="shared" si="18"/>
        <v>19.333333333333332</v>
      </c>
      <c r="I118" s="2">
        <f t="shared" si="21"/>
        <v>4144.6728279259778</v>
      </c>
    </row>
    <row r="119" spans="1:9" x14ac:dyDescent="0.35">
      <c r="A119" s="5">
        <f t="shared" si="19"/>
        <v>19.5</v>
      </c>
      <c r="B119" s="2">
        <f t="shared" si="20"/>
        <v>4203.0670679586265</v>
      </c>
      <c r="C119">
        <v>117</v>
      </c>
      <c r="D119" s="1">
        <f t="shared" si="22"/>
        <v>58.394240032648831</v>
      </c>
      <c r="E119" s="1">
        <f t="shared" si="16"/>
        <v>0.55296503119132057</v>
      </c>
      <c r="F119" s="1">
        <f>Plan1!$D119</f>
        <v>58.394240032648831</v>
      </c>
      <c r="G119" s="1">
        <f t="shared" si="17"/>
        <v>171.24976700456921</v>
      </c>
      <c r="H119" s="5">
        <f t="shared" si="18"/>
        <v>19.5</v>
      </c>
      <c r="I119" s="2">
        <f t="shared" si="21"/>
        <v>4203.0670679586265</v>
      </c>
    </row>
    <row r="120" spans="1:9" x14ac:dyDescent="0.35">
      <c r="A120" s="5">
        <f t="shared" si="19"/>
        <v>19.666666666666668</v>
      </c>
      <c r="B120" s="2">
        <f t="shared" si="20"/>
        <v>4261.6794981541607</v>
      </c>
      <c r="C120">
        <v>118</v>
      </c>
      <c r="D120" s="1">
        <f t="shared" si="22"/>
        <v>58.612430195534145</v>
      </c>
      <c r="E120" s="1">
        <f t="shared" si="16"/>
        <v>0.55390573056749415</v>
      </c>
      <c r="F120" s="1">
        <f>Plan1!$D120</f>
        <v>58.612430195534145</v>
      </c>
      <c r="G120" s="1">
        <f t="shared" si="17"/>
        <v>170.61227399443214</v>
      </c>
      <c r="H120" s="5">
        <f t="shared" si="18"/>
        <v>19.666666666666668</v>
      </c>
      <c r="I120" s="2">
        <f t="shared" si="21"/>
        <v>4261.6794981541607</v>
      </c>
    </row>
    <row r="121" spans="1:9" x14ac:dyDescent="0.35">
      <c r="A121" s="5">
        <f t="shared" si="19"/>
        <v>19.833333333333332</v>
      </c>
      <c r="B121" s="2">
        <f t="shared" si="20"/>
        <v>4320.505136370035</v>
      </c>
      <c r="C121">
        <v>119</v>
      </c>
      <c r="D121" s="1">
        <f t="shared" si="22"/>
        <v>58.825638215874328</v>
      </c>
      <c r="E121" s="1">
        <f t="shared" si="16"/>
        <v>0.55482761595614427</v>
      </c>
      <c r="F121" s="1">
        <f>Plan1!$D121</f>
        <v>58.825638215874328</v>
      </c>
      <c r="G121" s="1">
        <f t="shared" si="17"/>
        <v>169.99390577459917</v>
      </c>
      <c r="H121" s="5">
        <f t="shared" si="18"/>
        <v>19.833333333333332</v>
      </c>
      <c r="I121" s="2">
        <f t="shared" si="21"/>
        <v>4320.505136370035</v>
      </c>
    </row>
    <row r="122" spans="1:9" x14ac:dyDescent="0.35">
      <c r="A122" s="5">
        <f t="shared" si="19"/>
        <v>20</v>
      </c>
      <c r="B122" s="2">
        <f t="shared" si="20"/>
        <v>4379.5390736376639</v>
      </c>
      <c r="C122">
        <v>120</v>
      </c>
      <c r="D122" s="1">
        <f t="shared" si="22"/>
        <v>59.033937267629319</v>
      </c>
      <c r="E122" s="1">
        <f t="shared" si="16"/>
        <v>0.55573106363702129</v>
      </c>
      <c r="F122" s="1">
        <f>Plan1!$D122</f>
        <v>59.033937267629319</v>
      </c>
      <c r="G122" s="1">
        <f t="shared" si="17"/>
        <v>169.3940886013612</v>
      </c>
      <c r="H122" s="5">
        <f t="shared" si="18"/>
        <v>20</v>
      </c>
      <c r="I122" s="2">
        <f t="shared" si="21"/>
        <v>4379.5390736376639</v>
      </c>
    </row>
    <row r="123" spans="1:9" x14ac:dyDescent="0.35">
      <c r="A123" s="5">
        <f t="shared" si="19"/>
        <v>20.166666666666668</v>
      </c>
      <c r="B123" s="2">
        <f t="shared" si="20"/>
        <v>4438.7764752809635</v>
      </c>
      <c r="C123">
        <v>121</v>
      </c>
      <c r="D123" s="1">
        <f t="shared" si="22"/>
        <v>59.237401643299748</v>
      </c>
      <c r="E123" s="1">
        <f t="shared" si="16"/>
        <v>0.55661644236428087</v>
      </c>
      <c r="F123" s="1">
        <f>Plan1!$D123</f>
        <v>59.237401643299748</v>
      </c>
      <c r="G123" s="1">
        <f t="shared" si="17"/>
        <v>168.81226594332037</v>
      </c>
      <c r="H123" s="5">
        <f t="shared" si="18"/>
        <v>20.166666666666668</v>
      </c>
      <c r="I123" s="2">
        <f t="shared" si="21"/>
        <v>4438.7764752809635</v>
      </c>
    </row>
    <row r="124" spans="1:9" x14ac:dyDescent="0.35">
      <c r="A124" s="5">
        <f t="shared" si="19"/>
        <v>20.333333333333332</v>
      </c>
      <c r="B124" s="2">
        <f t="shared" si="20"/>
        <v>4498.2125818888398</v>
      </c>
      <c r="C124">
        <v>122</v>
      </c>
      <c r="D124" s="1">
        <f t="shared" si="22"/>
        <v>59.436106607875907</v>
      </c>
      <c r="E124" s="1">
        <f t="shared" si="16"/>
        <v>0.55748411351699534</v>
      </c>
      <c r="F124" s="1">
        <f>Plan1!$D124</f>
        <v>59.436106607875907</v>
      </c>
      <c r="G124" s="1">
        <f t="shared" si="17"/>
        <v>168.24789796502074</v>
      </c>
      <c r="H124" s="5">
        <f t="shared" si="18"/>
        <v>20.333333333333332</v>
      </c>
      <c r="I124" s="2">
        <f t="shared" si="21"/>
        <v>4498.2125818888398</v>
      </c>
    </row>
    <row r="125" spans="1:9" x14ac:dyDescent="0.35">
      <c r="A125" s="5">
        <f t="shared" si="19"/>
        <v>20.5</v>
      </c>
      <c r="B125" s="2">
        <f t="shared" si="20"/>
        <v>4557.8427101473744</v>
      </c>
      <c r="C125">
        <v>123</v>
      </c>
      <c r="D125" s="1">
        <f t="shared" si="22"/>
        <v>59.630128258534931</v>
      </c>
      <c r="E125" s="1">
        <f t="shared" si="16"/>
        <v>0.55833443124665549</v>
      </c>
      <c r="F125" s="1">
        <f>Plan1!$D125</f>
        <v>59.630128258534931</v>
      </c>
      <c r="G125" s="1">
        <f t="shared" si="17"/>
        <v>167.70046102607012</v>
      </c>
      <c r="H125" s="5">
        <f t="shared" si="18"/>
        <v>20.5</v>
      </c>
      <c r="I125" s="2">
        <f t="shared" si="21"/>
        <v>4557.8427101473744</v>
      </c>
    </row>
    <row r="126" spans="1:9" x14ac:dyDescent="0.35">
      <c r="A126" s="5">
        <f t="shared" si="19"/>
        <v>20.666666666666668</v>
      </c>
      <c r="B126" s="2">
        <f t="shared" si="20"/>
        <v>4617.6622535374891</v>
      </c>
      <c r="C126">
        <v>124</v>
      </c>
      <c r="D126" s="1">
        <f t="shared" si="22"/>
        <v>59.819543390114575</v>
      </c>
      <c r="E126" s="1">
        <f t="shared" si="16"/>
        <v>0.55916774262172231</v>
      </c>
      <c r="F126" s="1">
        <f>Plan1!$D126</f>
        <v>59.819543390114575</v>
      </c>
      <c r="G126" s="1">
        <f t="shared" si="17"/>
        <v>167.16944719528803</v>
      </c>
      <c r="H126" s="5">
        <f t="shared" si="18"/>
        <v>20.666666666666668</v>
      </c>
      <c r="I126" s="2">
        <f t="shared" si="21"/>
        <v>4617.6622535374891</v>
      </c>
    </row>
    <row r="127" spans="1:9" x14ac:dyDescent="0.35">
      <c r="A127" s="5">
        <f t="shared" si="19"/>
        <v>20.833333333333332</v>
      </c>
      <c r="B127" s="2">
        <f t="shared" si="20"/>
        <v>4677.6666829038586</v>
      </c>
      <c r="C127">
        <v>125</v>
      </c>
      <c r="D127" s="1">
        <f t="shared" si="22"/>
        <v>60.004429366369386</v>
      </c>
      <c r="E127" s="1">
        <f t="shared" si="16"/>
        <v>0.55998438776928794</v>
      </c>
      <c r="F127" s="1">
        <f>Plan1!$D127</f>
        <v>60.004429366369386</v>
      </c>
      <c r="G127" s="1">
        <f t="shared" si="17"/>
        <v>166.65436377942939</v>
      </c>
      <c r="H127" s="5">
        <f t="shared" si="18"/>
        <v>20.833333333333332</v>
      </c>
      <c r="I127" s="2">
        <f t="shared" si="21"/>
        <v>4677.6666829038586</v>
      </c>
    </row>
    <row r="128" spans="1:9" x14ac:dyDescent="0.35">
      <c r="A128" s="5">
        <f t="shared" si="19"/>
        <v>21</v>
      </c>
      <c r="B128" s="2">
        <f t="shared" si="20"/>
        <v>4737.8515469008535</v>
      </c>
      <c r="C128">
        <v>126</v>
      </c>
      <c r="D128" s="1">
        <f t="shared" si="22"/>
        <v>60.184863996994729</v>
      </c>
      <c r="E128" s="1">
        <f t="shared" si="16"/>
        <v>0.56078470001390213</v>
      </c>
      <c r="F128" s="1">
        <f>Plan1!$D128</f>
        <v>60.184863996994729</v>
      </c>
      <c r="G128" s="1">
        <f t="shared" si="17"/>
        <v>166.15473286604652</v>
      </c>
      <c r="H128" s="5">
        <f t="shared" si="18"/>
        <v>21</v>
      </c>
      <c r="I128" s="2">
        <f t="shared" si="21"/>
        <v>4737.8515469008535</v>
      </c>
    </row>
    <row r="129" spans="1:9" x14ac:dyDescent="0.35">
      <c r="A129" s="5">
        <f t="shared" si="19"/>
        <v>21.166666666666668</v>
      </c>
      <c r="B129" s="2">
        <f t="shared" si="20"/>
        <v>4798.2124723212382</v>
      </c>
      <c r="C129">
        <v>127</v>
      </c>
      <c r="D129" s="1">
        <f t="shared" si="22"/>
        <v>60.360925420384916</v>
      </c>
      <c r="E129" s="1">
        <f t="shared" si="16"/>
        <v>0.56156900601362403</v>
      </c>
      <c r="F129" s="1">
        <f>Plan1!$D129</f>
        <v>60.360925420384916</v>
      </c>
      <c r="G129" s="1">
        <f t="shared" si="17"/>
        <v>165.67009088006509</v>
      </c>
      <c r="H129" s="5">
        <f t="shared" si="18"/>
        <v>21.166666666666668</v>
      </c>
      <c r="I129" s="2">
        <f t="shared" si="21"/>
        <v>4798.2124723212382</v>
      </c>
    </row>
    <row r="130" spans="1:9" x14ac:dyDescent="0.35">
      <c r="A130" s="5">
        <f t="shared" si="19"/>
        <v>21.333333333333332</v>
      </c>
      <c r="B130" s="2">
        <f t="shared" si="20"/>
        <v>4858.7451643133127</v>
      </c>
      <c r="C130">
        <v>128</v>
      </c>
      <c r="D130" s="1">
        <f t="shared" ref="D130:D148" si="23">$N$2/G130</f>
        <v>60.53269199207422</v>
      </c>
      <c r="E130" s="1">
        <f t="shared" ref="E130:E193" si="24">$N$6*POWER($N$8,C130)+(1-POWER($N$8,C130))*$N$7</f>
        <v>0.56233762589335157</v>
      </c>
      <c r="F130" s="1">
        <f>Plan1!$D130</f>
        <v>60.53269199207422</v>
      </c>
      <c r="G130" s="1">
        <f t="shared" ref="G130:G193" si="25">($N$3*POWER($N$5,C130)+(1-POWER($N$5,C130))*$N$4)</f>
        <v>165.19998815366313</v>
      </c>
      <c r="H130" s="5">
        <f t="shared" ref="H130:H193" si="26">C130*$N$2/60000</f>
        <v>21.333333333333332</v>
      </c>
      <c r="I130" s="2">
        <f t="shared" si="21"/>
        <v>4858.7451643133127</v>
      </c>
    </row>
    <row r="131" spans="1:9" x14ac:dyDescent="0.35">
      <c r="A131" s="5">
        <f t="shared" ref="A131:A147" si="27">H131</f>
        <v>21.5</v>
      </c>
      <c r="B131" s="2">
        <f t="shared" ref="B131:B147" si="28">I131</f>
        <v>4919.4454064921065</v>
      </c>
      <c r="C131">
        <v>129</v>
      </c>
      <c r="D131" s="1">
        <f t="shared" si="23"/>
        <v>60.70024217879407</v>
      </c>
      <c r="E131" s="1">
        <f t="shared" si="24"/>
        <v>0.56309087337548458</v>
      </c>
      <c r="F131" s="1">
        <f>Plan1!$D131</f>
        <v>60.70024217879407</v>
      </c>
      <c r="G131" s="1">
        <f t="shared" si="25"/>
        <v>164.74398850905325</v>
      </c>
      <c r="H131" s="5">
        <f t="shared" si="26"/>
        <v>21.5</v>
      </c>
      <c r="I131" s="2">
        <f t="shared" si="21"/>
        <v>4919.4454064921065</v>
      </c>
    </row>
    <row r="132" spans="1:9" x14ac:dyDescent="0.35">
      <c r="A132" s="5">
        <f t="shared" si="27"/>
        <v>21.666666666666668</v>
      </c>
      <c r="B132" s="2">
        <f t="shared" si="28"/>
        <v>4980.3090609501714</v>
      </c>
      <c r="C132">
        <v>130</v>
      </c>
      <c r="D132" s="1">
        <f t="shared" si="23"/>
        <v>60.863654458065078</v>
      </c>
      <c r="E132" s="1">
        <f t="shared" si="24"/>
        <v>0.56382905590797483</v>
      </c>
      <c r="F132" s="1">
        <f>Plan1!$D132</f>
        <v>60.863654458065078</v>
      </c>
      <c r="G132" s="1">
        <f t="shared" si="25"/>
        <v>164.30166885378165</v>
      </c>
      <c r="H132" s="5">
        <f t="shared" si="26"/>
        <v>21.666666666666668</v>
      </c>
      <c r="I132" s="2">
        <f t="shared" ref="I132:I195" si="29">D132+I131</f>
        <v>4980.3090609501714</v>
      </c>
    </row>
    <row r="133" spans="1:9" x14ac:dyDescent="0.35">
      <c r="A133" s="5">
        <f t="shared" si="27"/>
        <v>21.833333333333332</v>
      </c>
      <c r="B133" s="2">
        <f t="shared" si="28"/>
        <v>5041.3320681734012</v>
      </c>
      <c r="C133">
        <v>131</v>
      </c>
      <c r="D133" s="1">
        <f t="shared" si="23"/>
        <v>61.023007223229968</v>
      </c>
      <c r="E133" s="1">
        <f t="shared" si="24"/>
        <v>0.5645524747898153</v>
      </c>
      <c r="F133" s="1">
        <f>Plan1!$D133</f>
        <v>61.023007223229968</v>
      </c>
      <c r="G133" s="1">
        <f t="shared" si="25"/>
        <v>163.87261878816821</v>
      </c>
      <c r="H133" s="5">
        <f t="shared" si="26"/>
        <v>21.833333333333332</v>
      </c>
      <c r="I133" s="2">
        <f t="shared" si="29"/>
        <v>5041.3320681734012</v>
      </c>
    </row>
    <row r="134" spans="1:9" x14ac:dyDescent="0.35">
      <c r="A134" s="5">
        <f t="shared" si="27"/>
        <v>22</v>
      </c>
      <c r="B134" s="2">
        <f t="shared" si="28"/>
        <v>5102.5104468672234</v>
      </c>
      <c r="C134">
        <v>132</v>
      </c>
      <c r="D134" s="1">
        <f t="shared" si="23"/>
        <v>61.17837869382226</v>
      </c>
      <c r="E134" s="1">
        <f t="shared" si="24"/>
        <v>0.56526142529401902</v>
      </c>
      <c r="F134" s="1">
        <f>Plan1!$D134</f>
        <v>61.17837869382226</v>
      </c>
      <c r="G134" s="1">
        <f t="shared" si="25"/>
        <v>163.45644022452316</v>
      </c>
      <c r="H134" s="5">
        <f t="shared" si="26"/>
        <v>22</v>
      </c>
      <c r="I134" s="2">
        <f t="shared" si="29"/>
        <v>5102.5104468672234</v>
      </c>
    </row>
    <row r="135" spans="1:9" x14ac:dyDescent="0.35">
      <c r="A135" s="5">
        <f t="shared" si="27"/>
        <v>22.166666666666668</v>
      </c>
      <c r="B135" s="2">
        <f t="shared" si="28"/>
        <v>5163.8402936983784</v>
      </c>
      <c r="C135">
        <v>133</v>
      </c>
      <c r="D135" s="1">
        <f t="shared" si="23"/>
        <v>61.329846831155173</v>
      </c>
      <c r="E135" s="1">
        <f t="shared" si="24"/>
        <v>0.56595619678813869</v>
      </c>
      <c r="F135" s="1">
        <f>Plan1!$D135</f>
        <v>61.329846831155173</v>
      </c>
      <c r="G135" s="1">
        <f t="shared" si="25"/>
        <v>163.05274701778748</v>
      </c>
      <c r="H135" s="5">
        <f t="shared" si="26"/>
        <v>22.166666666666668</v>
      </c>
      <c r="I135" s="2">
        <f t="shared" si="29"/>
        <v>5163.8402936983784</v>
      </c>
    </row>
    <row r="136" spans="1:9" x14ac:dyDescent="0.35">
      <c r="A136" s="5">
        <f t="shared" si="27"/>
        <v>22.333333333333332</v>
      </c>
      <c r="B136" s="2">
        <f t="shared" si="28"/>
        <v>5225.3177829573851</v>
      </c>
      <c r="C136">
        <v>134</v>
      </c>
      <c r="D136" s="1">
        <f t="shared" si="23"/>
        <v>61.477489259006887</v>
      </c>
      <c r="E136" s="1">
        <f t="shared" si="24"/>
        <v>0.56663707285237597</v>
      </c>
      <c r="F136" s="1">
        <f>Plan1!$D136</f>
        <v>61.477489259006887</v>
      </c>
      <c r="G136" s="1">
        <f t="shared" si="25"/>
        <v>162.66116460725385</v>
      </c>
      <c r="H136" s="5">
        <f t="shared" si="26"/>
        <v>22.333333333333332</v>
      </c>
      <c r="I136" s="2">
        <f t="shared" si="29"/>
        <v>5225.3177829573851</v>
      </c>
    </row>
    <row r="137" spans="1:9" x14ac:dyDescent="0.35">
      <c r="A137" s="5">
        <f t="shared" si="27"/>
        <v>22.5</v>
      </c>
      <c r="B137" s="2">
        <f t="shared" si="28"/>
        <v>5286.9391661466552</v>
      </c>
      <c r="C137">
        <v>135</v>
      </c>
      <c r="D137" s="1">
        <f t="shared" si="23"/>
        <v>61.621383189270418</v>
      </c>
      <c r="E137" s="1">
        <f t="shared" si="24"/>
        <v>0.56730433139532832</v>
      </c>
      <c r="F137" s="1">
        <f>Plan1!$D137</f>
        <v>61.621383189270418</v>
      </c>
      <c r="G137" s="1">
        <f t="shared" si="25"/>
        <v>162.28132966903624</v>
      </c>
      <c r="H137" s="5">
        <f t="shared" si="26"/>
        <v>22.5</v>
      </c>
      <c r="I137" s="2">
        <f t="shared" si="29"/>
        <v>5286.9391661466552</v>
      </c>
    </row>
    <row r="138" spans="1:9" x14ac:dyDescent="0.35">
      <c r="A138" s="5">
        <f t="shared" si="27"/>
        <v>22.666666666666668</v>
      </c>
      <c r="B138" s="2">
        <f t="shared" si="28"/>
        <v>5348.7007714990859</v>
      </c>
      <c r="C138">
        <v>136</v>
      </c>
      <c r="D138" s="1">
        <f t="shared" si="23"/>
        <v>61.761605352430358</v>
      </c>
      <c r="E138" s="1">
        <f t="shared" si="24"/>
        <v>0.56795824476742185</v>
      </c>
      <c r="F138" s="1">
        <f>Plan1!$D138</f>
        <v>61.761605352430358</v>
      </c>
      <c r="G138" s="1">
        <f t="shared" si="25"/>
        <v>161.91288977896514</v>
      </c>
      <c r="H138" s="5">
        <f t="shared" si="26"/>
        <v>22.666666666666668</v>
      </c>
      <c r="I138" s="2">
        <f t="shared" si="29"/>
        <v>5348.7007714990859</v>
      </c>
    </row>
    <row r="139" spans="1:9" x14ac:dyDescent="0.35">
      <c r="A139" s="5">
        <f t="shared" si="27"/>
        <v>22.833333333333332</v>
      </c>
      <c r="B139" s="2">
        <f t="shared" si="28"/>
        <v>5410.5990034318093</v>
      </c>
      <c r="C139">
        <v>137</v>
      </c>
      <c r="D139" s="1">
        <f t="shared" si="23"/>
        <v>61.898231932723135</v>
      </c>
      <c r="E139" s="1">
        <f t="shared" si="24"/>
        <v>0.56859907987207337</v>
      </c>
      <c r="F139" s="1">
        <f>Plan1!$D139</f>
        <v>61.898231932723135</v>
      </c>
      <c r="G139" s="1">
        <f t="shared" si="25"/>
        <v>161.55550308559617</v>
      </c>
      <c r="H139" s="5">
        <f t="shared" si="26"/>
        <v>22.833333333333332</v>
      </c>
      <c r="I139" s="2">
        <f t="shared" si="29"/>
        <v>5410.5990034318093</v>
      </c>
    </row>
    <row r="140" spans="1:9" x14ac:dyDescent="0.35">
      <c r="A140" s="5">
        <f t="shared" si="27"/>
        <v>23</v>
      </c>
      <c r="B140" s="2">
        <f t="shared" si="28"/>
        <v>5472.6303419396427</v>
      </c>
      <c r="C140">
        <v>138</v>
      </c>
      <c r="D140" s="1">
        <f t="shared" si="23"/>
        <v>62.031338507833318</v>
      </c>
      <c r="E140" s="1">
        <f t="shared" si="24"/>
        <v>0.56922709827463192</v>
      </c>
      <c r="F140" s="1">
        <f>Plan1!$D140</f>
        <v>62.031338507833318</v>
      </c>
      <c r="G140" s="1">
        <f t="shared" si="25"/>
        <v>161.20883799302831</v>
      </c>
      <c r="H140" s="5">
        <f t="shared" si="26"/>
        <v>23</v>
      </c>
      <c r="I140" s="2">
        <f t="shared" si="29"/>
        <v>5472.6303419396427</v>
      </c>
    </row>
    <row r="141" spans="1:9" x14ac:dyDescent="0.35">
      <c r="A141" s="5">
        <f t="shared" si="27"/>
        <v>23.166666666666668</v>
      </c>
      <c r="B141" s="2">
        <f t="shared" si="28"/>
        <v>5534.7913419326178</v>
      </c>
      <c r="C141">
        <v>139</v>
      </c>
      <c r="D141" s="1">
        <f t="shared" si="23"/>
        <v>62.160999992975228</v>
      </c>
      <c r="E141" s="1">
        <f t="shared" si="24"/>
        <v>0.56984255630913927</v>
      </c>
      <c r="F141" s="1">
        <f>Plan1!$D141</f>
        <v>62.160999992975228</v>
      </c>
      <c r="G141" s="1">
        <f t="shared" si="25"/>
        <v>160.87257285323744</v>
      </c>
      <c r="H141" s="5">
        <f t="shared" si="26"/>
        <v>23.166666666666668</v>
      </c>
      <c r="I141" s="2">
        <f t="shared" si="29"/>
        <v>5534.7913419326178</v>
      </c>
    </row>
    <row r="142" spans="1:9" x14ac:dyDescent="0.35">
      <c r="A142" s="5">
        <f t="shared" si="27"/>
        <v>23.333333333333332</v>
      </c>
      <c r="B142" s="2">
        <f t="shared" si="28"/>
        <v>5597.0786325218241</v>
      </c>
      <c r="C142">
        <v>140</v>
      </c>
      <c r="D142" s="1">
        <f t="shared" si="23"/>
        <v>62.287290589206272</v>
      </c>
      <c r="E142" s="1">
        <f t="shared" si="24"/>
        <v>0.57044570518295656</v>
      </c>
      <c r="F142" s="1">
        <f>Plan1!$D142</f>
        <v>62.287290589206272</v>
      </c>
      <c r="G142" s="1">
        <f t="shared" si="25"/>
        <v>160.54639566764033</v>
      </c>
      <c r="H142" s="5">
        <f t="shared" si="26"/>
        <v>23.333333333333332</v>
      </c>
      <c r="I142" s="2">
        <f t="shared" si="29"/>
        <v>5597.0786325218241</v>
      </c>
    </row>
    <row r="143" spans="1:9" x14ac:dyDescent="0.35">
      <c r="A143" s="5">
        <f t="shared" si="27"/>
        <v>23.5</v>
      </c>
      <c r="B143" s="2">
        <f t="shared" si="28"/>
        <v>5659.4889162576419</v>
      </c>
      <c r="C143">
        <v>141</v>
      </c>
      <c r="D143" s="1">
        <f t="shared" si="23"/>
        <v>62.410283735817345</v>
      </c>
      <c r="E143" s="1">
        <f t="shared" si="24"/>
        <v>0.57103679107929739</v>
      </c>
      <c r="F143" s="1">
        <f>Plan1!$D143</f>
        <v>62.410283735817345</v>
      </c>
      <c r="G143" s="1">
        <f t="shared" si="25"/>
        <v>160.23000379761112</v>
      </c>
      <c r="H143" s="5">
        <f t="shared" si="26"/>
        <v>23.5</v>
      </c>
      <c r="I143" s="2">
        <f t="shared" si="29"/>
        <v>5659.4889162576419</v>
      </c>
    </row>
    <row r="144" spans="1:9" x14ac:dyDescent="0.35">
      <c r="A144" s="5">
        <f t="shared" si="27"/>
        <v>23.666666666666668</v>
      </c>
      <c r="B144" s="2">
        <f t="shared" si="28"/>
        <v>5722.0189683242861</v>
      </c>
      <c r="C144">
        <v>142</v>
      </c>
      <c r="D144" s="1">
        <f t="shared" si="23"/>
        <v>62.530052066644046</v>
      </c>
      <c r="E144" s="1">
        <f t="shared" si="24"/>
        <v>0.57161605525771142</v>
      </c>
      <c r="F144" s="1">
        <f>Plan1!$D144</f>
        <v>62.530052066644046</v>
      </c>
      <c r="G144" s="1">
        <f t="shared" si="25"/>
        <v>159.9231036836828</v>
      </c>
      <c r="H144" s="5">
        <f t="shared" si="26"/>
        <v>23.666666666666668</v>
      </c>
      <c r="I144" s="2">
        <f t="shared" si="29"/>
        <v>5722.0189683242861</v>
      </c>
    </row>
    <row r="145" spans="1:9" x14ac:dyDescent="0.35">
      <c r="A145" s="5">
        <f t="shared" si="27"/>
        <v>23.833333333333332</v>
      </c>
      <c r="B145" s="2">
        <f t="shared" si="28"/>
        <v>5784.6656356944286</v>
      </c>
      <c r="C145">
        <v>143</v>
      </c>
      <c r="D145" s="1">
        <f t="shared" si="23"/>
        <v>62.646667370142794</v>
      </c>
      <c r="E145" s="1">
        <f t="shared" si="24"/>
        <v>0.57218373415255719</v>
      </c>
      <c r="F145" s="1">
        <f>Plan1!$D145</f>
        <v>62.646667370142794</v>
      </c>
      <c r="G145" s="1">
        <f t="shared" si="25"/>
        <v>159.6254105731723</v>
      </c>
      <c r="H145" s="5">
        <f t="shared" si="26"/>
        <v>23.833333333333332</v>
      </c>
      <c r="I145" s="2">
        <f t="shared" si="29"/>
        <v>5784.6656356944286</v>
      </c>
    </row>
    <row r="146" spans="1:9" x14ac:dyDescent="0.35">
      <c r="A146" s="5">
        <f t="shared" si="27"/>
        <v>24</v>
      </c>
      <c r="B146" s="2">
        <f t="shared" si="28"/>
        <v>5847.4258362475039</v>
      </c>
      <c r="C146">
        <v>144</v>
      </c>
      <c r="D146" s="1">
        <f t="shared" si="23"/>
        <v>62.76020055307567</v>
      </c>
      <c r="E146" s="1">
        <f t="shared" si="24"/>
        <v>0.57274005946950612</v>
      </c>
      <c r="F146" s="1">
        <f>Plan1!$D146</f>
        <v>62.76020055307567</v>
      </c>
      <c r="G146" s="1">
        <f t="shared" si="25"/>
        <v>159.33664825597714</v>
      </c>
      <c r="H146" s="5">
        <f t="shared" si="26"/>
        <v>24</v>
      </c>
      <c r="I146" s="2">
        <f t="shared" si="29"/>
        <v>5847.4258362475039</v>
      </c>
    </row>
    <row r="147" spans="1:9" x14ac:dyDescent="0.35">
      <c r="A147" s="5">
        <f t="shared" si="27"/>
        <v>24.166666666666668</v>
      </c>
      <c r="B147" s="2">
        <f t="shared" si="28"/>
        <v>5910.296557855153</v>
      </c>
      <c r="C147">
        <v>145</v>
      </c>
      <c r="D147" s="1">
        <f t="shared" si="23"/>
        <v>62.870721607649465</v>
      </c>
      <c r="E147" s="1">
        <f t="shared" si="24"/>
        <v>0.57328525828011601</v>
      </c>
      <c r="F147" s="1">
        <f>Plan1!$D147</f>
        <v>62.870721607649465</v>
      </c>
      <c r="G147" s="1">
        <f t="shared" si="25"/>
        <v>159.0565488082978</v>
      </c>
      <c r="H147" s="5">
        <f t="shared" si="26"/>
        <v>24.166666666666668</v>
      </c>
      <c r="I147" s="2">
        <f t="shared" si="29"/>
        <v>5910.296557855153</v>
      </c>
    </row>
    <row r="148" spans="1:9" x14ac:dyDescent="0.35">
      <c r="A148" s="5">
        <f>H148</f>
        <v>24.333333333333332</v>
      </c>
      <c r="B148" s="2">
        <f>I148</f>
        <v>5973.274857437108</v>
      </c>
      <c r="C148">
        <v>146</v>
      </c>
      <c r="D148" s="1">
        <f t="shared" si="23"/>
        <v>62.978299581955</v>
      </c>
      <c r="E148" s="1">
        <f t="shared" si="24"/>
        <v>0.5738195531145136</v>
      </c>
      <c r="F148" s="1">
        <f>Plan1!$D148</f>
        <v>62.978299581955</v>
      </c>
      <c r="G148" s="1">
        <f t="shared" si="25"/>
        <v>158.78485234404889</v>
      </c>
      <c r="H148" s="5">
        <f t="shared" si="26"/>
        <v>24.333333333333332</v>
      </c>
      <c r="I148" s="2">
        <f t="shared" si="29"/>
        <v>5973.274857437108</v>
      </c>
    </row>
    <row r="149" spans="1:9" x14ac:dyDescent="0.35">
      <c r="A149" s="5">
        <f t="shared" ref="A149:A212" si="30">H149</f>
        <v>24.5</v>
      </c>
      <c r="B149" s="2">
        <f t="shared" ref="B149:B212" si="31">I149</f>
        <v>6036.3578599906632</v>
      </c>
      <c r="C149">
        <v>147</v>
      </c>
      <c r="D149" s="1">
        <f t="shared" ref="D149:D212" si="32">$N$2/G149</f>
        <v>63.083002553555488</v>
      </c>
      <c r="E149" s="1">
        <f t="shared" si="24"/>
        <v>0.57434316205222335</v>
      </c>
      <c r="F149" s="1">
        <f>Plan1!$D149</f>
        <v>63.083002553555488</v>
      </c>
      <c r="G149" s="1">
        <f t="shared" si="25"/>
        <v>158.52130677372742</v>
      </c>
      <c r="H149" s="5">
        <f t="shared" si="26"/>
        <v>24.5</v>
      </c>
      <c r="I149" s="2">
        <f t="shared" si="29"/>
        <v>6036.3578599906632</v>
      </c>
    </row>
    <row r="150" spans="1:9" x14ac:dyDescent="0.35">
      <c r="A150" s="5">
        <f t="shared" si="30"/>
        <v>24.666666666666668</v>
      </c>
      <c r="B150" s="2">
        <f t="shared" si="31"/>
        <v>6099.5427575967369</v>
      </c>
      <c r="C150">
        <v>148</v>
      </c>
      <c r="D150" s="1">
        <f t="shared" si="32"/>
        <v>63.184897606074159</v>
      </c>
      <c r="E150" s="1">
        <f t="shared" si="24"/>
        <v>0.57485629881117895</v>
      </c>
      <c r="F150" s="1">
        <f>Plan1!$D150</f>
        <v>63.184897606074159</v>
      </c>
      <c r="G150" s="1">
        <f t="shared" si="25"/>
        <v>158.2656675705156</v>
      </c>
      <c r="H150" s="5">
        <f t="shared" si="26"/>
        <v>24.666666666666668</v>
      </c>
      <c r="I150" s="2">
        <f t="shared" si="29"/>
        <v>6099.5427575967369</v>
      </c>
    </row>
    <row r="151" spans="1:9" x14ac:dyDescent="0.35">
      <c r="A151" s="5">
        <f t="shared" si="30"/>
        <v>24.833333333333332</v>
      </c>
      <c r="B151" s="2">
        <f t="shared" si="31"/>
        <v>6162.8268084053716</v>
      </c>
      <c r="C151">
        <v>149</v>
      </c>
      <c r="D151" s="1">
        <f t="shared" si="32"/>
        <v>63.284050808634674</v>
      </c>
      <c r="E151" s="1">
        <f t="shared" si="24"/>
        <v>0.5753591728349553</v>
      </c>
      <c r="F151" s="1">
        <f>Plan1!$D151</f>
        <v>63.284050808634674</v>
      </c>
      <c r="G151" s="1">
        <f t="shared" si="25"/>
        <v>158.01769754340012</v>
      </c>
      <c r="H151" s="5">
        <f t="shared" si="26"/>
        <v>24.833333333333332</v>
      </c>
      <c r="I151" s="2">
        <f t="shared" si="29"/>
        <v>6162.8268084053716</v>
      </c>
    </row>
    <row r="152" spans="1:9" x14ac:dyDescent="0.35">
      <c r="A152" s="5">
        <f t="shared" si="30"/>
        <v>25</v>
      </c>
      <c r="B152" s="2">
        <f t="shared" si="31"/>
        <v>6226.2073356033816</v>
      </c>
      <c r="C152">
        <v>150</v>
      </c>
      <c r="D152" s="1">
        <f t="shared" si="32"/>
        <v>63.380527198010363</v>
      </c>
      <c r="E152" s="1">
        <f t="shared" si="24"/>
        <v>0.57585198937825621</v>
      </c>
      <c r="F152" s="1">
        <f>Plan1!$D152</f>
        <v>63.380527198010363</v>
      </c>
      <c r="G152" s="1">
        <f t="shared" si="25"/>
        <v>157.77716661709812</v>
      </c>
      <c r="H152" s="5">
        <f t="shared" si="26"/>
        <v>25</v>
      </c>
      <c r="I152" s="2">
        <f t="shared" si="29"/>
        <v>6226.2073356033816</v>
      </c>
    </row>
    <row r="153" spans="1:9" x14ac:dyDescent="0.35">
      <c r="A153" s="5">
        <f t="shared" si="30"/>
        <v>25.166666666666668</v>
      </c>
      <c r="B153" s="2">
        <f t="shared" si="31"/>
        <v>6289.6817263667235</v>
      </c>
      <c r="C153">
        <v>151</v>
      </c>
      <c r="D153" s="1">
        <f t="shared" si="32"/>
        <v>63.474390763341717</v>
      </c>
      <c r="E153" s="1">
        <f t="shared" si="24"/>
        <v>0.57633494959069109</v>
      </c>
      <c r="F153" s="1">
        <f>Plan1!$D153</f>
        <v>63.474390763341717</v>
      </c>
      <c r="G153" s="1">
        <f t="shared" si="25"/>
        <v>157.54385161858517</v>
      </c>
      <c r="H153" s="5">
        <f t="shared" si="26"/>
        <v>25.166666666666668</v>
      </c>
      <c r="I153" s="2">
        <f t="shared" si="29"/>
        <v>6289.6817263667235</v>
      </c>
    </row>
    <row r="154" spans="1:9" x14ac:dyDescent="0.35">
      <c r="A154" s="5">
        <f t="shared" si="30"/>
        <v>25.333333333333332</v>
      </c>
      <c r="B154" s="2">
        <f t="shared" si="31"/>
        <v>6353.2474308000083</v>
      </c>
      <c r="C154">
        <v>152</v>
      </c>
      <c r="D154" s="1">
        <f t="shared" si="32"/>
        <v>63.565704433284814</v>
      </c>
      <c r="E154" s="1">
        <f t="shared" si="24"/>
        <v>0.5768082505988773</v>
      </c>
      <c r="F154" s="1">
        <f>Plan1!$D154</f>
        <v>63.565704433284814</v>
      </c>
      <c r="G154" s="1">
        <f t="shared" si="25"/>
        <v>157.31753607002764</v>
      </c>
      <c r="H154" s="5">
        <f t="shared" si="26"/>
        <v>25.333333333333332</v>
      </c>
      <c r="I154" s="2">
        <f t="shared" si="29"/>
        <v>6353.2474308000083</v>
      </c>
    </row>
    <row r="155" spans="1:9" x14ac:dyDescent="0.35">
      <c r="A155" s="5">
        <f t="shared" si="30"/>
        <v>25.5</v>
      </c>
      <c r="B155" s="2">
        <f t="shared" si="31"/>
        <v>6416.9019608654653</v>
      </c>
      <c r="C155">
        <v>153</v>
      </c>
      <c r="D155" s="1">
        <f t="shared" si="32"/>
        <v>63.654530065457308</v>
      </c>
      <c r="E155" s="1">
        <f t="shared" si="24"/>
        <v>0.57727208558689969</v>
      </c>
      <c r="F155" s="1">
        <f>Plan1!$D155</f>
        <v>63.654530065457308</v>
      </c>
      <c r="G155" s="1">
        <f t="shared" si="25"/>
        <v>157.09800998792682</v>
      </c>
      <c r="H155" s="5">
        <f t="shared" si="26"/>
        <v>25.5</v>
      </c>
      <c r="I155" s="2">
        <f t="shared" si="29"/>
        <v>6416.9019608654653</v>
      </c>
    </row>
    <row r="156" spans="1:9" x14ac:dyDescent="0.35">
      <c r="A156" s="5">
        <f t="shared" si="30"/>
        <v>25.666666666666668</v>
      </c>
      <c r="B156" s="2">
        <f t="shared" si="31"/>
        <v>6480.6428893035172</v>
      </c>
      <c r="C156">
        <v>154</v>
      </c>
      <c r="D156" s="1">
        <f t="shared" si="32"/>
        <v>63.740928438051817</v>
      </c>
      <c r="E156" s="1">
        <f t="shared" si="24"/>
        <v>0.57772664387516171</v>
      </c>
      <c r="F156" s="1">
        <f>Plan1!$D156</f>
        <v>63.740928438051817</v>
      </c>
      <c r="G156" s="1">
        <f t="shared" si="25"/>
        <v>156.88506968828898</v>
      </c>
      <c r="H156" s="5">
        <f t="shared" si="26"/>
        <v>25.666666666666668</v>
      </c>
      <c r="I156" s="2">
        <f t="shared" si="29"/>
        <v>6480.6428893035172</v>
      </c>
    </row>
    <row r="157" spans="1:9" x14ac:dyDescent="0.35">
      <c r="A157" s="5">
        <f t="shared" si="30"/>
        <v>25.833333333333332</v>
      </c>
      <c r="B157" s="2">
        <f t="shared" si="31"/>
        <v>6544.4678485470085</v>
      </c>
      <c r="C157">
        <v>155</v>
      </c>
      <c r="D157" s="1">
        <f t="shared" si="32"/>
        <v>63.824959243491129</v>
      </c>
      <c r="E157" s="1">
        <f t="shared" si="24"/>
        <v>0.57817211099765853</v>
      </c>
      <c r="F157" s="1">
        <f>Plan1!$D157</f>
        <v>63.824959243491129</v>
      </c>
      <c r="G157" s="1">
        <f t="shared" si="25"/>
        <v>156.67851759764031</v>
      </c>
      <c r="H157" s="5">
        <f t="shared" si="26"/>
        <v>25.833333333333332</v>
      </c>
      <c r="I157" s="2">
        <f t="shared" si="29"/>
        <v>6544.4678485470085</v>
      </c>
    </row>
    <row r="158" spans="1:9" x14ac:dyDescent="0.35">
      <c r="A158" s="5">
        <f t="shared" si="30"/>
        <v>26</v>
      </c>
      <c r="B158" s="2">
        <f t="shared" si="31"/>
        <v>6608.3745296310117</v>
      </c>
      <c r="C158">
        <v>156</v>
      </c>
      <c r="D158" s="1">
        <f t="shared" si="32"/>
        <v>63.906681084003232</v>
      </c>
      <c r="E158" s="1">
        <f t="shared" si="24"/>
        <v>0.57860866877770523</v>
      </c>
      <c r="F158" s="1">
        <f>Plan1!$D158</f>
        <v>63.906681084003232</v>
      </c>
      <c r="G158" s="1">
        <f t="shared" si="25"/>
        <v>156.47816206971112</v>
      </c>
      <c r="H158" s="5">
        <f t="shared" si="26"/>
        <v>26</v>
      </c>
      <c r="I158" s="2">
        <f t="shared" si="29"/>
        <v>6608.3745296310117</v>
      </c>
    </row>
    <row r="159" spans="1:9" x14ac:dyDescent="0.35">
      <c r="A159" s="5">
        <f t="shared" si="30"/>
        <v>26.166666666666668</v>
      </c>
      <c r="B159" s="2">
        <f t="shared" si="31"/>
        <v>6672.36068110001</v>
      </c>
      <c r="C159">
        <v>157</v>
      </c>
      <c r="D159" s="1">
        <f t="shared" si="32"/>
        <v>63.986151468998294</v>
      </c>
      <c r="E159" s="1">
        <f t="shared" si="24"/>
        <v>0.57903649540215119</v>
      </c>
      <c r="F159" s="1">
        <f>Plan1!$D159</f>
        <v>63.986151468998294</v>
      </c>
      <c r="G159" s="1">
        <f t="shared" si="25"/>
        <v>156.28381720761976</v>
      </c>
      <c r="H159" s="5">
        <f t="shared" si="26"/>
        <v>26.166666666666668</v>
      </c>
      <c r="I159" s="2">
        <f t="shared" si="29"/>
        <v>6672.36068110001</v>
      </c>
    </row>
    <row r="160" spans="1:9" x14ac:dyDescent="0.35">
      <c r="A160" s="5">
        <f t="shared" si="30"/>
        <v>26.333333333333332</v>
      </c>
      <c r="B160" s="2">
        <f t="shared" si="31"/>
        <v>6736.4241079141439</v>
      </c>
      <c r="C160">
        <v>158</v>
      </c>
      <c r="D160" s="1">
        <f t="shared" si="32"/>
        <v>64.063426814133777</v>
      </c>
      <c r="E160" s="1">
        <f t="shared" si="24"/>
        <v>0.57945576549410815</v>
      </c>
      <c r="F160" s="1">
        <f>Plan1!$D160</f>
        <v>64.063426814133777</v>
      </c>
      <c r="G160" s="1">
        <f t="shared" si="25"/>
        <v>156.0953026913912</v>
      </c>
      <c r="H160" s="5">
        <f t="shared" si="26"/>
        <v>26.333333333333332</v>
      </c>
      <c r="I160" s="2">
        <f t="shared" si="29"/>
        <v>6736.4241079141439</v>
      </c>
    </row>
    <row r="161" spans="1:9" x14ac:dyDescent="0.35">
      <c r="A161" s="5">
        <f t="shared" si="30"/>
        <v>26.5</v>
      </c>
      <c r="B161" s="2">
        <f t="shared" si="31"/>
        <v>6800.5626703561029</v>
      </c>
      <c r="C161">
        <v>159</v>
      </c>
      <c r="D161" s="1">
        <f t="shared" si="32"/>
        <v>64.138562441958669</v>
      </c>
      <c r="E161" s="1">
        <f t="shared" si="24"/>
        <v>0.57986665018422601</v>
      </c>
      <c r="F161" s="1">
        <f>Plan1!$D161</f>
        <v>64.138562441958669</v>
      </c>
      <c r="G161" s="1">
        <f t="shared" si="25"/>
        <v>155.91244361064946</v>
      </c>
      <c r="H161" s="5">
        <f t="shared" si="26"/>
        <v>26.5</v>
      </c>
      <c r="I161" s="2">
        <f t="shared" si="29"/>
        <v>6800.5626703561029</v>
      </c>
    </row>
    <row r="162" spans="1:9" x14ac:dyDescent="0.35">
      <c r="A162" s="5">
        <f t="shared" si="30"/>
        <v>26.666666666666668</v>
      </c>
      <c r="B162" s="2">
        <f t="shared" si="31"/>
        <v>6864.7742829401341</v>
      </c>
      <c r="C162">
        <v>160</v>
      </c>
      <c r="D162" s="1">
        <f t="shared" si="32"/>
        <v>64.211612584030732</v>
      </c>
      <c r="E162" s="1">
        <f t="shared" si="24"/>
        <v>0.58026931718054142</v>
      </c>
      <c r="F162" s="1">
        <f>Plan1!$D162</f>
        <v>64.211612584030732</v>
      </c>
      <c r="G162" s="1">
        <f t="shared" si="25"/>
        <v>155.73507030232994</v>
      </c>
      <c r="H162" s="5">
        <f t="shared" si="26"/>
        <v>26.666666666666668</v>
      </c>
      <c r="I162" s="2">
        <f t="shared" si="29"/>
        <v>6864.7742829401341</v>
      </c>
    </row>
    <row r="163" spans="1:9" x14ac:dyDescent="0.35">
      <c r="A163" s="5">
        <f t="shared" si="30"/>
        <v>26.833333333333332</v>
      </c>
      <c r="B163" s="2">
        <f t="shared" si="31"/>
        <v>6929.0569133245399</v>
      </c>
      <c r="C163">
        <v>161</v>
      </c>
      <c r="D163" s="1">
        <f t="shared" si="32"/>
        <v>64.282630384406247</v>
      </c>
      <c r="E163" s="1">
        <f t="shared" si="24"/>
        <v>0.58066393083693069</v>
      </c>
      <c r="F163" s="1">
        <f>Plan1!$D163</f>
        <v>64.282630384406247</v>
      </c>
      <c r="G163" s="1">
        <f t="shared" si="25"/>
        <v>155.56301819326006</v>
      </c>
      <c r="H163" s="5">
        <f t="shared" si="26"/>
        <v>26.833333333333332</v>
      </c>
      <c r="I163" s="2">
        <f t="shared" si="29"/>
        <v>6929.0569133245399</v>
      </c>
    </row>
    <row r="164" spans="1:9" x14ac:dyDescent="0.35">
      <c r="A164" s="5">
        <f t="shared" si="30"/>
        <v>27</v>
      </c>
      <c r="B164" s="2">
        <f t="shared" si="31"/>
        <v>6993.408581228945</v>
      </c>
      <c r="C164">
        <v>162</v>
      </c>
      <c r="D164" s="1">
        <f t="shared" si="32"/>
        <v>64.351667904404877</v>
      </c>
      <c r="E164" s="1">
        <f t="shared" si="24"/>
        <v>0.58105065222019203</v>
      </c>
      <c r="F164" s="1">
        <f>Plan1!$D164</f>
        <v>64.351667904404877</v>
      </c>
      <c r="G164" s="1">
        <f t="shared" si="25"/>
        <v>155.39612764746227</v>
      </c>
      <c r="H164" s="5">
        <f t="shared" si="26"/>
        <v>27</v>
      </c>
      <c r="I164" s="2">
        <f t="shared" si="29"/>
        <v>6993.408581228945</v>
      </c>
    </row>
    <row r="165" spans="1:9" x14ac:dyDescent="0.35">
      <c r="A165" s="5">
        <f t="shared" si="30"/>
        <v>27.166666666666668</v>
      </c>
      <c r="B165" s="2">
        <f t="shared" si="31"/>
        <v>7057.8273573575016</v>
      </c>
      <c r="C165">
        <v>163</v>
      </c>
      <c r="D165" s="1">
        <f t="shared" si="32"/>
        <v>64.418776128556686</v>
      </c>
      <c r="E165" s="1">
        <f t="shared" si="24"/>
        <v>0.58142963917578816</v>
      </c>
      <c r="F165" s="1">
        <f>Plan1!$D165</f>
        <v>64.418776128556686</v>
      </c>
      <c r="G165" s="1">
        <f t="shared" si="25"/>
        <v>155.23424381803841</v>
      </c>
      <c r="H165" s="5">
        <f t="shared" si="26"/>
        <v>27.166666666666668</v>
      </c>
      <c r="I165" s="2">
        <f t="shared" si="29"/>
        <v>7057.8273573575016</v>
      </c>
    </row>
    <row r="166" spans="1:9" x14ac:dyDescent="0.35">
      <c r="A166" s="5">
        <f t="shared" si="30"/>
        <v>27.333333333333332</v>
      </c>
      <c r="B166" s="2">
        <f t="shared" si="31"/>
        <v>7122.3113623291438</v>
      </c>
      <c r="C166">
        <v>164</v>
      </c>
      <c r="D166" s="1">
        <f t="shared" si="32"/>
        <v>64.48400497164252</v>
      </c>
      <c r="E166" s="1">
        <f t="shared" si="24"/>
        <v>0.58180104639227248</v>
      </c>
      <c r="F166" s="1">
        <f>Plan1!$D166</f>
        <v>64.48400497164252</v>
      </c>
      <c r="G166" s="1">
        <f t="shared" si="25"/>
        <v>155.07721650349725</v>
      </c>
      <c r="H166" s="5">
        <f t="shared" si="26"/>
        <v>27.333333333333332</v>
      </c>
      <c r="I166" s="2">
        <f t="shared" si="29"/>
        <v>7122.3113623291438</v>
      </c>
    </row>
    <row r="167" spans="1:9" x14ac:dyDescent="0.35">
      <c r="A167" s="5">
        <f t="shared" si="30"/>
        <v>27.5</v>
      </c>
      <c r="B167" s="2">
        <f t="shared" si="31"/>
        <v>7186.8587656158861</v>
      </c>
      <c r="C167">
        <v>165</v>
      </c>
      <c r="D167" s="1">
        <f t="shared" si="32"/>
        <v>64.547403286742778</v>
      </c>
      <c r="E167" s="1">
        <f t="shared" si="24"/>
        <v>0.58216502546442706</v>
      </c>
      <c r="F167" s="1">
        <f>Plan1!$D167</f>
        <v>64.547403286742778</v>
      </c>
      <c r="G167" s="1">
        <f t="shared" si="25"/>
        <v>154.92490000839234</v>
      </c>
      <c r="H167" s="5">
        <f t="shared" si="26"/>
        <v>27.5</v>
      </c>
      <c r="I167" s="2">
        <f t="shared" si="29"/>
        <v>7186.8587656158861</v>
      </c>
    </row>
    <row r="168" spans="1:9" x14ac:dyDescent="0.35">
      <c r="A168" s="5">
        <f t="shared" si="30"/>
        <v>27.666666666666668</v>
      </c>
      <c r="B168" s="2">
        <f t="shared" si="31"/>
        <v>7251.4677844900998</v>
      </c>
      <c r="C168">
        <v>166</v>
      </c>
      <c r="D168" s="1">
        <f t="shared" si="32"/>
        <v>64.609018874213604</v>
      </c>
      <c r="E168" s="1">
        <f t="shared" si="24"/>
        <v>0.58252172495513843</v>
      </c>
      <c r="F168" s="1">
        <f>Plan1!$D168</f>
        <v>64.609018874213604</v>
      </c>
      <c r="G168" s="1">
        <f t="shared" si="25"/>
        <v>154.77715300814057</v>
      </c>
      <c r="H168" s="5">
        <f t="shared" si="26"/>
        <v>27.666666666666668</v>
      </c>
      <c r="I168" s="2">
        <f t="shared" si="29"/>
        <v>7251.4677844900998</v>
      </c>
    </row>
    <row r="169" spans="1:9" x14ac:dyDescent="0.35">
      <c r="A169" s="5">
        <f t="shared" si="30"/>
        <v>27.833333333333332</v>
      </c>
      <c r="B169" s="2">
        <f t="shared" si="31"/>
        <v>7316.1366829816134</v>
      </c>
      <c r="C169">
        <v>167</v>
      </c>
      <c r="D169" s="1">
        <f t="shared" si="32"/>
        <v>64.668898491513247</v>
      </c>
      <c r="E169" s="1">
        <f t="shared" si="24"/>
        <v>0.5828712904560357</v>
      </c>
      <c r="F169" s="1">
        <f>Plan1!$D169</f>
        <v>64.668898491513247</v>
      </c>
      <c r="G169" s="1">
        <f t="shared" si="25"/>
        <v>154.63383841789633</v>
      </c>
      <c r="H169" s="5">
        <f t="shared" si="26"/>
        <v>27.833333333333332</v>
      </c>
      <c r="I169" s="2">
        <f t="shared" si="29"/>
        <v>7316.1366829816134</v>
      </c>
    </row>
    <row r="170" spans="1:9" x14ac:dyDescent="0.35">
      <c r="A170" s="5">
        <f t="shared" si="30"/>
        <v>28</v>
      </c>
      <c r="B170" s="2">
        <f t="shared" si="31"/>
        <v>7380.8637708454189</v>
      </c>
      <c r="C170">
        <v>168</v>
      </c>
      <c r="D170" s="1">
        <f t="shared" si="32"/>
        <v>64.727087863805352</v>
      </c>
      <c r="E170" s="1">
        <f t="shared" si="24"/>
        <v>0.58321386464691505</v>
      </c>
      <c r="F170" s="1">
        <f>Plan1!$D170</f>
        <v>64.727087863805352</v>
      </c>
      <c r="G170" s="1">
        <f t="shared" si="25"/>
        <v>154.49482326535946</v>
      </c>
      <c r="H170" s="5">
        <f t="shared" si="26"/>
        <v>28</v>
      </c>
      <c r="I170" s="2">
        <f t="shared" si="29"/>
        <v>7380.8637708454189</v>
      </c>
    </row>
    <row r="171" spans="1:9" x14ac:dyDescent="0.35">
      <c r="A171" s="5">
        <f t="shared" si="30"/>
        <v>28.166666666666668</v>
      </c>
      <c r="B171" s="2">
        <f t="shared" si="31"/>
        <v>7445.6474025406878</v>
      </c>
      <c r="C171">
        <v>169</v>
      </c>
      <c r="D171" s="1">
        <f t="shared" si="32"/>
        <v>64.783631695269179</v>
      </c>
      <c r="E171" s="1">
        <f t="shared" si="24"/>
        <v>0.58354958735397666</v>
      </c>
      <c r="F171" s="1">
        <f>Plan1!$D171</f>
        <v>64.783631695269179</v>
      </c>
      <c r="G171" s="1">
        <f t="shared" si="25"/>
        <v>154.35997856739868</v>
      </c>
      <c r="H171" s="5">
        <f t="shared" si="26"/>
        <v>28.166666666666668</v>
      </c>
      <c r="I171" s="2">
        <f t="shared" si="29"/>
        <v>7445.6474025406878</v>
      </c>
    </row>
    <row r="172" spans="1:9" x14ac:dyDescent="0.35">
      <c r="A172" s="5">
        <f t="shared" si="30"/>
        <v>28.333333333333332</v>
      </c>
      <c r="B172" s="2">
        <f t="shared" si="31"/>
        <v>7510.4859762217384</v>
      </c>
      <c r="C172">
        <v>170</v>
      </c>
      <c r="D172" s="1">
        <f t="shared" si="32"/>
        <v>64.838573681050804</v>
      </c>
      <c r="E172" s="1">
        <f t="shared" si="24"/>
        <v>0.58387859560689714</v>
      </c>
      <c r="F172" s="1">
        <f>Plan1!$D172</f>
        <v>64.838573681050804</v>
      </c>
      <c r="G172" s="1">
        <f t="shared" si="25"/>
        <v>154.22917921037671</v>
      </c>
      <c r="H172" s="5">
        <f t="shared" si="26"/>
        <v>28.333333333333332</v>
      </c>
      <c r="I172" s="2">
        <f t="shared" si="29"/>
        <v>7510.4859762217384</v>
      </c>
    </row>
    <row r="173" spans="1:9" x14ac:dyDescent="0.35">
      <c r="A173" s="5">
        <f t="shared" si="30"/>
        <v>28.5</v>
      </c>
      <c r="B173" s="2">
        <f t="shared" si="31"/>
        <v>7575.3779327415305</v>
      </c>
      <c r="C173">
        <v>171</v>
      </c>
      <c r="D173" s="1">
        <f t="shared" si="32"/>
        <v>64.891956519792345</v>
      </c>
      <c r="E173" s="1">
        <f t="shared" si="24"/>
        <v>0.58420102369475913</v>
      </c>
      <c r="F173" s="1">
        <f>Plan1!$D173</f>
        <v>64.891956519792345</v>
      </c>
      <c r="G173" s="1">
        <f t="shared" si="25"/>
        <v>154.1023038340654</v>
      </c>
      <c r="H173" s="5">
        <f t="shared" si="26"/>
        <v>28.5</v>
      </c>
      <c r="I173" s="2">
        <f t="shared" si="29"/>
        <v>7575.3779327415305</v>
      </c>
    </row>
    <row r="174" spans="1:9" x14ac:dyDescent="0.35">
      <c r="A174" s="5">
        <f t="shared" si="30"/>
        <v>28.666666666666668</v>
      </c>
      <c r="B174" s="2">
        <f t="shared" si="31"/>
        <v>7640.3217546682099</v>
      </c>
      <c r="C174">
        <v>172</v>
      </c>
      <c r="D174" s="1">
        <f t="shared" si="32"/>
        <v>64.94382192667986</v>
      </c>
      <c r="E174" s="1">
        <f t="shared" si="24"/>
        <v>0.58451700322086397</v>
      </c>
      <c r="F174" s="1">
        <f>Plan1!$D174</f>
        <v>64.94382192667986</v>
      </c>
      <c r="G174" s="1">
        <f t="shared" si="25"/>
        <v>153.97923471904346</v>
      </c>
      <c r="H174" s="5">
        <f t="shared" si="26"/>
        <v>28.666666666666668</v>
      </c>
      <c r="I174" s="2">
        <f t="shared" si="29"/>
        <v>7640.3217546682099</v>
      </c>
    </row>
    <row r="175" spans="1:9" x14ac:dyDescent="0.35">
      <c r="A175" s="5">
        <f t="shared" si="30"/>
        <v>28.833333333333332</v>
      </c>
      <c r="B175" s="2">
        <f t="shared" si="31"/>
        <v>7705.3159653151642</v>
      </c>
      <c r="C175">
        <v>173</v>
      </c>
      <c r="D175" s="1">
        <f t="shared" si="32"/>
        <v>64.994210646954087</v>
      </c>
      <c r="E175" s="1">
        <f t="shared" si="24"/>
        <v>0.58482666315644671</v>
      </c>
      <c r="F175" s="1">
        <f>Plan1!$D175</f>
        <v>64.994210646954087</v>
      </c>
      <c r="G175" s="1">
        <f t="shared" si="25"/>
        <v>153.85985767747215</v>
      </c>
      <c r="H175" s="5">
        <f t="shared" si="26"/>
        <v>28.833333333333332</v>
      </c>
      <c r="I175" s="2">
        <f t="shared" si="29"/>
        <v>7705.3159653151642</v>
      </c>
    </row>
    <row r="176" spans="1:9" x14ac:dyDescent="0.35">
      <c r="A176" s="5">
        <f t="shared" si="30"/>
        <v>29</v>
      </c>
      <c r="B176" s="2">
        <f t="shared" si="31"/>
        <v>7770.3591277849946</v>
      </c>
      <c r="C176">
        <v>174</v>
      </c>
      <c r="D176" s="1">
        <f t="shared" si="32"/>
        <v>65.043162469830307</v>
      </c>
      <c r="E176" s="1">
        <f t="shared" si="24"/>
        <v>0.58513012989331781</v>
      </c>
      <c r="F176" s="1">
        <f>Plan1!$D176</f>
        <v>65.043162469830307</v>
      </c>
      <c r="G176" s="1">
        <f t="shared" si="25"/>
        <v>153.74406194714797</v>
      </c>
      <c r="H176" s="5">
        <f t="shared" si="26"/>
        <v>29</v>
      </c>
      <c r="I176" s="2">
        <f t="shared" si="29"/>
        <v>7770.3591277849946</v>
      </c>
    </row>
    <row r="177" spans="1:9" x14ac:dyDescent="0.35">
      <c r="A177" s="5">
        <f t="shared" si="30"/>
        <v>29.166666666666668</v>
      </c>
      <c r="B177" s="2">
        <f t="shared" si="31"/>
        <v>7835.449844027773</v>
      </c>
      <c r="C177">
        <v>175</v>
      </c>
      <c r="D177" s="1">
        <f t="shared" si="32"/>
        <v>65.090716242778157</v>
      </c>
      <c r="E177" s="1">
        <f t="shared" si="24"/>
        <v>0.58542752729545144</v>
      </c>
      <c r="F177" s="1">
        <f>Plan1!$D177</f>
        <v>65.090716242778157</v>
      </c>
      <c r="G177" s="1">
        <f t="shared" si="25"/>
        <v>153.63174008873352</v>
      </c>
      <c r="H177" s="5">
        <f t="shared" si="26"/>
        <v>29.166666666666668</v>
      </c>
      <c r="I177" s="2">
        <f t="shared" si="29"/>
        <v>7835.449844027773</v>
      </c>
    </row>
    <row r="178" spans="1:9" x14ac:dyDescent="0.35">
      <c r="A178" s="5">
        <f t="shared" si="30"/>
        <v>29.333333333333332</v>
      </c>
      <c r="B178" s="2">
        <f t="shared" si="31"/>
        <v>7900.5867539138872</v>
      </c>
      <c r="C178">
        <v>176</v>
      </c>
      <c r="D178" s="1">
        <f t="shared" si="32"/>
        <v>65.13690988611377</v>
      </c>
      <c r="E178" s="1">
        <f t="shared" si="24"/>
        <v>0.58571897674954243</v>
      </c>
      <c r="F178" s="1">
        <f>Plan1!$D178</f>
        <v>65.13690988611377</v>
      </c>
      <c r="G178" s="1">
        <f t="shared" si="25"/>
        <v>153.52278788607154</v>
      </c>
      <c r="H178" s="5">
        <f t="shared" si="26"/>
        <v>29.333333333333332</v>
      </c>
      <c r="I178" s="2">
        <f t="shared" si="29"/>
        <v>7900.5867539138872</v>
      </c>
    </row>
    <row r="179" spans="1:9" x14ac:dyDescent="0.35">
      <c r="A179" s="5">
        <f t="shared" si="30"/>
        <v>29.5</v>
      </c>
      <c r="B179" s="2">
        <f t="shared" si="31"/>
        <v>7965.7685343217472</v>
      </c>
      <c r="C179">
        <v>177</v>
      </c>
      <c r="D179" s="1">
        <f t="shared" si="32"/>
        <v>65.181780407860117</v>
      </c>
      <c r="E179" s="1">
        <f t="shared" si="24"/>
        <v>0.58600459721455156</v>
      </c>
      <c r="F179" s="1">
        <f>Plan1!$D179</f>
        <v>65.181780407860117</v>
      </c>
      <c r="G179" s="1">
        <f t="shared" si="25"/>
        <v>153.41710424948937</v>
      </c>
      <c r="H179" s="5">
        <f t="shared" si="26"/>
        <v>29.5</v>
      </c>
      <c r="I179" s="2">
        <f t="shared" si="29"/>
        <v>7965.7685343217472</v>
      </c>
    </row>
    <row r="180" spans="1:9" x14ac:dyDescent="0.35">
      <c r="A180" s="5">
        <f t="shared" si="30"/>
        <v>29.666666666666668</v>
      </c>
      <c r="B180" s="2">
        <f t="shared" si="31"/>
        <v>8030.9938982405811</v>
      </c>
      <c r="C180">
        <v>178</v>
      </c>
      <c r="D180" s="1">
        <f t="shared" si="32"/>
        <v>65.225363918834034</v>
      </c>
      <c r="E180" s="1">
        <f t="shared" si="24"/>
        <v>0.58628450527026055</v>
      </c>
      <c r="F180" s="1">
        <f>Plan1!$D180</f>
        <v>65.225363918834034</v>
      </c>
      <c r="G180" s="1">
        <f t="shared" si="25"/>
        <v>153.31459112200471</v>
      </c>
      <c r="H180" s="5">
        <f t="shared" si="26"/>
        <v>29.666666666666668</v>
      </c>
      <c r="I180" s="2">
        <f t="shared" si="29"/>
        <v>8030.9938982405811</v>
      </c>
    </row>
    <row r="181" spans="1:9" x14ac:dyDescent="0.35">
      <c r="A181" s="5">
        <f t="shared" si="30"/>
        <v>29.833333333333332</v>
      </c>
      <c r="B181" s="2">
        <f t="shared" si="31"/>
        <v>8096.2615938885019</v>
      </c>
      <c r="C181">
        <v>179</v>
      </c>
      <c r="D181" s="1">
        <f t="shared" si="32"/>
        <v>65.267695647920974</v>
      </c>
      <c r="E181" s="1">
        <f t="shared" si="24"/>
        <v>0.58655881516485531</v>
      </c>
      <c r="F181" s="1">
        <f>Plan1!$D181</f>
        <v>65.267695647920974</v>
      </c>
      <c r="G181" s="1">
        <f t="shared" si="25"/>
        <v>153.21515338834456</v>
      </c>
      <c r="H181" s="5">
        <f t="shared" si="26"/>
        <v>29.833333333333332</v>
      </c>
      <c r="I181" s="2">
        <f t="shared" si="29"/>
        <v>8096.2615938885019</v>
      </c>
    </row>
    <row r="182" spans="1:9" x14ac:dyDescent="0.35">
      <c r="A182" s="5">
        <f t="shared" si="30"/>
        <v>30</v>
      </c>
      <c r="B182" s="2">
        <f t="shared" si="31"/>
        <v>8161.5704038460026</v>
      </c>
      <c r="C182">
        <v>180</v>
      </c>
      <c r="D182" s="1">
        <f t="shared" si="32"/>
        <v>65.308809957500657</v>
      </c>
      <c r="E182" s="1">
        <f t="shared" si="24"/>
        <v>0.5868276388615582</v>
      </c>
      <c r="F182" s="1">
        <f>Plan1!$D182</f>
        <v>65.308809957500657</v>
      </c>
      <c r="G182" s="1">
        <f t="shared" si="25"/>
        <v>153.11869878669424</v>
      </c>
      <c r="H182" s="5">
        <f t="shared" si="26"/>
        <v>30</v>
      </c>
      <c r="I182" s="2">
        <f t="shared" si="29"/>
        <v>8161.5704038460026</v>
      </c>
    </row>
    <row r="183" spans="1:9" x14ac:dyDescent="0.35">
      <c r="A183" s="5">
        <f t="shared" si="30"/>
        <v>30.166666666666668</v>
      </c>
      <c r="B183" s="2">
        <f t="shared" si="31"/>
        <v>8226.9191442049923</v>
      </c>
      <c r="C183">
        <v>181</v>
      </c>
      <c r="D183" s="1">
        <f t="shared" si="32"/>
        <v>65.348740358990071</v>
      </c>
      <c r="E183" s="1">
        <f t="shared" si="24"/>
        <v>0.58709108608432703</v>
      </c>
      <c r="F183" s="1">
        <f>Plan1!$D183</f>
        <v>65.348740358990071</v>
      </c>
      <c r="G183" s="1">
        <f t="shared" si="25"/>
        <v>153.02513782309339</v>
      </c>
      <c r="H183" s="5">
        <f t="shared" si="26"/>
        <v>30.166666666666668</v>
      </c>
      <c r="I183" s="2">
        <f t="shared" si="29"/>
        <v>8226.9191442049923</v>
      </c>
    </row>
    <row r="184" spans="1:9" x14ac:dyDescent="0.35">
      <c r="A184" s="5">
        <f t="shared" si="30"/>
        <v>30.333333333333332</v>
      </c>
      <c r="B184" s="2">
        <f t="shared" si="31"/>
        <v>8292.3066637334632</v>
      </c>
      <c r="C184">
        <v>182</v>
      </c>
      <c r="D184" s="1">
        <f t="shared" si="32"/>
        <v>65.387519528471188</v>
      </c>
      <c r="E184" s="1">
        <f t="shared" si="24"/>
        <v>0.58734926436264057</v>
      </c>
      <c r="F184" s="1">
        <f>Plan1!$D184</f>
        <v>65.387519528471188</v>
      </c>
      <c r="G184" s="1">
        <f t="shared" si="25"/>
        <v>152.9343836884006</v>
      </c>
      <c r="H184" s="5">
        <f t="shared" si="26"/>
        <v>30.333333333333332</v>
      </c>
      <c r="I184" s="2">
        <f t="shared" si="29"/>
        <v>8292.3066637334632</v>
      </c>
    </row>
    <row r="185" spans="1:9" x14ac:dyDescent="0.35">
      <c r="A185" s="5">
        <f t="shared" si="30"/>
        <v>30.5</v>
      </c>
      <c r="B185" s="2">
        <f t="shared" si="31"/>
        <v>8357.7318430558371</v>
      </c>
      <c r="C185">
        <v>183</v>
      </c>
      <c r="D185" s="1">
        <f t="shared" si="32"/>
        <v>65.425179322374461</v>
      </c>
      <c r="E185" s="1">
        <f t="shared" si="24"/>
        <v>0.58760227907538776</v>
      </c>
      <c r="F185" s="1">
        <f>Plan1!$D185</f>
        <v>65.425179322374461</v>
      </c>
      <c r="G185" s="1">
        <f t="shared" si="25"/>
        <v>152.84635217774857</v>
      </c>
      <c r="H185" s="5">
        <f t="shared" si="26"/>
        <v>30.5</v>
      </c>
      <c r="I185" s="2">
        <f t="shared" si="29"/>
        <v>8357.7318430558371</v>
      </c>
    </row>
    <row r="186" spans="1:9" x14ac:dyDescent="0.35">
      <c r="A186" s="5">
        <f t="shared" si="30"/>
        <v>30.666666666666668</v>
      </c>
      <c r="B186" s="2">
        <f t="shared" si="31"/>
        <v>8423.193593849026</v>
      </c>
      <c r="C186">
        <v>184</v>
      </c>
      <c r="D186" s="1">
        <f t="shared" si="32"/>
        <v>65.461750793189694</v>
      </c>
      <c r="E186" s="1">
        <f t="shared" si="24"/>
        <v>0.58785023349387988</v>
      </c>
      <c r="F186" s="1">
        <f>Plan1!$D186</f>
        <v>65.461750793189694</v>
      </c>
      <c r="G186" s="1">
        <f t="shared" si="25"/>
        <v>152.76096161241611</v>
      </c>
      <c r="H186" s="5">
        <f t="shared" si="26"/>
        <v>30.666666666666668</v>
      </c>
      <c r="I186" s="2">
        <f t="shared" si="29"/>
        <v>8423.193593849026</v>
      </c>
    </row>
    <row r="187" spans="1:9" x14ac:dyDescent="0.35">
      <c r="A187" s="5">
        <f t="shared" si="30"/>
        <v>30.833333333333332</v>
      </c>
      <c r="B187" s="2">
        <f t="shared" si="31"/>
        <v>8488.6908580542058</v>
      </c>
      <c r="C187">
        <v>185</v>
      </c>
      <c r="D187" s="1">
        <f t="shared" si="32"/>
        <v>65.497264205179249</v>
      </c>
      <c r="E187" s="1">
        <f t="shared" si="24"/>
        <v>0.58809322882400228</v>
      </c>
      <c r="F187" s="1">
        <f>Plan1!$D187</f>
        <v>65.497264205179249</v>
      </c>
      <c r="G187" s="1">
        <f t="shared" si="25"/>
        <v>152.67813276404362</v>
      </c>
      <c r="H187" s="5">
        <f t="shared" si="26"/>
        <v>30.833333333333332</v>
      </c>
      <c r="I187" s="2">
        <f t="shared" si="29"/>
        <v>8488.6908580542058</v>
      </c>
    </row>
    <row r="188" spans="1:9" x14ac:dyDescent="0.35">
      <c r="A188" s="5">
        <f t="shared" si="30"/>
        <v>31</v>
      </c>
      <c r="B188" s="2">
        <f t="shared" si="31"/>
        <v>8554.2226071042751</v>
      </c>
      <c r="C188">
        <v>186</v>
      </c>
      <c r="D188" s="1">
        <f t="shared" si="32"/>
        <v>65.531749050069365</v>
      </c>
      <c r="E188" s="1">
        <f t="shared" si="24"/>
        <v>0.5883313642475223</v>
      </c>
      <c r="F188" s="1">
        <f>Plan1!$D188</f>
        <v>65.531749050069365</v>
      </c>
      <c r="G188" s="1">
        <f t="shared" si="25"/>
        <v>152.59778878112235</v>
      </c>
      <c r="H188" s="5">
        <f t="shared" si="26"/>
        <v>31</v>
      </c>
      <c r="I188" s="2">
        <f t="shared" si="29"/>
        <v>8554.2226071042751</v>
      </c>
    </row>
    <row r="189" spans="1:9" x14ac:dyDescent="0.35">
      <c r="A189" s="5">
        <f t="shared" si="30"/>
        <v>31.166666666666668</v>
      </c>
      <c r="B189" s="2">
        <f t="shared" si="31"/>
        <v>8619.7878411669735</v>
      </c>
      <c r="C189">
        <v>187</v>
      </c>
      <c r="D189" s="1">
        <f t="shared" si="32"/>
        <v>65.565234062697712</v>
      </c>
      <c r="E189" s="1">
        <f t="shared" si="24"/>
        <v>0.58856473696257183</v>
      </c>
      <c r="F189" s="1">
        <f>Plan1!$D189</f>
        <v>65.565234062697712</v>
      </c>
      <c r="G189" s="1">
        <f t="shared" si="25"/>
        <v>152.51985511768865</v>
      </c>
      <c r="H189" s="5">
        <f t="shared" si="26"/>
        <v>31.166666666666668</v>
      </c>
      <c r="I189" s="2">
        <f t="shared" si="29"/>
        <v>8619.7878411669735</v>
      </c>
    </row>
    <row r="190" spans="1:9" x14ac:dyDescent="0.35">
      <c r="A190" s="5">
        <f t="shared" si="30"/>
        <v>31.333333333333332</v>
      </c>
      <c r="B190" s="2">
        <f t="shared" si="31"/>
        <v>8685.3855884035711</v>
      </c>
      <c r="C190">
        <v>188</v>
      </c>
      <c r="D190" s="1">
        <f t="shared" si="32"/>
        <v>65.597747236596703</v>
      </c>
      <c r="E190" s="1">
        <f t="shared" si="24"/>
        <v>0.58879344222332042</v>
      </c>
      <c r="F190" s="1">
        <f>Plan1!$D190</f>
        <v>65.597747236596703</v>
      </c>
      <c r="G190" s="1">
        <f t="shared" si="25"/>
        <v>152.44425946415799</v>
      </c>
      <c r="H190" s="5">
        <f t="shared" si="26"/>
        <v>31.333333333333332</v>
      </c>
      <c r="I190" s="2">
        <f t="shared" si="29"/>
        <v>8685.3855884035711</v>
      </c>
    </row>
    <row r="191" spans="1:9" x14ac:dyDescent="0.35">
      <c r="A191" s="5">
        <f t="shared" si="30"/>
        <v>31.5</v>
      </c>
      <c r="B191" s="2">
        <f t="shared" si="31"/>
        <v>8751.0149042430658</v>
      </c>
      <c r="C191">
        <v>189</v>
      </c>
      <c r="D191" s="1">
        <f t="shared" si="32"/>
        <v>65.629315839494055</v>
      </c>
      <c r="E191" s="1">
        <f t="shared" si="24"/>
        <v>0.58901757337885408</v>
      </c>
      <c r="F191" s="1">
        <f>Plan1!$D191</f>
        <v>65.629315839494055</v>
      </c>
      <c r="G191" s="1">
        <f t="shared" si="25"/>
        <v>152.37093168023327</v>
      </c>
      <c r="H191" s="5">
        <f t="shared" si="26"/>
        <v>31.5</v>
      </c>
      <c r="I191" s="2">
        <f t="shared" si="29"/>
        <v>8751.0149042430658</v>
      </c>
    </row>
    <row r="192" spans="1:9" x14ac:dyDescent="0.35">
      <c r="A192" s="5">
        <f t="shared" si="30"/>
        <v>31.666666666666668</v>
      </c>
      <c r="B192" s="2">
        <f t="shared" si="31"/>
        <v>8816.674870671779</v>
      </c>
      <c r="C192">
        <v>190</v>
      </c>
      <c r="D192" s="1">
        <f t="shared" si="32"/>
        <v>65.65996642871319</v>
      </c>
      <c r="E192" s="1">
        <f t="shared" si="24"/>
        <v>0.58923722191127692</v>
      </c>
      <c r="F192" s="1">
        <f>Plan1!$D192</f>
        <v>65.65996642871319</v>
      </c>
      <c r="G192" s="1">
        <f t="shared" si="25"/>
        <v>152.29980372982627</v>
      </c>
      <c r="H192" s="5">
        <f t="shared" si="26"/>
        <v>31.666666666666668</v>
      </c>
      <c r="I192" s="2">
        <f t="shared" si="29"/>
        <v>8816.674870671779</v>
      </c>
    </row>
    <row r="193" spans="1:9" x14ac:dyDescent="0.35">
      <c r="A193" s="5">
        <f t="shared" si="30"/>
        <v>31.833333333333332</v>
      </c>
      <c r="B193" s="2">
        <f t="shared" si="31"/>
        <v>8882.3645955382362</v>
      </c>
      <c r="C193">
        <v>191</v>
      </c>
      <c r="D193" s="1">
        <f t="shared" si="32"/>
        <v>65.689724866457567</v>
      </c>
      <c r="E193" s="1">
        <f t="shared" si="24"/>
        <v>0.58945247747305141</v>
      </c>
      <c r="F193" s="1">
        <f>Plan1!$D193</f>
        <v>65.689724866457567</v>
      </c>
      <c r="G193" s="1">
        <f t="shared" si="25"/>
        <v>152.23080961793147</v>
      </c>
      <c r="H193" s="5">
        <f t="shared" si="26"/>
        <v>31.833333333333332</v>
      </c>
      <c r="I193" s="2">
        <f t="shared" si="29"/>
        <v>8882.3645955382362</v>
      </c>
    </row>
    <row r="194" spans="1:9" x14ac:dyDescent="0.35">
      <c r="A194" s="5">
        <f t="shared" si="30"/>
        <v>32</v>
      </c>
      <c r="B194" s="2">
        <f t="shared" si="31"/>
        <v>8948.0832118732014</v>
      </c>
      <c r="C194">
        <v>192</v>
      </c>
      <c r="D194" s="1">
        <f t="shared" si="32"/>
        <v>65.71861633496485</v>
      </c>
      <c r="E194" s="1">
        <f t="shared" ref="E194:E244" si="33">$N$6*POWER($N$8,C194)+(1-POWER($N$8,C194))*$N$7</f>
        <v>0.58966342792359039</v>
      </c>
      <c r="F194" s="1">
        <f>Plan1!$D194</f>
        <v>65.71861633496485</v>
      </c>
      <c r="G194" s="1">
        <f t="shared" ref="G194:G244" si="34">($N$3*POWER($N$5,C194)+(1-POWER($N$5,C194))*$N$4)</f>
        <v>152.16388532939354</v>
      </c>
      <c r="H194" s="5">
        <f t="shared" ref="H194:H244" si="35">C194*$N$2/60000</f>
        <v>32</v>
      </c>
      <c r="I194" s="2">
        <f t="shared" si="29"/>
        <v>8948.0832118732014</v>
      </c>
    </row>
    <row r="195" spans="1:9" x14ac:dyDescent="0.35">
      <c r="A195" s="5">
        <f t="shared" si="30"/>
        <v>32.166666666666664</v>
      </c>
      <c r="B195" s="2">
        <f t="shared" si="31"/>
        <v>9013.8298772247181</v>
      </c>
      <c r="C195">
        <v>193</v>
      </c>
      <c r="D195" s="1">
        <f t="shared" si="32"/>
        <v>65.746665351517507</v>
      </c>
      <c r="E195" s="1">
        <f t="shared" si="33"/>
        <v>0.58987015936511855</v>
      </c>
      <c r="F195" s="1">
        <f>Plan1!$D195</f>
        <v>65.746665351517507</v>
      </c>
      <c r="G195" s="1">
        <f t="shared" si="34"/>
        <v>152.09896876951174</v>
      </c>
      <c r="H195" s="5">
        <f t="shared" si="35"/>
        <v>32.166666666666664</v>
      </c>
      <c r="I195" s="2">
        <f t="shared" si="29"/>
        <v>9013.8298772247181</v>
      </c>
    </row>
    <row r="196" spans="1:9" x14ac:dyDescent="0.35">
      <c r="A196" s="5">
        <f t="shared" si="30"/>
        <v>32.333333333333336</v>
      </c>
      <c r="B196" s="2">
        <f t="shared" si="31"/>
        <v>9079.6037730080152</v>
      </c>
      <c r="C196">
        <v>194</v>
      </c>
      <c r="D196" s="1">
        <f t="shared" si="32"/>
        <v>65.773895783297917</v>
      </c>
      <c r="E196" s="1">
        <f t="shared" si="33"/>
        <v>0.59007275617781618</v>
      </c>
      <c r="F196" s="1">
        <f>Plan1!$D196</f>
        <v>65.773895783297917</v>
      </c>
      <c r="G196" s="1">
        <f t="shared" si="34"/>
        <v>152.03599970642637</v>
      </c>
      <c r="H196" s="5">
        <f t="shared" si="35"/>
        <v>32.333333333333336</v>
      </c>
      <c r="I196" s="2">
        <f t="shared" ref="I196:I244" si="36">D196+I195</f>
        <v>9079.6037730080152</v>
      </c>
    </row>
    <row r="197" spans="1:9" x14ac:dyDescent="0.35">
      <c r="A197" s="5">
        <f t="shared" si="30"/>
        <v>32.5</v>
      </c>
      <c r="B197" s="2">
        <f t="shared" si="31"/>
        <v>9145.4041038700925</v>
      </c>
      <c r="C197">
        <v>195</v>
      </c>
      <c r="D197" s="1">
        <f t="shared" si="32"/>
        <v>65.800330862077274</v>
      </c>
      <c r="E197" s="1">
        <f t="shared" si="33"/>
        <v>0.59027130105425984</v>
      </c>
      <c r="F197" s="1">
        <f>Plan1!$D197</f>
        <v>65.800330862077274</v>
      </c>
      <c r="G197" s="1">
        <f t="shared" si="34"/>
        <v>151.97491971523357</v>
      </c>
      <c r="H197" s="5">
        <f t="shared" si="35"/>
        <v>32.5</v>
      </c>
      <c r="I197" s="2">
        <f t="shared" si="36"/>
        <v>9145.4041038700925</v>
      </c>
    </row>
    <row r="198" spans="1:9" x14ac:dyDescent="0.35">
      <c r="A198" s="5">
        <f t="shared" si="30"/>
        <v>32.666666666666664</v>
      </c>
      <c r="B198" s="2">
        <f t="shared" si="31"/>
        <v>9211.2300970688211</v>
      </c>
      <c r="C198">
        <v>196</v>
      </c>
      <c r="D198" s="1">
        <f t="shared" si="32"/>
        <v>65.825993198728597</v>
      </c>
      <c r="E198" s="1">
        <f t="shared" si="33"/>
        <v>0.5904658750331746</v>
      </c>
      <c r="F198" s="1">
        <f>Plan1!$D198</f>
        <v>65.825993198728597</v>
      </c>
      <c r="G198" s="1">
        <f t="shared" si="34"/>
        <v>151.91567212377657</v>
      </c>
      <c r="H198" s="5">
        <f t="shared" si="35"/>
        <v>32.666666666666664</v>
      </c>
      <c r="I198" s="2">
        <f t="shared" si="36"/>
        <v>9211.2300970688211</v>
      </c>
    </row>
    <row r="199" spans="1:9" x14ac:dyDescent="0.35">
      <c r="A199" s="5">
        <f t="shared" si="30"/>
        <v>32.833333333333336</v>
      </c>
      <c r="B199" s="2">
        <f t="shared" si="31"/>
        <v>9277.081001866376</v>
      </c>
      <c r="C199">
        <v>197</v>
      </c>
      <c r="D199" s="1">
        <f t="shared" si="32"/>
        <v>65.850904797554946</v>
      </c>
      <c r="E199" s="1">
        <f t="shared" si="33"/>
        <v>0.59065655753251112</v>
      </c>
      <c r="F199" s="1">
        <f>Plan1!$D199</f>
        <v>65.850904797554946</v>
      </c>
      <c r="G199" s="1">
        <f t="shared" si="34"/>
        <v>151.8582019600633</v>
      </c>
      <c r="H199" s="5">
        <f t="shared" si="35"/>
        <v>32.833333333333336</v>
      </c>
      <c r="I199" s="2">
        <f t="shared" si="36"/>
        <v>9277.081001866376</v>
      </c>
    </row>
    <row r="200" spans="1:9" x14ac:dyDescent="0.35">
      <c r="A200" s="5">
        <f t="shared" si="30"/>
        <v>33</v>
      </c>
      <c r="B200" s="2">
        <f t="shared" si="31"/>
        <v>9342.9560889368022</v>
      </c>
      <c r="C200">
        <v>198</v>
      </c>
      <c r="D200" s="1">
        <f t="shared" si="32"/>
        <v>65.875087070425351</v>
      </c>
      <c r="E200" s="1">
        <f t="shared" si="33"/>
        <v>0.59084342638186094</v>
      </c>
      <c r="F200" s="1">
        <f>Plan1!$D200</f>
        <v>65.875087070425351</v>
      </c>
      <c r="G200" s="1">
        <f t="shared" si="34"/>
        <v>151.8024559012614</v>
      </c>
      <c r="H200" s="5">
        <f t="shared" si="35"/>
        <v>33</v>
      </c>
      <c r="I200" s="2">
        <f t="shared" si="36"/>
        <v>9342.9560889368022</v>
      </c>
    </row>
    <row r="201" spans="1:9" x14ac:dyDescent="0.35">
      <c r="A201" s="5">
        <f t="shared" si="30"/>
        <v>33.166666666666664</v>
      </c>
      <c r="B201" s="2">
        <f t="shared" si="31"/>
        <v>9408.8546497875141</v>
      </c>
      <c r="C201">
        <v>199</v>
      </c>
      <c r="D201" s="1">
        <f t="shared" si="32"/>
        <v>65.898560850711348</v>
      </c>
      <c r="E201" s="1">
        <f t="shared" si="33"/>
        <v>0.59102655785422376</v>
      </c>
      <c r="F201" s="1">
        <f>Plan1!$D201</f>
        <v>65.898560850711348</v>
      </c>
      <c r="G201" s="1">
        <f t="shared" si="34"/>
        <v>151.74838222422355</v>
      </c>
      <c r="H201" s="5">
        <f t="shared" si="35"/>
        <v>33.166666666666664</v>
      </c>
      <c r="I201" s="2">
        <f t="shared" si="36"/>
        <v>9408.8546497875141</v>
      </c>
    </row>
    <row r="202" spans="1:9" x14ac:dyDescent="0.35">
      <c r="A202" s="5">
        <f t="shared" si="30"/>
        <v>33.333333333333336</v>
      </c>
      <c r="B202" s="2">
        <f t="shared" si="31"/>
        <v>9474.7759961945321</v>
      </c>
      <c r="C202">
        <v>200</v>
      </c>
      <c r="D202" s="1">
        <f t="shared" si="32"/>
        <v>65.921346407018234</v>
      </c>
      <c r="E202" s="1">
        <f t="shared" si="33"/>
        <v>0.59120602669713929</v>
      </c>
      <c r="F202" s="1">
        <f>Plan1!$D202</f>
        <v>65.921346407018234</v>
      </c>
      <c r="G202" s="1">
        <f t="shared" si="34"/>
        <v>151.69593075749682</v>
      </c>
      <c r="H202" s="5">
        <f t="shared" si="35"/>
        <v>33.333333333333336</v>
      </c>
      <c r="I202" s="2">
        <f t="shared" si="36"/>
        <v>9474.7759961945321</v>
      </c>
    </row>
    <row r="203" spans="1:9" x14ac:dyDescent="0.35">
      <c r="A203" s="5">
        <f t="shared" si="30"/>
        <v>33.5</v>
      </c>
      <c r="B203" s="2">
        <f t="shared" si="31"/>
        <v>9540.7194596512381</v>
      </c>
      <c r="C203">
        <v>201</v>
      </c>
      <c r="D203" s="1">
        <f t="shared" si="32"/>
        <v>65.943463456705786</v>
      </c>
      <c r="E203" s="1">
        <f t="shared" si="33"/>
        <v>0.59138190616319652</v>
      </c>
      <c r="F203" s="1">
        <f>Plan1!$D203</f>
        <v>65.943463456705786</v>
      </c>
      <c r="G203" s="1">
        <f t="shared" si="34"/>
        <v>151.64505283477192</v>
      </c>
      <c r="H203" s="5">
        <f t="shared" si="35"/>
        <v>33.5</v>
      </c>
      <c r="I203" s="2">
        <f t="shared" si="36"/>
        <v>9540.7194596512381</v>
      </c>
    </row>
    <row r="204" spans="1:9" x14ac:dyDescent="0.35">
      <c r="A204" s="5">
        <f t="shared" si="30"/>
        <v>33.666666666666664</v>
      </c>
      <c r="B204" s="2">
        <f t="shared" si="31"/>
        <v>9606.6843908304327</v>
      </c>
      <c r="C204">
        <v>202</v>
      </c>
      <c r="D204" s="1">
        <f t="shared" si="32"/>
        <v>65.964931179193925</v>
      </c>
      <c r="E204" s="1">
        <f t="shared" si="33"/>
        <v>0.5915542680399325</v>
      </c>
      <c r="F204" s="1">
        <f>Plan1!$D204</f>
        <v>65.964931179193925</v>
      </c>
      <c r="G204" s="1">
        <f t="shared" si="34"/>
        <v>151.59570124972876</v>
      </c>
      <c r="H204" s="5">
        <f t="shared" si="35"/>
        <v>33.666666666666664</v>
      </c>
      <c r="I204" s="2">
        <f t="shared" si="36"/>
        <v>9606.6843908304327</v>
      </c>
    </row>
    <row r="205" spans="1:9" x14ac:dyDescent="0.35">
      <c r="A205" s="5">
        <f t="shared" si="30"/>
        <v>33.833333333333336</v>
      </c>
      <c r="B205" s="2">
        <f t="shared" si="31"/>
        <v>9672.6701590594821</v>
      </c>
      <c r="C205">
        <v>203</v>
      </c>
      <c r="D205" s="1">
        <f t="shared" si="32"/>
        <v>65.985768229049441</v>
      </c>
      <c r="E205" s="1">
        <f t="shared" si="33"/>
        <v>0.59172318267913382</v>
      </c>
      <c r="F205" s="1">
        <f>Plan1!$D205</f>
        <v>65.985768229049441</v>
      </c>
      <c r="G205" s="1">
        <f t="shared" si="34"/>
        <v>151.5478302122369</v>
      </c>
      <c r="H205" s="5">
        <f t="shared" si="35"/>
        <v>33.833333333333336</v>
      </c>
      <c r="I205" s="2">
        <f t="shared" si="36"/>
        <v>9672.6701590594821</v>
      </c>
    </row>
    <row r="206" spans="1:9" x14ac:dyDescent="0.35">
      <c r="A206" s="5">
        <f t="shared" si="30"/>
        <v>34</v>
      </c>
      <c r="B206" s="2">
        <f t="shared" si="31"/>
        <v>9738.6761518083331</v>
      </c>
      <c r="C206">
        <v>204</v>
      </c>
      <c r="D206" s="1">
        <f t="shared" si="32"/>
        <v>66.005992748850659</v>
      </c>
      <c r="E206" s="1">
        <f t="shared" si="33"/>
        <v>0.59188871902555129</v>
      </c>
      <c r="F206" s="1">
        <f>Plan1!$D206</f>
        <v>66.005992748850659</v>
      </c>
      <c r="G206" s="1">
        <f t="shared" si="34"/>
        <v>151.50139530586981</v>
      </c>
      <c r="H206" s="5">
        <f t="shared" si="35"/>
        <v>34</v>
      </c>
      <c r="I206" s="2">
        <f t="shared" si="36"/>
        <v>9738.6761518083331</v>
      </c>
    </row>
    <row r="207" spans="1:9" x14ac:dyDescent="0.35">
      <c r="A207" s="5">
        <f t="shared" si="30"/>
        <v>34.166666666666664</v>
      </c>
      <c r="B207" s="2">
        <f t="shared" si="31"/>
        <v>9804.70177419016</v>
      </c>
      <c r="C207">
        <v>205</v>
      </c>
      <c r="D207" s="1">
        <f t="shared" si="32"/>
        <v>66.025622381827532</v>
      </c>
      <c r="E207" s="1">
        <f t="shared" si="33"/>
        <v>0.59205094464504027</v>
      </c>
      <c r="F207" s="1">
        <f>Plan1!$D207</f>
        <v>66.025622381827532</v>
      </c>
      <c r="G207" s="1">
        <f t="shared" si="34"/>
        <v>151.4563534466937</v>
      </c>
      <c r="H207" s="5">
        <f t="shared" si="35"/>
        <v>34.166666666666664</v>
      </c>
      <c r="I207" s="2">
        <f t="shared" si="36"/>
        <v>9804.70177419016</v>
      </c>
    </row>
    <row r="208" spans="1:9" x14ac:dyDescent="0.35">
      <c r="A208" s="5">
        <f t="shared" si="30"/>
        <v>34.333333333333336</v>
      </c>
      <c r="B208" s="2">
        <f t="shared" si="31"/>
        <v>9870.7464484744341</v>
      </c>
      <c r="C208">
        <v>206</v>
      </c>
      <c r="D208" s="1">
        <f t="shared" si="32"/>
        <v>66.044674284274834</v>
      </c>
      <c r="E208" s="1">
        <f t="shared" si="33"/>
        <v>0.59220992575213938</v>
      </c>
      <c r="F208" s="1">
        <f>Plan1!$D208</f>
        <v>66.044674284274834</v>
      </c>
      <c r="G208" s="1">
        <f t="shared" si="34"/>
        <v>151.41266284329288</v>
      </c>
      <c r="H208" s="5">
        <f t="shared" si="35"/>
        <v>34.333333333333336</v>
      </c>
      <c r="I208" s="2">
        <f t="shared" si="36"/>
        <v>9870.7464484744341</v>
      </c>
    </row>
    <row r="209" spans="1:9" x14ac:dyDescent="0.35">
      <c r="A209" s="5">
        <f t="shared" si="30"/>
        <v>34.5</v>
      </c>
      <c r="B209" s="2">
        <f t="shared" si="31"/>
        <v>9936.8096136121712</v>
      </c>
      <c r="C209">
        <v>207</v>
      </c>
      <c r="D209" s="1">
        <f t="shared" si="32"/>
        <v>66.063165137737386</v>
      </c>
      <c r="E209" s="1">
        <f t="shared" si="33"/>
        <v>0.59236572723709657</v>
      </c>
      <c r="F209" s="1">
        <f>Plan1!$D209</f>
        <v>66.063165137737386</v>
      </c>
      <c r="G209" s="1">
        <f t="shared" si="34"/>
        <v>151.37028295799411</v>
      </c>
      <c r="H209" s="5">
        <f t="shared" si="35"/>
        <v>34.5</v>
      </c>
      <c r="I209" s="2">
        <f t="shared" si="36"/>
        <v>9936.8096136121712</v>
      </c>
    </row>
    <row r="210" spans="1:9" x14ac:dyDescent="0.35">
      <c r="A210" s="5">
        <f t="shared" si="30"/>
        <v>34.666666666666664</v>
      </c>
      <c r="B210" s="2">
        <f t="shared" si="31"/>
        <v>10002.890724773137</v>
      </c>
      <c r="C210">
        <v>208</v>
      </c>
      <c r="D210" s="1">
        <f t="shared" si="32"/>
        <v>66.081111160965932</v>
      </c>
      <c r="E210" s="1">
        <f t="shared" si="33"/>
        <v>0.59251841269235472</v>
      </c>
      <c r="F210" s="1">
        <f>Plan1!$D210</f>
        <v>66.081111160965932</v>
      </c>
      <c r="G210" s="1">
        <f t="shared" si="34"/>
        <v>151.32917446925427</v>
      </c>
      <c r="H210" s="5">
        <f t="shared" si="35"/>
        <v>34.666666666666664</v>
      </c>
      <c r="I210" s="2">
        <f t="shared" si="36"/>
        <v>10002.890724773137</v>
      </c>
    </row>
    <row r="211" spans="1:9" x14ac:dyDescent="0.35">
      <c r="A211" s="5">
        <f t="shared" si="30"/>
        <v>34.833333333333336</v>
      </c>
      <c r="B211" s="2">
        <f t="shared" si="31"/>
        <v>10068.98925289478</v>
      </c>
      <c r="C211">
        <v>209</v>
      </c>
      <c r="D211" s="1">
        <f t="shared" si="32"/>
        <v>66.098528121643085</v>
      </c>
      <c r="E211" s="1">
        <f t="shared" si="33"/>
        <v>0.59266804443850762</v>
      </c>
      <c r="F211" s="1">
        <f>Plan1!$D211</f>
        <v>66.098528121643085</v>
      </c>
      <c r="G211" s="1">
        <f t="shared" si="34"/>
        <v>151.28929923517666</v>
      </c>
      <c r="H211" s="5">
        <f t="shared" si="35"/>
        <v>34.833333333333336</v>
      </c>
      <c r="I211" s="2">
        <f t="shared" si="36"/>
        <v>10068.98925289478</v>
      </c>
    </row>
    <row r="212" spans="1:9" x14ac:dyDescent="0.35">
      <c r="A212" s="5">
        <f t="shared" si="30"/>
        <v>35</v>
      </c>
      <c r="B212" s="2">
        <f t="shared" si="31"/>
        <v>10135.10468424266</v>
      </c>
      <c r="C212">
        <v>210</v>
      </c>
      <c r="D212" s="1">
        <f t="shared" si="32"/>
        <v>66.115431347879408</v>
      </c>
      <c r="E212" s="1">
        <f t="shared" si="33"/>
        <v>0.59281468354973743</v>
      </c>
      <c r="F212" s="1">
        <f>Plan1!$D212</f>
        <v>66.115431347879408</v>
      </c>
      <c r="G212" s="1">
        <f t="shared" si="34"/>
        <v>151.25062025812133</v>
      </c>
      <c r="H212" s="5">
        <f t="shared" si="35"/>
        <v>35</v>
      </c>
      <c r="I212" s="2">
        <f t="shared" si="36"/>
        <v>10135.10468424266</v>
      </c>
    </row>
    <row r="213" spans="1:9" x14ac:dyDescent="0.35">
      <c r="A213" s="5">
        <f t="shared" ref="A213:A241" si="37">H213</f>
        <v>35.166666666666664</v>
      </c>
      <c r="B213" s="2">
        <f t="shared" ref="B213:B241" si="38">I213</f>
        <v>10201.23651998214</v>
      </c>
      <c r="C213">
        <v>211</v>
      </c>
      <c r="D213" s="1">
        <f t="shared" ref="D213:D241" si="39">$N$2/G213</f>
        <v>66.131835739479527</v>
      </c>
      <c r="E213" s="1">
        <f t="shared" si="33"/>
        <v>0.59295838987874261</v>
      </c>
      <c r="F213" s="1">
        <f>Plan1!$D213</f>
        <v>66.131835739479527</v>
      </c>
      <c r="G213" s="1">
        <f t="shared" si="34"/>
        <v>151.21310165037772</v>
      </c>
      <c r="H213" s="5">
        <f t="shared" si="35"/>
        <v>35.166666666666664</v>
      </c>
      <c r="I213" s="2">
        <f t="shared" si="36"/>
        <v>10201.23651998214</v>
      </c>
    </row>
    <row r="214" spans="1:9" x14ac:dyDescent="0.35">
      <c r="A214" s="5">
        <f t="shared" si="37"/>
        <v>35.333333333333336</v>
      </c>
      <c r="B214" s="2">
        <f t="shared" si="38"/>
        <v>10267.384275761118</v>
      </c>
      <c r="C214">
        <v>212</v>
      </c>
      <c r="D214" s="1">
        <f t="shared" si="39"/>
        <v>66.147755778979118</v>
      </c>
      <c r="E214" s="1">
        <f t="shared" si="33"/>
        <v>0.59309922208116783</v>
      </c>
      <c r="F214" s="1">
        <f>Plan1!$D214</f>
        <v>66.147755778979118</v>
      </c>
      <c r="G214" s="1">
        <f t="shared" si="34"/>
        <v>151.17670860086636</v>
      </c>
      <c r="H214" s="5">
        <f t="shared" si="35"/>
        <v>35.333333333333336</v>
      </c>
      <c r="I214" s="2">
        <f t="shared" si="36"/>
        <v>10267.384275761118</v>
      </c>
    </row>
    <row r="215" spans="1:9" x14ac:dyDescent="0.35">
      <c r="A215" s="5">
        <f t="shared" si="37"/>
        <v>35.5</v>
      </c>
      <c r="B215" s="2">
        <f t="shared" si="38"/>
        <v>10333.547481303571</v>
      </c>
      <c r="C215">
        <v>213</v>
      </c>
      <c r="D215" s="1">
        <f t="shared" si="39"/>
        <v>66.163205542453227</v>
      </c>
      <c r="E215" s="1">
        <f t="shared" si="33"/>
        <v>0.59323723763954439</v>
      </c>
      <c r="F215" s="1">
        <f>Plan1!$D215</f>
        <v>66.163205542453227</v>
      </c>
      <c r="G215" s="1">
        <f t="shared" si="34"/>
        <v>151.14140734284041</v>
      </c>
      <c r="H215" s="5">
        <f t="shared" si="35"/>
        <v>35.5</v>
      </c>
      <c r="I215" s="2">
        <f t="shared" si="36"/>
        <v>10333.547481303571</v>
      </c>
    </row>
    <row r="216" spans="1:9" x14ac:dyDescent="0.35">
      <c r="A216" s="5">
        <f t="shared" si="37"/>
        <v>35.666666666666664</v>
      </c>
      <c r="B216" s="2">
        <f t="shared" si="38"/>
        <v>10399.725680013669</v>
      </c>
      <c r="C216">
        <v>214</v>
      </c>
      <c r="D216" s="1">
        <f t="shared" si="39"/>
        <v>66.178198710097703</v>
      </c>
      <c r="E216" s="1">
        <f t="shared" si="33"/>
        <v>0.59337249288675364</v>
      </c>
      <c r="F216" s="1">
        <f>Plan1!$D216</f>
        <v>66.178198710097703</v>
      </c>
      <c r="G216" s="1">
        <f t="shared" si="34"/>
        <v>151.10716512255516</v>
      </c>
      <c r="H216" s="5">
        <f t="shared" si="35"/>
        <v>35.666666666666664</v>
      </c>
      <c r="I216" s="2">
        <f t="shared" si="36"/>
        <v>10399.725680013669</v>
      </c>
    </row>
    <row r="217" spans="1:9" x14ac:dyDescent="0.35">
      <c r="A217" s="5">
        <f t="shared" si="37"/>
        <v>35.833333333333336</v>
      </c>
      <c r="B217" s="2">
        <f t="shared" si="38"/>
        <v>10465.918428590254</v>
      </c>
      <c r="C217">
        <v>215</v>
      </c>
      <c r="D217" s="1">
        <f t="shared" si="39"/>
        <v>66.192748576584293</v>
      </c>
      <c r="E217" s="1">
        <f t="shared" si="33"/>
        <v>0.59350504302901852</v>
      </c>
      <c r="F217" s="1">
        <f>Plan1!$D217</f>
        <v>66.192748576584293</v>
      </c>
      <c r="G217" s="1">
        <f t="shared" si="34"/>
        <v>151.07395016887853</v>
      </c>
      <c r="H217" s="5">
        <f t="shared" si="35"/>
        <v>35.833333333333336</v>
      </c>
      <c r="I217" s="2">
        <f t="shared" si="36"/>
        <v>10465.918428590254</v>
      </c>
    </row>
    <row r="218" spans="1:9" x14ac:dyDescent="0.35">
      <c r="A218" s="5">
        <f t="shared" si="37"/>
        <v>36</v>
      </c>
      <c r="B218" s="2">
        <f t="shared" si="38"/>
        <v>10532.125296651446</v>
      </c>
      <c r="C218">
        <v>216</v>
      </c>
      <c r="D218" s="1">
        <f t="shared" si="39"/>
        <v>66.206868061192154</v>
      </c>
      <c r="E218" s="1">
        <f t="shared" si="33"/>
        <v>0.59363494216843815</v>
      </c>
      <c r="F218" s="1">
        <f>Plan1!$D218</f>
        <v>66.206868061192154</v>
      </c>
      <c r="G218" s="1">
        <f t="shared" si="34"/>
        <v>151.04173166381216</v>
      </c>
      <c r="H218" s="5">
        <f t="shared" si="35"/>
        <v>36</v>
      </c>
      <c r="I218" s="2">
        <f t="shared" si="36"/>
        <v>10532.125296651446</v>
      </c>
    </row>
    <row r="219" spans="1:9" x14ac:dyDescent="0.35">
      <c r="A219" s="5">
        <f t="shared" si="37"/>
        <v>36.166666666666664</v>
      </c>
      <c r="B219" s="2">
        <f t="shared" si="38"/>
        <v>10598.345866369162</v>
      </c>
      <c r="C219">
        <v>217</v>
      </c>
      <c r="D219" s="1">
        <f t="shared" si="39"/>
        <v>66.220569717716614</v>
      </c>
      <c r="E219" s="1">
        <f t="shared" si="33"/>
        <v>0.59376224332506933</v>
      </c>
      <c r="F219" s="1">
        <f>Plan1!$D219</f>
        <v>66.220569717716614</v>
      </c>
      <c r="G219" s="1">
        <f t="shared" si="34"/>
        <v>151.01047971389781</v>
      </c>
      <c r="H219" s="5">
        <f t="shared" si="35"/>
        <v>36.166666666666664</v>
      </c>
      <c r="I219" s="2">
        <f t="shared" si="36"/>
        <v>10598.345866369162</v>
      </c>
    </row>
    <row r="220" spans="1:9" x14ac:dyDescent="0.35">
      <c r="A220" s="5">
        <f t="shared" si="37"/>
        <v>36.333333333333336</v>
      </c>
      <c r="B220" s="2">
        <f t="shared" si="38"/>
        <v>10664.57973211332</v>
      </c>
      <c r="C220">
        <v>218</v>
      </c>
      <c r="D220" s="1">
        <f t="shared" si="39"/>
        <v>66.233865744158152</v>
      </c>
      <c r="E220" s="1">
        <f t="shared" si="33"/>
        <v>0.59388699845856796</v>
      </c>
      <c r="F220" s="1">
        <f>Plan1!$D220</f>
        <v>66.233865744158152</v>
      </c>
      <c r="G220" s="1">
        <f t="shared" si="34"/>
        <v>150.98016532248087</v>
      </c>
      <c r="H220" s="5">
        <f t="shared" si="35"/>
        <v>36.333333333333336</v>
      </c>
      <c r="I220" s="2">
        <f t="shared" si="36"/>
        <v>10664.57973211332</v>
      </c>
    </row>
    <row r="221" spans="1:9" x14ac:dyDescent="0.35">
      <c r="A221" s="5">
        <f t="shared" si="37"/>
        <v>36.5</v>
      </c>
      <c r="B221" s="2">
        <f t="shared" si="38"/>
        <v>10730.826500105513</v>
      </c>
      <c r="C221">
        <v>219</v>
      </c>
      <c r="D221" s="1">
        <f t="shared" si="39"/>
        <v>66.246767992193256</v>
      </c>
      <c r="E221" s="1">
        <f t="shared" si="33"/>
        <v>0.59400925848939667</v>
      </c>
      <c r="F221" s="1">
        <f>Plan1!$D221</f>
        <v>66.246767992193256</v>
      </c>
      <c r="G221" s="1">
        <f t="shared" si="34"/>
        <v>150.95076036280645</v>
      </c>
      <c r="H221" s="5">
        <f t="shared" si="35"/>
        <v>36.5</v>
      </c>
      <c r="I221" s="2">
        <f t="shared" si="36"/>
        <v>10730.826500105513</v>
      </c>
    </row>
    <row r="222" spans="1:9" x14ac:dyDescent="0.35">
      <c r="A222" s="5">
        <f t="shared" si="37"/>
        <v>36.666666666666664</v>
      </c>
      <c r="B222" s="2">
        <f t="shared" si="38"/>
        <v>10797.085788081944</v>
      </c>
      <c r="C222">
        <v>220</v>
      </c>
      <c r="D222" s="1">
        <f t="shared" si="39"/>
        <v>66.259287976430045</v>
      </c>
      <c r="E222" s="1">
        <f t="shared" si="33"/>
        <v>0.59412907331960874</v>
      </c>
      <c r="F222" s="1">
        <f>Plan1!$D222</f>
        <v>66.259287976430045</v>
      </c>
      <c r="G222" s="1">
        <f t="shared" si="34"/>
        <v>150.92223755192225</v>
      </c>
      <c r="H222" s="5">
        <f t="shared" si="35"/>
        <v>36.666666666666664</v>
      </c>
      <c r="I222" s="2">
        <f t="shared" si="36"/>
        <v>10797.085788081944</v>
      </c>
    </row>
    <row r="223" spans="1:9" x14ac:dyDescent="0.35">
      <c r="A223" s="5">
        <f t="shared" si="37"/>
        <v>36.833333333333336</v>
      </c>
      <c r="B223" s="2">
        <f t="shared" si="38"/>
        <v>10863.357224965395</v>
      </c>
      <c r="C223">
        <v>221</v>
      </c>
      <c r="D223" s="1">
        <f t="shared" si="39"/>
        <v>66.271436883450988</v>
      </c>
      <c r="E223" s="1">
        <f t="shared" si="33"/>
        <v>0.59424649185321654</v>
      </c>
      <c r="F223" s="1">
        <f>Plan1!$D223</f>
        <v>66.271436883450988</v>
      </c>
      <c r="G223" s="1">
        <f t="shared" si="34"/>
        <v>150.89457042536461</v>
      </c>
      <c r="H223" s="5">
        <f t="shared" si="35"/>
        <v>36.833333333333336</v>
      </c>
      <c r="I223" s="2">
        <f t="shared" si="36"/>
        <v>10863.357224965395</v>
      </c>
    </row>
    <row r="224" spans="1:9" x14ac:dyDescent="0.35">
      <c r="A224" s="5">
        <f t="shared" si="37"/>
        <v>37</v>
      </c>
      <c r="B224" s="2">
        <f t="shared" si="38"/>
        <v>10929.640450546041</v>
      </c>
      <c r="C224">
        <v>222</v>
      </c>
      <c r="D224" s="1">
        <f t="shared" si="39"/>
        <v>66.283225580645677</v>
      </c>
      <c r="E224" s="1">
        <f t="shared" si="33"/>
        <v>0.5943615620161522</v>
      </c>
      <c r="F224" s="1">
        <f>Plan1!$D224</f>
        <v>66.283225580645677</v>
      </c>
      <c r="G224" s="1">
        <f t="shared" si="34"/>
        <v>150.86773331260366</v>
      </c>
      <c r="H224" s="5">
        <f t="shared" si="35"/>
        <v>37</v>
      </c>
      <c r="I224" s="2">
        <f t="shared" si="36"/>
        <v>10929.640450546041</v>
      </c>
    </row>
    <row r="225" spans="1:9" x14ac:dyDescent="0.35">
      <c r="A225" s="5">
        <f t="shared" si="37"/>
        <v>37.166666666666664</v>
      </c>
      <c r="B225" s="2">
        <f t="shared" si="38"/>
        <v>10995.935115170878</v>
      </c>
      <c r="C225">
        <v>223</v>
      </c>
      <c r="D225" s="1">
        <f t="shared" si="39"/>
        <v>66.294664624836187</v>
      </c>
      <c r="E225" s="1">
        <f t="shared" si="33"/>
        <v>0.59447433077582912</v>
      </c>
      <c r="F225" s="1">
        <f>Plan1!$D225</f>
        <v>66.294664624836187</v>
      </c>
      <c r="G225" s="1">
        <f t="shared" si="34"/>
        <v>150.84170131322554</v>
      </c>
      <c r="H225" s="5">
        <f t="shared" si="35"/>
        <v>37.166666666666664</v>
      </c>
      <c r="I225" s="2">
        <f t="shared" si="36"/>
        <v>10995.935115170878</v>
      </c>
    </row>
    <row r="226" spans="1:9" x14ac:dyDescent="0.35">
      <c r="A226" s="5">
        <f t="shared" si="37"/>
        <v>37.333333333333336</v>
      </c>
      <c r="B226" s="2">
        <f t="shared" si="38"/>
        <v>11062.240879441577</v>
      </c>
      <c r="C226">
        <v>224</v>
      </c>
      <c r="D226" s="1">
        <f t="shared" si="39"/>
        <v>66.305764270698418</v>
      </c>
      <c r="E226" s="1">
        <f t="shared" si="33"/>
        <v>0.59458484416031254</v>
      </c>
      <c r="F226" s="1">
        <f>Plan1!$D226</f>
        <v>66.305764270698418</v>
      </c>
      <c r="G226" s="1">
        <f t="shared" si="34"/>
        <v>150.81645027382876</v>
      </c>
      <c r="H226" s="5">
        <f t="shared" si="35"/>
        <v>37.333333333333336</v>
      </c>
      <c r="I226" s="2">
        <f t="shared" si="36"/>
        <v>11062.240879441577</v>
      </c>
    </row>
    <row r="227" spans="1:9" x14ac:dyDescent="0.35">
      <c r="A227" s="5">
        <f t="shared" si="37"/>
        <v>37.5</v>
      </c>
      <c r="B227" s="2">
        <f t="shared" si="38"/>
        <v>11128.557413920558</v>
      </c>
      <c r="C227">
        <v>225</v>
      </c>
      <c r="D227" s="1">
        <f t="shared" si="39"/>
        <v>66.316534478982007</v>
      </c>
      <c r="E227" s="1">
        <f t="shared" si="33"/>
        <v>0.59469314727710632</v>
      </c>
      <c r="F227" s="1">
        <f>Plan1!$D227</f>
        <v>66.316534478982007</v>
      </c>
      <c r="G227" s="1">
        <f t="shared" si="34"/>
        <v>150.79195676561392</v>
      </c>
      <c r="H227" s="5">
        <f t="shared" si="35"/>
        <v>37.5</v>
      </c>
      <c r="I227" s="2">
        <f t="shared" si="36"/>
        <v>11128.557413920558</v>
      </c>
    </row>
    <row r="228" spans="1:9" x14ac:dyDescent="0.35">
      <c r="A228" s="5">
        <f t="shared" si="37"/>
        <v>37.666666666666664</v>
      </c>
      <c r="B228" s="2">
        <f t="shared" si="38"/>
        <v>11194.88439884509</v>
      </c>
      <c r="C228">
        <v>226</v>
      </c>
      <c r="D228" s="1">
        <f t="shared" si="39"/>
        <v>66.326984924532397</v>
      </c>
      <c r="E228" s="1">
        <f t="shared" si="33"/>
        <v>0.59479928433156415</v>
      </c>
      <c r="F228" s="1">
        <f>Plan1!$D228</f>
        <v>66.326984924532397</v>
      </c>
      <c r="G228" s="1">
        <f t="shared" si="34"/>
        <v>150.76819806264547</v>
      </c>
      <c r="H228" s="5">
        <f t="shared" si="35"/>
        <v>37.666666666666664</v>
      </c>
      <c r="I228" s="2">
        <f t="shared" si="36"/>
        <v>11194.88439884509</v>
      </c>
    </row>
    <row r="229" spans="1:9" x14ac:dyDescent="0.35">
      <c r="A229" s="5">
        <f t="shared" si="37"/>
        <v>37.833333333333336</v>
      </c>
      <c r="B229" s="2">
        <f t="shared" si="38"/>
        <v>11261.221523849208</v>
      </c>
      <c r="C229">
        <v>227</v>
      </c>
      <c r="D229" s="1">
        <f t="shared" si="39"/>
        <v>66.337125004117695</v>
      </c>
      <c r="E229" s="1">
        <f t="shared" si="33"/>
        <v>0.59490329864493297</v>
      </c>
      <c r="F229" s="1">
        <f>Plan1!$D229</f>
        <v>66.337125004117695</v>
      </c>
      <c r="G229" s="1">
        <f t="shared" si="34"/>
        <v>150.74515212076614</v>
      </c>
      <c r="H229" s="5">
        <f t="shared" si="35"/>
        <v>37.833333333333336</v>
      </c>
      <c r="I229" s="2">
        <f t="shared" si="36"/>
        <v>11261.221523849208</v>
      </c>
    </row>
    <row r="230" spans="1:9" x14ac:dyDescent="0.35">
      <c r="A230" s="5">
        <f t="shared" si="37"/>
        <v>38</v>
      </c>
      <c r="B230" s="2">
        <f t="shared" si="38"/>
        <v>11327.568487693272</v>
      </c>
      <c r="C230">
        <v>228</v>
      </c>
      <c r="D230" s="1">
        <f t="shared" si="39"/>
        <v>66.346963844064305</v>
      </c>
      <c r="E230" s="1">
        <f t="shared" si="33"/>
        <v>0.59500523267203431</v>
      </c>
      <c r="F230" s="1">
        <f>Plan1!$D230</f>
        <v>66.346963844064305</v>
      </c>
      <c r="G230" s="1">
        <f t="shared" si="34"/>
        <v>150.72279755714314</v>
      </c>
      <c r="H230" s="5">
        <f t="shared" si="35"/>
        <v>38</v>
      </c>
      <c r="I230" s="2">
        <f t="shared" si="36"/>
        <v>11327.568487693272</v>
      </c>
    </row>
    <row r="231" spans="1:9" x14ac:dyDescent="0.35">
      <c r="A231" s="5">
        <f t="shared" si="37"/>
        <v>38.166666666666664</v>
      </c>
      <c r="B231" s="2">
        <f t="shared" si="38"/>
        <v>11393.924998000975</v>
      </c>
      <c r="C231">
        <v>229</v>
      </c>
      <c r="D231" s="1">
        <f t="shared" si="39"/>
        <v>66.356510307703843</v>
      </c>
      <c r="E231" s="1">
        <f t="shared" si="33"/>
        <v>0.5951051280185935</v>
      </c>
      <c r="F231" s="1">
        <f>Plan1!$D231</f>
        <v>66.356510307703843</v>
      </c>
      <c r="G231" s="1">
        <f t="shared" si="34"/>
        <v>150.70111363042884</v>
      </c>
      <c r="H231" s="5">
        <f t="shared" si="35"/>
        <v>38.166666666666664</v>
      </c>
      <c r="I231" s="2">
        <f t="shared" si="36"/>
        <v>11393.924998000975</v>
      </c>
    </row>
    <row r="232" spans="1:9" x14ac:dyDescent="0.35">
      <c r="A232" s="5">
        <f t="shared" si="37"/>
        <v>38.333333333333336</v>
      </c>
      <c r="B232" s="2">
        <f t="shared" si="38"/>
        <v>11460.290771003611</v>
      </c>
      <c r="C232">
        <v>230</v>
      </c>
      <c r="D232" s="1">
        <f t="shared" si="39"/>
        <v>66.365773002635265</v>
      </c>
      <c r="E232" s="1">
        <f t="shared" si="33"/>
        <v>0.59520302545822168</v>
      </c>
      <c r="F232" s="1">
        <f>Plan1!$D232</f>
        <v>66.365773002635265</v>
      </c>
      <c r="G232" s="1">
        <f t="shared" si="34"/>
        <v>150.68008022151596</v>
      </c>
      <c r="H232" s="5">
        <f t="shared" si="35"/>
        <v>38.333333333333336</v>
      </c>
      <c r="I232" s="2">
        <f t="shared" si="36"/>
        <v>11460.290771003611</v>
      </c>
    </row>
    <row r="233" spans="1:9" x14ac:dyDescent="0.35">
      <c r="A233" s="5">
        <f t="shared" si="37"/>
        <v>38.5</v>
      </c>
      <c r="B233" s="2">
        <f t="shared" si="38"/>
        <v>11526.665531291415</v>
      </c>
      <c r="C233">
        <v>231</v>
      </c>
      <c r="D233" s="1">
        <f t="shared" si="39"/>
        <v>66.374760287805245</v>
      </c>
      <c r="E233" s="1">
        <f t="shared" si="33"/>
        <v>0.59529896494905732</v>
      </c>
      <c r="F233" s="1">
        <f>Plan1!$D233</f>
        <v>66.374760287805245</v>
      </c>
      <c r="G233" s="1">
        <f t="shared" si="34"/>
        <v>150.65967781487052</v>
      </c>
      <c r="H233" s="5">
        <f t="shared" si="35"/>
        <v>38.5</v>
      </c>
      <c r="I233" s="2">
        <f t="shared" si="36"/>
        <v>11526.665531291415</v>
      </c>
    </row>
    <row r="234" spans="1:9" x14ac:dyDescent="0.35">
      <c r="A234" s="5">
        <f t="shared" si="37"/>
        <v>38.666666666666664</v>
      </c>
      <c r="B234" s="2">
        <f t="shared" si="38"/>
        <v>11593.049011571826</v>
      </c>
      <c r="C234">
        <v>232</v>
      </c>
      <c r="D234" s="1">
        <f t="shared" si="39"/>
        <v>66.383480280410438</v>
      </c>
      <c r="E234" s="1">
        <f t="shared" si="33"/>
        <v>0.59539298565007603</v>
      </c>
      <c r="F234" s="1">
        <f>Plan1!$D234</f>
        <v>66.383480280410438</v>
      </c>
      <c r="G234" s="1">
        <f t="shared" si="34"/>
        <v>150.63988748042439</v>
      </c>
      <c r="H234" s="5">
        <f t="shared" si="35"/>
        <v>38.666666666666664</v>
      </c>
      <c r="I234" s="2">
        <f t="shared" si="36"/>
        <v>11593.049011571826</v>
      </c>
    </row>
    <row r="235" spans="1:9" x14ac:dyDescent="0.35">
      <c r="A235" s="5">
        <f t="shared" si="37"/>
        <v>38.833333333333336</v>
      </c>
      <c r="B235" s="2">
        <f t="shared" si="38"/>
        <v>11659.44095243445</v>
      </c>
      <c r="C235">
        <v>233</v>
      </c>
      <c r="D235" s="1">
        <f t="shared" si="39"/>
        <v>66.391940862624679</v>
      </c>
      <c r="E235" s="1">
        <f t="shared" si="33"/>
        <v>0.59548512593707459</v>
      </c>
      <c r="F235" s="1">
        <f>Plan1!$D235</f>
        <v>66.391940862624679</v>
      </c>
      <c r="G235" s="1">
        <f t="shared" si="34"/>
        <v>150.62069085601166</v>
      </c>
      <c r="H235" s="5">
        <f t="shared" si="35"/>
        <v>38.833333333333336</v>
      </c>
      <c r="I235" s="2">
        <f t="shared" si="36"/>
        <v>11659.44095243445</v>
      </c>
    </row>
    <row r="236" spans="1:9" x14ac:dyDescent="0.35">
      <c r="A236" s="5">
        <f t="shared" si="37"/>
        <v>39</v>
      </c>
      <c r="B236" s="2">
        <f t="shared" si="38"/>
        <v>11725.841102122606</v>
      </c>
      <c r="C236">
        <v>234</v>
      </c>
      <c r="D236" s="1">
        <f t="shared" si="39"/>
        <v>66.400149688154897</v>
      </c>
      <c r="E236" s="1">
        <f t="shared" si="33"/>
        <v>0.59557542341833314</v>
      </c>
      <c r="F236" s="1">
        <f>Plan1!$D236</f>
        <v>66.400149688154897</v>
      </c>
      <c r="G236" s="1">
        <f t="shared" si="34"/>
        <v>150.6020701303313</v>
      </c>
      <c r="H236" s="5">
        <f t="shared" si="35"/>
        <v>39</v>
      </c>
      <c r="I236" s="2">
        <f t="shared" si="36"/>
        <v>11725.841102122606</v>
      </c>
    </row>
    <row r="237" spans="1:9" x14ac:dyDescent="0.35">
      <c r="A237" s="5">
        <f t="shared" si="37"/>
        <v>39.166666666666664</v>
      </c>
      <c r="B237" s="2">
        <f t="shared" si="38"/>
        <v>11792.249216311235</v>
      </c>
      <c r="C237">
        <v>235</v>
      </c>
      <c r="D237" s="1">
        <f t="shared" si="39"/>
        <v>66.408114188628886</v>
      </c>
      <c r="E237" s="1">
        <f t="shared" si="33"/>
        <v>0.5956639149499664</v>
      </c>
      <c r="F237" s="1">
        <f>Plan1!$D237</f>
        <v>66.408114188628886</v>
      </c>
      <c r="G237" s="1">
        <f t="shared" si="34"/>
        <v>150.58400802642137</v>
      </c>
      <c r="H237" s="5">
        <f t="shared" si="35"/>
        <v>39.166666666666664</v>
      </c>
      <c r="I237" s="2">
        <f t="shared" si="36"/>
        <v>11792.249216311235</v>
      </c>
    </row>
    <row r="238" spans="1:9" x14ac:dyDescent="0.35">
      <c r="A238" s="5">
        <f t="shared" si="37"/>
        <v>39.333333333333336</v>
      </c>
      <c r="B238" s="2">
        <f t="shared" si="38"/>
        <v>11858.665057891054</v>
      </c>
      <c r="C238">
        <v>236</v>
      </c>
      <c r="D238" s="1">
        <f t="shared" si="39"/>
        <v>66.415841579818547</v>
      </c>
      <c r="E238" s="1">
        <f t="shared" si="33"/>
        <v>0.59575063665096717</v>
      </c>
      <c r="F238" s="1">
        <f>Plan1!$D238</f>
        <v>66.415841579818547</v>
      </c>
      <c r="G238" s="1">
        <f t="shared" si="34"/>
        <v>150.56648778562871</v>
      </c>
      <c r="H238" s="5">
        <f t="shared" si="35"/>
        <v>39.333333333333336</v>
      </c>
      <c r="I238" s="2">
        <f t="shared" si="36"/>
        <v>11858.665057891054</v>
      </c>
    </row>
    <row r="239" spans="1:9" x14ac:dyDescent="0.35">
      <c r="A239" s="5">
        <f t="shared" si="37"/>
        <v>39.5</v>
      </c>
      <c r="B239" s="2">
        <f t="shared" si="38"/>
        <v>11925.088396758756</v>
      </c>
      <c r="C239">
        <v>237</v>
      </c>
      <c r="D239" s="1">
        <f t="shared" si="39"/>
        <v>66.423338867701645</v>
      </c>
      <c r="E239" s="1">
        <f t="shared" si="33"/>
        <v>0.59583562391794775</v>
      </c>
      <c r="F239" s="1">
        <f>Plan1!$D239</f>
        <v>66.423338867701645</v>
      </c>
      <c r="G239" s="1">
        <f t="shared" si="34"/>
        <v>150.54949315205985</v>
      </c>
      <c r="H239" s="5">
        <f t="shared" si="35"/>
        <v>39.5</v>
      </c>
      <c r="I239" s="2">
        <f t="shared" si="36"/>
        <v>11925.088396758756</v>
      </c>
    </row>
    <row r="240" spans="1:9" x14ac:dyDescent="0.35">
      <c r="A240" s="5">
        <f t="shared" si="37"/>
        <v>39.666666666666664</v>
      </c>
      <c r="B240" s="2">
        <f t="shared" si="38"/>
        <v>11991.519009613123</v>
      </c>
      <c r="C240">
        <v>238</v>
      </c>
      <c r="D240" s="1">
        <f t="shared" si="39"/>
        <v>66.430612854366032</v>
      </c>
      <c r="E240" s="1">
        <f t="shared" si="33"/>
        <v>0.59591891143958886</v>
      </c>
      <c r="F240" s="1">
        <f>Plan1!$D240</f>
        <v>66.430612854366032</v>
      </c>
      <c r="G240" s="1">
        <f t="shared" si="34"/>
        <v>150.53300835749806</v>
      </c>
      <c r="H240" s="5">
        <f t="shared" si="35"/>
        <v>39.666666666666664</v>
      </c>
      <c r="I240" s="2">
        <f t="shared" si="36"/>
        <v>11991.519009613123</v>
      </c>
    </row>
    <row r="241" spans="1:9" x14ac:dyDescent="0.35">
      <c r="A241" s="5">
        <f t="shared" si="37"/>
        <v>39.833333333333336</v>
      </c>
      <c r="B241" s="2">
        <f t="shared" si="38"/>
        <v>12057.956679756882</v>
      </c>
      <c r="C241">
        <v>239</v>
      </c>
      <c r="D241" s="1">
        <f t="shared" si="39"/>
        <v>66.43767014375905</v>
      </c>
      <c r="E241" s="1">
        <f t="shared" si="33"/>
        <v>0.59600053321079705</v>
      </c>
      <c r="F241" s="1">
        <f>Plan1!$D241</f>
        <v>66.43767014375905</v>
      </c>
      <c r="G241" s="1">
        <f t="shared" si="34"/>
        <v>150.51701810677312</v>
      </c>
      <c r="H241" s="5">
        <f t="shared" si="35"/>
        <v>39.833333333333336</v>
      </c>
      <c r="I241" s="2">
        <f t="shared" si="36"/>
        <v>12057.956679756882</v>
      </c>
    </row>
    <row r="242" spans="1:9" x14ac:dyDescent="0.35">
      <c r="A242" s="5">
        <f>H242</f>
        <v>40</v>
      </c>
      <c r="B242" s="2">
        <f>I242</f>
        <v>12124.401196904168</v>
      </c>
      <c r="C242">
        <v>240</v>
      </c>
      <c r="D242" s="1">
        <f>$N$2/G242</f>
        <v>66.444517147285893</v>
      </c>
      <c r="E242" s="1">
        <f t="shared" si="33"/>
        <v>0.59608052254658106</v>
      </c>
      <c r="F242" s="1">
        <f>Plan1!$D242</f>
        <v>66.444517147285893</v>
      </c>
      <c r="G242" s="1">
        <f t="shared" si="34"/>
        <v>150.50150756356993</v>
      </c>
      <c r="H242" s="5">
        <f t="shared" si="35"/>
        <v>40</v>
      </c>
      <c r="I242" s="2">
        <f t="shared" si="36"/>
        <v>12124.401196904168</v>
      </c>
    </row>
    <row r="243" spans="1:9" x14ac:dyDescent="0.35">
      <c r="A243" s="5">
        <f t="shared" ref="A243:A244" si="40">H243</f>
        <v>40.166666666666664</v>
      </c>
      <c r="B243" s="2">
        <f t="shared" ref="B243:B244" si="41">I243</f>
        <v>12190.852356993428</v>
      </c>
      <c r="C243">
        <v>241</v>
      </c>
      <c r="D243" s="1">
        <f t="shared" ref="D243:D244" si="42">$N$2/G243</f>
        <v>66.451160089260156</v>
      </c>
      <c r="E243" s="1">
        <f t="shared" si="33"/>
        <v>0.59615891209564942</v>
      </c>
      <c r="F243" s="1">
        <f>Plan1!$D243</f>
        <v>66.451160089260156</v>
      </c>
      <c r="G243" s="1">
        <f t="shared" si="34"/>
        <v>150.48646233666281</v>
      </c>
      <c r="H243" s="5">
        <f t="shared" si="35"/>
        <v>40.166666666666664</v>
      </c>
      <c r="I243" s="2">
        <f t="shared" si="36"/>
        <v>12190.852356993428</v>
      </c>
    </row>
    <row r="244" spans="1:9" x14ac:dyDescent="0.35">
      <c r="A244" s="5">
        <f t="shared" si="40"/>
        <v>40.333333333333336</v>
      </c>
      <c r="B244" s="2">
        <f t="shared" si="41"/>
        <v>12257.309962005638</v>
      </c>
      <c r="C244">
        <v>242</v>
      </c>
      <c r="D244" s="1">
        <f t="shared" si="42"/>
        <v>66.457605012209626</v>
      </c>
      <c r="E244" s="1">
        <f t="shared" si="33"/>
        <v>0.5962357338537364</v>
      </c>
      <c r="F244" s="1">
        <f>Plan1!$D244</f>
        <v>66.457605012209626</v>
      </c>
      <c r="G244" s="1">
        <f t="shared" si="34"/>
        <v>150.47186846656294</v>
      </c>
      <c r="H244" s="5">
        <f t="shared" si="35"/>
        <v>40.333333333333336</v>
      </c>
      <c r="I244" s="2">
        <f t="shared" si="36"/>
        <v>12257.309962005638</v>
      </c>
    </row>
  </sheetData>
  <conditionalFormatting sqref="G1:G244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{44C37026-20FB-43C2-ACE8-208D268ED488}</x14:id>
        </ext>
      </extLst>
    </cfRule>
  </conditionalFormatting>
  <conditionalFormatting sqref="R11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{E33409BA-5BDD-4A92-8643-09082CF88942}</x14:id>
        </ext>
      </extLst>
    </cfRule>
  </conditionalFormatting>
  <pageMargins left="0.511811024" right="0.511811024" top="0.78740157499999996" bottom="0.78740157499999996" header="0.31496062000000002" footer="0.31496062000000002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4C37026-20FB-43C2-ACE8-208D268ED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G1:G244</xm:sqref>
        </x14:conditionalFormatting>
        <x14:conditionalFormatting xmlns:xm="http://schemas.microsoft.com/office/excel/2006/main">
          <x14:cfRule type="dataBar" id="{E33409BA-5BDD-4A92-8643-09082CF889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R11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Santos</dc:creator>
  <cp:lastModifiedBy>Daniel Santos</cp:lastModifiedBy>
  <dcterms:created xsi:type="dcterms:W3CDTF">2014-12-22T18:22:17Z</dcterms:created>
  <dcterms:modified xsi:type="dcterms:W3CDTF">2014-12-24T16:09:50Z</dcterms:modified>
</cp:coreProperties>
</file>