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sj_000\Documents\Trabalhos\Games\JoinJelly\"/>
    </mc:Choice>
  </mc:AlternateContent>
  <bookViews>
    <workbookView minimized="1" xWindow="0" yWindow="0" windowWidth="13660" windowHeight="494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D191" i="1" s="1"/>
  <c r="F191" i="1" s="1"/>
  <c r="G192" i="1"/>
  <c r="D192" i="1" s="1"/>
  <c r="F192" i="1" s="1"/>
  <c r="G193" i="1"/>
  <c r="D193" i="1" s="1"/>
  <c r="F193" i="1" s="1"/>
  <c r="G194" i="1"/>
  <c r="G195" i="1"/>
  <c r="D195" i="1" s="1"/>
  <c r="F195" i="1" s="1"/>
  <c r="G196" i="1"/>
  <c r="D196" i="1" s="1"/>
  <c r="F196" i="1" s="1"/>
  <c r="G197" i="1"/>
  <c r="D197" i="1" s="1"/>
  <c r="F197" i="1" s="1"/>
  <c r="G198" i="1"/>
  <c r="G199" i="1"/>
  <c r="D199" i="1" s="1"/>
  <c r="F199" i="1" s="1"/>
  <c r="G200" i="1"/>
  <c r="G201" i="1"/>
  <c r="D201" i="1" s="1"/>
  <c r="F201" i="1" s="1"/>
  <c r="G202" i="1"/>
  <c r="G203" i="1"/>
  <c r="D203" i="1" s="1"/>
  <c r="F203" i="1" s="1"/>
  <c r="G204" i="1"/>
  <c r="G205" i="1"/>
  <c r="D205" i="1" s="1"/>
  <c r="F205" i="1" s="1"/>
  <c r="G206" i="1"/>
  <c r="G207" i="1"/>
  <c r="D207" i="1" s="1"/>
  <c r="F207" i="1" s="1"/>
  <c r="G208" i="1"/>
  <c r="G209" i="1"/>
  <c r="D209" i="1" s="1"/>
  <c r="F209" i="1" s="1"/>
  <c r="G210" i="1"/>
  <c r="G211" i="1"/>
  <c r="D211" i="1" s="1"/>
  <c r="F211" i="1" s="1"/>
  <c r="G212" i="1"/>
  <c r="G213" i="1"/>
  <c r="D213" i="1" s="1"/>
  <c r="F213" i="1" s="1"/>
  <c r="G214" i="1"/>
  <c r="G215" i="1"/>
  <c r="D215" i="1" s="1"/>
  <c r="F215" i="1" s="1"/>
  <c r="G216" i="1"/>
  <c r="G217" i="1"/>
  <c r="D217" i="1" s="1"/>
  <c r="F217" i="1" s="1"/>
  <c r="G218" i="1"/>
  <c r="G219" i="1"/>
  <c r="D219" i="1" s="1"/>
  <c r="F219" i="1" s="1"/>
  <c r="G220" i="1"/>
  <c r="G221" i="1"/>
  <c r="D221" i="1" s="1"/>
  <c r="F221" i="1" s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E242" i="1"/>
  <c r="H242" i="1"/>
  <c r="A242" i="1" s="1"/>
  <c r="E243" i="1"/>
  <c r="H243" i="1"/>
  <c r="A243" i="1" s="1"/>
  <c r="E244" i="1"/>
  <c r="H244" i="1"/>
  <c r="A244" i="1" s="1"/>
  <c r="E149" i="1"/>
  <c r="H149" i="1"/>
  <c r="A149" i="1" s="1"/>
  <c r="E150" i="1"/>
  <c r="H150" i="1"/>
  <c r="A150" i="1" s="1"/>
  <c r="E151" i="1"/>
  <c r="H151" i="1"/>
  <c r="A151" i="1" s="1"/>
  <c r="E152" i="1"/>
  <c r="H152" i="1"/>
  <c r="A152" i="1" s="1"/>
  <c r="E153" i="1"/>
  <c r="H153" i="1"/>
  <c r="A153" i="1" s="1"/>
  <c r="E154" i="1"/>
  <c r="H154" i="1"/>
  <c r="A154" i="1" s="1"/>
  <c r="E155" i="1"/>
  <c r="H155" i="1"/>
  <c r="A155" i="1" s="1"/>
  <c r="E156" i="1"/>
  <c r="H156" i="1"/>
  <c r="A156" i="1" s="1"/>
  <c r="E157" i="1"/>
  <c r="H157" i="1"/>
  <c r="A157" i="1" s="1"/>
  <c r="E158" i="1"/>
  <c r="H158" i="1"/>
  <c r="A158" i="1" s="1"/>
  <c r="E159" i="1"/>
  <c r="H159" i="1"/>
  <c r="A159" i="1" s="1"/>
  <c r="E160" i="1"/>
  <c r="H160" i="1"/>
  <c r="A160" i="1" s="1"/>
  <c r="E161" i="1"/>
  <c r="H161" i="1"/>
  <c r="A161" i="1" s="1"/>
  <c r="E162" i="1"/>
  <c r="H162" i="1"/>
  <c r="A162" i="1" s="1"/>
  <c r="E163" i="1"/>
  <c r="H163" i="1"/>
  <c r="A163" i="1" s="1"/>
  <c r="E164" i="1"/>
  <c r="H164" i="1"/>
  <c r="A164" i="1" s="1"/>
  <c r="E165" i="1"/>
  <c r="H165" i="1"/>
  <c r="A165" i="1" s="1"/>
  <c r="E166" i="1"/>
  <c r="H166" i="1"/>
  <c r="A166" i="1" s="1"/>
  <c r="E167" i="1"/>
  <c r="H167" i="1"/>
  <c r="A167" i="1" s="1"/>
  <c r="E168" i="1"/>
  <c r="H168" i="1"/>
  <c r="A168" i="1" s="1"/>
  <c r="E169" i="1"/>
  <c r="H169" i="1"/>
  <c r="A169" i="1" s="1"/>
  <c r="E170" i="1"/>
  <c r="H170" i="1"/>
  <c r="A170" i="1" s="1"/>
  <c r="E171" i="1"/>
  <c r="H171" i="1"/>
  <c r="A171" i="1" s="1"/>
  <c r="E172" i="1"/>
  <c r="H172" i="1"/>
  <c r="A172" i="1" s="1"/>
  <c r="E173" i="1"/>
  <c r="H173" i="1"/>
  <c r="A173" i="1" s="1"/>
  <c r="E174" i="1"/>
  <c r="H174" i="1"/>
  <c r="A174" i="1" s="1"/>
  <c r="E175" i="1"/>
  <c r="H175" i="1"/>
  <c r="A175" i="1" s="1"/>
  <c r="E176" i="1"/>
  <c r="H176" i="1"/>
  <c r="A176" i="1" s="1"/>
  <c r="E177" i="1"/>
  <c r="H177" i="1"/>
  <c r="A177" i="1" s="1"/>
  <c r="E178" i="1"/>
  <c r="H178" i="1"/>
  <c r="A178" i="1" s="1"/>
  <c r="E179" i="1"/>
  <c r="H179" i="1"/>
  <c r="A179" i="1" s="1"/>
  <c r="E180" i="1"/>
  <c r="H180" i="1"/>
  <c r="A180" i="1" s="1"/>
  <c r="E181" i="1"/>
  <c r="H181" i="1"/>
  <c r="A181" i="1" s="1"/>
  <c r="E182" i="1"/>
  <c r="H182" i="1"/>
  <c r="A182" i="1" s="1"/>
  <c r="E183" i="1"/>
  <c r="H183" i="1"/>
  <c r="A183" i="1" s="1"/>
  <c r="E184" i="1"/>
  <c r="H184" i="1"/>
  <c r="A184" i="1" s="1"/>
  <c r="E185" i="1"/>
  <c r="H185" i="1"/>
  <c r="A185" i="1" s="1"/>
  <c r="E186" i="1"/>
  <c r="H186" i="1"/>
  <c r="A186" i="1" s="1"/>
  <c r="E187" i="1"/>
  <c r="H187" i="1"/>
  <c r="A187" i="1" s="1"/>
  <c r="E188" i="1"/>
  <c r="H188" i="1"/>
  <c r="A188" i="1" s="1"/>
  <c r="E189" i="1"/>
  <c r="H189" i="1"/>
  <c r="A189" i="1" s="1"/>
  <c r="E190" i="1"/>
  <c r="H190" i="1"/>
  <c r="A190" i="1" s="1"/>
  <c r="E191" i="1"/>
  <c r="H191" i="1"/>
  <c r="A191" i="1" s="1"/>
  <c r="E192" i="1"/>
  <c r="H192" i="1"/>
  <c r="A192" i="1" s="1"/>
  <c r="E193" i="1"/>
  <c r="H193" i="1"/>
  <c r="A193" i="1" s="1"/>
  <c r="E194" i="1"/>
  <c r="D194" i="1"/>
  <c r="F194" i="1" s="1"/>
  <c r="H194" i="1"/>
  <c r="A194" i="1" s="1"/>
  <c r="E195" i="1"/>
  <c r="H195" i="1"/>
  <c r="A195" i="1" s="1"/>
  <c r="E196" i="1"/>
  <c r="H196" i="1"/>
  <c r="A196" i="1" s="1"/>
  <c r="E197" i="1"/>
  <c r="H197" i="1"/>
  <c r="A197" i="1" s="1"/>
  <c r="E198" i="1"/>
  <c r="H198" i="1"/>
  <c r="A198" i="1" s="1"/>
  <c r="E199" i="1"/>
  <c r="H199" i="1"/>
  <c r="A199" i="1" s="1"/>
  <c r="E200" i="1"/>
  <c r="H200" i="1"/>
  <c r="A200" i="1" s="1"/>
  <c r="E201" i="1"/>
  <c r="H201" i="1"/>
  <c r="A201" i="1" s="1"/>
  <c r="E202" i="1"/>
  <c r="H202" i="1"/>
  <c r="A202" i="1" s="1"/>
  <c r="E203" i="1"/>
  <c r="H203" i="1"/>
  <c r="A203" i="1" s="1"/>
  <c r="E204" i="1"/>
  <c r="H204" i="1"/>
  <c r="A204" i="1" s="1"/>
  <c r="E205" i="1"/>
  <c r="H205" i="1"/>
  <c r="A205" i="1" s="1"/>
  <c r="E206" i="1"/>
  <c r="H206" i="1"/>
  <c r="A206" i="1" s="1"/>
  <c r="E207" i="1"/>
  <c r="H207" i="1"/>
  <c r="A207" i="1" s="1"/>
  <c r="E208" i="1"/>
  <c r="H208" i="1"/>
  <c r="A208" i="1" s="1"/>
  <c r="E209" i="1"/>
  <c r="H209" i="1"/>
  <c r="A209" i="1" s="1"/>
  <c r="E210" i="1"/>
  <c r="H210" i="1"/>
  <c r="A210" i="1" s="1"/>
  <c r="E211" i="1"/>
  <c r="H211" i="1"/>
  <c r="A211" i="1" s="1"/>
  <c r="E212" i="1"/>
  <c r="H212" i="1"/>
  <c r="A212" i="1" s="1"/>
  <c r="E213" i="1"/>
  <c r="H213" i="1"/>
  <c r="A213" i="1" s="1"/>
  <c r="E214" i="1"/>
  <c r="H214" i="1"/>
  <c r="A214" i="1" s="1"/>
  <c r="E215" i="1"/>
  <c r="H215" i="1"/>
  <c r="A215" i="1" s="1"/>
  <c r="E216" i="1"/>
  <c r="H216" i="1"/>
  <c r="A216" i="1" s="1"/>
  <c r="E217" i="1"/>
  <c r="H217" i="1"/>
  <c r="A217" i="1" s="1"/>
  <c r="E218" i="1"/>
  <c r="H218" i="1"/>
  <c r="A218" i="1" s="1"/>
  <c r="E219" i="1"/>
  <c r="H219" i="1"/>
  <c r="A219" i="1" s="1"/>
  <c r="E220" i="1"/>
  <c r="H220" i="1"/>
  <c r="A220" i="1" s="1"/>
  <c r="E221" i="1"/>
  <c r="H221" i="1"/>
  <c r="A221" i="1" s="1"/>
  <c r="E222" i="1"/>
  <c r="H222" i="1"/>
  <c r="A222" i="1" s="1"/>
  <c r="E223" i="1"/>
  <c r="D223" i="1" s="1"/>
  <c r="F223" i="1" s="1"/>
  <c r="H223" i="1"/>
  <c r="A223" i="1" s="1"/>
  <c r="E224" i="1"/>
  <c r="H224" i="1"/>
  <c r="A224" i="1" s="1"/>
  <c r="E225" i="1"/>
  <c r="H225" i="1"/>
  <c r="A225" i="1" s="1"/>
  <c r="E226" i="1"/>
  <c r="H226" i="1"/>
  <c r="A226" i="1" s="1"/>
  <c r="E227" i="1"/>
  <c r="D227" i="1" s="1"/>
  <c r="F227" i="1" s="1"/>
  <c r="H227" i="1"/>
  <c r="A227" i="1" s="1"/>
  <c r="E228" i="1"/>
  <c r="H228" i="1"/>
  <c r="A228" i="1" s="1"/>
  <c r="E229" i="1"/>
  <c r="H229" i="1"/>
  <c r="A229" i="1" s="1"/>
  <c r="E230" i="1"/>
  <c r="H230" i="1"/>
  <c r="A230" i="1" s="1"/>
  <c r="E231" i="1"/>
  <c r="D231" i="1" s="1"/>
  <c r="F231" i="1" s="1"/>
  <c r="H231" i="1"/>
  <c r="A231" i="1" s="1"/>
  <c r="E232" i="1"/>
  <c r="H232" i="1"/>
  <c r="A232" i="1" s="1"/>
  <c r="E233" i="1"/>
  <c r="H233" i="1"/>
  <c r="A233" i="1" s="1"/>
  <c r="E234" i="1"/>
  <c r="H234" i="1"/>
  <c r="A234" i="1" s="1"/>
  <c r="E235" i="1"/>
  <c r="D235" i="1" s="1"/>
  <c r="F235" i="1" s="1"/>
  <c r="H235" i="1"/>
  <c r="A235" i="1" s="1"/>
  <c r="E236" i="1"/>
  <c r="H236" i="1"/>
  <c r="A236" i="1" s="1"/>
  <c r="E237" i="1"/>
  <c r="H237" i="1"/>
  <c r="A237" i="1" s="1"/>
  <c r="E238" i="1"/>
  <c r="H238" i="1"/>
  <c r="A238" i="1" s="1"/>
  <c r="E239" i="1"/>
  <c r="D239" i="1" s="1"/>
  <c r="F239" i="1" s="1"/>
  <c r="H239" i="1"/>
  <c r="A239" i="1" s="1"/>
  <c r="E240" i="1"/>
  <c r="H240" i="1"/>
  <c r="A240" i="1" s="1"/>
  <c r="E241" i="1"/>
  <c r="H241" i="1"/>
  <c r="A241" i="1" s="1"/>
  <c r="D190" i="1" l="1"/>
  <c r="F190" i="1" s="1"/>
  <c r="D186" i="1"/>
  <c r="F186" i="1" s="1"/>
  <c r="D182" i="1"/>
  <c r="F182" i="1" s="1"/>
  <c r="D178" i="1"/>
  <c r="F178" i="1" s="1"/>
  <c r="D174" i="1"/>
  <c r="F174" i="1" s="1"/>
  <c r="D170" i="1"/>
  <c r="F170" i="1" s="1"/>
  <c r="D166" i="1"/>
  <c r="F166" i="1" s="1"/>
  <c r="D162" i="1"/>
  <c r="F162" i="1" s="1"/>
  <c r="D158" i="1"/>
  <c r="F158" i="1" s="1"/>
  <c r="D154" i="1"/>
  <c r="F154" i="1" s="1"/>
  <c r="D150" i="1"/>
  <c r="F150" i="1" s="1"/>
  <c r="D220" i="1"/>
  <c r="F220" i="1" s="1"/>
  <c r="D204" i="1"/>
  <c r="F204" i="1" s="1"/>
  <c r="D241" i="1"/>
  <c r="F241" i="1" s="1"/>
  <c r="D237" i="1"/>
  <c r="F237" i="1" s="1"/>
  <c r="D229" i="1"/>
  <c r="F229" i="1" s="1"/>
  <c r="D233" i="1"/>
  <c r="F233" i="1" s="1"/>
  <c r="D225" i="1"/>
  <c r="F225" i="1" s="1"/>
  <c r="D189" i="1"/>
  <c r="F189" i="1" s="1"/>
  <c r="D185" i="1"/>
  <c r="F185" i="1" s="1"/>
  <c r="D181" i="1"/>
  <c r="F181" i="1" s="1"/>
  <c r="D177" i="1"/>
  <c r="F177" i="1" s="1"/>
  <c r="D173" i="1"/>
  <c r="F173" i="1" s="1"/>
  <c r="D169" i="1"/>
  <c r="F169" i="1" s="1"/>
  <c r="D165" i="1"/>
  <c r="F165" i="1" s="1"/>
  <c r="D161" i="1"/>
  <c r="F161" i="1" s="1"/>
  <c r="D157" i="1"/>
  <c r="F157" i="1" s="1"/>
  <c r="D153" i="1"/>
  <c r="F153" i="1" s="1"/>
  <c r="D149" i="1"/>
  <c r="F149" i="1" s="1"/>
  <c r="D200" i="1"/>
  <c r="F200" i="1" s="1"/>
  <c r="D212" i="1"/>
  <c r="F212" i="1" s="1"/>
  <c r="D188" i="1"/>
  <c r="F188" i="1" s="1"/>
  <c r="D184" i="1"/>
  <c r="F184" i="1" s="1"/>
  <c r="D180" i="1"/>
  <c r="F180" i="1" s="1"/>
  <c r="D176" i="1"/>
  <c r="F176" i="1" s="1"/>
  <c r="D172" i="1"/>
  <c r="F172" i="1" s="1"/>
  <c r="D168" i="1"/>
  <c r="F168" i="1" s="1"/>
  <c r="D164" i="1"/>
  <c r="F164" i="1" s="1"/>
  <c r="D160" i="1"/>
  <c r="F160" i="1" s="1"/>
  <c r="D156" i="1"/>
  <c r="F156" i="1" s="1"/>
  <c r="D152" i="1"/>
  <c r="F152" i="1" s="1"/>
  <c r="D216" i="1"/>
  <c r="F216" i="1" s="1"/>
  <c r="D240" i="1"/>
  <c r="F240" i="1" s="1"/>
  <c r="D236" i="1"/>
  <c r="F236" i="1" s="1"/>
  <c r="D232" i="1"/>
  <c r="F232" i="1" s="1"/>
  <c r="D228" i="1"/>
  <c r="F228" i="1" s="1"/>
  <c r="D224" i="1"/>
  <c r="F224" i="1" s="1"/>
  <c r="D208" i="1"/>
  <c r="F208" i="1" s="1"/>
  <c r="D244" i="1"/>
  <c r="F244" i="1" s="1"/>
  <c r="D187" i="1"/>
  <c r="F187" i="1" s="1"/>
  <c r="D183" i="1"/>
  <c r="F183" i="1" s="1"/>
  <c r="D179" i="1"/>
  <c r="F179" i="1" s="1"/>
  <c r="D175" i="1"/>
  <c r="F175" i="1" s="1"/>
  <c r="D171" i="1"/>
  <c r="F171" i="1" s="1"/>
  <c r="D167" i="1"/>
  <c r="F167" i="1" s="1"/>
  <c r="D163" i="1"/>
  <c r="F163" i="1" s="1"/>
  <c r="D159" i="1"/>
  <c r="F159" i="1" s="1"/>
  <c r="D155" i="1"/>
  <c r="F155" i="1" s="1"/>
  <c r="D151" i="1"/>
  <c r="F151" i="1" s="1"/>
  <c r="D243" i="1"/>
  <c r="F243" i="1" s="1"/>
  <c r="D238" i="1"/>
  <c r="F238" i="1" s="1"/>
  <c r="D234" i="1"/>
  <c r="F234" i="1" s="1"/>
  <c r="D230" i="1"/>
  <c r="F230" i="1" s="1"/>
  <c r="D226" i="1"/>
  <c r="F226" i="1" s="1"/>
  <c r="D222" i="1"/>
  <c r="F222" i="1" s="1"/>
  <c r="D214" i="1"/>
  <c r="F214" i="1" s="1"/>
  <c r="D206" i="1"/>
  <c r="F206" i="1" s="1"/>
  <c r="D198" i="1"/>
  <c r="F198" i="1" s="1"/>
  <c r="D242" i="1"/>
  <c r="F242" i="1" s="1"/>
  <c r="D218" i="1"/>
  <c r="F218" i="1" s="1"/>
  <c r="D210" i="1"/>
  <c r="F210" i="1" s="1"/>
  <c r="D202" i="1"/>
  <c r="F202" i="1" s="1"/>
  <c r="E3" i="1"/>
  <c r="D3" i="1" s="1"/>
  <c r="F3" i="1" s="1"/>
  <c r="E4" i="1"/>
  <c r="D4" i="1" s="1"/>
  <c r="F4" i="1" s="1"/>
  <c r="E5" i="1"/>
  <c r="D5" i="1" s="1"/>
  <c r="F5" i="1" s="1"/>
  <c r="E6" i="1"/>
  <c r="D6" i="1" s="1"/>
  <c r="F6" i="1" s="1"/>
  <c r="E7" i="1"/>
  <c r="D7" i="1" s="1"/>
  <c r="F7" i="1" s="1"/>
  <c r="E8" i="1"/>
  <c r="E9" i="1"/>
  <c r="D9" i="1" s="1"/>
  <c r="F9" i="1" s="1"/>
  <c r="E10" i="1"/>
  <c r="D10" i="1" s="1"/>
  <c r="F10" i="1" s="1"/>
  <c r="E11" i="1"/>
  <c r="D11" i="1" s="1"/>
  <c r="F11" i="1" s="1"/>
  <c r="E12" i="1"/>
  <c r="D12" i="1" s="1"/>
  <c r="F12" i="1" s="1"/>
  <c r="E13" i="1"/>
  <c r="D13" i="1" s="1"/>
  <c r="F13" i="1" s="1"/>
  <c r="E14" i="1"/>
  <c r="E15" i="1"/>
  <c r="D15" i="1" s="1"/>
  <c r="F15" i="1" s="1"/>
  <c r="E16" i="1"/>
  <c r="D16" i="1" s="1"/>
  <c r="F16" i="1" s="1"/>
  <c r="E17" i="1"/>
  <c r="D17" i="1" s="1"/>
  <c r="F17" i="1" s="1"/>
  <c r="E18" i="1"/>
  <c r="D18" i="1" s="1"/>
  <c r="F18" i="1" s="1"/>
  <c r="E19" i="1"/>
  <c r="D19" i="1" s="1"/>
  <c r="F19" i="1" s="1"/>
  <c r="E20" i="1"/>
  <c r="D20" i="1" s="1"/>
  <c r="F20" i="1" s="1"/>
  <c r="E21" i="1"/>
  <c r="D21" i="1" s="1"/>
  <c r="F21" i="1" s="1"/>
  <c r="E22" i="1"/>
  <c r="D22" i="1" s="1"/>
  <c r="F22" i="1" s="1"/>
  <c r="E23" i="1"/>
  <c r="D23" i="1" s="1"/>
  <c r="F23" i="1" s="1"/>
  <c r="E24" i="1"/>
  <c r="D24" i="1" s="1"/>
  <c r="F24" i="1" s="1"/>
  <c r="E25" i="1"/>
  <c r="D25" i="1" s="1"/>
  <c r="F25" i="1" s="1"/>
  <c r="E26" i="1"/>
  <c r="D26" i="1" s="1"/>
  <c r="F26" i="1" s="1"/>
  <c r="E27" i="1"/>
  <c r="D27" i="1" s="1"/>
  <c r="F27" i="1" s="1"/>
  <c r="E28" i="1"/>
  <c r="D28" i="1" s="1"/>
  <c r="F28" i="1" s="1"/>
  <c r="E29" i="1"/>
  <c r="D29" i="1" s="1"/>
  <c r="F29" i="1" s="1"/>
  <c r="E30" i="1"/>
  <c r="D30" i="1" s="1"/>
  <c r="F30" i="1" s="1"/>
  <c r="E31" i="1"/>
  <c r="D31" i="1" s="1"/>
  <c r="F31" i="1" s="1"/>
  <c r="E32" i="1"/>
  <c r="E33" i="1"/>
  <c r="D33" i="1" s="1"/>
  <c r="F33" i="1" s="1"/>
  <c r="E34" i="1"/>
  <c r="D34" i="1" s="1"/>
  <c r="F34" i="1" s="1"/>
  <c r="E35" i="1"/>
  <c r="D35" i="1" s="1"/>
  <c r="F35" i="1" s="1"/>
  <c r="E36" i="1"/>
  <c r="D36" i="1" s="1"/>
  <c r="F36" i="1" s="1"/>
  <c r="E37" i="1"/>
  <c r="D37" i="1" s="1"/>
  <c r="F37" i="1" s="1"/>
  <c r="E38" i="1"/>
  <c r="D38" i="1" s="1"/>
  <c r="F38" i="1" s="1"/>
  <c r="E39" i="1"/>
  <c r="D39" i="1" s="1"/>
  <c r="F39" i="1" s="1"/>
  <c r="E40" i="1"/>
  <c r="D40" i="1" s="1"/>
  <c r="F40" i="1" s="1"/>
  <c r="E41" i="1"/>
  <c r="D41" i="1" s="1"/>
  <c r="F41" i="1" s="1"/>
  <c r="E42" i="1"/>
  <c r="D42" i="1" s="1"/>
  <c r="F42" i="1" s="1"/>
  <c r="E43" i="1"/>
  <c r="D43" i="1" s="1"/>
  <c r="F43" i="1" s="1"/>
  <c r="E44" i="1"/>
  <c r="D44" i="1" s="1"/>
  <c r="F44" i="1" s="1"/>
  <c r="E45" i="1"/>
  <c r="D45" i="1" s="1"/>
  <c r="F45" i="1" s="1"/>
  <c r="E46" i="1"/>
  <c r="D46" i="1" s="1"/>
  <c r="F46" i="1" s="1"/>
  <c r="E47" i="1"/>
  <c r="D47" i="1" s="1"/>
  <c r="F47" i="1" s="1"/>
  <c r="E48" i="1"/>
  <c r="D48" i="1" s="1"/>
  <c r="F48" i="1" s="1"/>
  <c r="E49" i="1"/>
  <c r="D49" i="1" s="1"/>
  <c r="F49" i="1" s="1"/>
  <c r="E50" i="1"/>
  <c r="D50" i="1" s="1"/>
  <c r="F50" i="1" s="1"/>
  <c r="E51" i="1"/>
  <c r="D51" i="1" s="1"/>
  <c r="F51" i="1" s="1"/>
  <c r="E52" i="1"/>
  <c r="D52" i="1" s="1"/>
  <c r="F52" i="1" s="1"/>
  <c r="E53" i="1"/>
  <c r="D53" i="1" s="1"/>
  <c r="F53" i="1" s="1"/>
  <c r="E54" i="1"/>
  <c r="D54" i="1" s="1"/>
  <c r="F54" i="1" s="1"/>
  <c r="E55" i="1"/>
  <c r="D55" i="1" s="1"/>
  <c r="F55" i="1" s="1"/>
  <c r="E56" i="1"/>
  <c r="D56" i="1" s="1"/>
  <c r="F56" i="1" s="1"/>
  <c r="E57" i="1"/>
  <c r="D57" i="1" s="1"/>
  <c r="F57" i="1" s="1"/>
  <c r="E58" i="1"/>
  <c r="D58" i="1" s="1"/>
  <c r="F58" i="1" s="1"/>
  <c r="E59" i="1"/>
  <c r="D59" i="1" s="1"/>
  <c r="F59" i="1" s="1"/>
  <c r="E60" i="1"/>
  <c r="D60" i="1" s="1"/>
  <c r="F60" i="1" s="1"/>
  <c r="E61" i="1"/>
  <c r="D61" i="1" s="1"/>
  <c r="F61" i="1" s="1"/>
  <c r="E62" i="1"/>
  <c r="E63" i="1"/>
  <c r="D63" i="1" s="1"/>
  <c r="F63" i="1" s="1"/>
  <c r="E64" i="1"/>
  <c r="D64" i="1" s="1"/>
  <c r="F64" i="1" s="1"/>
  <c r="E65" i="1"/>
  <c r="D65" i="1" s="1"/>
  <c r="F65" i="1" s="1"/>
  <c r="E66" i="1"/>
  <c r="D66" i="1" s="1"/>
  <c r="F66" i="1" s="1"/>
  <c r="E67" i="1"/>
  <c r="D67" i="1" s="1"/>
  <c r="F67" i="1" s="1"/>
  <c r="E68" i="1"/>
  <c r="D68" i="1" s="1"/>
  <c r="F68" i="1" s="1"/>
  <c r="E69" i="1"/>
  <c r="D69" i="1" s="1"/>
  <c r="F69" i="1" s="1"/>
  <c r="E70" i="1"/>
  <c r="D70" i="1" s="1"/>
  <c r="F70" i="1" s="1"/>
  <c r="E71" i="1"/>
  <c r="D71" i="1" s="1"/>
  <c r="F71" i="1" s="1"/>
  <c r="E72" i="1"/>
  <c r="D72" i="1" s="1"/>
  <c r="F72" i="1" s="1"/>
  <c r="E73" i="1"/>
  <c r="D73" i="1" s="1"/>
  <c r="F73" i="1" s="1"/>
  <c r="E74" i="1"/>
  <c r="D74" i="1" s="1"/>
  <c r="F74" i="1" s="1"/>
  <c r="E75" i="1"/>
  <c r="D75" i="1" s="1"/>
  <c r="F75" i="1" s="1"/>
  <c r="E76" i="1"/>
  <c r="D76" i="1" s="1"/>
  <c r="F76" i="1" s="1"/>
  <c r="E77" i="1"/>
  <c r="D77" i="1" s="1"/>
  <c r="F77" i="1" s="1"/>
  <c r="E78" i="1"/>
  <c r="D78" i="1" s="1"/>
  <c r="F78" i="1" s="1"/>
  <c r="E79" i="1"/>
  <c r="D79" i="1" s="1"/>
  <c r="F79" i="1" s="1"/>
  <c r="E80" i="1"/>
  <c r="D80" i="1" s="1"/>
  <c r="F80" i="1" s="1"/>
  <c r="E81" i="1"/>
  <c r="D81" i="1" s="1"/>
  <c r="F81" i="1" s="1"/>
  <c r="E82" i="1"/>
  <c r="D82" i="1" s="1"/>
  <c r="F82" i="1" s="1"/>
  <c r="E83" i="1"/>
  <c r="D83" i="1" s="1"/>
  <c r="F83" i="1" s="1"/>
  <c r="E84" i="1"/>
  <c r="D84" i="1" s="1"/>
  <c r="F84" i="1" s="1"/>
  <c r="E85" i="1"/>
  <c r="D85" i="1" s="1"/>
  <c r="F85" i="1" s="1"/>
  <c r="E86" i="1"/>
  <c r="D86" i="1" s="1"/>
  <c r="F86" i="1" s="1"/>
  <c r="E87" i="1"/>
  <c r="D87" i="1" s="1"/>
  <c r="F87" i="1" s="1"/>
  <c r="E88" i="1"/>
  <c r="D88" i="1" s="1"/>
  <c r="F88" i="1" s="1"/>
  <c r="E89" i="1"/>
  <c r="D89" i="1" s="1"/>
  <c r="F89" i="1" s="1"/>
  <c r="E90" i="1"/>
  <c r="D90" i="1" s="1"/>
  <c r="F90" i="1" s="1"/>
  <c r="E91" i="1"/>
  <c r="D91" i="1" s="1"/>
  <c r="F91" i="1" s="1"/>
  <c r="E92" i="1"/>
  <c r="D92" i="1" s="1"/>
  <c r="F92" i="1" s="1"/>
  <c r="E93" i="1"/>
  <c r="D93" i="1" s="1"/>
  <c r="F93" i="1" s="1"/>
  <c r="E94" i="1"/>
  <c r="D94" i="1" s="1"/>
  <c r="F94" i="1" s="1"/>
  <c r="E95" i="1"/>
  <c r="D95" i="1" s="1"/>
  <c r="F95" i="1" s="1"/>
  <c r="E96" i="1"/>
  <c r="D96" i="1" s="1"/>
  <c r="F96" i="1" s="1"/>
  <c r="E97" i="1"/>
  <c r="D97" i="1" s="1"/>
  <c r="F97" i="1" s="1"/>
  <c r="E98" i="1"/>
  <c r="D98" i="1" s="1"/>
  <c r="F98" i="1" s="1"/>
  <c r="E99" i="1"/>
  <c r="D99" i="1" s="1"/>
  <c r="F99" i="1" s="1"/>
  <c r="E100" i="1"/>
  <c r="D100" i="1" s="1"/>
  <c r="F100" i="1" s="1"/>
  <c r="E101" i="1"/>
  <c r="D101" i="1" s="1"/>
  <c r="F101" i="1" s="1"/>
  <c r="E102" i="1"/>
  <c r="D102" i="1" s="1"/>
  <c r="F102" i="1" s="1"/>
  <c r="E103" i="1"/>
  <c r="D103" i="1" s="1"/>
  <c r="F103" i="1" s="1"/>
  <c r="E104" i="1"/>
  <c r="D104" i="1" s="1"/>
  <c r="F104" i="1" s="1"/>
  <c r="E105" i="1"/>
  <c r="D105" i="1" s="1"/>
  <c r="F105" i="1" s="1"/>
  <c r="E106" i="1"/>
  <c r="D106" i="1" s="1"/>
  <c r="F106" i="1" s="1"/>
  <c r="E107" i="1"/>
  <c r="D107" i="1" s="1"/>
  <c r="F107" i="1" s="1"/>
  <c r="E108" i="1"/>
  <c r="D108" i="1" s="1"/>
  <c r="F108" i="1" s="1"/>
  <c r="E109" i="1"/>
  <c r="D109" i="1" s="1"/>
  <c r="F109" i="1" s="1"/>
  <c r="E110" i="1"/>
  <c r="D110" i="1" s="1"/>
  <c r="F110" i="1" s="1"/>
  <c r="E111" i="1"/>
  <c r="D111" i="1" s="1"/>
  <c r="F111" i="1" s="1"/>
  <c r="E112" i="1"/>
  <c r="D112" i="1" s="1"/>
  <c r="F112" i="1" s="1"/>
  <c r="E113" i="1"/>
  <c r="D113" i="1" s="1"/>
  <c r="F113" i="1" s="1"/>
  <c r="E114" i="1"/>
  <c r="D114" i="1" s="1"/>
  <c r="F114" i="1" s="1"/>
  <c r="E115" i="1"/>
  <c r="D115" i="1" s="1"/>
  <c r="F115" i="1" s="1"/>
  <c r="E116" i="1"/>
  <c r="D116" i="1" s="1"/>
  <c r="F116" i="1" s="1"/>
  <c r="E117" i="1"/>
  <c r="D117" i="1" s="1"/>
  <c r="F117" i="1" s="1"/>
  <c r="E118" i="1"/>
  <c r="D118" i="1" s="1"/>
  <c r="F118" i="1" s="1"/>
  <c r="E119" i="1"/>
  <c r="D119" i="1" s="1"/>
  <c r="F119" i="1" s="1"/>
  <c r="E120" i="1"/>
  <c r="D120" i="1" s="1"/>
  <c r="F120" i="1" s="1"/>
  <c r="E121" i="1"/>
  <c r="D121" i="1" s="1"/>
  <c r="F121" i="1" s="1"/>
  <c r="E122" i="1"/>
  <c r="E123" i="1"/>
  <c r="D123" i="1" s="1"/>
  <c r="F123" i="1" s="1"/>
  <c r="E124" i="1"/>
  <c r="D124" i="1" s="1"/>
  <c r="F124" i="1" s="1"/>
  <c r="E125" i="1"/>
  <c r="D125" i="1" s="1"/>
  <c r="F125" i="1" s="1"/>
  <c r="E126" i="1"/>
  <c r="D126" i="1" s="1"/>
  <c r="F126" i="1" s="1"/>
  <c r="E127" i="1"/>
  <c r="D127" i="1" s="1"/>
  <c r="F127" i="1" s="1"/>
  <c r="E128" i="1"/>
  <c r="D128" i="1" s="1"/>
  <c r="F128" i="1" s="1"/>
  <c r="E129" i="1"/>
  <c r="D129" i="1" s="1"/>
  <c r="F129" i="1" s="1"/>
  <c r="E130" i="1"/>
  <c r="D130" i="1" s="1"/>
  <c r="F130" i="1" s="1"/>
  <c r="E131" i="1"/>
  <c r="D131" i="1" s="1"/>
  <c r="F131" i="1" s="1"/>
  <c r="E132" i="1"/>
  <c r="D132" i="1" s="1"/>
  <c r="F132" i="1" s="1"/>
  <c r="E133" i="1"/>
  <c r="D133" i="1" s="1"/>
  <c r="F133" i="1" s="1"/>
  <c r="E134" i="1"/>
  <c r="D134" i="1" s="1"/>
  <c r="F134" i="1" s="1"/>
  <c r="E135" i="1"/>
  <c r="D135" i="1" s="1"/>
  <c r="F135" i="1" s="1"/>
  <c r="E136" i="1"/>
  <c r="D136" i="1" s="1"/>
  <c r="F136" i="1" s="1"/>
  <c r="E137" i="1"/>
  <c r="D137" i="1" s="1"/>
  <c r="F137" i="1" s="1"/>
  <c r="E138" i="1"/>
  <c r="D138" i="1" s="1"/>
  <c r="F138" i="1" s="1"/>
  <c r="E139" i="1"/>
  <c r="D139" i="1" s="1"/>
  <c r="F139" i="1" s="1"/>
  <c r="E140" i="1"/>
  <c r="D140" i="1" s="1"/>
  <c r="F140" i="1" s="1"/>
  <c r="E141" i="1"/>
  <c r="D141" i="1" s="1"/>
  <c r="F141" i="1" s="1"/>
  <c r="E142" i="1"/>
  <c r="D142" i="1" s="1"/>
  <c r="F142" i="1" s="1"/>
  <c r="E143" i="1"/>
  <c r="D143" i="1" s="1"/>
  <c r="F143" i="1" s="1"/>
  <c r="E144" i="1"/>
  <c r="D144" i="1" s="1"/>
  <c r="F144" i="1" s="1"/>
  <c r="E145" i="1"/>
  <c r="D145" i="1" s="1"/>
  <c r="F145" i="1" s="1"/>
  <c r="E146" i="1"/>
  <c r="D146" i="1" s="1"/>
  <c r="F146" i="1" s="1"/>
  <c r="E147" i="1"/>
  <c r="D147" i="1" s="1"/>
  <c r="F147" i="1" s="1"/>
  <c r="E148" i="1"/>
  <c r="D148" i="1" s="1"/>
  <c r="F148" i="1" s="1"/>
  <c r="E2" i="1"/>
  <c r="D2" i="1" s="1"/>
  <c r="F2" i="1" s="1"/>
  <c r="H139" i="1"/>
  <c r="A139" i="1" s="1"/>
  <c r="H140" i="1"/>
  <c r="A140" i="1" s="1"/>
  <c r="H141" i="1"/>
  <c r="A141" i="1" s="1"/>
  <c r="H142" i="1"/>
  <c r="A142" i="1" s="1"/>
  <c r="H143" i="1"/>
  <c r="A143" i="1" s="1"/>
  <c r="H144" i="1"/>
  <c r="A144" i="1" s="1"/>
  <c r="H145" i="1"/>
  <c r="A145" i="1" s="1"/>
  <c r="H146" i="1"/>
  <c r="A146" i="1" s="1"/>
  <c r="H147" i="1"/>
  <c r="A147" i="1" s="1"/>
  <c r="H148" i="1"/>
  <c r="A148" i="1" s="1"/>
  <c r="H132" i="1"/>
  <c r="A132" i="1" s="1"/>
  <c r="H133" i="1"/>
  <c r="A133" i="1" s="1"/>
  <c r="H134" i="1"/>
  <c r="A134" i="1" s="1"/>
  <c r="H135" i="1"/>
  <c r="A135" i="1" s="1"/>
  <c r="H136" i="1"/>
  <c r="A136" i="1" s="1"/>
  <c r="H137" i="1"/>
  <c r="A137" i="1" s="1"/>
  <c r="H138" i="1"/>
  <c r="A138" i="1" s="1"/>
  <c r="H103" i="1"/>
  <c r="A103" i="1" s="1"/>
  <c r="H104" i="1"/>
  <c r="A104" i="1" s="1"/>
  <c r="H105" i="1"/>
  <c r="A105" i="1" s="1"/>
  <c r="H106" i="1"/>
  <c r="A106" i="1" s="1"/>
  <c r="H107" i="1"/>
  <c r="A107" i="1" s="1"/>
  <c r="H108" i="1"/>
  <c r="A108" i="1" s="1"/>
  <c r="H109" i="1"/>
  <c r="A109" i="1" s="1"/>
  <c r="H110" i="1"/>
  <c r="A110" i="1" s="1"/>
  <c r="H111" i="1"/>
  <c r="A111" i="1" s="1"/>
  <c r="H112" i="1"/>
  <c r="A112" i="1" s="1"/>
  <c r="H113" i="1"/>
  <c r="A113" i="1" s="1"/>
  <c r="H114" i="1"/>
  <c r="A114" i="1" s="1"/>
  <c r="H115" i="1"/>
  <c r="A115" i="1" s="1"/>
  <c r="H116" i="1"/>
  <c r="A116" i="1" s="1"/>
  <c r="H117" i="1"/>
  <c r="A117" i="1" s="1"/>
  <c r="H118" i="1"/>
  <c r="A118" i="1" s="1"/>
  <c r="H119" i="1"/>
  <c r="A119" i="1" s="1"/>
  <c r="H120" i="1"/>
  <c r="A120" i="1" s="1"/>
  <c r="H121" i="1"/>
  <c r="A121" i="1" s="1"/>
  <c r="H122" i="1"/>
  <c r="A122" i="1" s="1"/>
  <c r="H123" i="1"/>
  <c r="A123" i="1" s="1"/>
  <c r="H124" i="1"/>
  <c r="A124" i="1" s="1"/>
  <c r="H125" i="1"/>
  <c r="A125" i="1" s="1"/>
  <c r="H126" i="1"/>
  <c r="A126" i="1" s="1"/>
  <c r="H127" i="1"/>
  <c r="A127" i="1" s="1"/>
  <c r="H128" i="1"/>
  <c r="A128" i="1" s="1"/>
  <c r="H129" i="1"/>
  <c r="A129" i="1" s="1"/>
  <c r="H130" i="1"/>
  <c r="A130" i="1" s="1"/>
  <c r="H131" i="1"/>
  <c r="A131" i="1" s="1"/>
  <c r="H102" i="1"/>
  <c r="A102" i="1" s="1"/>
  <c r="H101" i="1"/>
  <c r="A101" i="1" s="1"/>
  <c r="H98" i="1"/>
  <c r="A98" i="1" s="1"/>
  <c r="H99" i="1"/>
  <c r="A99" i="1" s="1"/>
  <c r="H100" i="1"/>
  <c r="A100" i="1" s="1"/>
  <c r="H93" i="1"/>
  <c r="A93" i="1" s="1"/>
  <c r="H94" i="1"/>
  <c r="A94" i="1" s="1"/>
  <c r="H95" i="1"/>
  <c r="A95" i="1" s="1"/>
  <c r="H96" i="1"/>
  <c r="A96" i="1" s="1"/>
  <c r="H97" i="1"/>
  <c r="A97" i="1" s="1"/>
  <c r="H3" i="1"/>
  <c r="A3" i="1" s="1"/>
  <c r="H4" i="1"/>
  <c r="A4" i="1" s="1"/>
  <c r="H5" i="1"/>
  <c r="A5" i="1" s="1"/>
  <c r="H6" i="1"/>
  <c r="A6" i="1" s="1"/>
  <c r="H7" i="1"/>
  <c r="A7" i="1" s="1"/>
  <c r="H8" i="1"/>
  <c r="A8" i="1" s="1"/>
  <c r="H9" i="1"/>
  <c r="A9" i="1" s="1"/>
  <c r="H10" i="1"/>
  <c r="A10" i="1" s="1"/>
  <c r="H11" i="1"/>
  <c r="A11" i="1" s="1"/>
  <c r="H12" i="1"/>
  <c r="A12" i="1" s="1"/>
  <c r="H13" i="1"/>
  <c r="A13" i="1" s="1"/>
  <c r="H14" i="1"/>
  <c r="A14" i="1" s="1"/>
  <c r="H15" i="1"/>
  <c r="A15" i="1" s="1"/>
  <c r="H16" i="1"/>
  <c r="A16" i="1" s="1"/>
  <c r="H17" i="1"/>
  <c r="A17" i="1" s="1"/>
  <c r="H18" i="1"/>
  <c r="A18" i="1" s="1"/>
  <c r="H19" i="1"/>
  <c r="A19" i="1" s="1"/>
  <c r="H20" i="1"/>
  <c r="A20" i="1" s="1"/>
  <c r="H21" i="1"/>
  <c r="A21" i="1" s="1"/>
  <c r="H22" i="1"/>
  <c r="A22" i="1" s="1"/>
  <c r="H23" i="1"/>
  <c r="A23" i="1" s="1"/>
  <c r="H24" i="1"/>
  <c r="A24" i="1" s="1"/>
  <c r="H25" i="1"/>
  <c r="A25" i="1" s="1"/>
  <c r="H26" i="1"/>
  <c r="A26" i="1" s="1"/>
  <c r="H27" i="1"/>
  <c r="A27" i="1" s="1"/>
  <c r="H28" i="1"/>
  <c r="A28" i="1" s="1"/>
  <c r="H29" i="1"/>
  <c r="A29" i="1" s="1"/>
  <c r="H30" i="1"/>
  <c r="A30" i="1" s="1"/>
  <c r="H31" i="1"/>
  <c r="A31" i="1" s="1"/>
  <c r="H32" i="1"/>
  <c r="A32" i="1" s="1"/>
  <c r="H33" i="1"/>
  <c r="A33" i="1" s="1"/>
  <c r="H34" i="1"/>
  <c r="A34" i="1" s="1"/>
  <c r="H35" i="1"/>
  <c r="A35" i="1" s="1"/>
  <c r="H36" i="1"/>
  <c r="A36" i="1" s="1"/>
  <c r="H37" i="1"/>
  <c r="A37" i="1" s="1"/>
  <c r="H38" i="1"/>
  <c r="A38" i="1" s="1"/>
  <c r="H39" i="1"/>
  <c r="A39" i="1" s="1"/>
  <c r="H40" i="1"/>
  <c r="A40" i="1" s="1"/>
  <c r="H41" i="1"/>
  <c r="A41" i="1" s="1"/>
  <c r="H42" i="1"/>
  <c r="A42" i="1" s="1"/>
  <c r="H43" i="1"/>
  <c r="A43" i="1" s="1"/>
  <c r="H44" i="1"/>
  <c r="A44" i="1" s="1"/>
  <c r="H45" i="1"/>
  <c r="A45" i="1" s="1"/>
  <c r="H46" i="1"/>
  <c r="A46" i="1" s="1"/>
  <c r="H47" i="1"/>
  <c r="A47" i="1" s="1"/>
  <c r="H48" i="1"/>
  <c r="A48" i="1" s="1"/>
  <c r="H49" i="1"/>
  <c r="A49" i="1" s="1"/>
  <c r="H50" i="1"/>
  <c r="A50" i="1" s="1"/>
  <c r="H51" i="1"/>
  <c r="A51" i="1" s="1"/>
  <c r="H52" i="1"/>
  <c r="A52" i="1" s="1"/>
  <c r="H53" i="1"/>
  <c r="A53" i="1" s="1"/>
  <c r="H54" i="1"/>
  <c r="A54" i="1" s="1"/>
  <c r="H55" i="1"/>
  <c r="A55" i="1" s="1"/>
  <c r="H56" i="1"/>
  <c r="A56" i="1" s="1"/>
  <c r="H57" i="1"/>
  <c r="A57" i="1" s="1"/>
  <c r="H58" i="1"/>
  <c r="A58" i="1" s="1"/>
  <c r="H59" i="1"/>
  <c r="A59" i="1" s="1"/>
  <c r="H60" i="1"/>
  <c r="A60" i="1" s="1"/>
  <c r="H61" i="1"/>
  <c r="A61" i="1" s="1"/>
  <c r="H62" i="1"/>
  <c r="A62" i="1" s="1"/>
  <c r="H63" i="1"/>
  <c r="A63" i="1" s="1"/>
  <c r="H64" i="1"/>
  <c r="A64" i="1" s="1"/>
  <c r="H65" i="1"/>
  <c r="A65" i="1" s="1"/>
  <c r="H66" i="1"/>
  <c r="A66" i="1" s="1"/>
  <c r="H67" i="1"/>
  <c r="A67" i="1" s="1"/>
  <c r="H68" i="1"/>
  <c r="A68" i="1" s="1"/>
  <c r="H69" i="1"/>
  <c r="A69" i="1" s="1"/>
  <c r="H70" i="1"/>
  <c r="A70" i="1" s="1"/>
  <c r="H71" i="1"/>
  <c r="A71" i="1" s="1"/>
  <c r="H72" i="1"/>
  <c r="A72" i="1" s="1"/>
  <c r="H73" i="1"/>
  <c r="A73" i="1" s="1"/>
  <c r="H74" i="1"/>
  <c r="A74" i="1" s="1"/>
  <c r="H75" i="1"/>
  <c r="A75" i="1" s="1"/>
  <c r="H76" i="1"/>
  <c r="A76" i="1" s="1"/>
  <c r="H77" i="1"/>
  <c r="A77" i="1" s="1"/>
  <c r="H78" i="1"/>
  <c r="A78" i="1" s="1"/>
  <c r="H79" i="1"/>
  <c r="A79" i="1" s="1"/>
  <c r="H80" i="1"/>
  <c r="A80" i="1" s="1"/>
  <c r="H81" i="1"/>
  <c r="A81" i="1" s="1"/>
  <c r="H82" i="1"/>
  <c r="A82" i="1" s="1"/>
  <c r="H83" i="1"/>
  <c r="A83" i="1" s="1"/>
  <c r="H84" i="1"/>
  <c r="A84" i="1" s="1"/>
  <c r="H85" i="1"/>
  <c r="A85" i="1" s="1"/>
  <c r="H86" i="1"/>
  <c r="A86" i="1" s="1"/>
  <c r="H87" i="1"/>
  <c r="A87" i="1" s="1"/>
  <c r="H88" i="1"/>
  <c r="A88" i="1" s="1"/>
  <c r="H89" i="1"/>
  <c r="A89" i="1" s="1"/>
  <c r="H90" i="1"/>
  <c r="A90" i="1" s="1"/>
  <c r="H91" i="1"/>
  <c r="A91" i="1" s="1"/>
  <c r="H92" i="1"/>
  <c r="A92" i="1" s="1"/>
  <c r="H2" i="1"/>
  <c r="A2" i="1" s="1"/>
  <c r="N15" i="1" l="1"/>
  <c r="P16" i="1"/>
  <c r="N12" i="1"/>
  <c r="N16" i="1"/>
  <c r="N14" i="1"/>
  <c r="P15" i="1"/>
  <c r="P13" i="1"/>
  <c r="N13" i="1"/>
  <c r="P14" i="1"/>
  <c r="P12" i="1"/>
  <c r="D8" i="1"/>
  <c r="F8" i="1" s="1"/>
  <c r="R12" i="1"/>
  <c r="D122" i="1"/>
  <c r="F122" i="1" s="1"/>
  <c r="R16" i="1"/>
  <c r="D62" i="1"/>
  <c r="F62" i="1" s="1"/>
  <c r="R15" i="1"/>
  <c r="D14" i="1"/>
  <c r="F14" i="1" s="1"/>
  <c r="R13" i="1"/>
  <c r="D32" i="1"/>
  <c r="F32" i="1" s="1"/>
  <c r="R14" i="1"/>
  <c r="I2" i="1"/>
  <c r="Q13" i="1" l="1"/>
  <c r="O13" i="1"/>
  <c r="Q16" i="1"/>
  <c r="O16" i="1"/>
  <c r="I3" i="1"/>
  <c r="B2" i="1"/>
  <c r="Q14" i="1"/>
  <c r="O14" i="1"/>
  <c r="Q15" i="1"/>
  <c r="O15" i="1"/>
  <c r="Q12" i="1"/>
  <c r="O12" i="1"/>
  <c r="I4" i="1" l="1"/>
  <c r="B3" i="1"/>
  <c r="I5" i="1" l="1"/>
  <c r="B4" i="1"/>
  <c r="I6" i="1" l="1"/>
  <c r="B5" i="1"/>
  <c r="I7" i="1" l="1"/>
  <c r="B6" i="1"/>
  <c r="I8" i="1" l="1"/>
  <c r="S12" i="1" s="1"/>
  <c r="B7" i="1"/>
  <c r="I9" i="1" l="1"/>
  <c r="T12" i="1"/>
  <c r="B8" i="1"/>
  <c r="I10" i="1" l="1"/>
  <c r="B9" i="1"/>
  <c r="I11" i="1" l="1"/>
  <c r="B10" i="1"/>
  <c r="I12" i="1" l="1"/>
  <c r="B11" i="1"/>
  <c r="I13" i="1" l="1"/>
  <c r="B12" i="1"/>
  <c r="I14" i="1" l="1"/>
  <c r="S13" i="1" s="1"/>
  <c r="B13" i="1"/>
  <c r="I15" i="1" l="1"/>
  <c r="B14" i="1"/>
  <c r="T13" i="1"/>
  <c r="I16" i="1" l="1"/>
  <c r="B15" i="1"/>
  <c r="I17" i="1" l="1"/>
  <c r="B16" i="1"/>
  <c r="I18" i="1" l="1"/>
  <c r="B17" i="1"/>
  <c r="I19" i="1" l="1"/>
  <c r="B18" i="1"/>
  <c r="I20" i="1" l="1"/>
  <c r="B19" i="1"/>
  <c r="I21" i="1" l="1"/>
  <c r="B20" i="1"/>
  <c r="I22" i="1" l="1"/>
  <c r="B21" i="1"/>
  <c r="I23" i="1" l="1"/>
  <c r="B22" i="1"/>
  <c r="I24" i="1" l="1"/>
  <c r="B23" i="1"/>
  <c r="I25" i="1" l="1"/>
  <c r="B24" i="1"/>
  <c r="I26" i="1" l="1"/>
  <c r="B25" i="1"/>
  <c r="I27" i="1" l="1"/>
  <c r="B26" i="1"/>
  <c r="I28" i="1" l="1"/>
  <c r="B27" i="1"/>
  <c r="I29" i="1" l="1"/>
  <c r="B28" i="1"/>
  <c r="I30" i="1" l="1"/>
  <c r="B29" i="1"/>
  <c r="I31" i="1" l="1"/>
  <c r="B30" i="1"/>
  <c r="I32" i="1" l="1"/>
  <c r="S14" i="1" s="1"/>
  <c r="B31" i="1"/>
  <c r="I33" i="1" l="1"/>
  <c r="B32" i="1"/>
  <c r="T14" i="1"/>
  <c r="I34" i="1" l="1"/>
  <c r="B33" i="1"/>
  <c r="I35" i="1" l="1"/>
  <c r="B34" i="1"/>
  <c r="I36" i="1" l="1"/>
  <c r="B35" i="1"/>
  <c r="I37" i="1" l="1"/>
  <c r="B36" i="1"/>
  <c r="I38" i="1" l="1"/>
  <c r="B37" i="1"/>
  <c r="I39" i="1" l="1"/>
  <c r="B38" i="1"/>
  <c r="I40" i="1" l="1"/>
  <c r="B39" i="1"/>
  <c r="I41" i="1" l="1"/>
  <c r="B40" i="1"/>
  <c r="I42" i="1" l="1"/>
  <c r="B41" i="1"/>
  <c r="I43" i="1" l="1"/>
  <c r="B42" i="1"/>
  <c r="I44" i="1" l="1"/>
  <c r="B43" i="1"/>
  <c r="I45" i="1" l="1"/>
  <c r="B44" i="1"/>
  <c r="I46" i="1" l="1"/>
  <c r="B45" i="1"/>
  <c r="I47" i="1" l="1"/>
  <c r="B46" i="1"/>
  <c r="I48" i="1" l="1"/>
  <c r="B47" i="1"/>
  <c r="I49" i="1" l="1"/>
  <c r="B48" i="1"/>
  <c r="I50" i="1" l="1"/>
  <c r="B49" i="1"/>
  <c r="I51" i="1" l="1"/>
  <c r="B50" i="1"/>
  <c r="I52" i="1" l="1"/>
  <c r="B51" i="1"/>
  <c r="I53" i="1" l="1"/>
  <c r="B52" i="1"/>
  <c r="I54" i="1" l="1"/>
  <c r="B53" i="1"/>
  <c r="I55" i="1" l="1"/>
  <c r="B54" i="1"/>
  <c r="I56" i="1" l="1"/>
  <c r="B55" i="1"/>
  <c r="I57" i="1" l="1"/>
  <c r="B56" i="1"/>
  <c r="I58" i="1" l="1"/>
  <c r="B57" i="1"/>
  <c r="I59" i="1" l="1"/>
  <c r="B58" i="1"/>
  <c r="I60" i="1" l="1"/>
  <c r="B59" i="1"/>
  <c r="I61" i="1" l="1"/>
  <c r="B60" i="1"/>
  <c r="I62" i="1" l="1"/>
  <c r="S15" i="1" s="1"/>
  <c r="B61" i="1"/>
  <c r="I63" i="1" l="1"/>
  <c r="T15" i="1"/>
  <c r="B62" i="1"/>
  <c r="I64" i="1" l="1"/>
  <c r="B63" i="1"/>
  <c r="I65" i="1" l="1"/>
  <c r="B64" i="1"/>
  <c r="I66" i="1" l="1"/>
  <c r="B65" i="1"/>
  <c r="I67" i="1" l="1"/>
  <c r="B66" i="1"/>
  <c r="I68" i="1" l="1"/>
  <c r="B67" i="1"/>
  <c r="I69" i="1" l="1"/>
  <c r="B68" i="1"/>
  <c r="I70" i="1" l="1"/>
  <c r="B69" i="1"/>
  <c r="I71" i="1" l="1"/>
  <c r="B70" i="1"/>
  <c r="I72" i="1" l="1"/>
  <c r="B71" i="1"/>
  <c r="I73" i="1" l="1"/>
  <c r="B72" i="1"/>
  <c r="I74" i="1" l="1"/>
  <c r="B73" i="1"/>
  <c r="I75" i="1" l="1"/>
  <c r="B74" i="1"/>
  <c r="I76" i="1" l="1"/>
  <c r="B75" i="1"/>
  <c r="I77" i="1" l="1"/>
  <c r="B76" i="1"/>
  <c r="I78" i="1" l="1"/>
  <c r="B77" i="1"/>
  <c r="I79" i="1" l="1"/>
  <c r="B78" i="1"/>
  <c r="I80" i="1" l="1"/>
  <c r="B79" i="1"/>
  <c r="I81" i="1" l="1"/>
  <c r="B80" i="1"/>
  <c r="I82" i="1" l="1"/>
  <c r="B81" i="1"/>
  <c r="I83" i="1" l="1"/>
  <c r="B82" i="1"/>
  <c r="I84" i="1" l="1"/>
  <c r="B83" i="1"/>
  <c r="I85" i="1" l="1"/>
  <c r="B84" i="1"/>
  <c r="I86" i="1" l="1"/>
  <c r="B85" i="1"/>
  <c r="I87" i="1" l="1"/>
  <c r="B86" i="1"/>
  <c r="I88" i="1" l="1"/>
  <c r="B87" i="1"/>
  <c r="B88" i="1" l="1"/>
  <c r="I89" i="1"/>
  <c r="B89" i="1" l="1"/>
  <c r="I90" i="1"/>
  <c r="I91" i="1" l="1"/>
  <c r="B90" i="1"/>
  <c r="B91" i="1" l="1"/>
  <c r="I92" i="1"/>
  <c r="B92" i="1" l="1"/>
  <c r="I93" i="1"/>
  <c r="B93" i="1" l="1"/>
  <c r="I94" i="1"/>
  <c r="B94" i="1" l="1"/>
  <c r="I95" i="1"/>
  <c r="B95" i="1" l="1"/>
  <c r="I96" i="1"/>
  <c r="B96" i="1" l="1"/>
  <c r="I97" i="1"/>
  <c r="B97" i="1" l="1"/>
  <c r="I98" i="1"/>
  <c r="B98" i="1" l="1"/>
  <c r="I99" i="1"/>
  <c r="B99" i="1" l="1"/>
  <c r="I100" i="1"/>
  <c r="B100" i="1" l="1"/>
  <c r="I101" i="1"/>
  <c r="B101" i="1" l="1"/>
  <c r="I102" i="1"/>
  <c r="B102" i="1" l="1"/>
  <c r="I103" i="1"/>
  <c r="B103" i="1" l="1"/>
  <c r="I104" i="1"/>
  <c r="B104" i="1" l="1"/>
  <c r="I105" i="1"/>
  <c r="B105" i="1" l="1"/>
  <c r="I106" i="1"/>
  <c r="B106" i="1" l="1"/>
  <c r="I107" i="1"/>
  <c r="B107" i="1" l="1"/>
  <c r="I108" i="1"/>
  <c r="B108" i="1" l="1"/>
  <c r="I109" i="1"/>
  <c r="B109" i="1" l="1"/>
  <c r="I110" i="1"/>
  <c r="B110" i="1" l="1"/>
  <c r="I111" i="1"/>
  <c r="B111" i="1" l="1"/>
  <c r="I112" i="1"/>
  <c r="B112" i="1" l="1"/>
  <c r="I113" i="1"/>
  <c r="B113" i="1" l="1"/>
  <c r="I114" i="1"/>
  <c r="B114" i="1" l="1"/>
  <c r="I115" i="1"/>
  <c r="B115" i="1" l="1"/>
  <c r="I116" i="1"/>
  <c r="B116" i="1" l="1"/>
  <c r="I117" i="1"/>
  <c r="B117" i="1" l="1"/>
  <c r="I118" i="1"/>
  <c r="B118" i="1" l="1"/>
  <c r="I119" i="1"/>
  <c r="B119" i="1" l="1"/>
  <c r="I120" i="1"/>
  <c r="B120" i="1" l="1"/>
  <c r="I121" i="1"/>
  <c r="B121" i="1" l="1"/>
  <c r="I122" i="1"/>
  <c r="S16" i="1" s="1"/>
  <c r="B122" i="1" l="1"/>
  <c r="T16" i="1"/>
  <c r="I123" i="1"/>
  <c r="B123" i="1" l="1"/>
  <c r="I124" i="1"/>
  <c r="B124" i="1" l="1"/>
  <c r="I125" i="1"/>
  <c r="B125" i="1" l="1"/>
  <c r="I126" i="1"/>
  <c r="B126" i="1" l="1"/>
  <c r="I127" i="1"/>
  <c r="B127" i="1" l="1"/>
  <c r="I128" i="1"/>
  <c r="B128" i="1" l="1"/>
  <c r="I129" i="1"/>
  <c r="B129" i="1" l="1"/>
  <c r="I130" i="1"/>
  <c r="B130" i="1" l="1"/>
  <c r="I131" i="1"/>
  <c r="B131" i="1" l="1"/>
  <c r="I132" i="1"/>
  <c r="B132" i="1" l="1"/>
  <c r="I133" i="1"/>
  <c r="B133" i="1" l="1"/>
  <c r="I134" i="1"/>
  <c r="B134" i="1" l="1"/>
  <c r="I135" i="1"/>
  <c r="B135" i="1" l="1"/>
  <c r="I136" i="1"/>
  <c r="B136" i="1" l="1"/>
  <c r="I137" i="1"/>
  <c r="B137" i="1" l="1"/>
  <c r="I138" i="1"/>
  <c r="B138" i="1" l="1"/>
  <c r="I139" i="1"/>
  <c r="B139" i="1" l="1"/>
  <c r="I140" i="1"/>
  <c r="B140" i="1" l="1"/>
  <c r="I141" i="1"/>
  <c r="B141" i="1" l="1"/>
  <c r="I142" i="1"/>
  <c r="B142" i="1" l="1"/>
  <c r="I143" i="1"/>
  <c r="B143" i="1" l="1"/>
  <c r="I144" i="1"/>
  <c r="B144" i="1" l="1"/>
  <c r="I145" i="1"/>
  <c r="B145" i="1" l="1"/>
  <c r="I146" i="1"/>
  <c r="B146" i="1" l="1"/>
  <c r="I147" i="1"/>
  <c r="B147" i="1" l="1"/>
  <c r="I148" i="1"/>
  <c r="B148" i="1" l="1"/>
  <c r="I149" i="1"/>
  <c r="B149" i="1" l="1"/>
  <c r="I150" i="1"/>
  <c r="B150" i="1" l="1"/>
  <c r="I151" i="1"/>
  <c r="I152" i="1" l="1"/>
  <c r="B151" i="1"/>
  <c r="B152" i="1" l="1"/>
  <c r="I153" i="1"/>
  <c r="B153" i="1" l="1"/>
  <c r="I154" i="1"/>
  <c r="B154" i="1" l="1"/>
  <c r="I155" i="1"/>
  <c r="B155" i="1" l="1"/>
  <c r="I156" i="1"/>
  <c r="B156" i="1" l="1"/>
  <c r="I157" i="1"/>
  <c r="I158" i="1" l="1"/>
  <c r="B157" i="1"/>
  <c r="B158" i="1" l="1"/>
  <c r="I159" i="1"/>
  <c r="B159" i="1" l="1"/>
  <c r="I160" i="1"/>
  <c r="B160" i="1" l="1"/>
  <c r="I161" i="1"/>
  <c r="B161" i="1" l="1"/>
  <c r="I162" i="1"/>
  <c r="B162" i="1" l="1"/>
  <c r="I163" i="1"/>
  <c r="I164" i="1" l="1"/>
  <c r="B163" i="1"/>
  <c r="B164" i="1" l="1"/>
  <c r="I165" i="1"/>
  <c r="B165" i="1" l="1"/>
  <c r="I166" i="1"/>
  <c r="B166" i="1" l="1"/>
  <c r="I167" i="1"/>
  <c r="B167" i="1" l="1"/>
  <c r="I168" i="1"/>
  <c r="B168" i="1" l="1"/>
  <c r="I169" i="1"/>
  <c r="B169" i="1" l="1"/>
  <c r="I170" i="1"/>
  <c r="B170" i="1" l="1"/>
  <c r="I171" i="1"/>
  <c r="B171" i="1" l="1"/>
  <c r="I172" i="1"/>
  <c r="B172" i="1" l="1"/>
  <c r="I173" i="1"/>
  <c r="B173" i="1" l="1"/>
  <c r="I174" i="1"/>
  <c r="B174" i="1" l="1"/>
  <c r="I175" i="1"/>
  <c r="B175" i="1" l="1"/>
  <c r="I176" i="1"/>
  <c r="B176" i="1" l="1"/>
  <c r="I177" i="1"/>
  <c r="B177" i="1" l="1"/>
  <c r="I178" i="1"/>
  <c r="B178" i="1" l="1"/>
  <c r="I179" i="1"/>
  <c r="I180" i="1" l="1"/>
  <c r="B179" i="1"/>
  <c r="B180" i="1" l="1"/>
  <c r="I181" i="1"/>
  <c r="I182" i="1" l="1"/>
  <c r="B181" i="1"/>
  <c r="B182" i="1" l="1"/>
  <c r="I183" i="1"/>
  <c r="B183" i="1" l="1"/>
  <c r="I184" i="1"/>
  <c r="B184" i="1" l="1"/>
  <c r="I185" i="1"/>
  <c r="B185" i="1" l="1"/>
  <c r="I186" i="1"/>
  <c r="B186" i="1" l="1"/>
  <c r="I187" i="1"/>
  <c r="B187" i="1" l="1"/>
  <c r="I188" i="1"/>
  <c r="B188" i="1" l="1"/>
  <c r="I189" i="1"/>
  <c r="B189" i="1" l="1"/>
  <c r="I190" i="1"/>
  <c r="B190" i="1" l="1"/>
  <c r="I191" i="1"/>
  <c r="B191" i="1" l="1"/>
  <c r="I192" i="1"/>
  <c r="B192" i="1" l="1"/>
  <c r="I193" i="1"/>
  <c r="B193" i="1" l="1"/>
  <c r="I194" i="1"/>
  <c r="B194" i="1" l="1"/>
  <c r="I195" i="1"/>
  <c r="B195" i="1" l="1"/>
  <c r="I196" i="1"/>
  <c r="B196" i="1" l="1"/>
  <c r="I197" i="1"/>
  <c r="B197" i="1" l="1"/>
  <c r="I198" i="1"/>
  <c r="B198" i="1" l="1"/>
  <c r="I199" i="1"/>
  <c r="B199" i="1" l="1"/>
  <c r="I200" i="1"/>
  <c r="B200" i="1" l="1"/>
  <c r="I201" i="1"/>
  <c r="B201" i="1" l="1"/>
  <c r="I202" i="1"/>
  <c r="B202" i="1" l="1"/>
  <c r="I203" i="1"/>
  <c r="B203" i="1" l="1"/>
  <c r="I204" i="1"/>
  <c r="B204" i="1" l="1"/>
  <c r="I205" i="1"/>
  <c r="B205" i="1" l="1"/>
  <c r="I206" i="1"/>
  <c r="B206" i="1" l="1"/>
  <c r="I207" i="1"/>
  <c r="B207" i="1" l="1"/>
  <c r="I208" i="1"/>
  <c r="B208" i="1" l="1"/>
  <c r="I209" i="1"/>
  <c r="B209" i="1" l="1"/>
  <c r="I210" i="1"/>
  <c r="B210" i="1" l="1"/>
  <c r="I211" i="1"/>
  <c r="I212" i="1" l="1"/>
  <c r="B211" i="1"/>
  <c r="B212" i="1" l="1"/>
  <c r="I213" i="1"/>
  <c r="B213" i="1" l="1"/>
  <c r="I214" i="1"/>
  <c r="B214" i="1" l="1"/>
  <c r="I215" i="1"/>
  <c r="B215" i="1" l="1"/>
  <c r="I216" i="1"/>
  <c r="B216" i="1" l="1"/>
  <c r="I217" i="1"/>
  <c r="B217" i="1" l="1"/>
  <c r="I218" i="1"/>
  <c r="B218" i="1" l="1"/>
  <c r="I219" i="1"/>
  <c r="B219" i="1" l="1"/>
  <c r="I220" i="1"/>
  <c r="B220" i="1" l="1"/>
  <c r="I221" i="1"/>
  <c r="B221" i="1" l="1"/>
  <c r="I222" i="1"/>
  <c r="B222" i="1" l="1"/>
  <c r="I223" i="1"/>
  <c r="B223" i="1" l="1"/>
  <c r="I224" i="1"/>
  <c r="B224" i="1" l="1"/>
  <c r="I225" i="1"/>
  <c r="B225" i="1" l="1"/>
  <c r="I226" i="1"/>
  <c r="B226" i="1" l="1"/>
  <c r="I227" i="1"/>
  <c r="B227" i="1" l="1"/>
  <c r="I228" i="1"/>
  <c r="B228" i="1" l="1"/>
  <c r="I229" i="1"/>
  <c r="B229" i="1" l="1"/>
  <c r="I230" i="1"/>
  <c r="B230" i="1" l="1"/>
  <c r="I231" i="1"/>
  <c r="B231" i="1" l="1"/>
  <c r="I232" i="1"/>
  <c r="B232" i="1" l="1"/>
  <c r="I233" i="1"/>
  <c r="B233" i="1" l="1"/>
  <c r="I234" i="1"/>
  <c r="B234" i="1" l="1"/>
  <c r="I235" i="1"/>
  <c r="B235" i="1" l="1"/>
  <c r="I236" i="1"/>
  <c r="B236" i="1" l="1"/>
  <c r="I237" i="1"/>
  <c r="B237" i="1" l="1"/>
  <c r="I238" i="1"/>
  <c r="I239" i="1" l="1"/>
  <c r="B238" i="1"/>
  <c r="B239" i="1" l="1"/>
  <c r="I240" i="1"/>
  <c r="B240" i="1" l="1"/>
  <c r="I241" i="1"/>
  <c r="B241" i="1" l="1"/>
  <c r="I242" i="1"/>
  <c r="B242" i="1" l="1"/>
  <c r="I243" i="1"/>
  <c r="B243" i="1" l="1"/>
  <c r="I244" i="1"/>
  <c r="B244" i="1" l="1"/>
  <c r="S22" i="1" s="1"/>
  <c r="T19" i="1"/>
  <c r="N18" i="1"/>
  <c r="R24" i="1"/>
  <c r="O19" i="1"/>
  <c r="S20" i="1"/>
  <c r="O22" i="1"/>
  <c r="N20" i="1"/>
  <c r="P23" i="1"/>
  <c r="T23" i="1"/>
  <c r="R21" i="1"/>
  <c r="O23" i="1"/>
  <c r="P21" i="1"/>
  <c r="Q18" i="1"/>
  <c r="R19" i="1"/>
  <c r="R23" i="1"/>
  <c r="P22" i="1"/>
  <c r="N19" i="1"/>
  <c r="R22" i="1"/>
  <c r="N24" i="1"/>
  <c r="P24" i="1"/>
  <c r="S18" i="1"/>
  <c r="R25" i="1"/>
  <c r="N25" i="1"/>
  <c r="Q25" i="1"/>
  <c r="O25" i="1"/>
  <c r="T25" i="1"/>
  <c r="Q23" i="1" l="1"/>
  <c r="N23" i="1"/>
  <c r="S25" i="1"/>
  <c r="P18" i="1"/>
  <c r="Q22" i="1"/>
  <c r="Q19" i="1"/>
  <c r="R20" i="1"/>
  <c r="O20" i="1"/>
  <c r="P20" i="1"/>
  <c r="Q24" i="1"/>
  <c r="O24" i="1"/>
  <c r="T21" i="1"/>
  <c r="T18" i="1"/>
  <c r="O18" i="1"/>
  <c r="R18" i="1"/>
  <c r="S23" i="1"/>
  <c r="P25" i="1"/>
  <c r="T24" i="1"/>
  <c r="S24" i="1"/>
  <c r="P19" i="1"/>
  <c r="T22" i="1"/>
  <c r="S21" i="1"/>
  <c r="O21" i="1"/>
  <c r="S19" i="1"/>
  <c r="Q20" i="1"/>
  <c r="N22" i="1"/>
  <c r="Q21" i="1"/>
  <c r="T20" i="1"/>
  <c r="N21" i="1"/>
</calcChain>
</file>

<file path=xl/sharedStrings.xml><?xml version="1.0" encoding="utf-8"?>
<sst xmlns="http://schemas.openxmlformats.org/spreadsheetml/2006/main" count="27" uniqueCount="17">
  <si>
    <t>level</t>
  </si>
  <si>
    <t>Total Moves</t>
  </si>
  <si>
    <t>time By Level</t>
  </si>
  <si>
    <t>Total Time</t>
  </si>
  <si>
    <t>moves</t>
  </si>
  <si>
    <t>interval by drop</t>
  </si>
  <si>
    <t>p rate</t>
  </si>
  <si>
    <t>initial interval</t>
  </si>
  <si>
    <t>final interval</t>
  </si>
  <si>
    <t>initial probability</t>
  </si>
  <si>
    <t>final probability</t>
  </si>
  <si>
    <t>ease interval</t>
  </si>
  <si>
    <t>ease probability</t>
  </si>
  <si>
    <t>drops</t>
  </si>
  <si>
    <t>Parameters</t>
  </si>
  <si>
    <t>Sumarry</t>
  </si>
  <si>
    <t>totalTime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</si>
</sst>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1" xfId="1"/>
    <xf numFmtId="0" fontId="0" fillId="0" borderId="0" xfId="0" applyFont="1"/>
    <xf numFmtId="164" fontId="0" fillId="0" borderId="0" xfId="0" applyNumberFormat="1"/>
    <xf numFmtId="2" fontId="0" fillId="0" borderId="0" xfId="0" applyNumberFormat="1" applyFont="1"/>
    <xf numFmtId="1" fontId="0" fillId="0" borderId="0" xfId="0" applyNumberFormat="1" applyFont="1"/>
    <xf numFmtId="1" fontId="2" fillId="2" borderId="0" xfId="2" applyNumberFormat="1"/>
    <xf numFmtId="2" fontId="2" fillId="2" borderId="0" xfId="2" applyNumberFormat="1"/>
    <xf numFmtId="0" fontId="3" fillId="3" borderId="0" xfId="3"/>
    <xf numFmtId="1" fontId="3" fillId="3" borderId="0" xfId="3" applyNumberFormat="1"/>
  </cellXfs>
  <cellStyles count="4">
    <cellStyle name="Bom" xfId="2" builtinId="26"/>
    <cellStyle name="Neutra" xfId="3" builtinId="28"/>
    <cellStyle name="Normal" xfId="0" builtinId="0"/>
    <cellStyle name="Título 1" xfId="1" builtinId="16"/>
  </cellStyles>
  <dxfs count="0"/>
  <tableStyles count="1" defaultTableStyle="TableStyleMedium2" defaultPivotStyle="PivotStyleLight16">
    <tableStyle name="Estilo de Tabe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4"/>
  <sheetViews>
    <sheetView tabSelected="1" topLeftCell="C1" zoomScale="101" workbookViewId="0">
      <selection activeCell="M12" sqref="M12:T25"/>
    </sheetView>
  </sheetViews>
  <sheetFormatPr defaultRowHeight="14.5" x14ac:dyDescent="0.35"/>
  <cols>
    <col min="1" max="1" width="11.81640625" style="5" hidden="1" customWidth="1"/>
    <col min="2" max="2" width="13.26953125" style="2" hidden="1" customWidth="1"/>
    <col min="3" max="3" width="6.1796875" customWidth="1"/>
    <col min="4" max="4" width="7.6328125" style="1" customWidth="1"/>
    <col min="5" max="5" width="7.1796875" style="1" customWidth="1"/>
    <col min="6" max="6" width="8.54296875" style="1" bestFit="1" customWidth="1"/>
    <col min="7" max="7" width="15.1796875" style="1" customWidth="1"/>
    <col min="8" max="8" width="11.81640625" style="5" bestFit="1" customWidth="1"/>
    <col min="9" max="9" width="13.26953125" style="2" bestFit="1" customWidth="1"/>
    <col min="10" max="10" width="8.7265625" style="1"/>
    <col min="11" max="11" width="9.90625" customWidth="1"/>
    <col min="13" max="13" width="14.90625" bestFit="1" customWidth="1"/>
    <col min="14" max="14" width="6" bestFit="1" customWidth="1"/>
    <col min="15" max="15" width="5.6328125" bestFit="1" customWidth="1"/>
    <col min="16" max="17" width="6.26953125" bestFit="1" customWidth="1"/>
    <col min="18" max="18" width="14.08984375" bestFit="1" customWidth="1"/>
    <col min="19" max="19" width="9.54296875" bestFit="1" customWidth="1"/>
    <col min="20" max="20" width="11" bestFit="1" customWidth="1"/>
  </cols>
  <sheetData>
    <row r="1" spans="1:20" ht="20" thickBot="1" x14ac:dyDescent="0.5">
      <c r="A1" s="5" t="s">
        <v>3</v>
      </c>
      <c r="B1" s="2" t="s">
        <v>1</v>
      </c>
      <c r="C1" t="s">
        <v>0</v>
      </c>
      <c r="D1" s="1" t="s">
        <v>13</v>
      </c>
      <c r="E1" s="1" t="s">
        <v>6</v>
      </c>
      <c r="F1" s="1" t="s">
        <v>4</v>
      </c>
      <c r="G1" s="1" t="s">
        <v>5</v>
      </c>
      <c r="H1" s="5" t="s">
        <v>3</v>
      </c>
      <c r="I1" s="2" t="s">
        <v>1</v>
      </c>
      <c r="M1" s="3" t="s">
        <v>14</v>
      </c>
      <c r="N1" s="3"/>
      <c r="O1" s="3"/>
      <c r="P1" s="3"/>
      <c r="Q1" s="3"/>
      <c r="R1" s="3"/>
      <c r="S1" s="3"/>
    </row>
    <row r="2" spans="1:20" ht="15" thickTop="1" x14ac:dyDescent="0.35">
      <c r="A2" s="5">
        <f>H2</f>
        <v>0</v>
      </c>
      <c r="B2" s="2">
        <f>I2</f>
        <v>12.5</v>
      </c>
      <c r="C2">
        <v>0</v>
      </c>
      <c r="D2" s="1">
        <f t="shared" ref="D2:D33" si="0">$N$2/G2</f>
        <v>12.5</v>
      </c>
      <c r="E2" s="1">
        <f t="shared" ref="E2:E65" si="1">$N$6*POWER($N$8,C2)+(1-POWER($N$8,C2))*$N$7</f>
        <v>0.1</v>
      </c>
      <c r="F2" s="1">
        <f>Plan1!$D2</f>
        <v>12.5</v>
      </c>
      <c r="G2" s="1">
        <f t="shared" ref="G2:G65" si="2">($N$3*POWER($N$5,C2)+(1-POWER($N$5,C2))*$N$4)</f>
        <v>800</v>
      </c>
      <c r="H2" s="5">
        <f t="shared" ref="H2:H65" si="3">C2*$N$2/60000</f>
        <v>0</v>
      </c>
      <c r="I2" s="2">
        <f>Plan1!$F2+0</f>
        <v>12.5</v>
      </c>
      <c r="M2" t="s">
        <v>2</v>
      </c>
      <c r="N2">
        <v>10000</v>
      </c>
    </row>
    <row r="3" spans="1:20" x14ac:dyDescent="0.35">
      <c r="A3" s="5">
        <f t="shared" ref="A3:A66" si="4">H3</f>
        <v>0.16666666666666666</v>
      </c>
      <c r="B3" s="2">
        <f t="shared" ref="B3:B66" si="5">I3</f>
        <v>25.312299807815503</v>
      </c>
      <c r="C3">
        <v>1</v>
      </c>
      <c r="D3" s="1">
        <f t="shared" si="0"/>
        <v>12.812299807815503</v>
      </c>
      <c r="E3" s="1">
        <f t="shared" si="1"/>
        <v>0.11000000000000001</v>
      </c>
      <c r="F3" s="1">
        <f>Plan1!$D3</f>
        <v>12.812299807815503</v>
      </c>
      <c r="G3" s="1">
        <f t="shared" si="2"/>
        <v>780.5</v>
      </c>
      <c r="H3" s="5">
        <f t="shared" si="3"/>
        <v>0.16666666666666666</v>
      </c>
      <c r="I3" s="2">
        <f>Plan1!$F3+I2</f>
        <v>25.312299807815503</v>
      </c>
      <c r="M3" t="s">
        <v>7</v>
      </c>
      <c r="N3">
        <v>800</v>
      </c>
    </row>
    <row r="4" spans="1:20" x14ac:dyDescent="0.35">
      <c r="A4" s="5">
        <f t="shared" si="4"/>
        <v>0.33333333333333331</v>
      </c>
      <c r="B4" s="2">
        <f t="shared" si="5"/>
        <v>38.442810519029621</v>
      </c>
      <c r="C4">
        <v>2</v>
      </c>
      <c r="D4" s="1">
        <f t="shared" si="0"/>
        <v>13.130510711214114</v>
      </c>
      <c r="E4" s="1">
        <f t="shared" si="1"/>
        <v>0.11980000000000005</v>
      </c>
      <c r="F4" s="1">
        <f>Plan1!$D4</f>
        <v>13.130510711214114</v>
      </c>
      <c r="G4" s="1">
        <f t="shared" si="2"/>
        <v>761.58499999999992</v>
      </c>
      <c r="H4" s="5">
        <f t="shared" si="3"/>
        <v>0.33333333333333331</v>
      </c>
      <c r="I4" s="2">
        <f t="shared" ref="I4:I67" si="6">D4+I3</f>
        <v>38.442810519029621</v>
      </c>
      <c r="M4" t="s">
        <v>8</v>
      </c>
      <c r="N4">
        <v>150</v>
      </c>
    </row>
    <row r="5" spans="1:20" x14ac:dyDescent="0.35">
      <c r="A5" s="5">
        <f t="shared" si="4"/>
        <v>0.5</v>
      </c>
      <c r="B5" s="2">
        <f t="shared" si="5"/>
        <v>51.897460846458628</v>
      </c>
      <c r="C5">
        <v>3</v>
      </c>
      <c r="D5" s="1">
        <f t="shared" si="0"/>
        <v>13.454650327429007</v>
      </c>
      <c r="E5" s="1">
        <f t="shared" si="1"/>
        <v>0.12940400000000005</v>
      </c>
      <c r="F5" s="1">
        <f>Plan1!$D5</f>
        <v>13.454650327429007</v>
      </c>
      <c r="G5" s="1">
        <f t="shared" si="2"/>
        <v>743.23744999999997</v>
      </c>
      <c r="H5" s="5">
        <f t="shared" si="3"/>
        <v>0.5</v>
      </c>
      <c r="I5" s="2">
        <f t="shared" si="6"/>
        <v>51.897460846458628</v>
      </c>
      <c r="M5" t="s">
        <v>11</v>
      </c>
      <c r="N5">
        <v>0.97</v>
      </c>
    </row>
    <row r="6" spans="1:20" x14ac:dyDescent="0.35">
      <c r="A6" s="5">
        <f t="shared" si="4"/>
        <v>0.66666666666666663</v>
      </c>
      <c r="B6" s="2">
        <f t="shared" si="5"/>
        <v>65.682192180938699</v>
      </c>
      <c r="C6">
        <v>4</v>
      </c>
      <c r="D6" s="1">
        <f t="shared" si="0"/>
        <v>13.784731334480067</v>
      </c>
      <c r="E6" s="1">
        <f t="shared" si="1"/>
        <v>0.13881592000000006</v>
      </c>
      <c r="F6" s="1">
        <f>Plan1!$D6</f>
        <v>13.784731334480067</v>
      </c>
      <c r="G6" s="1">
        <f t="shared" si="2"/>
        <v>725.44032649999997</v>
      </c>
      <c r="H6" s="5">
        <f t="shared" si="3"/>
        <v>0.66666666666666663</v>
      </c>
      <c r="I6" s="2">
        <f t="shared" si="6"/>
        <v>65.682192180938699</v>
      </c>
      <c r="M6" t="s">
        <v>9</v>
      </c>
      <c r="N6">
        <v>0.1</v>
      </c>
    </row>
    <row r="7" spans="1:20" x14ac:dyDescent="0.35">
      <c r="A7" s="5">
        <f t="shared" si="4"/>
        <v>0.83333333333333337</v>
      </c>
      <c r="B7" s="2">
        <f t="shared" si="5"/>
        <v>79.802953448300613</v>
      </c>
      <c r="C7">
        <v>5</v>
      </c>
      <c r="D7" s="1">
        <f t="shared" si="0"/>
        <v>14.120761267361912</v>
      </c>
      <c r="E7" s="1">
        <f t="shared" si="1"/>
        <v>0.1480396016000001</v>
      </c>
      <c r="F7" s="1">
        <f>Plan1!$D7</f>
        <v>14.120761267361912</v>
      </c>
      <c r="G7" s="1">
        <f t="shared" si="2"/>
        <v>708.177116705</v>
      </c>
      <c r="H7" s="5">
        <f t="shared" si="3"/>
        <v>0.83333333333333337</v>
      </c>
      <c r="I7" s="2">
        <f t="shared" si="6"/>
        <v>79.802953448300613</v>
      </c>
      <c r="M7" t="s">
        <v>10</v>
      </c>
      <c r="N7">
        <v>0.6</v>
      </c>
    </row>
    <row r="8" spans="1:20" x14ac:dyDescent="0.35">
      <c r="A8" s="5">
        <f t="shared" si="4"/>
        <v>1</v>
      </c>
      <c r="B8" s="2">
        <f t="shared" si="5"/>
        <v>94.265695766000704</v>
      </c>
      <c r="C8">
        <v>6</v>
      </c>
      <c r="D8" s="1">
        <f t="shared" si="0"/>
        <v>14.462742317700089</v>
      </c>
      <c r="E8" s="1">
        <f t="shared" si="1"/>
        <v>0.15707880956800008</v>
      </c>
      <c r="F8" s="1">
        <f>Plan1!$D8</f>
        <v>14.462742317700089</v>
      </c>
      <c r="G8" s="1">
        <f t="shared" si="2"/>
        <v>691.43180320384988</v>
      </c>
      <c r="H8" s="5">
        <f t="shared" si="3"/>
        <v>1</v>
      </c>
      <c r="I8" s="2">
        <f t="shared" si="6"/>
        <v>94.265695766000704</v>
      </c>
      <c r="M8" t="s">
        <v>12</v>
      </c>
      <c r="N8">
        <v>0.98</v>
      </c>
    </row>
    <row r="9" spans="1:20" x14ac:dyDescent="0.35">
      <c r="A9" s="5">
        <f t="shared" si="4"/>
        <v>1.1666666666666667</v>
      </c>
      <c r="B9" s="2">
        <f t="shared" si="5"/>
        <v>109.07636690373506</v>
      </c>
      <c r="C9">
        <v>7</v>
      </c>
      <c r="D9" s="1">
        <f t="shared" si="0"/>
        <v>14.810671137734357</v>
      </c>
      <c r="E9" s="1">
        <f t="shared" si="1"/>
        <v>0.1659372333766401</v>
      </c>
      <c r="F9" s="1">
        <f>Plan1!$D9</f>
        <v>14.810671137734357</v>
      </c>
      <c r="G9" s="1">
        <f t="shared" si="2"/>
        <v>675.18884910773443</v>
      </c>
      <c r="H9" s="5">
        <f t="shared" si="3"/>
        <v>1.1666666666666667</v>
      </c>
      <c r="I9" s="2">
        <f t="shared" si="6"/>
        <v>109.07636690373506</v>
      </c>
    </row>
    <row r="10" spans="1:20" ht="20" thickBot="1" x14ac:dyDescent="0.5">
      <c r="A10" s="5">
        <f t="shared" si="4"/>
        <v>1.3333333333333333</v>
      </c>
      <c r="B10" s="2">
        <f t="shared" si="5"/>
        <v>124.24090555325289</v>
      </c>
      <c r="C10">
        <v>8</v>
      </c>
      <c r="D10" s="1">
        <f t="shared" si="0"/>
        <v>15.164538649517828</v>
      </c>
      <c r="E10" s="1">
        <f t="shared" si="1"/>
        <v>0.17461848870910732</v>
      </c>
      <c r="F10" s="1">
        <f>Plan1!$D10</f>
        <v>15.164538649517828</v>
      </c>
      <c r="G10" s="1">
        <f t="shared" si="2"/>
        <v>659.43318363450248</v>
      </c>
      <c r="H10" s="5">
        <f t="shared" si="3"/>
        <v>1.3333333333333333</v>
      </c>
      <c r="I10" s="2">
        <f t="shared" si="6"/>
        <v>124.24090555325289</v>
      </c>
      <c r="M10" s="3" t="s">
        <v>15</v>
      </c>
      <c r="N10" s="3"/>
      <c r="O10" s="3"/>
      <c r="P10" s="3"/>
      <c r="Q10" s="3"/>
      <c r="R10" s="3"/>
      <c r="S10" s="3"/>
    </row>
    <row r="11" spans="1:20" ht="15" thickTop="1" x14ac:dyDescent="0.35">
      <c r="A11" s="5">
        <f t="shared" si="4"/>
        <v>1.5</v>
      </c>
      <c r="B11" s="2">
        <f t="shared" si="5"/>
        <v>139.76523541350002</v>
      </c>
      <c r="C11">
        <v>9</v>
      </c>
      <c r="D11" s="1">
        <f t="shared" si="0"/>
        <v>15.52432986024713</v>
      </c>
      <c r="E11" s="1">
        <f t="shared" si="1"/>
        <v>0.18312611893492517</v>
      </c>
      <c r="F11" s="1">
        <f>Plan1!$D11</f>
        <v>15.52432986024713</v>
      </c>
      <c r="G11" s="1">
        <f t="shared" si="2"/>
        <v>644.15018812546737</v>
      </c>
      <c r="H11" s="5">
        <f t="shared" si="3"/>
        <v>1.5</v>
      </c>
      <c r="I11" s="2">
        <f t="shared" si="6"/>
        <v>139.76523541350002</v>
      </c>
      <c r="M11" t="s">
        <v>16</v>
      </c>
      <c r="N11" t="s">
        <v>0</v>
      </c>
      <c r="O11" s="1" t="s">
        <v>13</v>
      </c>
      <c r="P11" s="1" t="s">
        <v>6</v>
      </c>
      <c r="Q11" s="1" t="s">
        <v>4</v>
      </c>
      <c r="R11" s="1" t="s">
        <v>5</v>
      </c>
      <c r="S11" s="5" t="s">
        <v>3</v>
      </c>
      <c r="T11" s="2" t="s">
        <v>1</v>
      </c>
    </row>
    <row r="12" spans="1:20" x14ac:dyDescent="0.35">
      <c r="A12" s="5">
        <f t="shared" si="4"/>
        <v>1.6666666666666667</v>
      </c>
      <c r="B12" s="2">
        <f t="shared" si="5"/>
        <v>155.65525909816148</v>
      </c>
      <c r="C12">
        <v>10</v>
      </c>
      <c r="D12" s="1">
        <f t="shared" si="0"/>
        <v>15.890023684661454</v>
      </c>
      <c r="E12" s="1">
        <f t="shared" si="1"/>
        <v>0.19146359655622669</v>
      </c>
      <c r="F12" s="1">
        <f>Plan1!$D12</f>
        <v>15.890023684661454</v>
      </c>
      <c r="G12" s="1">
        <f t="shared" si="2"/>
        <v>629.32568248170332</v>
      </c>
      <c r="H12" s="5">
        <f t="shared" si="3"/>
        <v>1.6666666666666667</v>
      </c>
      <c r="I12" s="2">
        <f t="shared" si="6"/>
        <v>155.65525909816148</v>
      </c>
      <c r="M12">
        <v>1</v>
      </c>
      <c r="N12" s="11">
        <f>VLOOKUP($M12,$A:$I,3)</f>
        <v>6</v>
      </c>
      <c r="O12" s="7">
        <f>VLOOKUP($M12,$A:$I,4)</f>
        <v>14.462742317700089</v>
      </c>
      <c r="P12" s="6">
        <f>VLOOKUP($M12,$A:$I,5)</f>
        <v>0.15707880956800008</v>
      </c>
      <c r="Q12" s="7">
        <f>VLOOKUP($M12,$A:$I,6)</f>
        <v>14.462742317700089</v>
      </c>
      <c r="R12" s="7">
        <f>VLOOKUP($M12,$A:$I,7)</f>
        <v>691.43180320384988</v>
      </c>
      <c r="S12" s="6">
        <f>VLOOKUP($M12,$A:$I,8)</f>
        <v>1</v>
      </c>
      <c r="T12" s="8">
        <f>VLOOKUP($M12,$A:$I,9)</f>
        <v>94.265695766000704</v>
      </c>
    </row>
    <row r="13" spans="1:20" x14ac:dyDescent="0.35">
      <c r="A13" s="5">
        <f t="shared" si="4"/>
        <v>1.8333333333333333</v>
      </c>
      <c r="B13" s="2">
        <f t="shared" si="5"/>
        <v>171.91685187362833</v>
      </c>
      <c r="C13">
        <v>11</v>
      </c>
      <c r="D13" s="1">
        <f t="shared" si="0"/>
        <v>16.261592775466841</v>
      </c>
      <c r="E13" s="1">
        <f t="shared" si="1"/>
        <v>0.19963432462510219</v>
      </c>
      <c r="F13" s="1">
        <f>Plan1!$D13</f>
        <v>16.261592775466841</v>
      </c>
      <c r="G13" s="1">
        <f t="shared" si="2"/>
        <v>614.94591200725222</v>
      </c>
      <c r="H13" s="5">
        <f t="shared" si="3"/>
        <v>1.8333333333333333</v>
      </c>
      <c r="I13" s="2">
        <f t="shared" si="6"/>
        <v>171.91685187362833</v>
      </c>
      <c r="M13">
        <v>2</v>
      </c>
      <c r="N13" s="11">
        <f>VLOOKUP($M13,$A:$I,3)</f>
        <v>12</v>
      </c>
      <c r="O13" s="7">
        <f>VLOOKUP($M13,$A:$I,4)</f>
        <v>16.639003362755876</v>
      </c>
      <c r="P13" s="6">
        <f>VLOOKUP($M13,$A:$I,5)</f>
        <v>0.20764163813260011</v>
      </c>
      <c r="Q13" s="7">
        <f>VLOOKUP($M13,$A:$I,6)</f>
        <v>16.639003362755876</v>
      </c>
      <c r="R13" s="7">
        <f>VLOOKUP($M13,$A:$I,7)</f>
        <v>600.99753464703463</v>
      </c>
      <c r="S13" s="6">
        <f>VLOOKUP($M13,$A:$I,8)</f>
        <v>2</v>
      </c>
      <c r="T13" s="8">
        <f>VLOOKUP($M13,$A:$I,9)</f>
        <v>188.55585523638422</v>
      </c>
    </row>
    <row r="14" spans="1:20" x14ac:dyDescent="0.35">
      <c r="A14" s="5">
        <f t="shared" si="4"/>
        <v>2</v>
      </c>
      <c r="B14" s="2">
        <f t="shared" si="5"/>
        <v>188.55585523638422</v>
      </c>
      <c r="C14">
        <v>12</v>
      </c>
      <c r="D14" s="1">
        <f t="shared" si="0"/>
        <v>16.639003362755876</v>
      </c>
      <c r="E14" s="1">
        <f t="shared" si="1"/>
        <v>0.20764163813260011</v>
      </c>
      <c r="F14" s="1">
        <f>Plan1!$D14</f>
        <v>16.639003362755876</v>
      </c>
      <c r="G14" s="1">
        <f t="shared" si="2"/>
        <v>600.99753464703463</v>
      </c>
      <c r="H14" s="5">
        <f t="shared" si="3"/>
        <v>2</v>
      </c>
      <c r="I14" s="2">
        <f t="shared" si="6"/>
        <v>188.55585523638422</v>
      </c>
      <c r="M14">
        <v>5</v>
      </c>
      <c r="N14" s="11">
        <f>VLOOKUP($M14,$A:$I,3)</f>
        <v>30</v>
      </c>
      <c r="O14" s="7">
        <f>VLOOKUP($M14,$A:$I,4)</f>
        <v>24.351365192647567</v>
      </c>
      <c r="P14" s="6">
        <f>VLOOKUP($M14,$A:$I,5)</f>
        <v>0.32725784030878163</v>
      </c>
      <c r="Q14" s="7">
        <f>VLOOKUP($M14,$A:$I,6)</f>
        <v>24.351365192647567</v>
      </c>
      <c r="R14" s="7">
        <f>VLOOKUP($M14,$A:$I,7)</f>
        <v>410.65459455305245</v>
      </c>
      <c r="S14" s="6">
        <f>VLOOKUP($M14,$A:$I,8)</f>
        <v>5</v>
      </c>
      <c r="T14" s="8">
        <f>VLOOKUP($M14,$A:$I,9)</f>
        <v>558.87113463516766</v>
      </c>
    </row>
    <row r="15" spans="1:20" x14ac:dyDescent="0.35">
      <c r="A15" s="5">
        <f t="shared" si="4"/>
        <v>2.1666666666666665</v>
      </c>
      <c r="B15" s="2">
        <f t="shared" si="5"/>
        <v>205.57807033978597</v>
      </c>
      <c r="C15">
        <v>13</v>
      </c>
      <c r="D15" s="1">
        <f t="shared" si="0"/>
        <v>17.022215103401756</v>
      </c>
      <c r="E15" s="1">
        <f t="shared" si="1"/>
        <v>0.21548880536994813</v>
      </c>
      <c r="F15" s="1">
        <f>Plan1!$D15</f>
        <v>17.022215103401756</v>
      </c>
      <c r="G15" s="1">
        <f t="shared" si="2"/>
        <v>587.46760860762356</v>
      </c>
      <c r="H15" s="5">
        <f t="shared" si="3"/>
        <v>2.1666666666666665</v>
      </c>
      <c r="I15" s="2">
        <f t="shared" si="6"/>
        <v>205.57807033978597</v>
      </c>
      <c r="M15">
        <v>10</v>
      </c>
      <c r="N15" s="11">
        <f>VLOOKUP($M15,$A:$I,3)</f>
        <v>60</v>
      </c>
      <c r="O15" s="7">
        <f>VLOOKUP($M15,$A:$I,4)</f>
        <v>39.288974098851192</v>
      </c>
      <c r="P15" s="6">
        <f>VLOOKUP($M15,$A:$I,5)</f>
        <v>0.45122342865393994</v>
      </c>
      <c r="Q15" s="7">
        <f>VLOOKUP($M15,$A:$I,6)</f>
        <v>39.288974098851192</v>
      </c>
      <c r="R15" s="7">
        <f>VLOOKUP($M15,$A:$I,7)</f>
        <v>254.52433486402487</v>
      </c>
      <c r="S15" s="6">
        <f>VLOOKUP($M15,$A:$I,8)</f>
        <v>10</v>
      </c>
      <c r="T15" s="8">
        <f>VLOOKUP($M15,$A:$I,9)</f>
        <v>1519.3544526813464</v>
      </c>
    </row>
    <row r="16" spans="1:20" x14ac:dyDescent="0.35">
      <c r="A16" s="5">
        <f t="shared" si="4"/>
        <v>2.3333333333333335</v>
      </c>
      <c r="B16" s="2">
        <f t="shared" si="5"/>
        <v>222.98925128119498</v>
      </c>
      <c r="C16">
        <v>14</v>
      </c>
      <c r="D16" s="1">
        <f t="shared" si="0"/>
        <v>17.411180941409015</v>
      </c>
      <c r="E16" s="1">
        <f t="shared" si="1"/>
        <v>0.22317902926254918</v>
      </c>
      <c r="F16" s="1">
        <f>Plan1!$D16</f>
        <v>17.411180941409015</v>
      </c>
      <c r="G16" s="1">
        <f t="shared" si="2"/>
        <v>574.34358034939487</v>
      </c>
      <c r="H16" s="5">
        <f t="shared" si="3"/>
        <v>2.3333333333333335</v>
      </c>
      <c r="I16" s="2">
        <f t="shared" si="6"/>
        <v>222.98925128119498</v>
      </c>
      <c r="M16">
        <v>20</v>
      </c>
      <c r="N16" s="11">
        <f>VLOOKUP($M16,$A:$I,3)</f>
        <v>120</v>
      </c>
      <c r="O16" s="7">
        <f>VLOOKUP($M16,$A:$I,4)</f>
        <v>59.949087594281998</v>
      </c>
      <c r="P16" s="6">
        <f>VLOOKUP($M16,$A:$I,5)</f>
        <v>0.55573106363702129</v>
      </c>
      <c r="Q16" s="7">
        <f>VLOOKUP($M16,$A:$I,6)</f>
        <v>59.949087594281998</v>
      </c>
      <c r="R16" s="7">
        <f>VLOOKUP($M16,$A:$I,7)</f>
        <v>166.80821012117971</v>
      </c>
      <c r="S16" s="6">
        <f>VLOOKUP($M16,$A:$I,8)</f>
        <v>20</v>
      </c>
      <c r="T16" s="8">
        <f>VLOOKUP($M16,$A:$I,9)</f>
        <v>4604.8115821472211</v>
      </c>
    </row>
    <row r="17" spans="1:20" x14ac:dyDescent="0.35">
      <c r="A17" s="5">
        <f t="shared" si="4"/>
        <v>2.5</v>
      </c>
      <c r="B17" s="2">
        <f t="shared" si="5"/>
        <v>240.79509826139574</v>
      </c>
      <c r="C17">
        <v>15</v>
      </c>
      <c r="D17" s="1">
        <f t="shared" si="0"/>
        <v>17.805846980200744</v>
      </c>
      <c r="E17" s="1">
        <f t="shared" si="1"/>
        <v>0.23071544867729823</v>
      </c>
      <c r="F17" s="1">
        <f>Plan1!$D17</f>
        <v>17.805846980200744</v>
      </c>
      <c r="G17" s="1">
        <f t="shared" si="2"/>
        <v>561.61327293891293</v>
      </c>
      <c r="H17" s="5">
        <f t="shared" si="3"/>
        <v>2.5</v>
      </c>
      <c r="I17" s="2">
        <f t="shared" si="6"/>
        <v>240.79509826139574</v>
      </c>
      <c r="M17" t="s">
        <v>4</v>
      </c>
      <c r="N17" s="4"/>
      <c r="P17" s="1"/>
      <c r="S17" s="1"/>
    </row>
    <row r="18" spans="1:20" x14ac:dyDescent="0.35">
      <c r="A18" s="5">
        <f t="shared" si="4"/>
        <v>2.6666666666666665</v>
      </c>
      <c r="B18" s="2">
        <f t="shared" si="5"/>
        <v>259.0012506292091</v>
      </c>
      <c r="C18">
        <v>16</v>
      </c>
      <c r="D18" s="1">
        <f t="shared" si="0"/>
        <v>18.206152367813367</v>
      </c>
      <c r="E18" s="1">
        <f t="shared" si="1"/>
        <v>0.23810113970375224</v>
      </c>
      <c r="F18" s="1">
        <f>Plan1!$D18</f>
        <v>18.206152367813367</v>
      </c>
      <c r="G18" s="1">
        <f t="shared" si="2"/>
        <v>549.26487475074566</v>
      </c>
      <c r="H18" s="5">
        <f t="shared" si="3"/>
        <v>2.6666666666666665</v>
      </c>
      <c r="I18" s="2">
        <f t="shared" si="6"/>
        <v>259.0012506292091</v>
      </c>
      <c r="M18">
        <v>64</v>
      </c>
      <c r="N18" s="10">
        <f t="shared" ref="N18:N25" si="7">VLOOKUP($M18,$B:$I,2)</f>
        <v>3</v>
      </c>
      <c r="O18" s="7">
        <f t="shared" ref="O18:O25" si="8">VLOOKUP($M18,$B:$I,3)</f>
        <v>13.454650327429007</v>
      </c>
      <c r="P18" s="6">
        <f t="shared" ref="P18:P25" si="9">VLOOKUP($M18,$B:$I,4)</f>
        <v>0.12940400000000005</v>
      </c>
      <c r="Q18" s="7">
        <f t="shared" ref="Q18:Q25" si="10">VLOOKUP($M18,$B:$I,5)</f>
        <v>13.454650327429007</v>
      </c>
      <c r="R18" s="7">
        <f t="shared" ref="R18:R25" si="11">VLOOKUP($M18,$B:$I,6)</f>
        <v>743.23744999999997</v>
      </c>
      <c r="S18" s="9">
        <f t="shared" ref="S18:S25" si="12">VLOOKUP($M18,$B:$I,7)</f>
        <v>0.5</v>
      </c>
      <c r="T18" s="7">
        <f t="shared" ref="T18:T25" si="13">VLOOKUP($M18,$B:$I,8)</f>
        <v>51.897460846458628</v>
      </c>
    </row>
    <row r="19" spans="1:20" x14ac:dyDescent="0.35">
      <c r="A19" s="5">
        <f t="shared" si="4"/>
        <v>2.8333333333333335</v>
      </c>
      <c r="B19" s="2">
        <f t="shared" si="5"/>
        <v>277.613279825164</v>
      </c>
      <c r="C19">
        <v>17</v>
      </c>
      <c r="D19" s="1">
        <f t="shared" si="0"/>
        <v>18.612029195954928</v>
      </c>
      <c r="E19" s="1">
        <f t="shared" si="1"/>
        <v>0.24533911690967722</v>
      </c>
      <c r="F19" s="1">
        <f>Plan1!$D19</f>
        <v>18.612029195954928</v>
      </c>
      <c r="G19" s="1">
        <f t="shared" si="2"/>
        <v>537.28692850822324</v>
      </c>
      <c r="H19" s="5">
        <f t="shared" si="3"/>
        <v>2.8333333333333335</v>
      </c>
      <c r="I19" s="2">
        <f t="shared" si="6"/>
        <v>277.613279825164</v>
      </c>
      <c r="M19">
        <v>128</v>
      </c>
      <c r="N19" s="10">
        <f t="shared" si="7"/>
        <v>8</v>
      </c>
      <c r="O19" s="7">
        <f t="shared" si="8"/>
        <v>15.164538649517828</v>
      </c>
      <c r="P19" s="6">
        <f t="shared" si="9"/>
        <v>0.17461848870910732</v>
      </c>
      <c r="Q19" s="7">
        <f t="shared" si="10"/>
        <v>15.164538649517828</v>
      </c>
      <c r="R19" s="7">
        <f t="shared" si="11"/>
        <v>659.43318363450248</v>
      </c>
      <c r="S19" s="9">
        <f t="shared" si="12"/>
        <v>1.3333333333333333</v>
      </c>
      <c r="T19" s="7">
        <f t="shared" si="13"/>
        <v>124.24090555325289</v>
      </c>
    </row>
    <row r="20" spans="1:20" x14ac:dyDescent="0.35">
      <c r="A20" s="5">
        <f t="shared" si="4"/>
        <v>3</v>
      </c>
      <c r="B20" s="2">
        <f t="shared" si="5"/>
        <v>296.63668223902482</v>
      </c>
      <c r="C20">
        <v>18</v>
      </c>
      <c r="D20" s="1">
        <f t="shared" si="0"/>
        <v>19.023402413860822</v>
      </c>
      <c r="E20" s="1">
        <f t="shared" si="1"/>
        <v>0.25243233457148373</v>
      </c>
      <c r="F20" s="1">
        <f>Plan1!$D20</f>
        <v>19.023402413860822</v>
      </c>
      <c r="G20" s="1">
        <f t="shared" si="2"/>
        <v>525.6683206529766</v>
      </c>
      <c r="H20" s="5">
        <f t="shared" si="3"/>
        <v>3</v>
      </c>
      <c r="I20" s="2">
        <f t="shared" si="6"/>
        <v>296.63668223902482</v>
      </c>
      <c r="M20">
        <v>256</v>
      </c>
      <c r="N20" s="10">
        <f t="shared" si="7"/>
        <v>15</v>
      </c>
      <c r="O20" s="7">
        <f t="shared" si="8"/>
        <v>17.805846980200744</v>
      </c>
      <c r="P20" s="6">
        <f t="shared" si="9"/>
        <v>0.23071544867729823</v>
      </c>
      <c r="Q20" s="7">
        <f t="shared" si="10"/>
        <v>17.805846980200744</v>
      </c>
      <c r="R20" s="7">
        <f t="shared" si="11"/>
        <v>561.61327293891293</v>
      </c>
      <c r="S20" s="9">
        <f t="shared" si="12"/>
        <v>2.5</v>
      </c>
      <c r="T20" s="7">
        <f t="shared" si="13"/>
        <v>240.79509826139574</v>
      </c>
    </row>
    <row r="21" spans="1:20" x14ac:dyDescent="0.35">
      <c r="A21" s="5">
        <f t="shared" si="4"/>
        <v>3.1666666666666665</v>
      </c>
      <c r="B21" s="2">
        <f t="shared" si="5"/>
        <v>316.07687199687678</v>
      </c>
      <c r="C21">
        <v>19</v>
      </c>
      <c r="D21" s="1">
        <f t="shared" si="0"/>
        <v>19.44018975785194</v>
      </c>
      <c r="E21" s="1">
        <f t="shared" si="1"/>
        <v>0.25938368788005406</v>
      </c>
      <c r="F21" s="1">
        <f>Plan1!$D21</f>
        <v>19.44018975785194</v>
      </c>
      <c r="G21" s="1">
        <f t="shared" si="2"/>
        <v>514.39827103338723</v>
      </c>
      <c r="H21" s="5">
        <f t="shared" si="3"/>
        <v>3.1666666666666665</v>
      </c>
      <c r="I21" s="2">
        <f t="shared" si="6"/>
        <v>316.07687199687678</v>
      </c>
      <c r="M21">
        <v>512</v>
      </c>
      <c r="N21" s="10">
        <f t="shared" si="7"/>
        <v>28</v>
      </c>
      <c r="O21" s="7">
        <f t="shared" si="8"/>
        <v>23.417729397563161</v>
      </c>
      <c r="P21" s="6">
        <f t="shared" si="9"/>
        <v>0.31601191202497048</v>
      </c>
      <c r="Q21" s="7">
        <f t="shared" si="10"/>
        <v>23.417729397563161</v>
      </c>
      <c r="R21" s="7">
        <f t="shared" si="11"/>
        <v>427.02688335960511</v>
      </c>
      <c r="S21" s="9">
        <f t="shared" si="12"/>
        <v>4.666666666666667</v>
      </c>
      <c r="T21" s="7">
        <f t="shared" si="13"/>
        <v>510.63723769208099</v>
      </c>
    </row>
    <row r="22" spans="1:20" x14ac:dyDescent="0.35">
      <c r="A22" s="5">
        <f t="shared" si="4"/>
        <v>3.3333333333333335</v>
      </c>
      <c r="B22" s="2">
        <f t="shared" si="5"/>
        <v>335.93917369434075</v>
      </c>
      <c r="C22">
        <v>20</v>
      </c>
      <c r="D22" s="1">
        <f t="shared" si="0"/>
        <v>19.862301697463977</v>
      </c>
      <c r="E22" s="1">
        <f t="shared" si="1"/>
        <v>0.26619601412245292</v>
      </c>
      <c r="F22" s="1">
        <f>Plan1!$D22</f>
        <v>19.862301697463977</v>
      </c>
      <c r="G22" s="1">
        <f t="shared" si="2"/>
        <v>503.46632290238563</v>
      </c>
      <c r="H22" s="5">
        <f t="shared" si="3"/>
        <v>3.3333333333333335</v>
      </c>
      <c r="I22" s="2">
        <f t="shared" si="6"/>
        <v>335.93917369434075</v>
      </c>
      <c r="M22">
        <v>1024</v>
      </c>
      <c r="N22" s="10">
        <f t="shared" si="7"/>
        <v>46</v>
      </c>
      <c r="O22" s="7">
        <f t="shared" si="8"/>
        <v>32.246826289534233</v>
      </c>
      <c r="P22" s="6">
        <f t="shared" si="9"/>
        <v>0.40258984650602175</v>
      </c>
      <c r="Q22" s="7">
        <f t="shared" si="10"/>
        <v>32.246826289534233</v>
      </c>
      <c r="R22" s="7">
        <f t="shared" si="11"/>
        <v>310.10803699604753</v>
      </c>
      <c r="S22" s="9">
        <f t="shared" si="12"/>
        <v>7.666666666666667</v>
      </c>
      <c r="T22" s="7">
        <f t="shared" si="13"/>
        <v>1014.8266581312465</v>
      </c>
    </row>
    <row r="23" spans="1:20" x14ac:dyDescent="0.35">
      <c r="A23" s="5">
        <f t="shared" si="4"/>
        <v>3.5</v>
      </c>
      <c r="B23" s="2">
        <f t="shared" si="5"/>
        <v>356.22881509331404</v>
      </c>
      <c r="C23">
        <v>21</v>
      </c>
      <c r="D23" s="1">
        <f t="shared" si="0"/>
        <v>20.289641398973281</v>
      </c>
      <c r="E23" s="1">
        <f t="shared" si="1"/>
        <v>0.27287209384000388</v>
      </c>
      <c r="F23" s="1">
        <f>Plan1!$D23</f>
        <v>20.289641398973281</v>
      </c>
      <c r="G23" s="1">
        <f t="shared" si="2"/>
        <v>492.86233321531404</v>
      </c>
      <c r="H23" s="5">
        <f t="shared" si="3"/>
        <v>3.5</v>
      </c>
      <c r="I23" s="2">
        <f t="shared" si="6"/>
        <v>356.22881509331404</v>
      </c>
      <c r="M23">
        <v>2048</v>
      </c>
      <c r="N23" s="10">
        <f t="shared" si="7"/>
        <v>72</v>
      </c>
      <c r="O23" s="7">
        <f t="shared" si="8"/>
        <v>44.939091767105317</v>
      </c>
      <c r="P23" s="6">
        <f t="shared" si="9"/>
        <v>0.48325253636482302</v>
      </c>
      <c r="Q23" s="7">
        <f t="shared" si="10"/>
        <v>44.939091767105317</v>
      </c>
      <c r="R23" s="7">
        <f t="shared" si="11"/>
        <v>222.52341128353282</v>
      </c>
      <c r="S23" s="9">
        <f t="shared" si="12"/>
        <v>12</v>
      </c>
      <c r="T23" s="7">
        <f t="shared" si="13"/>
        <v>2028.090309108873</v>
      </c>
    </row>
    <row r="24" spans="1:20" x14ac:dyDescent="0.35">
      <c r="A24" s="5">
        <f t="shared" si="4"/>
        <v>3.6666666666666665</v>
      </c>
      <c r="B24" s="2">
        <f t="shared" si="5"/>
        <v>376.95091980040763</v>
      </c>
      <c r="C24">
        <v>22</v>
      </c>
      <c r="D24" s="1">
        <f t="shared" si="0"/>
        <v>20.722104707093582</v>
      </c>
      <c r="E24" s="1">
        <f t="shared" si="1"/>
        <v>0.27941465196320381</v>
      </c>
      <c r="F24" s="1">
        <f>Plan1!$D24</f>
        <v>20.722104707093582</v>
      </c>
      <c r="G24" s="1">
        <f t="shared" si="2"/>
        <v>482.5764632188546</v>
      </c>
      <c r="H24" s="5">
        <f t="shared" si="3"/>
        <v>3.6666666666666665</v>
      </c>
      <c r="I24" s="2">
        <f t="shared" si="6"/>
        <v>376.95091980040763</v>
      </c>
      <c r="M24">
        <v>4096</v>
      </c>
      <c r="N24" s="10">
        <f t="shared" si="7"/>
        <v>111</v>
      </c>
      <c r="O24" s="7">
        <f t="shared" si="8"/>
        <v>58.102597790260816</v>
      </c>
      <c r="P24" s="6">
        <f t="shared" si="9"/>
        <v>0.54690368193627825</v>
      </c>
      <c r="Q24" s="7">
        <f t="shared" si="10"/>
        <v>58.102597790260816</v>
      </c>
      <c r="R24" s="7">
        <f t="shared" si="11"/>
        <v>172.10934416560983</v>
      </c>
      <c r="S24" s="9">
        <f t="shared" si="12"/>
        <v>18.5</v>
      </c>
      <c r="T24" s="7">
        <f t="shared" si="13"/>
        <v>4072.3666721966133</v>
      </c>
    </row>
    <row r="25" spans="1:20" x14ac:dyDescent="0.35">
      <c r="A25" s="5">
        <f t="shared" si="4"/>
        <v>3.8333333333333335</v>
      </c>
      <c r="B25" s="2">
        <f t="shared" si="5"/>
        <v>398.11049994596749</v>
      </c>
      <c r="C25">
        <v>23</v>
      </c>
      <c r="D25" s="1">
        <f t="shared" si="0"/>
        <v>21.159580145559886</v>
      </c>
      <c r="E25" s="1">
        <f t="shared" si="1"/>
        <v>0.28582635892393982</v>
      </c>
      <c r="F25" s="1">
        <f>Plan1!$D25</f>
        <v>21.159580145559886</v>
      </c>
      <c r="G25" s="1">
        <f t="shared" si="2"/>
        <v>472.59916932228896</v>
      </c>
      <c r="H25" s="5">
        <f t="shared" si="3"/>
        <v>3.8333333333333335</v>
      </c>
      <c r="I25" s="2">
        <f t="shared" si="6"/>
        <v>398.11049994596749</v>
      </c>
      <c r="M25">
        <v>8192</v>
      </c>
      <c r="N25" s="10">
        <f t="shared" si="7"/>
        <v>176</v>
      </c>
      <c r="O25" s="7">
        <f t="shared" si="8"/>
        <v>65.336808738488543</v>
      </c>
      <c r="P25" s="6">
        <f t="shared" si="9"/>
        <v>0.58571897674954243</v>
      </c>
      <c r="Q25" s="7">
        <f t="shared" si="10"/>
        <v>65.336808738488543</v>
      </c>
      <c r="R25" s="7">
        <f t="shared" si="11"/>
        <v>153.05308283459533</v>
      </c>
      <c r="S25" s="9">
        <f t="shared" si="12"/>
        <v>29.333333333333332</v>
      </c>
      <c r="T25" s="7">
        <f t="shared" si="13"/>
        <v>8152.4657503413337</v>
      </c>
    </row>
    <row r="26" spans="1:20" x14ac:dyDescent="0.35">
      <c r="A26" s="5">
        <f t="shared" si="4"/>
        <v>4</v>
      </c>
      <c r="B26" s="2">
        <f t="shared" si="5"/>
        <v>419.71244888321775</v>
      </c>
      <c r="C26">
        <v>24</v>
      </c>
      <c r="D26" s="1">
        <f t="shared" si="0"/>
        <v>21.601948937250274</v>
      </c>
      <c r="E26" s="1">
        <f t="shared" si="1"/>
        <v>0.29210983174546096</v>
      </c>
      <c r="F26" s="1">
        <f>Plan1!$D26</f>
        <v>21.601948937250274</v>
      </c>
      <c r="G26" s="1">
        <f t="shared" si="2"/>
        <v>462.92119424262034</v>
      </c>
      <c r="H26" s="5">
        <f t="shared" si="3"/>
        <v>4</v>
      </c>
      <c r="I26" s="2">
        <f t="shared" si="6"/>
        <v>419.71244888321775</v>
      </c>
    </row>
    <row r="27" spans="1:20" x14ac:dyDescent="0.35">
      <c r="A27" s="5">
        <f t="shared" si="4"/>
        <v>4.166666666666667</v>
      </c>
      <c r="B27" s="2">
        <f t="shared" si="5"/>
        <v>441.76153392764149</v>
      </c>
      <c r="C27">
        <v>25</v>
      </c>
      <c r="D27" s="1">
        <f t="shared" si="0"/>
        <v>22.049085044423759</v>
      </c>
      <c r="E27" s="1">
        <f t="shared" si="1"/>
        <v>0.29826763511055177</v>
      </c>
      <c r="F27" s="1">
        <f>Plan1!$D27</f>
        <v>22.049085044423759</v>
      </c>
      <c r="G27" s="1">
        <f t="shared" si="2"/>
        <v>453.5335584153417</v>
      </c>
      <c r="H27" s="5">
        <f t="shared" si="3"/>
        <v>4.166666666666667</v>
      </c>
      <c r="I27" s="2">
        <f t="shared" si="6"/>
        <v>441.76153392764149</v>
      </c>
    </row>
    <row r="28" spans="1:20" x14ac:dyDescent="0.35">
      <c r="A28" s="5">
        <f t="shared" si="4"/>
        <v>4.333333333333333</v>
      </c>
      <c r="B28" s="2">
        <f t="shared" si="5"/>
        <v>464.26238915721433</v>
      </c>
      <c r="C28">
        <v>26</v>
      </c>
      <c r="D28" s="1">
        <f t="shared" si="0"/>
        <v>22.500855229572842</v>
      </c>
      <c r="E28" s="1">
        <f t="shared" si="1"/>
        <v>0.30430228240834073</v>
      </c>
      <c r="F28" s="1">
        <f>Plan1!$D28</f>
        <v>22.500855229572842</v>
      </c>
      <c r="G28" s="1">
        <f t="shared" si="2"/>
        <v>444.42755166288146</v>
      </c>
      <c r="H28" s="5">
        <f t="shared" si="3"/>
        <v>4.333333333333333</v>
      </c>
      <c r="I28" s="2">
        <f t="shared" si="6"/>
        <v>464.26238915721433</v>
      </c>
    </row>
    <row r="29" spans="1:20" x14ac:dyDescent="0.35">
      <c r="A29" s="5">
        <f t="shared" si="4"/>
        <v>4.5</v>
      </c>
      <c r="B29" s="2">
        <f t="shared" si="5"/>
        <v>487.21950829451782</v>
      </c>
      <c r="C29">
        <v>27</v>
      </c>
      <c r="D29" s="1">
        <f t="shared" si="0"/>
        <v>22.957119137303511</v>
      </c>
      <c r="E29" s="1">
        <f t="shared" si="1"/>
        <v>0.31021623676017396</v>
      </c>
      <c r="F29" s="1">
        <f>Plan1!$D29</f>
        <v>22.957119137303511</v>
      </c>
      <c r="G29" s="1">
        <f t="shared" si="2"/>
        <v>435.59472511299498</v>
      </c>
      <c r="H29" s="5">
        <f t="shared" si="3"/>
        <v>4.5</v>
      </c>
      <c r="I29" s="2">
        <f t="shared" si="6"/>
        <v>487.21950829451782</v>
      </c>
    </row>
    <row r="30" spans="1:20" x14ac:dyDescent="0.35">
      <c r="A30" s="5">
        <f t="shared" si="4"/>
        <v>4.666666666666667</v>
      </c>
      <c r="B30" s="2">
        <f t="shared" si="5"/>
        <v>510.63723769208099</v>
      </c>
      <c r="C30">
        <v>28</v>
      </c>
      <c r="D30" s="1">
        <f t="shared" si="0"/>
        <v>23.417729397563161</v>
      </c>
      <c r="E30" s="1">
        <f t="shared" si="1"/>
        <v>0.31601191202497048</v>
      </c>
      <c r="F30" s="1">
        <f>Plan1!$D30</f>
        <v>23.417729397563161</v>
      </c>
      <c r="G30" s="1">
        <f t="shared" si="2"/>
        <v>427.02688335960511</v>
      </c>
      <c r="H30" s="5">
        <f t="shared" si="3"/>
        <v>4.666666666666667</v>
      </c>
      <c r="I30" s="2">
        <f t="shared" si="6"/>
        <v>510.63723769208099</v>
      </c>
    </row>
    <row r="31" spans="1:20" x14ac:dyDescent="0.35">
      <c r="A31" s="5">
        <f t="shared" si="4"/>
        <v>4.833333333333333</v>
      </c>
      <c r="B31" s="2">
        <f t="shared" si="5"/>
        <v>534.5197694425201</v>
      </c>
      <c r="C31">
        <v>29</v>
      </c>
      <c r="D31" s="1">
        <f t="shared" si="0"/>
        <v>23.882531750439114</v>
      </c>
      <c r="E31" s="1">
        <f t="shared" si="1"/>
        <v>0.32169167378447105</v>
      </c>
      <c r="F31" s="1">
        <f>Plan1!$D31</f>
        <v>23.882531750439114</v>
      </c>
      <c r="G31" s="1">
        <f t="shared" si="2"/>
        <v>418.71607685881696</v>
      </c>
      <c r="H31" s="5">
        <f t="shared" si="3"/>
        <v>4.833333333333333</v>
      </c>
      <c r="I31" s="2">
        <f t="shared" si="6"/>
        <v>534.5197694425201</v>
      </c>
    </row>
    <row r="32" spans="1:20" x14ac:dyDescent="0.35">
      <c r="A32" s="5">
        <f t="shared" si="4"/>
        <v>5</v>
      </c>
      <c r="B32" s="2">
        <f t="shared" si="5"/>
        <v>558.87113463516766</v>
      </c>
      <c r="C32">
        <v>30</v>
      </c>
      <c r="D32" s="1">
        <f t="shared" si="0"/>
        <v>24.351365192647567</v>
      </c>
      <c r="E32" s="1">
        <f t="shared" si="1"/>
        <v>0.32725784030878163</v>
      </c>
      <c r="F32" s="1">
        <f>Plan1!$D32</f>
        <v>24.351365192647567</v>
      </c>
      <c r="G32" s="1">
        <f t="shared" si="2"/>
        <v>410.65459455305245</v>
      </c>
      <c r="H32" s="5">
        <f t="shared" si="3"/>
        <v>5</v>
      </c>
      <c r="I32" s="2">
        <f t="shared" si="6"/>
        <v>558.87113463516766</v>
      </c>
    </row>
    <row r="33" spans="1:9" x14ac:dyDescent="0.35">
      <c r="A33" s="5">
        <f t="shared" si="4"/>
        <v>5.166666666666667</v>
      </c>
      <c r="B33" s="2">
        <f t="shared" si="5"/>
        <v>583.69519678089296</v>
      </c>
      <c r="C33">
        <v>31</v>
      </c>
      <c r="D33" s="1">
        <f t="shared" si="0"/>
        <v>24.824062145725335</v>
      </c>
      <c r="E33" s="1">
        <f t="shared" si="1"/>
        <v>0.33271268350260608</v>
      </c>
      <c r="F33" s="1">
        <f>Plan1!$D33</f>
        <v>24.824062145725335</v>
      </c>
      <c r="G33" s="1">
        <f t="shared" si="2"/>
        <v>402.83495671646085</v>
      </c>
      <c r="H33" s="5">
        <f t="shared" si="3"/>
        <v>5.166666666666667</v>
      </c>
      <c r="I33" s="2">
        <f t="shared" si="6"/>
        <v>583.69519678089296</v>
      </c>
    </row>
    <row r="34" spans="1:9" x14ac:dyDescent="0.35">
      <c r="A34" s="5">
        <f t="shared" si="4"/>
        <v>5.333333333333333</v>
      </c>
      <c r="B34" s="2">
        <f t="shared" si="5"/>
        <v>608.99564542671862</v>
      </c>
      <c r="C34">
        <v>32</v>
      </c>
      <c r="D34" s="1">
        <f t="shared" ref="D34:D65" si="14">$N$2/G34</f>
        <v>25.300448645825686</v>
      </c>
      <c r="E34" s="1">
        <f t="shared" si="1"/>
        <v>0.33805842983255391</v>
      </c>
      <c r="F34" s="1">
        <f>Plan1!$D34</f>
        <v>25.300448645825686</v>
      </c>
      <c r="G34" s="1">
        <f t="shared" si="2"/>
        <v>395.24990801496705</v>
      </c>
      <c r="H34" s="5">
        <f t="shared" si="3"/>
        <v>5.333333333333333</v>
      </c>
      <c r="I34" s="2">
        <f t="shared" si="6"/>
        <v>608.99564542671862</v>
      </c>
    </row>
    <row r="35" spans="1:9" x14ac:dyDescent="0.35">
      <c r="A35" s="5">
        <f t="shared" si="4"/>
        <v>5.5</v>
      </c>
      <c r="B35" s="2">
        <f t="shared" si="5"/>
        <v>634.77598998162409</v>
      </c>
      <c r="C35">
        <v>33</v>
      </c>
      <c r="D35" s="1">
        <f t="shared" si="14"/>
        <v>25.780344554905469</v>
      </c>
      <c r="E35" s="1">
        <f t="shared" si="1"/>
        <v>0.34329726123590282</v>
      </c>
      <c r="F35" s="1">
        <f>Plan1!$D35</f>
        <v>25.780344554905469</v>
      </c>
      <c r="G35" s="1">
        <f t="shared" si="2"/>
        <v>387.892410774518</v>
      </c>
      <c r="H35" s="5">
        <f t="shared" si="3"/>
        <v>5.5</v>
      </c>
      <c r="I35" s="2">
        <f t="shared" si="6"/>
        <v>634.77598998162409</v>
      </c>
    </row>
    <row r="36" spans="1:9" x14ac:dyDescent="0.35">
      <c r="A36" s="5">
        <f t="shared" si="4"/>
        <v>5.666666666666667</v>
      </c>
      <c r="B36" s="2">
        <f t="shared" si="5"/>
        <v>661.03955377459863</v>
      </c>
      <c r="C36">
        <v>34</v>
      </c>
      <c r="D36" s="1">
        <f t="shared" si="14"/>
        <v>26.263563792974519</v>
      </c>
      <c r="E36" s="1">
        <f t="shared" si="1"/>
        <v>0.34843131601118482</v>
      </c>
      <c r="F36" s="1">
        <f>Plan1!$D36</f>
        <v>26.263563792974519</v>
      </c>
      <c r="G36" s="1">
        <f t="shared" si="2"/>
        <v>380.75563845128249</v>
      </c>
      <c r="H36" s="5">
        <f t="shared" si="3"/>
        <v>5.666666666666667</v>
      </c>
      <c r="I36" s="2">
        <f t="shared" si="6"/>
        <v>661.03955377459863</v>
      </c>
    </row>
    <row r="37" spans="1:9" x14ac:dyDescent="0.35">
      <c r="A37" s="5">
        <f t="shared" si="4"/>
        <v>5.833333333333333</v>
      </c>
      <c r="B37" s="2">
        <f t="shared" si="5"/>
        <v>687.78946836555963</v>
      </c>
      <c r="C37">
        <v>35</v>
      </c>
      <c r="D37" s="1">
        <f t="shared" si="14"/>
        <v>26.749914590961001</v>
      </c>
      <c r="E37" s="1">
        <f t="shared" si="1"/>
        <v>0.35346268969096106</v>
      </c>
      <c r="F37" s="1">
        <f>Plan1!$D37</f>
        <v>26.749914590961001</v>
      </c>
      <c r="G37" s="1">
        <f t="shared" si="2"/>
        <v>373.83296929774406</v>
      </c>
      <c r="H37" s="5">
        <f t="shared" si="3"/>
        <v>5.833333333333333</v>
      </c>
      <c r="I37" s="2">
        <f t="shared" si="6"/>
        <v>687.78946836555963</v>
      </c>
    </row>
    <row r="38" spans="1:9" x14ac:dyDescent="0.35">
      <c r="A38" s="5">
        <f t="shared" si="4"/>
        <v>6</v>
      </c>
      <c r="B38" s="2">
        <f t="shared" si="5"/>
        <v>715.02866812918808</v>
      </c>
      <c r="C38">
        <v>36</v>
      </c>
      <c r="D38" s="1">
        <f t="shared" si="14"/>
        <v>27.239199763628424</v>
      </c>
      <c r="E38" s="1">
        <f t="shared" si="1"/>
        <v>0.3583934358971419</v>
      </c>
      <c r="F38" s="1">
        <f>Plan1!$D38</f>
        <v>27.239199763628424</v>
      </c>
      <c r="G38" s="1">
        <f t="shared" si="2"/>
        <v>367.11798021881168</v>
      </c>
      <c r="H38" s="5">
        <f t="shared" si="3"/>
        <v>6</v>
      </c>
      <c r="I38" s="2">
        <f t="shared" si="6"/>
        <v>715.02866812918808</v>
      </c>
    </row>
    <row r="39" spans="1:9" x14ac:dyDescent="0.35">
      <c r="A39" s="5">
        <f t="shared" si="4"/>
        <v>6.166666666666667</v>
      </c>
      <c r="B39" s="2">
        <f t="shared" si="5"/>
        <v>742.75988513105142</v>
      </c>
      <c r="C39">
        <v>37</v>
      </c>
      <c r="D39" s="1">
        <f t="shared" si="14"/>
        <v>27.731217001863296</v>
      </c>
      <c r="E39" s="1">
        <f t="shared" si="1"/>
        <v>0.36322556717919913</v>
      </c>
      <c r="F39" s="1">
        <f>Plan1!$D39</f>
        <v>27.731217001863296</v>
      </c>
      <c r="G39" s="1">
        <f t="shared" si="2"/>
        <v>360.60444081224733</v>
      </c>
      <c r="H39" s="5">
        <f t="shared" si="3"/>
        <v>6.166666666666667</v>
      </c>
      <c r="I39" s="2">
        <f t="shared" si="6"/>
        <v>742.75988513105142</v>
      </c>
    </row>
    <row r="40" spans="1:9" x14ac:dyDescent="0.35">
      <c r="A40" s="5">
        <f t="shared" si="4"/>
        <v>6.333333333333333</v>
      </c>
      <c r="B40" s="2">
        <f t="shared" si="5"/>
        <v>770.9856443145884</v>
      </c>
      <c r="C40">
        <v>38</v>
      </c>
      <c r="D40" s="1">
        <f t="shared" si="14"/>
        <v>28.225759183536955</v>
      </c>
      <c r="E40" s="1">
        <f t="shared" si="1"/>
        <v>0.36796105583561517</v>
      </c>
      <c r="F40" s="1">
        <f>Plan1!$D40</f>
        <v>28.225759183536955</v>
      </c>
      <c r="G40" s="1">
        <f t="shared" si="2"/>
        <v>354.28630758787995</v>
      </c>
      <c r="H40" s="5">
        <f t="shared" si="3"/>
        <v>6.333333333333333</v>
      </c>
      <c r="I40" s="2">
        <f t="shared" si="6"/>
        <v>770.9856443145884</v>
      </c>
    </row>
    <row r="41" spans="1:9" x14ac:dyDescent="0.35">
      <c r="A41" s="5">
        <f t="shared" si="4"/>
        <v>6.5</v>
      </c>
      <c r="B41" s="2">
        <f t="shared" si="5"/>
        <v>799.70825901662079</v>
      </c>
      <c r="C41">
        <v>39</v>
      </c>
      <c r="D41" s="1">
        <f t="shared" si="14"/>
        <v>28.722614702032441</v>
      </c>
      <c r="E41" s="1">
        <f t="shared" si="1"/>
        <v>0.37260183471890279</v>
      </c>
      <c r="F41" s="1">
        <f>Plan1!$D41</f>
        <v>28.722614702032441</v>
      </c>
      <c r="G41" s="1">
        <f t="shared" si="2"/>
        <v>348.15771836024351</v>
      </c>
      <c r="H41" s="5">
        <f t="shared" si="3"/>
        <v>6.5</v>
      </c>
      <c r="I41" s="2">
        <f t="shared" si="6"/>
        <v>799.70825901662079</v>
      </c>
    </row>
    <row r="42" spans="1:9" x14ac:dyDescent="0.35">
      <c r="A42" s="5">
        <f t="shared" si="4"/>
        <v>6.666666666666667</v>
      </c>
      <c r="B42" s="2">
        <f t="shared" si="5"/>
        <v>828.92982682803927</v>
      </c>
      <c r="C42">
        <v>40</v>
      </c>
      <c r="D42" s="1">
        <f t="shared" si="14"/>
        <v>29.221567811418488</v>
      </c>
      <c r="E42" s="1">
        <f t="shared" si="1"/>
        <v>0.37714979802452475</v>
      </c>
      <c r="F42" s="1">
        <f>Plan1!$D42</f>
        <v>29.221567811418488</v>
      </c>
      <c r="G42" s="1">
        <f t="shared" si="2"/>
        <v>342.21298680943619</v>
      </c>
      <c r="H42" s="5">
        <f t="shared" si="3"/>
        <v>6.666666666666667</v>
      </c>
      <c r="I42" s="2">
        <f t="shared" si="6"/>
        <v>828.92982682803927</v>
      </c>
    </row>
    <row r="43" spans="1:9" x14ac:dyDescent="0.35">
      <c r="A43" s="5">
        <f t="shared" si="4"/>
        <v>6.833333333333333</v>
      </c>
      <c r="B43" s="2">
        <f t="shared" si="5"/>
        <v>858.65222581518776</v>
      </c>
      <c r="C43">
        <v>41</v>
      </c>
      <c r="D43" s="1">
        <f t="shared" si="14"/>
        <v>29.722398987148491</v>
      </c>
      <c r="E43" s="1">
        <f t="shared" si="1"/>
        <v>0.38160680206403425</v>
      </c>
      <c r="F43" s="1">
        <f>Plan1!$D43</f>
        <v>29.722398987148491</v>
      </c>
      <c r="G43" s="1">
        <f t="shared" si="2"/>
        <v>336.44659720515313</v>
      </c>
      <c r="H43" s="5">
        <f t="shared" si="3"/>
        <v>6.833333333333333</v>
      </c>
      <c r="I43" s="2">
        <f t="shared" si="6"/>
        <v>858.65222581518776</v>
      </c>
    </row>
    <row r="44" spans="1:9" x14ac:dyDescent="0.35">
      <c r="A44" s="5">
        <f t="shared" si="4"/>
        <v>7</v>
      </c>
      <c r="B44" s="2">
        <f t="shared" si="5"/>
        <v>888.87711111625163</v>
      </c>
      <c r="C44">
        <v>42</v>
      </c>
      <c r="D44" s="1">
        <f t="shared" si="14"/>
        <v>30.224885301063853</v>
      </c>
      <c r="E44" s="1">
        <f t="shared" si="1"/>
        <v>0.38597466602275354</v>
      </c>
      <c r="F44" s="1">
        <f>Plan1!$D44</f>
        <v>30.224885301063853</v>
      </c>
      <c r="G44" s="1">
        <f t="shared" si="2"/>
        <v>330.8531992889985</v>
      </c>
      <c r="H44" s="5">
        <f t="shared" si="3"/>
        <v>7</v>
      </c>
      <c r="I44" s="2">
        <f t="shared" si="6"/>
        <v>888.87711111625163</v>
      </c>
    </row>
    <row r="45" spans="1:9" x14ac:dyDescent="0.35">
      <c r="A45" s="5">
        <f t="shared" si="4"/>
        <v>7.166666666666667</v>
      </c>
      <c r="B45" s="2">
        <f t="shared" si="5"/>
        <v>919.60591192564084</v>
      </c>
      <c r="C45">
        <v>43</v>
      </c>
      <c r="D45" s="1">
        <f t="shared" si="14"/>
        <v>30.728800809389163</v>
      </c>
      <c r="E45" s="1">
        <f t="shared" si="1"/>
        <v>0.39025517270229848</v>
      </c>
      <c r="F45" s="1">
        <f>Plan1!$D45</f>
        <v>30.728800809389163</v>
      </c>
      <c r="G45" s="1">
        <f t="shared" si="2"/>
        <v>325.42760331032855</v>
      </c>
      <c r="H45" s="5">
        <f t="shared" si="3"/>
        <v>7.166666666666667</v>
      </c>
      <c r="I45" s="2">
        <f t="shared" si="6"/>
        <v>919.60591192564084</v>
      </c>
    </row>
    <row r="46" spans="1:9" x14ac:dyDescent="0.35">
      <c r="A46" s="5">
        <f t="shared" si="4"/>
        <v>7.333333333333333</v>
      </c>
      <c r="B46" s="2">
        <f t="shared" si="5"/>
        <v>950.83982887796344</v>
      </c>
      <c r="C46">
        <v>44</v>
      </c>
      <c r="D46" s="1">
        <f t="shared" si="14"/>
        <v>31.233916952322627</v>
      </c>
      <c r="E46" s="1">
        <f t="shared" si="1"/>
        <v>0.39445006924825254</v>
      </c>
      <c r="F46" s="1">
        <f>Plan1!$D46</f>
        <v>31.233916952322627</v>
      </c>
      <c r="G46" s="1">
        <f t="shared" si="2"/>
        <v>320.16477521101871</v>
      </c>
      <c r="H46" s="5">
        <f t="shared" si="3"/>
        <v>7.333333333333333</v>
      </c>
      <c r="I46" s="2">
        <f t="shared" si="6"/>
        <v>950.83982887796344</v>
      </c>
    </row>
    <row r="47" spans="1:9" x14ac:dyDescent="0.35">
      <c r="A47" s="5">
        <f t="shared" si="4"/>
        <v>7.5</v>
      </c>
      <c r="B47" s="2">
        <f t="shared" si="5"/>
        <v>982.57983184171223</v>
      </c>
      <c r="C47">
        <v>45</v>
      </c>
      <c r="D47" s="1">
        <f t="shared" si="14"/>
        <v>31.740002963748804</v>
      </c>
      <c r="E47" s="1">
        <f t="shared" si="1"/>
        <v>0.39856106786328749</v>
      </c>
      <c r="F47" s="1">
        <f>Plan1!$D47</f>
        <v>31.740002963748804</v>
      </c>
      <c r="G47" s="1">
        <f t="shared" si="2"/>
        <v>315.05983195468809</v>
      </c>
      <c r="H47" s="5">
        <f t="shared" si="3"/>
        <v>7.5</v>
      </c>
      <c r="I47" s="2">
        <f t="shared" si="6"/>
        <v>982.57983184171223</v>
      </c>
    </row>
    <row r="48" spans="1:9" x14ac:dyDescent="0.35">
      <c r="A48" s="5">
        <f t="shared" si="4"/>
        <v>7.666666666666667</v>
      </c>
      <c r="B48" s="2">
        <f t="shared" si="5"/>
        <v>1014.8266581312465</v>
      </c>
      <c r="C48">
        <v>46</v>
      </c>
      <c r="D48" s="1">
        <f t="shared" si="14"/>
        <v>32.246826289534233</v>
      </c>
      <c r="E48" s="1">
        <f t="shared" si="1"/>
        <v>0.40258984650602175</v>
      </c>
      <c r="F48" s="1">
        <f>Plan1!$D48</f>
        <v>32.246826289534233</v>
      </c>
      <c r="G48" s="1">
        <f t="shared" si="2"/>
        <v>310.10803699604753</v>
      </c>
      <c r="H48" s="5">
        <f t="shared" si="3"/>
        <v>7.666666666666667</v>
      </c>
      <c r="I48" s="2">
        <f t="shared" si="6"/>
        <v>1014.8266581312465</v>
      </c>
    </row>
    <row r="49" spans="1:9" x14ac:dyDescent="0.35">
      <c r="A49" s="5">
        <f t="shared" si="4"/>
        <v>7.833333333333333</v>
      </c>
      <c r="B49" s="2">
        <f t="shared" si="5"/>
        <v>1047.5808111440558</v>
      </c>
      <c r="C49">
        <v>47</v>
      </c>
      <c r="D49" s="1">
        <f t="shared" si="14"/>
        <v>32.754153012809319</v>
      </c>
      <c r="E49" s="1">
        <f t="shared" si="1"/>
        <v>0.40653804957590134</v>
      </c>
      <c r="F49" s="1">
        <f>Plan1!$D49</f>
        <v>32.754153012809319</v>
      </c>
      <c r="G49" s="1">
        <f t="shared" si="2"/>
        <v>305.30479588616606</v>
      </c>
      <c r="H49" s="5">
        <f t="shared" si="3"/>
        <v>7.833333333333333</v>
      </c>
      <c r="I49" s="2">
        <f t="shared" si="6"/>
        <v>1047.5808111440558</v>
      </c>
    </row>
    <row r="50" spans="1:9" x14ac:dyDescent="0.35">
      <c r="A50" s="5">
        <f t="shared" si="4"/>
        <v>8</v>
      </c>
      <c r="B50" s="2">
        <f t="shared" si="5"/>
        <v>1080.8425594286487</v>
      </c>
      <c r="C50">
        <v>48</v>
      </c>
      <c r="D50" s="1">
        <f t="shared" si="14"/>
        <v>33.261748284592905</v>
      </c>
      <c r="E50" s="1">
        <f t="shared" si="1"/>
        <v>0.41040728858438336</v>
      </c>
      <c r="F50" s="1">
        <f>Plan1!$D50</f>
        <v>33.261748284592905</v>
      </c>
      <c r="G50" s="1">
        <f t="shared" si="2"/>
        <v>300.64565200958111</v>
      </c>
      <c r="H50" s="5">
        <f t="shared" si="3"/>
        <v>8</v>
      </c>
      <c r="I50" s="2">
        <f t="shared" si="6"/>
        <v>1080.8425594286487</v>
      </c>
    </row>
    <row r="51" spans="1:9" x14ac:dyDescent="0.35">
      <c r="A51" s="5">
        <f t="shared" si="4"/>
        <v>8.1666666666666661</v>
      </c>
      <c r="B51" s="2">
        <f t="shared" si="5"/>
        <v>1114.6119361867293</v>
      </c>
      <c r="C51">
        <v>49</v>
      </c>
      <c r="D51" s="1">
        <f t="shared" si="14"/>
        <v>33.769376758080647</v>
      </c>
      <c r="E51" s="1">
        <f t="shared" si="1"/>
        <v>0.41419914281269565</v>
      </c>
      <c r="F51" s="1">
        <f>Plan1!$D51</f>
        <v>33.769376758080647</v>
      </c>
      <c r="G51" s="1">
        <f t="shared" si="2"/>
        <v>296.12628244929363</v>
      </c>
      <c r="H51" s="5">
        <f t="shared" si="3"/>
        <v>8.1666666666666661</v>
      </c>
      <c r="I51" s="2">
        <f t="shared" si="6"/>
        <v>1114.6119361867293</v>
      </c>
    </row>
    <row r="52" spans="1:9" x14ac:dyDescent="0.35">
      <c r="A52" s="5">
        <f t="shared" si="4"/>
        <v>8.3333333333333339</v>
      </c>
      <c r="B52" s="2">
        <f t="shared" si="5"/>
        <v>1148.8887392116221</v>
      </c>
      <c r="C52">
        <v>50</v>
      </c>
      <c r="D52" s="1">
        <f t="shared" si="14"/>
        <v>34.276803024892871</v>
      </c>
      <c r="E52" s="1">
        <f t="shared" si="1"/>
        <v>0.41791515995644174</v>
      </c>
      <c r="F52" s="1">
        <f>Plan1!$D52</f>
        <v>34.276803024892871</v>
      </c>
      <c r="G52" s="1">
        <f t="shared" si="2"/>
        <v>291.74249397581485</v>
      </c>
      <c r="H52" s="5">
        <f t="shared" si="3"/>
        <v>8.3333333333333339</v>
      </c>
      <c r="I52" s="2">
        <f t="shared" si="6"/>
        <v>1148.8887392116221</v>
      </c>
    </row>
    <row r="53" spans="1:9" x14ac:dyDescent="0.35">
      <c r="A53" s="5">
        <f t="shared" si="4"/>
        <v>8.5</v>
      </c>
      <c r="B53" s="2">
        <f t="shared" si="5"/>
        <v>1183.6725312631872</v>
      </c>
      <c r="C53">
        <v>51</v>
      </c>
      <c r="D53" s="1">
        <f t="shared" si="14"/>
        <v>34.783792051565172</v>
      </c>
      <c r="E53" s="1">
        <f t="shared" si="1"/>
        <v>0.42155685675731291</v>
      </c>
      <c r="F53" s="1">
        <f>Plan1!$D53</f>
        <v>34.783792051565172</v>
      </c>
      <c r="G53" s="1">
        <f t="shared" si="2"/>
        <v>287.49021915654043</v>
      </c>
      <c r="H53" s="5">
        <f t="shared" si="3"/>
        <v>8.5</v>
      </c>
      <c r="I53" s="2">
        <f t="shared" si="6"/>
        <v>1183.6725312631872</v>
      </c>
    </row>
    <row r="54" spans="1:9" x14ac:dyDescent="0.35">
      <c r="A54" s="5">
        <f t="shared" si="4"/>
        <v>8.6666666666666661</v>
      </c>
      <c r="B54" s="2">
        <f t="shared" si="5"/>
        <v>1218.9626408777499</v>
      </c>
      <c r="C54">
        <v>52</v>
      </c>
      <c r="D54" s="1">
        <f t="shared" si="14"/>
        <v>35.290109614562603</v>
      </c>
      <c r="E54" s="1">
        <f t="shared" si="1"/>
        <v>0.42512571962216661</v>
      </c>
      <c r="F54" s="1">
        <f>Plan1!$D54</f>
        <v>35.290109614562603</v>
      </c>
      <c r="G54" s="1">
        <f t="shared" si="2"/>
        <v>283.3655125818442</v>
      </c>
      <c r="H54" s="5">
        <f t="shared" si="3"/>
        <v>8.6666666666666661</v>
      </c>
      <c r="I54" s="2">
        <f t="shared" si="6"/>
        <v>1218.9626408777499</v>
      </c>
    </row>
    <row r="55" spans="1:9" x14ac:dyDescent="0.35">
      <c r="A55" s="5">
        <f t="shared" si="4"/>
        <v>8.8333333333333339</v>
      </c>
      <c r="B55" s="2">
        <f t="shared" si="5"/>
        <v>1254.7581636098587</v>
      </c>
      <c r="C55">
        <v>53</v>
      </c>
      <c r="D55" s="1">
        <f t="shared" si="14"/>
        <v>35.795522732108864</v>
      </c>
      <c r="E55" s="1">
        <f t="shared" si="1"/>
        <v>0.4286232052297233</v>
      </c>
      <c r="F55" s="1">
        <f>Plan1!$D55</f>
        <v>35.795522732108864</v>
      </c>
      <c r="G55" s="1">
        <f t="shared" si="2"/>
        <v>279.36454720438883</v>
      </c>
      <c r="H55" s="5">
        <f t="shared" si="3"/>
        <v>8.8333333333333339</v>
      </c>
      <c r="I55" s="2">
        <f t="shared" si="6"/>
        <v>1254.7581636098587</v>
      </c>
    </row>
    <row r="56" spans="1:9" x14ac:dyDescent="0.35">
      <c r="A56" s="5">
        <f t="shared" si="4"/>
        <v>9</v>
      </c>
      <c r="B56" s="2">
        <f t="shared" si="5"/>
        <v>1291.0579637010017</v>
      </c>
      <c r="C56">
        <v>54</v>
      </c>
      <c r="D56" s="1">
        <f t="shared" si="14"/>
        <v>36.299800091143069</v>
      </c>
      <c r="E56" s="1">
        <f t="shared" si="1"/>
        <v>0.43205074112512887</v>
      </c>
      <c r="F56" s="1">
        <f>Plan1!$D56</f>
        <v>36.299800091143069</v>
      </c>
      <c r="G56" s="1">
        <f t="shared" si="2"/>
        <v>275.48361078825718</v>
      </c>
      <c r="H56" s="5">
        <f t="shared" si="3"/>
        <v>9</v>
      </c>
      <c r="I56" s="2">
        <f t="shared" si="6"/>
        <v>1291.0579637010017</v>
      </c>
    </row>
    <row r="57" spans="1:9" x14ac:dyDescent="0.35">
      <c r="A57" s="5">
        <f t="shared" si="4"/>
        <v>9.1666666666666661</v>
      </c>
      <c r="B57" s="2">
        <f t="shared" si="5"/>
        <v>1327.8606761687513</v>
      </c>
      <c r="C57">
        <v>55</v>
      </c>
      <c r="D57" s="1">
        <f t="shared" si="14"/>
        <v>36.802712467749551</v>
      </c>
      <c r="E57" s="1">
        <f t="shared" si="1"/>
        <v>0.43540972630262631</v>
      </c>
      <c r="F57" s="1">
        <f>Plan1!$D57</f>
        <v>36.802712467749551</v>
      </c>
      <c r="G57" s="1">
        <f t="shared" si="2"/>
        <v>271.71910246460948</v>
      </c>
      <c r="H57" s="5">
        <f t="shared" si="3"/>
        <v>9.1666666666666661</v>
      </c>
      <c r="I57" s="2">
        <f t="shared" si="6"/>
        <v>1327.8606761687513</v>
      </c>
    </row>
    <row r="58" spans="1:9" x14ac:dyDescent="0.35">
      <c r="A58" s="5">
        <f t="shared" si="4"/>
        <v>9.3333333333333339</v>
      </c>
      <c r="B58" s="2">
        <f t="shared" si="5"/>
        <v>1365.1647093082011</v>
      </c>
      <c r="C58">
        <v>56</v>
      </c>
      <c r="D58" s="1">
        <f t="shared" si="14"/>
        <v>37.304033139449679</v>
      </c>
      <c r="E58" s="1">
        <f t="shared" si="1"/>
        <v>0.43870153177657378</v>
      </c>
      <c r="F58" s="1">
        <f>Plan1!$D58</f>
        <v>37.304033139449679</v>
      </c>
      <c r="G58" s="1">
        <f t="shared" si="2"/>
        <v>268.06752939067121</v>
      </c>
      <c r="H58" s="5">
        <f t="shared" si="3"/>
        <v>9.3333333333333339</v>
      </c>
      <c r="I58" s="2">
        <f t="shared" si="6"/>
        <v>1365.1647093082011</v>
      </c>
    </row>
    <row r="59" spans="1:9" x14ac:dyDescent="0.35">
      <c r="A59" s="5">
        <f t="shared" si="4"/>
        <v>9.5</v>
      </c>
      <c r="B59" s="2">
        <f t="shared" si="5"/>
        <v>1402.9682475960003</v>
      </c>
      <c r="C59">
        <v>57</v>
      </c>
      <c r="D59" s="1">
        <f t="shared" si="14"/>
        <v>37.803538287799228</v>
      </c>
      <c r="E59" s="1">
        <f t="shared" si="1"/>
        <v>0.44192750114104229</v>
      </c>
      <c r="F59" s="1">
        <f>Plan1!$D59</f>
        <v>37.803538287799228</v>
      </c>
      <c r="G59" s="1">
        <f t="shared" si="2"/>
        <v>264.52550350895103</v>
      </c>
      <c r="H59" s="5">
        <f t="shared" si="3"/>
        <v>9.5</v>
      </c>
      <c r="I59" s="2">
        <f t="shared" si="6"/>
        <v>1402.9682475960003</v>
      </c>
    </row>
    <row r="60" spans="1:9" x14ac:dyDescent="0.35">
      <c r="A60" s="5">
        <f t="shared" si="4"/>
        <v>9.6666666666666661</v>
      </c>
      <c r="B60" s="2">
        <f t="shared" si="5"/>
        <v>1441.2692549857989</v>
      </c>
      <c r="C60">
        <v>58</v>
      </c>
      <c r="D60" s="1">
        <f t="shared" si="14"/>
        <v>38.301007389798492</v>
      </c>
      <c r="E60" s="1">
        <f t="shared" si="1"/>
        <v>0.44508895111822144</v>
      </c>
      <c r="F60" s="1">
        <f>Plan1!$D60</f>
        <v>38.301007389798492</v>
      </c>
      <c r="G60" s="1">
        <f t="shared" si="2"/>
        <v>261.08973840368253</v>
      </c>
      <c r="H60" s="5">
        <f t="shared" si="3"/>
        <v>9.6666666666666661</v>
      </c>
      <c r="I60" s="2">
        <f t="shared" si="6"/>
        <v>1441.2692549857989</v>
      </c>
    </row>
    <row r="61" spans="1:9" x14ac:dyDescent="0.35">
      <c r="A61" s="5">
        <f t="shared" si="4"/>
        <v>9.8333333333333339</v>
      </c>
      <c r="B61" s="2">
        <f t="shared" si="5"/>
        <v>1480.0654785824952</v>
      </c>
      <c r="C61">
        <v>59</v>
      </c>
      <c r="D61" s="1">
        <f t="shared" si="14"/>
        <v>38.796223596696386</v>
      </c>
      <c r="E61" s="1">
        <f t="shared" si="1"/>
        <v>0.44818717209585701</v>
      </c>
      <c r="F61" s="1">
        <f>Plan1!$D61</f>
        <v>38.796223596696386</v>
      </c>
      <c r="G61" s="1">
        <f t="shared" si="2"/>
        <v>257.75704625157204</v>
      </c>
      <c r="H61" s="5">
        <f t="shared" si="3"/>
        <v>9.8333333333333339</v>
      </c>
      <c r="I61" s="2">
        <f t="shared" si="6"/>
        <v>1480.0654785824952</v>
      </c>
    </row>
    <row r="62" spans="1:9" x14ac:dyDescent="0.35">
      <c r="A62" s="5">
        <f t="shared" si="4"/>
        <v>10</v>
      </c>
      <c r="B62" s="2">
        <f t="shared" si="5"/>
        <v>1519.3544526813464</v>
      </c>
      <c r="C62">
        <v>60</v>
      </c>
      <c r="D62" s="1">
        <f t="shared" si="14"/>
        <v>39.288974098851192</v>
      </c>
      <c r="E62" s="1">
        <f t="shared" si="1"/>
        <v>0.45122342865393994</v>
      </c>
      <c r="F62" s="1">
        <f>Plan1!$D62</f>
        <v>39.288974098851192</v>
      </c>
      <c r="G62" s="1">
        <f t="shared" si="2"/>
        <v>254.52433486402487</v>
      </c>
      <c r="H62" s="5">
        <f t="shared" si="3"/>
        <v>10</v>
      </c>
      <c r="I62" s="2">
        <f t="shared" si="6"/>
        <v>1519.3544526813464</v>
      </c>
    </row>
    <row r="63" spans="1:9" x14ac:dyDescent="0.35">
      <c r="A63" s="5">
        <f t="shared" si="4"/>
        <v>10.166666666666666</v>
      </c>
      <c r="B63" s="2">
        <f t="shared" si="5"/>
        <v>1559.1335031567473</v>
      </c>
      <c r="C63">
        <v>61</v>
      </c>
      <c r="D63" s="1">
        <f t="shared" si="14"/>
        <v>39.779050475401007</v>
      </c>
      <c r="E63" s="1">
        <f t="shared" si="1"/>
        <v>0.45419896008086119</v>
      </c>
      <c r="F63" s="1">
        <f>Plan1!$D63</f>
        <v>39.779050475401007</v>
      </c>
      <c r="G63" s="1">
        <f t="shared" si="2"/>
        <v>251.38860481810411</v>
      </c>
      <c r="H63" s="5">
        <f t="shared" si="3"/>
        <v>10.166666666666666</v>
      </c>
      <c r="I63" s="2">
        <f t="shared" si="6"/>
        <v>1559.1335031567473</v>
      </c>
    </row>
    <row r="64" spans="1:9" x14ac:dyDescent="0.35">
      <c r="A64" s="5">
        <f t="shared" si="4"/>
        <v>10.333333333333334</v>
      </c>
      <c r="B64" s="2">
        <f t="shared" si="5"/>
        <v>1599.3997521843405</v>
      </c>
      <c r="C64">
        <v>62</v>
      </c>
      <c r="D64" s="1">
        <f t="shared" si="14"/>
        <v>40.26624902759314</v>
      </c>
      <c r="E64" s="1">
        <f t="shared" si="1"/>
        <v>0.45711498087924385</v>
      </c>
      <c r="F64" s="1">
        <f>Plan1!$D64</f>
        <v>40.26624902759314</v>
      </c>
      <c r="G64" s="1">
        <f t="shared" si="2"/>
        <v>248.34694667356098</v>
      </c>
      <c r="H64" s="5">
        <f t="shared" si="3"/>
        <v>10.333333333333334</v>
      </c>
      <c r="I64" s="2">
        <f t="shared" si="6"/>
        <v>1599.3997521843405</v>
      </c>
    </row>
    <row r="65" spans="1:9" x14ac:dyDescent="0.35">
      <c r="A65" s="5">
        <f t="shared" si="4"/>
        <v>10.5</v>
      </c>
      <c r="B65" s="2">
        <f t="shared" si="5"/>
        <v>1640.1501232790652</v>
      </c>
      <c r="C65">
        <v>63</v>
      </c>
      <c r="D65" s="1">
        <f t="shared" si="14"/>
        <v>40.75037109472472</v>
      </c>
      <c r="E65" s="1">
        <f t="shared" si="1"/>
        <v>0.45997268126165908</v>
      </c>
      <c r="F65" s="1">
        <f>Plan1!$D65</f>
        <v>40.75037109472472</v>
      </c>
      <c r="G65" s="1">
        <f t="shared" si="2"/>
        <v>245.39653827335417</v>
      </c>
      <c r="H65" s="5">
        <f t="shared" si="3"/>
        <v>10.5</v>
      </c>
      <c r="I65" s="2">
        <f t="shared" si="6"/>
        <v>1640.1501232790652</v>
      </c>
    </row>
    <row r="66" spans="1:9" x14ac:dyDescent="0.35">
      <c r="A66" s="5">
        <f t="shared" si="4"/>
        <v>10.666666666666666</v>
      </c>
      <c r="B66" s="2">
        <f t="shared" si="5"/>
        <v>1681.3813466308195</v>
      </c>
      <c r="C66">
        <v>64</v>
      </c>
      <c r="D66" s="1">
        <f t="shared" ref="D66:D97" si="15">$N$2/G66</f>
        <v>41.231223351754288</v>
      </c>
      <c r="E66" s="1">
        <f t="shared" ref="E66:E129" si="16">$N$6*POWER($N$8,C66)+(1-POWER($N$8,C66))*$N$7</f>
        <v>0.46277322763642581</v>
      </c>
      <c r="F66" s="1">
        <f>Plan1!$D66</f>
        <v>41.231223351754288</v>
      </c>
      <c r="G66" s="1">
        <f t="shared" ref="G66:G129" si="17">($N$3*POWER($N$5,C66)+(1-POWER($N$5,C66))*$N$4)</f>
        <v>242.53464212515354</v>
      </c>
      <c r="H66" s="5">
        <f t="shared" ref="H66:H129" si="18">C66*$N$2/60000</f>
        <v>10.666666666666666</v>
      </c>
      <c r="I66" s="2">
        <f t="shared" si="6"/>
        <v>1681.3813466308195</v>
      </c>
    </row>
    <row r="67" spans="1:9" x14ac:dyDescent="0.35">
      <c r="A67" s="5">
        <f t="shared" ref="A67:A130" si="19">H67</f>
        <v>10.833333333333334</v>
      </c>
      <c r="B67" s="2">
        <f t="shared" ref="B67:B130" si="20">I67</f>
        <v>1723.0899647185752</v>
      </c>
      <c r="C67">
        <v>65</v>
      </c>
      <c r="D67" s="1">
        <f t="shared" si="15"/>
        <v>41.708618087755781</v>
      </c>
      <c r="E67" s="1">
        <f t="shared" si="16"/>
        <v>0.4655177630836973</v>
      </c>
      <c r="F67" s="1">
        <f>Plan1!$D67</f>
        <v>41.708618087755781</v>
      </c>
      <c r="G67" s="1">
        <f t="shared" si="17"/>
        <v>239.75860286139897</v>
      </c>
      <c r="H67" s="5">
        <f t="shared" si="18"/>
        <v>10.833333333333334</v>
      </c>
      <c r="I67" s="2">
        <f t="shared" si="6"/>
        <v>1723.0899647185752</v>
      </c>
    </row>
    <row r="68" spans="1:9" x14ac:dyDescent="0.35">
      <c r="A68" s="5">
        <f t="shared" si="19"/>
        <v>11</v>
      </c>
      <c r="B68" s="2">
        <f t="shared" si="20"/>
        <v>1765.2723381830763</v>
      </c>
      <c r="C68">
        <v>66</v>
      </c>
      <c r="D68" s="1">
        <f t="shared" si="15"/>
        <v>42.18237346450114</v>
      </c>
      <c r="E68" s="1">
        <f t="shared" si="16"/>
        <v>0.46820740782202347</v>
      </c>
      <c r="F68" s="1">
        <f>Plan1!$D68</f>
        <v>42.18237346450114</v>
      </c>
      <c r="G68" s="1">
        <f t="shared" si="17"/>
        <v>237.06584477555697</v>
      </c>
      <c r="H68" s="5">
        <f t="shared" si="18"/>
        <v>11</v>
      </c>
      <c r="I68" s="2">
        <f t="shared" ref="I68:I131" si="21">D68+I67</f>
        <v>1765.2723381830763</v>
      </c>
    </row>
    <row r="69" spans="1:9" x14ac:dyDescent="0.35">
      <c r="A69" s="5">
        <f t="shared" si="19"/>
        <v>11.166666666666666</v>
      </c>
      <c r="B69" s="2">
        <f t="shared" si="20"/>
        <v>1807.9246519376504</v>
      </c>
      <c r="C69">
        <v>67</v>
      </c>
      <c r="D69" s="1">
        <f t="shared" si="15"/>
        <v>42.652313754574124</v>
      </c>
      <c r="E69" s="1">
        <f t="shared" si="16"/>
        <v>0.47084325966558294</v>
      </c>
      <c r="F69" s="1">
        <f>Plan1!$D69</f>
        <v>42.652313754574124</v>
      </c>
      <c r="G69" s="1">
        <f t="shared" si="17"/>
        <v>234.45386943229028</v>
      </c>
      <c r="H69" s="5">
        <f t="shared" si="18"/>
        <v>11.166666666666666</v>
      </c>
      <c r="I69" s="2">
        <f t="shared" si="21"/>
        <v>1807.9246519376504</v>
      </c>
    </row>
    <row r="70" spans="1:9" x14ac:dyDescent="0.35">
      <c r="A70" s="5">
        <f t="shared" si="19"/>
        <v>11.333333333333334</v>
      </c>
      <c r="B70" s="2">
        <f t="shared" si="20"/>
        <v>1851.0429214961864</v>
      </c>
      <c r="C70">
        <v>68</v>
      </c>
      <c r="D70" s="1">
        <f t="shared" si="15"/>
        <v>43.118269558535964</v>
      </c>
      <c r="E70" s="1">
        <f t="shared" si="16"/>
        <v>0.47342639447227125</v>
      </c>
      <c r="F70" s="1">
        <f>Plan1!$D70</f>
        <v>43.118269558535964</v>
      </c>
      <c r="G70" s="1">
        <f t="shared" si="17"/>
        <v>231.92025334932157</v>
      </c>
      <c r="H70" s="5">
        <f t="shared" si="18"/>
        <v>11.333333333333334</v>
      </c>
      <c r="I70" s="2">
        <f t="shared" si="21"/>
        <v>1851.0429214961864</v>
      </c>
    </row>
    <row r="71" spans="1:9" x14ac:dyDescent="0.35">
      <c r="A71" s="5">
        <f t="shared" si="19"/>
        <v>11.5</v>
      </c>
      <c r="B71" s="2">
        <f t="shared" si="20"/>
        <v>1894.6229994969669</v>
      </c>
      <c r="C71">
        <v>69</v>
      </c>
      <c r="D71" s="1">
        <f t="shared" si="15"/>
        <v>43.580078000780524</v>
      </c>
      <c r="E71" s="1">
        <f t="shared" si="16"/>
        <v>0.47595786658282585</v>
      </c>
      <c r="F71" s="1">
        <f>Plan1!$D71</f>
        <v>43.580078000780524</v>
      </c>
      <c r="G71" s="1">
        <f t="shared" si="17"/>
        <v>229.46264574884191</v>
      </c>
      <c r="H71" s="5">
        <f t="shared" si="18"/>
        <v>11.5</v>
      </c>
      <c r="I71" s="2">
        <f t="shared" si="21"/>
        <v>1894.6229994969669</v>
      </c>
    </row>
    <row r="72" spans="1:9" x14ac:dyDescent="0.35">
      <c r="A72" s="5">
        <f t="shared" si="19"/>
        <v>11.666666666666666</v>
      </c>
      <c r="B72" s="2">
        <f t="shared" si="20"/>
        <v>1938.6605824008006</v>
      </c>
      <c r="C72">
        <v>70</v>
      </c>
      <c r="D72" s="1">
        <f t="shared" si="15"/>
        <v>44.037582903833822</v>
      </c>
      <c r="E72" s="1">
        <f t="shared" si="16"/>
        <v>0.47843870925116933</v>
      </c>
      <c r="F72" s="1">
        <f>Plan1!$D72</f>
        <v>44.037582903833822</v>
      </c>
      <c r="G72" s="1">
        <f t="shared" si="17"/>
        <v>227.07876637637668</v>
      </c>
      <c r="H72" s="5">
        <f t="shared" si="18"/>
        <v>11.666666666666666</v>
      </c>
      <c r="I72" s="2">
        <f t="shared" si="21"/>
        <v>1938.6605824008006</v>
      </c>
    </row>
    <row r="73" spans="1:9" x14ac:dyDescent="0.35">
      <c r="A73" s="5">
        <f t="shared" si="19"/>
        <v>11.833333333333334</v>
      </c>
      <c r="B73" s="2">
        <f t="shared" si="20"/>
        <v>1983.1512173417677</v>
      </c>
      <c r="C73">
        <v>71</v>
      </c>
      <c r="D73" s="1">
        <f t="shared" si="15"/>
        <v>44.490634940967169</v>
      </c>
      <c r="E73" s="1">
        <f t="shared" si="16"/>
        <v>0.48086993506614595</v>
      </c>
      <c r="F73" s="1">
        <f>Plan1!$D73</f>
        <v>44.490634940967169</v>
      </c>
      <c r="G73" s="1">
        <f t="shared" si="17"/>
        <v>224.76640338508537</v>
      </c>
      <c r="H73" s="5">
        <f t="shared" si="18"/>
        <v>11.833333333333334</v>
      </c>
      <c r="I73" s="2">
        <f t="shared" si="21"/>
        <v>1983.1512173417677</v>
      </c>
    </row>
    <row r="74" spans="1:9" x14ac:dyDescent="0.35">
      <c r="A74" s="5">
        <f t="shared" si="19"/>
        <v>12</v>
      </c>
      <c r="B74" s="2">
        <f t="shared" si="20"/>
        <v>2028.090309108873</v>
      </c>
      <c r="C74">
        <v>72</v>
      </c>
      <c r="D74" s="1">
        <f t="shared" si="15"/>
        <v>44.939091767105317</v>
      </c>
      <c r="E74" s="1">
        <f t="shared" si="16"/>
        <v>0.48325253636482302</v>
      </c>
      <c r="F74" s="1">
        <f>Plan1!$D74</f>
        <v>44.939091767105317</v>
      </c>
      <c r="G74" s="1">
        <f t="shared" si="17"/>
        <v>222.52341128353282</v>
      </c>
      <c r="H74" s="5">
        <f t="shared" si="18"/>
        <v>12</v>
      </c>
      <c r="I74" s="2">
        <f t="shared" si="21"/>
        <v>2028.090309108873</v>
      </c>
    </row>
    <row r="75" spans="1:9" x14ac:dyDescent="0.35">
      <c r="A75" s="5">
        <f t="shared" si="19"/>
        <v>12.166666666666666</v>
      </c>
      <c r="B75" s="2">
        <f t="shared" si="20"/>
        <v>2073.4731272369927</v>
      </c>
      <c r="C75">
        <v>73</v>
      </c>
      <c r="D75" s="1">
        <f t="shared" si="15"/>
        <v>45.382818128119666</v>
      </c>
      <c r="E75" s="1">
        <f t="shared" si="16"/>
        <v>0.48558748563752657</v>
      </c>
      <c r="F75" s="1">
        <f>Plan1!$D75</f>
        <v>45.382818128119666</v>
      </c>
      <c r="G75" s="1">
        <f t="shared" si="17"/>
        <v>220.34770894502682</v>
      </c>
      <c r="H75" s="5">
        <f t="shared" si="18"/>
        <v>12.166666666666666</v>
      </c>
      <c r="I75" s="2">
        <f t="shared" si="21"/>
        <v>2073.4731272369927</v>
      </c>
    </row>
    <row r="76" spans="1:9" x14ac:dyDescent="0.35">
      <c r="A76" s="5">
        <f t="shared" si="19"/>
        <v>12.333333333333334</v>
      </c>
      <c r="B76" s="2">
        <f t="shared" si="20"/>
        <v>2119.2948131856933</v>
      </c>
      <c r="C76">
        <v>74</v>
      </c>
      <c r="D76" s="1">
        <f t="shared" si="15"/>
        <v>45.821685948700527</v>
      </c>
      <c r="E76" s="1">
        <f t="shared" si="16"/>
        <v>0.48787573592477607</v>
      </c>
      <c r="F76" s="1">
        <f>Plan1!$D76</f>
        <v>45.821685948700527</v>
      </c>
      <c r="G76" s="1">
        <f t="shared" si="17"/>
        <v>218.237277676676</v>
      </c>
      <c r="H76" s="5">
        <f t="shared" si="18"/>
        <v>12.333333333333334</v>
      </c>
      <c r="I76" s="2">
        <f t="shared" si="21"/>
        <v>2119.2948131856933</v>
      </c>
    </row>
    <row r="77" spans="1:9" x14ac:dyDescent="0.35">
      <c r="A77" s="5">
        <f t="shared" si="19"/>
        <v>12.5</v>
      </c>
      <c r="B77" s="2">
        <f t="shared" si="20"/>
        <v>2165.5503875847953</v>
      </c>
      <c r="C77">
        <v>75</v>
      </c>
      <c r="D77" s="1">
        <f t="shared" si="15"/>
        <v>46.255574399102002</v>
      </c>
      <c r="E77" s="1">
        <f t="shared" si="16"/>
        <v>0.49011822120628051</v>
      </c>
      <c r="F77" s="1">
        <f>Plan1!$D77</f>
        <v>46.255574399102002</v>
      </c>
      <c r="G77" s="1">
        <f t="shared" si="17"/>
        <v>216.19015934637574</v>
      </c>
      <c r="H77" s="5">
        <f t="shared" si="18"/>
        <v>12.5</v>
      </c>
      <c r="I77" s="2">
        <f t="shared" si="21"/>
        <v>2165.5503875847953</v>
      </c>
    </row>
    <row r="78" spans="1:9" x14ac:dyDescent="0.35">
      <c r="A78" s="5">
        <f t="shared" si="19"/>
        <v>12.666666666666666</v>
      </c>
      <c r="B78" s="2">
        <f t="shared" si="20"/>
        <v>2212.2347575259423</v>
      </c>
      <c r="C78">
        <v>76</v>
      </c>
      <c r="D78" s="1">
        <f t="shared" si="15"/>
        <v>46.684369941146848</v>
      </c>
      <c r="E78" s="1">
        <f t="shared" si="16"/>
        <v>0.49231585678215495</v>
      </c>
      <c r="F78" s="1">
        <f>Plan1!$D78</f>
        <v>46.684369941146848</v>
      </c>
      <c r="G78" s="1">
        <f t="shared" si="17"/>
        <v>214.20445456598446</v>
      </c>
      <c r="H78" s="5">
        <f t="shared" si="18"/>
        <v>12.666666666666666</v>
      </c>
      <c r="I78" s="2">
        <f t="shared" si="21"/>
        <v>2212.2347575259423</v>
      </c>
    </row>
    <row r="79" spans="1:9" x14ac:dyDescent="0.35">
      <c r="A79" s="5">
        <f t="shared" si="19"/>
        <v>12.833333333333334</v>
      </c>
      <c r="B79" s="2">
        <f t="shared" si="20"/>
        <v>2259.3427238799086</v>
      </c>
      <c r="C79">
        <v>77</v>
      </c>
      <c r="D79" s="1">
        <f t="shared" si="15"/>
        <v>47.107966353966191</v>
      </c>
      <c r="E79" s="1">
        <f t="shared" si="16"/>
        <v>0.49446953964651186</v>
      </c>
      <c r="F79" s="1">
        <f>Plan1!$D79</f>
        <v>47.107966353966191</v>
      </c>
      <c r="G79" s="1">
        <f t="shared" si="17"/>
        <v>212.27832092900491</v>
      </c>
      <c r="H79" s="5">
        <f t="shared" si="18"/>
        <v>12.833333333333334</v>
      </c>
      <c r="I79" s="2">
        <f t="shared" si="21"/>
        <v>2259.3427238799086</v>
      </c>
    </row>
    <row r="80" spans="1:9" x14ac:dyDescent="0.35">
      <c r="A80" s="5">
        <f t="shared" si="19"/>
        <v>13</v>
      </c>
      <c r="B80" s="2">
        <f t="shared" si="20"/>
        <v>2306.8689886199395</v>
      </c>
      <c r="C80">
        <v>78</v>
      </c>
      <c r="D80" s="1">
        <f t="shared" si="15"/>
        <v>47.526264740030733</v>
      </c>
      <c r="E80" s="1">
        <f t="shared" si="16"/>
        <v>0.49658014885358159</v>
      </c>
      <c r="F80" s="1">
        <f>Plan1!$D80</f>
        <v>47.526264740030733</v>
      </c>
      <c r="G80" s="1">
        <f t="shared" si="17"/>
        <v>210.40997130113476</v>
      </c>
      <c r="H80" s="5">
        <f t="shared" si="18"/>
        <v>13</v>
      </c>
      <c r="I80" s="2">
        <f t="shared" si="21"/>
        <v>2306.8689886199395</v>
      </c>
    </row>
    <row r="81" spans="1:9" x14ac:dyDescent="0.35">
      <c r="A81" s="5">
        <f t="shared" si="19"/>
        <v>13.166666666666666</v>
      </c>
      <c r="B81" s="2">
        <f t="shared" si="20"/>
        <v>2354.8081621320439</v>
      </c>
      <c r="C81">
        <v>79</v>
      </c>
      <c r="D81" s="1">
        <f t="shared" si="15"/>
        <v>47.939173512104311</v>
      </c>
      <c r="E81" s="1">
        <f t="shared" si="16"/>
        <v>0.49864854587650997</v>
      </c>
      <c r="F81" s="1">
        <f>Plan1!$D81</f>
        <v>47.939173512104311</v>
      </c>
      <c r="G81" s="1">
        <f t="shared" si="17"/>
        <v>208.59767216210076</v>
      </c>
      <c r="H81" s="5">
        <f t="shared" si="18"/>
        <v>13.166666666666666</v>
      </c>
      <c r="I81" s="2">
        <f t="shared" si="21"/>
        <v>2354.8081621320439</v>
      </c>
    </row>
    <row r="82" spans="1:9" x14ac:dyDescent="0.35">
      <c r="A82" s="5">
        <f t="shared" si="19"/>
        <v>13.333333333333334</v>
      </c>
      <c r="B82" s="2">
        <f t="shared" si="20"/>
        <v>2403.1547704938621</v>
      </c>
      <c r="C82">
        <v>80</v>
      </c>
      <c r="D82" s="1">
        <f t="shared" si="15"/>
        <v>48.34660836181834</v>
      </c>
      <c r="E82" s="1">
        <f t="shared" si="16"/>
        <v>0.50067557495897974</v>
      </c>
      <c r="F82" s="1">
        <f>Plan1!$D82</f>
        <v>48.34660836181834</v>
      </c>
      <c r="G82" s="1">
        <f t="shared" si="17"/>
        <v>206.8397419972377</v>
      </c>
      <c r="H82" s="5">
        <f t="shared" si="18"/>
        <v>13.333333333333334</v>
      </c>
      <c r="I82" s="2">
        <f t="shared" si="21"/>
        <v>2403.1547704938621</v>
      </c>
    </row>
    <row r="83" spans="1:9" x14ac:dyDescent="0.35">
      <c r="A83" s="5">
        <f t="shared" si="19"/>
        <v>13.5</v>
      </c>
      <c r="B83" s="2">
        <f t="shared" si="20"/>
        <v>2451.903262704488</v>
      </c>
      <c r="C83">
        <v>81</v>
      </c>
      <c r="D83" s="1">
        <f t="shared" si="15"/>
        <v>48.748492210625791</v>
      </c>
      <c r="E83" s="1">
        <f t="shared" si="16"/>
        <v>0.50266206345980013</v>
      </c>
      <c r="F83" s="1">
        <f>Plan1!$D83</f>
        <v>48.748492210625791</v>
      </c>
      <c r="G83" s="1">
        <f t="shared" si="17"/>
        <v>205.13454973732055</v>
      </c>
      <c r="H83" s="5">
        <f t="shared" si="18"/>
        <v>13.5</v>
      </c>
      <c r="I83" s="2">
        <f t="shared" si="21"/>
        <v>2451.903262704488</v>
      </c>
    </row>
    <row r="84" spans="1:9" x14ac:dyDescent="0.35">
      <c r="A84" s="5">
        <f t="shared" si="19"/>
        <v>13.666666666666666</v>
      </c>
      <c r="B84" s="2">
        <f t="shared" si="20"/>
        <v>2501.0480178484349</v>
      </c>
      <c r="C84">
        <v>82</v>
      </c>
      <c r="D84" s="1">
        <f t="shared" si="15"/>
        <v>49.144755143946682</v>
      </c>
      <c r="E84" s="1">
        <f t="shared" si="16"/>
        <v>0.50460882219060421</v>
      </c>
      <c r="F84" s="1">
        <f>Plan1!$D84</f>
        <v>49.144755143946682</v>
      </c>
      <c r="G84" s="1">
        <f t="shared" si="17"/>
        <v>203.48051324520094</v>
      </c>
      <c r="H84" s="5">
        <f t="shared" si="18"/>
        <v>13.666666666666666</v>
      </c>
      <c r="I84" s="2">
        <f t="shared" si="21"/>
        <v>2501.0480178484349</v>
      </c>
    </row>
    <row r="85" spans="1:9" x14ac:dyDescent="0.35">
      <c r="A85" s="5">
        <f t="shared" si="19"/>
        <v>13.833333333333334</v>
      </c>
      <c r="B85" s="2">
        <f t="shared" si="20"/>
        <v>2550.5833521777968</v>
      </c>
      <c r="C85">
        <v>83</v>
      </c>
      <c r="D85" s="1">
        <f t="shared" si="15"/>
        <v>49.53533432936203</v>
      </c>
      <c r="E85" s="1">
        <f t="shared" si="16"/>
        <v>0.50651664574679212</v>
      </c>
      <c r="F85" s="1">
        <f>Plan1!$D85</f>
        <v>49.53533432936203</v>
      </c>
      <c r="G85" s="1">
        <f t="shared" si="17"/>
        <v>201.8760978478449</v>
      </c>
      <c r="H85" s="5">
        <f t="shared" si="18"/>
        <v>13.833333333333334</v>
      </c>
      <c r="I85" s="2">
        <f t="shared" si="21"/>
        <v>2550.5833521777968</v>
      </c>
    </row>
    <row r="86" spans="1:9" x14ac:dyDescent="0.35">
      <c r="A86" s="5">
        <f t="shared" si="19"/>
        <v>14</v>
      </c>
      <c r="B86" s="2">
        <f t="shared" si="20"/>
        <v>2600.5035260975487</v>
      </c>
      <c r="C86">
        <v>84</v>
      </c>
      <c r="D86" s="1">
        <f t="shared" si="15"/>
        <v>49.920173919751917</v>
      </c>
      <c r="E86" s="1">
        <f t="shared" si="16"/>
        <v>0.50838631283185631</v>
      </c>
      <c r="F86" s="1">
        <f>Plan1!$D86</f>
        <v>49.920173919751917</v>
      </c>
      <c r="G86" s="1">
        <f t="shared" si="17"/>
        <v>200.31981491240958</v>
      </c>
      <c r="H86" s="5">
        <f t="shared" si="18"/>
        <v>14</v>
      </c>
      <c r="I86" s="2">
        <f t="shared" si="21"/>
        <v>2600.5035260975487</v>
      </c>
    </row>
    <row r="87" spans="1:9" x14ac:dyDescent="0.35">
      <c r="A87" s="5">
        <f t="shared" si="19"/>
        <v>14.166666666666666</v>
      </c>
      <c r="B87" s="2">
        <f t="shared" si="20"/>
        <v>2650.8027510398529</v>
      </c>
      <c r="C87">
        <v>85</v>
      </c>
      <c r="D87" s="1">
        <f t="shared" si="15"/>
        <v>50.2992249423042</v>
      </c>
      <c r="E87" s="1">
        <f t="shared" si="16"/>
        <v>0.51021858657521912</v>
      </c>
      <c r="F87" s="1">
        <f>Plan1!$D87</f>
        <v>50.2992249423042</v>
      </c>
      <c r="G87" s="1">
        <f t="shared" si="17"/>
        <v>198.81022046503728</v>
      </c>
      <c r="H87" s="5">
        <f t="shared" si="18"/>
        <v>14.166666666666666</v>
      </c>
      <c r="I87" s="2">
        <f t="shared" si="21"/>
        <v>2650.8027510398529</v>
      </c>
    </row>
    <row r="88" spans="1:9" x14ac:dyDescent="0.35">
      <c r="A88" s="5">
        <f t="shared" si="19"/>
        <v>14.333333333333334</v>
      </c>
      <c r="B88" s="2">
        <f t="shared" si="20"/>
        <v>2701.4751962141968</v>
      </c>
      <c r="C88">
        <v>86</v>
      </c>
      <c r="D88" s="1">
        <f t="shared" si="15"/>
        <v>50.672445174344105</v>
      </c>
      <c r="E88" s="1">
        <f t="shared" si="16"/>
        <v>0.51201421484371479</v>
      </c>
      <c r="F88" s="1">
        <f>Plan1!$D88</f>
        <v>50.672445174344105</v>
      </c>
      <c r="G88" s="1">
        <f t="shared" si="17"/>
        <v>197.34591385108618</v>
      </c>
      <c r="H88" s="5">
        <f t="shared" si="18"/>
        <v>14.333333333333334</v>
      </c>
      <c r="I88" s="2">
        <f t="shared" si="21"/>
        <v>2701.4751962141968</v>
      </c>
    </row>
    <row r="89" spans="1:9" x14ac:dyDescent="0.35">
      <c r="A89" s="5">
        <f t="shared" si="19"/>
        <v>14.5</v>
      </c>
      <c r="B89" s="2">
        <f t="shared" si="20"/>
        <v>2752.5149952211491</v>
      </c>
      <c r="C89">
        <v>87</v>
      </c>
      <c r="D89" s="1">
        <f t="shared" si="15"/>
        <v>51.039799006952485</v>
      </c>
      <c r="E89" s="1">
        <f t="shared" si="16"/>
        <v>0.51377393054684051</v>
      </c>
      <c r="F89" s="1">
        <f>Plan1!$D89</f>
        <v>51.039799006952485</v>
      </c>
      <c r="G89" s="1">
        <f t="shared" si="17"/>
        <v>195.92553643555357</v>
      </c>
      <c r="H89" s="5">
        <f t="shared" si="18"/>
        <v>14.5</v>
      </c>
      <c r="I89" s="2">
        <f t="shared" si="21"/>
        <v>2752.5149952211491</v>
      </c>
    </row>
    <row r="90" spans="1:9" x14ac:dyDescent="0.35">
      <c r="A90" s="5">
        <f t="shared" si="19"/>
        <v>14.666666666666666</v>
      </c>
      <c r="B90" s="2">
        <f t="shared" si="20"/>
        <v>2803.9162525184993</v>
      </c>
      <c r="C90">
        <v>88</v>
      </c>
      <c r="D90" s="1">
        <f t="shared" si="15"/>
        <v>51.401257297350362</v>
      </c>
      <c r="E90" s="1">
        <f t="shared" si="16"/>
        <v>0.51549845193590371</v>
      </c>
      <c r="F90" s="1">
        <f>Plan1!$D90</f>
        <v>51.401257297350362</v>
      </c>
      <c r="G90" s="1">
        <f t="shared" si="17"/>
        <v>194.54777034248696</v>
      </c>
      <c r="H90" s="5">
        <f t="shared" si="18"/>
        <v>14.666666666666666</v>
      </c>
      <c r="I90" s="2">
        <f t="shared" si="21"/>
        <v>2803.9162525184993</v>
      </c>
    </row>
    <row r="91" spans="1:9" x14ac:dyDescent="0.35">
      <c r="A91" s="5">
        <f t="shared" si="19"/>
        <v>14.833333333333334</v>
      </c>
      <c r="B91" s="2">
        <f t="shared" si="20"/>
        <v>2855.6730497295316</v>
      </c>
      <c r="C91">
        <v>89</v>
      </c>
      <c r="D91" s="1">
        <f t="shared" si="15"/>
        <v>51.75679721103235</v>
      </c>
      <c r="E91" s="1">
        <f t="shared" si="16"/>
        <v>0.51718848289718555</v>
      </c>
      <c r="F91" s="1">
        <f>Plan1!$D91</f>
        <v>51.75679721103235</v>
      </c>
      <c r="G91" s="1">
        <f t="shared" si="17"/>
        <v>193.21133723221237</v>
      </c>
      <c r="H91" s="5">
        <f t="shared" si="18"/>
        <v>14.833333333333334</v>
      </c>
      <c r="I91" s="2">
        <f t="shared" si="21"/>
        <v>2855.6730497295316</v>
      </c>
    </row>
    <row r="92" spans="1:9" x14ac:dyDescent="0.35">
      <c r="A92" s="5">
        <f t="shared" si="19"/>
        <v>15</v>
      </c>
      <c r="B92" s="2">
        <f t="shared" si="20"/>
        <v>2907.7794517841608</v>
      </c>
      <c r="C92">
        <v>90</v>
      </c>
      <c r="D92" s="1">
        <f t="shared" si="15"/>
        <v>52.106402054629143</v>
      </c>
      <c r="E92" s="1">
        <f t="shared" si="16"/>
        <v>0.51884471323924186</v>
      </c>
      <c r="F92" s="1">
        <f>Plan1!$D92</f>
        <v>52.106402054629143</v>
      </c>
      <c r="G92" s="1">
        <f t="shared" si="17"/>
        <v>191.914997115246</v>
      </c>
      <c r="H92" s="5">
        <f t="shared" si="18"/>
        <v>15</v>
      </c>
      <c r="I92" s="2">
        <f t="shared" si="21"/>
        <v>2907.7794517841608</v>
      </c>
    </row>
    <row r="93" spans="1:9" x14ac:dyDescent="0.35">
      <c r="A93" s="5">
        <f t="shared" si="19"/>
        <v>15.166666666666666</v>
      </c>
      <c r="B93" s="2">
        <f t="shared" si="20"/>
        <v>2960.2295128846331</v>
      </c>
      <c r="C93">
        <v>91</v>
      </c>
      <c r="D93" s="1">
        <f t="shared" si="15"/>
        <v>52.450061100472318</v>
      </c>
      <c r="E93" s="1">
        <f t="shared" si="16"/>
        <v>0.52046781897445704</v>
      </c>
      <c r="F93" s="1">
        <f>Plan1!$D93</f>
        <v>52.450061100472318</v>
      </c>
      <c r="G93" s="1">
        <f t="shared" si="17"/>
        <v>190.65754720178865</v>
      </c>
      <c r="H93" s="5">
        <f t="shared" si="18"/>
        <v>15.166666666666666</v>
      </c>
      <c r="I93" s="2">
        <f t="shared" si="21"/>
        <v>2960.2295128846331</v>
      </c>
    </row>
    <row r="94" spans="1:9" x14ac:dyDescent="0.35">
      <c r="A94" s="5">
        <f t="shared" si="19"/>
        <v>15.333333333333334</v>
      </c>
      <c r="B94" s="2">
        <f t="shared" si="20"/>
        <v>3013.0172822884556</v>
      </c>
      <c r="C94">
        <v>92</v>
      </c>
      <c r="D94" s="1">
        <f t="shared" si="15"/>
        <v>52.787769403822345</v>
      </c>
      <c r="E94" s="1">
        <f t="shared" si="16"/>
        <v>0.52205846259496791</v>
      </c>
      <c r="F94" s="1">
        <f>Plan1!$D94</f>
        <v>52.787769403822345</v>
      </c>
      <c r="G94" s="1">
        <f t="shared" si="17"/>
        <v>189.43782078573494</v>
      </c>
      <c r="H94" s="5">
        <f t="shared" si="18"/>
        <v>15.333333333333334</v>
      </c>
      <c r="I94" s="2">
        <f t="shared" si="21"/>
        <v>3013.0172822884556</v>
      </c>
    </row>
    <row r="95" spans="1:9" x14ac:dyDescent="0.35">
      <c r="A95" s="5">
        <f t="shared" si="19"/>
        <v>15.5</v>
      </c>
      <c r="B95" s="2">
        <f t="shared" si="20"/>
        <v>3066.1368099021583</v>
      </c>
      <c r="C95">
        <v>93</v>
      </c>
      <c r="D95" s="1">
        <f t="shared" si="15"/>
        <v>53.119527613702978</v>
      </c>
      <c r="E95" s="1">
        <f t="shared" si="16"/>
        <v>0.52361729334306861</v>
      </c>
      <c r="F95" s="1">
        <f>Plan1!$D95</f>
        <v>53.119527613702978</v>
      </c>
      <c r="G95" s="1">
        <f t="shared" si="17"/>
        <v>188.2546861621629</v>
      </c>
      <c r="H95" s="5">
        <f t="shared" si="18"/>
        <v>15.5</v>
      </c>
      <c r="I95" s="2">
        <f t="shared" si="21"/>
        <v>3066.1368099021583</v>
      </c>
    </row>
    <row r="96" spans="1:9" x14ac:dyDescent="0.35">
      <c r="A96" s="5">
        <f t="shared" si="19"/>
        <v>15.666666666666666</v>
      </c>
      <c r="B96" s="2">
        <f t="shared" si="20"/>
        <v>3119.5821516804226</v>
      </c>
      <c r="C96">
        <v>94</v>
      </c>
      <c r="D96" s="1">
        <f t="shared" si="15"/>
        <v>53.445341778264464</v>
      </c>
      <c r="E96" s="1">
        <f t="shared" si="16"/>
        <v>0.52514494747620721</v>
      </c>
      <c r="F96" s="1">
        <f>Plan1!$D96</f>
        <v>53.445341778264464</v>
      </c>
      <c r="G96" s="1">
        <f t="shared" si="17"/>
        <v>187.10704557729804</v>
      </c>
      <c r="H96" s="5">
        <f t="shared" si="18"/>
        <v>15.666666666666666</v>
      </c>
      <c r="I96" s="2">
        <f t="shared" si="21"/>
        <v>3119.5821516804226</v>
      </c>
    </row>
    <row r="97" spans="1:9" x14ac:dyDescent="0.35">
      <c r="A97" s="5">
        <f t="shared" si="19"/>
        <v>15.833333333333334</v>
      </c>
      <c r="B97" s="2">
        <f t="shared" si="20"/>
        <v>3173.3473748259944</v>
      </c>
      <c r="C97">
        <v>95</v>
      </c>
      <c r="D97" s="1">
        <f t="shared" si="15"/>
        <v>53.765223145571746</v>
      </c>
      <c r="E97" s="1">
        <f t="shared" si="16"/>
        <v>0.52664204852668306</v>
      </c>
      <c r="F97" s="1">
        <f>Plan1!$D97</f>
        <v>53.765223145571746</v>
      </c>
      <c r="G97" s="1">
        <f t="shared" si="17"/>
        <v>185.99383420997907</v>
      </c>
      <c r="H97" s="5">
        <f t="shared" si="18"/>
        <v>15.833333333333334</v>
      </c>
      <c r="I97" s="2">
        <f t="shared" si="21"/>
        <v>3173.3473748259944</v>
      </c>
    </row>
    <row r="98" spans="1:9" x14ac:dyDescent="0.35">
      <c r="A98" s="5">
        <f t="shared" si="19"/>
        <v>16</v>
      </c>
      <c r="B98" s="2">
        <f t="shared" si="20"/>
        <v>3227.4265627866798</v>
      </c>
      <c r="C98">
        <v>96</v>
      </c>
      <c r="D98" s="1">
        <f t="shared" ref="D98:D129" si="22">$N$2/G98</f>
        <v>54.079187960685388</v>
      </c>
      <c r="E98" s="1">
        <f t="shared" si="16"/>
        <v>0.52810920755614932</v>
      </c>
      <c r="F98" s="1">
        <f>Plan1!$D98</f>
        <v>54.079187960685388</v>
      </c>
      <c r="G98" s="1">
        <f t="shared" si="17"/>
        <v>184.91401918367973</v>
      </c>
      <c r="H98" s="5">
        <f t="shared" si="18"/>
        <v>16</v>
      </c>
      <c r="I98" s="2">
        <f t="shared" si="21"/>
        <v>3227.4265627866798</v>
      </c>
    </row>
    <row r="99" spans="1:9" x14ac:dyDescent="0.35">
      <c r="A99" s="5">
        <f t="shared" si="19"/>
        <v>16.166666666666668</v>
      </c>
      <c r="B99" s="2">
        <f t="shared" si="20"/>
        <v>3281.813820046551</v>
      </c>
      <c r="C99">
        <v>97</v>
      </c>
      <c r="D99" s="1">
        <f t="shared" si="22"/>
        <v>54.387257259871305</v>
      </c>
      <c r="E99" s="1">
        <f t="shared" si="16"/>
        <v>0.52954702340502635</v>
      </c>
      <c r="F99" s="1">
        <f>Plan1!$D99</f>
        <v>54.387257259871305</v>
      </c>
      <c r="G99" s="1">
        <f t="shared" si="17"/>
        <v>183.86659860816931</v>
      </c>
      <c r="H99" s="5">
        <f t="shared" si="18"/>
        <v>16.166666666666668</v>
      </c>
      <c r="I99" s="2">
        <f t="shared" si="21"/>
        <v>3281.813820046551</v>
      </c>
    </row>
    <row r="100" spans="1:9" x14ac:dyDescent="0.35">
      <c r="A100" s="5">
        <f t="shared" si="19"/>
        <v>16.333333333333332</v>
      </c>
      <c r="B100" s="2">
        <f t="shared" si="20"/>
        <v>3336.5032767092907</v>
      </c>
      <c r="C100">
        <v>98</v>
      </c>
      <c r="D100" s="1">
        <f t="shared" si="22"/>
        <v>54.68945666273995</v>
      </c>
      <c r="E100" s="1">
        <f t="shared" si="16"/>
        <v>0.53095608293692587</v>
      </c>
      <c r="F100" s="1">
        <f>Plan1!$D100</f>
        <v>54.68945666273995</v>
      </c>
      <c r="G100" s="1">
        <f t="shared" si="17"/>
        <v>182.85060064992422</v>
      </c>
      <c r="H100" s="5">
        <f t="shared" si="18"/>
        <v>16.333333333333332</v>
      </c>
      <c r="I100" s="2">
        <f t="shared" si="21"/>
        <v>3336.5032767092907</v>
      </c>
    </row>
    <row r="101" spans="1:9" x14ac:dyDescent="0.35">
      <c r="A101" s="5">
        <f t="shared" si="19"/>
        <v>16.5</v>
      </c>
      <c r="B101" s="2">
        <f t="shared" si="20"/>
        <v>3391.4890928723707</v>
      </c>
      <c r="C101">
        <v>99</v>
      </c>
      <c r="D101" s="1">
        <f t="shared" si="22"/>
        <v>54.985816163080074</v>
      </c>
      <c r="E101" s="1">
        <f t="shared" si="16"/>
        <v>0.5323369612781873</v>
      </c>
      <c r="F101" s="1">
        <f>Plan1!$D101</f>
        <v>54.985816163080074</v>
      </c>
      <c r="G101" s="1">
        <f t="shared" si="17"/>
        <v>181.86508263042651</v>
      </c>
      <c r="H101" s="5">
        <f t="shared" si="18"/>
        <v>16.5</v>
      </c>
      <c r="I101" s="2">
        <f t="shared" si="21"/>
        <v>3391.4890928723707</v>
      </c>
    </row>
    <row r="102" spans="1:9" x14ac:dyDescent="0.35">
      <c r="A102" s="5">
        <f t="shared" si="19"/>
        <v>16.666666666666668</v>
      </c>
      <c r="B102" s="2">
        <f t="shared" si="20"/>
        <v>3446.7654627914835</v>
      </c>
      <c r="C102">
        <v>100</v>
      </c>
      <c r="D102" s="1">
        <f t="shared" si="22"/>
        <v>55.276369919112831</v>
      </c>
      <c r="E102" s="1">
        <f t="shared" si="16"/>
        <v>0.53369022205262362</v>
      </c>
      <c r="F102" s="1">
        <f>Plan1!$D102</f>
        <v>55.276369919112831</v>
      </c>
      <c r="G102" s="1">
        <f t="shared" si="17"/>
        <v>180.90913015151369</v>
      </c>
      <c r="H102" s="5">
        <f t="shared" si="18"/>
        <v>16.666666666666668</v>
      </c>
      <c r="I102" s="2">
        <f t="shared" si="21"/>
        <v>3446.7654627914835</v>
      </c>
    </row>
    <row r="103" spans="1:9" x14ac:dyDescent="0.35">
      <c r="A103" s="5">
        <f t="shared" si="19"/>
        <v>16.833333333333332</v>
      </c>
      <c r="B103" s="2">
        <f t="shared" si="20"/>
        <v>3502.3266188353359</v>
      </c>
      <c r="C103">
        <v>101</v>
      </c>
      <c r="D103" s="1">
        <f t="shared" si="22"/>
        <v>55.561156043852307</v>
      </c>
      <c r="E103" s="1">
        <f t="shared" si="16"/>
        <v>0.53501641761157115</v>
      </c>
      <c r="F103" s="1">
        <f>Plan1!$D103</f>
        <v>55.561156043852307</v>
      </c>
      <c r="G103" s="1">
        <f t="shared" si="17"/>
        <v>179.98185624696831</v>
      </c>
      <c r="H103" s="5">
        <f t="shared" si="18"/>
        <v>16.833333333333332</v>
      </c>
      <c r="I103" s="2">
        <f t="shared" si="21"/>
        <v>3502.3266188353359</v>
      </c>
    </row>
    <row r="104" spans="1:9" x14ac:dyDescent="0.35">
      <c r="A104" s="5">
        <f t="shared" si="19"/>
        <v>17</v>
      </c>
      <c r="B104" s="2">
        <f t="shared" si="20"/>
        <v>3558.1668352315542</v>
      </c>
      <c r="C104">
        <v>102</v>
      </c>
      <c r="D104" s="1">
        <f t="shared" si="22"/>
        <v>55.840216396218111</v>
      </c>
      <c r="E104" s="1">
        <f t="shared" si="16"/>
        <v>0.53631608925933971</v>
      </c>
      <c r="F104" s="1">
        <f>Plan1!$D104</f>
        <v>55.840216396218111</v>
      </c>
      <c r="G104" s="1">
        <f t="shared" si="17"/>
        <v>179.08240055955926</v>
      </c>
      <c r="H104" s="5">
        <f t="shared" si="18"/>
        <v>17</v>
      </c>
      <c r="I104" s="2">
        <f t="shared" si="21"/>
        <v>3558.1668352315542</v>
      </c>
    </row>
    <row r="105" spans="1:9" x14ac:dyDescent="0.35">
      <c r="A105" s="5">
        <f t="shared" si="19"/>
        <v>17.166666666666668</v>
      </c>
      <c r="B105" s="2">
        <f t="shared" si="20"/>
        <v>3614.2804316050574</v>
      </c>
      <c r="C105">
        <v>103</v>
      </c>
      <c r="D105" s="1">
        <f t="shared" si="22"/>
        <v>56.113596373503313</v>
      </c>
      <c r="E105" s="1">
        <f t="shared" si="16"/>
        <v>0.53758976747415288</v>
      </c>
      <c r="F105" s="1">
        <f>Plan1!$D105</f>
        <v>56.113596373503313</v>
      </c>
      <c r="G105" s="1">
        <f t="shared" si="17"/>
        <v>178.20992854277245</v>
      </c>
      <c r="H105" s="5">
        <f t="shared" si="18"/>
        <v>17.166666666666668</v>
      </c>
      <c r="I105" s="2">
        <f t="shared" si="21"/>
        <v>3614.2804316050574</v>
      </c>
    </row>
    <row r="106" spans="1:9" x14ac:dyDescent="0.35">
      <c r="A106" s="5">
        <f t="shared" si="19"/>
        <v>17.333333333333332</v>
      </c>
      <c r="B106" s="2">
        <f t="shared" si="20"/>
        <v>3670.661776310817</v>
      </c>
      <c r="C106">
        <v>104</v>
      </c>
      <c r="D106" s="1">
        <f t="shared" si="22"/>
        <v>56.381344705759631</v>
      </c>
      <c r="E106" s="1">
        <f t="shared" si="16"/>
        <v>0.53883797212466988</v>
      </c>
      <c r="F106" s="1">
        <f>Plan1!$D106</f>
        <v>56.381344705759631</v>
      </c>
      <c r="G106" s="1">
        <f t="shared" si="17"/>
        <v>177.3636306864893</v>
      </c>
      <c r="H106" s="5">
        <f t="shared" si="18"/>
        <v>17.333333333333332</v>
      </c>
      <c r="I106" s="2">
        <f t="shared" si="21"/>
        <v>3670.661776310817</v>
      </c>
    </row>
    <row r="107" spans="1:9" x14ac:dyDescent="0.35">
      <c r="A107" s="5">
        <f t="shared" si="19"/>
        <v>17.5</v>
      </c>
      <c r="B107" s="2">
        <f t="shared" si="20"/>
        <v>3727.3052895634369</v>
      </c>
      <c r="C107">
        <v>105</v>
      </c>
      <c r="D107" s="1">
        <f t="shared" si="22"/>
        <v>56.643513252619677</v>
      </c>
      <c r="E107" s="1">
        <f t="shared" si="16"/>
        <v>0.54006121268217644</v>
      </c>
      <c r="F107" s="1">
        <f>Plan1!$D107</f>
        <v>56.643513252619677</v>
      </c>
      <c r="G107" s="1">
        <f t="shared" si="17"/>
        <v>176.54272176589461</v>
      </c>
      <c r="H107" s="5">
        <f t="shared" si="18"/>
        <v>17.5</v>
      </c>
      <c r="I107" s="2">
        <f t="shared" si="21"/>
        <v>3727.3052895634369</v>
      </c>
    </row>
    <row r="108" spans="1:9" x14ac:dyDescent="0.35">
      <c r="A108" s="5">
        <f t="shared" si="19"/>
        <v>17.666666666666668</v>
      </c>
      <c r="B108" s="2">
        <f t="shared" si="20"/>
        <v>3784.2054463664708</v>
      </c>
      <c r="C108">
        <v>106</v>
      </c>
      <c r="D108" s="1">
        <f t="shared" si="22"/>
        <v>56.900156803033738</v>
      </c>
      <c r="E108" s="1">
        <f t="shared" si="16"/>
        <v>0.54125998842853296</v>
      </c>
      <c r="F108" s="1">
        <f>Plan1!$D108</f>
        <v>56.900156803033738</v>
      </c>
      <c r="G108" s="1">
        <f t="shared" si="17"/>
        <v>175.74644011291778</v>
      </c>
      <c r="H108" s="5">
        <f t="shared" si="18"/>
        <v>17.666666666666668</v>
      </c>
      <c r="I108" s="2">
        <f t="shared" si="21"/>
        <v>3784.2054463664708</v>
      </c>
    </row>
    <row r="109" spans="1:9" x14ac:dyDescent="0.35">
      <c r="A109" s="5">
        <f t="shared" si="19"/>
        <v>17.833333333333332</v>
      </c>
      <c r="B109" s="2">
        <f t="shared" si="20"/>
        <v>3841.3567792448289</v>
      </c>
      <c r="C109">
        <v>107</v>
      </c>
      <c r="D109" s="1">
        <f t="shared" si="22"/>
        <v>57.151332878358055</v>
      </c>
      <c r="E109" s="1">
        <f t="shared" si="16"/>
        <v>0.5424347886599622</v>
      </c>
      <c r="F109" s="1">
        <f>Plan1!$D109</f>
        <v>57.151332878358055</v>
      </c>
      <c r="G109" s="1">
        <f t="shared" si="17"/>
        <v>174.97404690953024</v>
      </c>
      <c r="H109" s="5">
        <f t="shared" si="18"/>
        <v>17.833333333333332</v>
      </c>
      <c r="I109" s="2">
        <f t="shared" si="21"/>
        <v>3841.3567792448289</v>
      </c>
    </row>
    <row r="110" spans="1:9" x14ac:dyDescent="0.35">
      <c r="A110" s="5">
        <f t="shared" si="19"/>
        <v>18</v>
      </c>
      <c r="B110" s="2">
        <f t="shared" si="20"/>
        <v>3898.7538807840192</v>
      </c>
      <c r="C110">
        <v>108</v>
      </c>
      <c r="D110" s="1">
        <f t="shared" si="22"/>
        <v>57.397101539190132</v>
      </c>
      <c r="E110" s="1">
        <f t="shared" si="16"/>
        <v>0.54358609288676296</v>
      </c>
      <c r="F110" s="1">
        <f>Plan1!$D110</f>
        <v>57.397101539190132</v>
      </c>
      <c r="G110" s="1">
        <f t="shared" si="17"/>
        <v>174.22482550224433</v>
      </c>
      <c r="H110" s="5">
        <f t="shared" si="18"/>
        <v>18</v>
      </c>
      <c r="I110" s="2">
        <f t="shared" si="21"/>
        <v>3898.7538807840192</v>
      </c>
    </row>
    <row r="111" spans="1:9" x14ac:dyDescent="0.35">
      <c r="A111" s="5">
        <f t="shared" si="19"/>
        <v>18.166666666666668</v>
      </c>
      <c r="B111" s="2">
        <f t="shared" si="20"/>
        <v>3956.3914059803265</v>
      </c>
      <c r="C111">
        <v>109</v>
      </c>
      <c r="D111" s="1">
        <f t="shared" si="22"/>
        <v>57.637525196307308</v>
      </c>
      <c r="E111" s="1">
        <f t="shared" si="16"/>
        <v>0.54471437102902776</v>
      </c>
      <c r="F111" s="1">
        <f>Plan1!$D111</f>
        <v>57.637525196307308</v>
      </c>
      <c r="G111" s="1">
        <f t="shared" si="17"/>
        <v>173.49808073717702</v>
      </c>
      <c r="H111" s="5">
        <f t="shared" si="18"/>
        <v>18.166666666666668</v>
      </c>
      <c r="I111" s="2">
        <f t="shared" si="21"/>
        <v>3956.3914059803265</v>
      </c>
    </row>
    <row r="112" spans="1:9" x14ac:dyDescent="0.35">
      <c r="A112" s="5">
        <f t="shared" si="19"/>
        <v>18.333333333333332</v>
      </c>
      <c r="B112" s="2">
        <f t="shared" si="20"/>
        <v>4014.2640744063524</v>
      </c>
      <c r="C112">
        <v>110</v>
      </c>
      <c r="D112" s="1">
        <f t="shared" si="22"/>
        <v>57.872668426025918</v>
      </c>
      <c r="E112" s="1">
        <f t="shared" si="16"/>
        <v>0.54582008360844725</v>
      </c>
      <c r="F112" s="1">
        <f>Plan1!$D112</f>
        <v>57.872668426025918</v>
      </c>
      <c r="G112" s="1">
        <f t="shared" si="17"/>
        <v>172.7931383150617</v>
      </c>
      <c r="H112" s="5">
        <f t="shared" si="18"/>
        <v>18.333333333333332</v>
      </c>
      <c r="I112" s="2">
        <f t="shared" si="21"/>
        <v>4014.2640744063524</v>
      </c>
    </row>
    <row r="113" spans="1:9" x14ac:dyDescent="0.35">
      <c r="A113" s="5">
        <f t="shared" si="19"/>
        <v>18.5</v>
      </c>
      <c r="B113" s="2">
        <f t="shared" si="20"/>
        <v>4072.3666721966133</v>
      </c>
      <c r="C113">
        <v>111</v>
      </c>
      <c r="D113" s="1">
        <f t="shared" si="22"/>
        <v>58.102597790260816</v>
      </c>
      <c r="E113" s="1">
        <f t="shared" si="16"/>
        <v>0.54690368193627825</v>
      </c>
      <c r="F113" s="1">
        <f>Plan1!$D113</f>
        <v>58.102597790260816</v>
      </c>
      <c r="G113" s="1">
        <f t="shared" si="17"/>
        <v>172.10934416560983</v>
      </c>
      <c r="H113" s="5">
        <f t="shared" si="18"/>
        <v>18.5</v>
      </c>
      <c r="I113" s="2">
        <f t="shared" si="21"/>
        <v>4072.3666721966133</v>
      </c>
    </row>
    <row r="114" spans="1:9" x14ac:dyDescent="0.35">
      <c r="A114" s="5">
        <f t="shared" si="19"/>
        <v>18.666666666666668</v>
      </c>
      <c r="B114" s="2">
        <f t="shared" si="20"/>
        <v>4130.6940538581421</v>
      </c>
      <c r="C114">
        <v>112</v>
      </c>
      <c r="D114" s="1">
        <f t="shared" si="22"/>
        <v>58.327381661529195</v>
      </c>
      <c r="E114" s="1">
        <f t="shared" si="16"/>
        <v>0.5479656082975527</v>
      </c>
      <c r="F114" s="1">
        <f>Plan1!$D114</f>
        <v>58.327381661529195</v>
      </c>
      <c r="G114" s="1">
        <f t="shared" si="17"/>
        <v>171.44606384064156</v>
      </c>
      <c r="H114" s="5">
        <f t="shared" si="18"/>
        <v>18.666666666666668</v>
      </c>
      <c r="I114" s="2">
        <f t="shared" si="21"/>
        <v>4130.6940538581421</v>
      </c>
    </row>
    <row r="115" spans="1:9" x14ac:dyDescent="0.35">
      <c r="A115" s="5">
        <f t="shared" si="19"/>
        <v>18.833333333333332</v>
      </c>
      <c r="B115" s="2">
        <f t="shared" si="20"/>
        <v>4189.2411439112493</v>
      </c>
      <c r="C115">
        <v>113</v>
      </c>
      <c r="D115" s="1">
        <f t="shared" si="22"/>
        <v>58.547090053107645</v>
      </c>
      <c r="E115" s="1">
        <f t="shared" si="16"/>
        <v>0.54900629613160168</v>
      </c>
      <c r="F115" s="1">
        <f>Plan1!$D115</f>
        <v>58.547090053107645</v>
      </c>
      <c r="G115" s="1">
        <f t="shared" si="17"/>
        <v>170.80268192542229</v>
      </c>
      <c r="H115" s="5">
        <f t="shared" si="18"/>
        <v>18.833333333333332</v>
      </c>
      <c r="I115" s="2">
        <f t="shared" si="21"/>
        <v>4189.2411439112493</v>
      </c>
    </row>
    <row r="116" spans="1:9" x14ac:dyDescent="0.35">
      <c r="A116" s="5">
        <f t="shared" si="19"/>
        <v>19</v>
      </c>
      <c r="B116" s="2">
        <f t="shared" si="20"/>
        <v>4248.0029383657675</v>
      </c>
      <c r="C116">
        <v>114</v>
      </c>
      <c r="D116" s="1">
        <f t="shared" si="22"/>
        <v>58.761794454518288</v>
      </c>
      <c r="E116" s="1">
        <f t="shared" si="16"/>
        <v>0.5500261702089696</v>
      </c>
      <c r="F116" s="1">
        <f>Plan1!$D116</f>
        <v>58.761794454518288</v>
      </c>
      <c r="G116" s="1">
        <f t="shared" si="17"/>
        <v>170.17860146765963</v>
      </c>
      <c r="H116" s="5">
        <f t="shared" si="18"/>
        <v>19</v>
      </c>
      <c r="I116" s="2">
        <f t="shared" si="21"/>
        <v>4248.0029383657675</v>
      </c>
    </row>
    <row r="117" spans="1:9" x14ac:dyDescent="0.35">
      <c r="A117" s="5">
        <f t="shared" si="19"/>
        <v>19.166666666666668</v>
      </c>
      <c r="B117" s="2">
        <f t="shared" si="20"/>
        <v>4306.9745060382565</v>
      </c>
      <c r="C117">
        <v>115</v>
      </c>
      <c r="D117" s="1">
        <f t="shared" si="22"/>
        <v>58.971567672488781</v>
      </c>
      <c r="E117" s="1">
        <f t="shared" si="16"/>
        <v>0.55102564680479016</v>
      </c>
      <c r="F117" s="1">
        <f>Plan1!$D117</f>
        <v>58.971567672488781</v>
      </c>
      <c r="G117" s="1">
        <f t="shared" si="17"/>
        <v>169.57324342362983</v>
      </c>
      <c r="H117" s="5">
        <f t="shared" si="18"/>
        <v>19.166666666666668</v>
      </c>
      <c r="I117" s="2">
        <f t="shared" si="21"/>
        <v>4306.9745060382565</v>
      </c>
    </row>
    <row r="118" spans="1:9" x14ac:dyDescent="0.35">
      <c r="A118" s="5">
        <f t="shared" si="19"/>
        <v>19.333333333333332</v>
      </c>
      <c r="B118" s="2">
        <f t="shared" si="20"/>
        <v>4366.1509897157566</v>
      </c>
      <c r="C118">
        <v>116</v>
      </c>
      <c r="D118" s="1">
        <f t="shared" si="22"/>
        <v>59.17648367750035</v>
      </c>
      <c r="E118" s="1">
        <f t="shared" si="16"/>
        <v>0.55200513386869443</v>
      </c>
      <c r="F118" s="1">
        <f>Plan1!$D118</f>
        <v>59.17648367750035</v>
      </c>
      <c r="G118" s="1">
        <f t="shared" si="17"/>
        <v>168.98604612092095</v>
      </c>
      <c r="H118" s="5">
        <f t="shared" si="18"/>
        <v>19.333333333333332</v>
      </c>
      <c r="I118" s="2">
        <f t="shared" si="21"/>
        <v>4366.1509897157566</v>
      </c>
    </row>
    <row r="119" spans="1:9" x14ac:dyDescent="0.35">
      <c r="A119" s="5">
        <f t="shared" si="19"/>
        <v>19.5</v>
      </c>
      <c r="B119" s="2">
        <f t="shared" si="20"/>
        <v>4425.5276071717672</v>
      </c>
      <c r="C119">
        <v>117</v>
      </c>
      <c r="D119" s="1">
        <f t="shared" si="22"/>
        <v>59.376617456010813</v>
      </c>
      <c r="E119" s="1">
        <f t="shared" si="16"/>
        <v>0.55296503119132057</v>
      </c>
      <c r="F119" s="1">
        <f>Plan1!$D119</f>
        <v>59.376617456010813</v>
      </c>
      <c r="G119" s="1">
        <f t="shared" si="17"/>
        <v>168.41646473729332</v>
      </c>
      <c r="H119" s="5">
        <f t="shared" si="18"/>
        <v>19.5</v>
      </c>
      <c r="I119" s="2">
        <f t="shared" si="21"/>
        <v>4425.5276071717672</v>
      </c>
    </row>
    <row r="120" spans="1:9" x14ac:dyDescent="0.35">
      <c r="A120" s="5">
        <f t="shared" si="19"/>
        <v>19.666666666666668</v>
      </c>
      <c r="B120" s="2">
        <f t="shared" si="20"/>
        <v>4485.0996520401795</v>
      </c>
      <c r="C120">
        <v>118</v>
      </c>
      <c r="D120" s="1">
        <f t="shared" si="22"/>
        <v>59.57204486841237</v>
      </c>
      <c r="E120" s="1">
        <f t="shared" si="16"/>
        <v>0.55390573056749415</v>
      </c>
      <c r="F120" s="1">
        <f>Plan1!$D120</f>
        <v>59.57204486841237</v>
      </c>
      <c r="G120" s="1">
        <f t="shared" si="17"/>
        <v>167.86397079517451</v>
      </c>
      <c r="H120" s="5">
        <f t="shared" si="18"/>
        <v>19.666666666666668</v>
      </c>
      <c r="I120" s="2">
        <f t="shared" si="21"/>
        <v>4485.0996520401795</v>
      </c>
    </row>
    <row r="121" spans="1:9" x14ac:dyDescent="0.35">
      <c r="A121" s="5">
        <f t="shared" si="19"/>
        <v>19.833333333333332</v>
      </c>
      <c r="B121" s="2">
        <f t="shared" si="20"/>
        <v>4544.8624945529391</v>
      </c>
      <c r="C121">
        <v>119</v>
      </c>
      <c r="D121" s="1">
        <f t="shared" si="22"/>
        <v>59.762842512759867</v>
      </c>
      <c r="E121" s="1">
        <f t="shared" si="16"/>
        <v>0.55482761595614427</v>
      </c>
      <c r="F121" s="1">
        <f>Plan1!$D121</f>
        <v>59.762842512759867</v>
      </c>
      <c r="G121" s="1">
        <f t="shared" si="17"/>
        <v>167.32805167131929</v>
      </c>
      <c r="H121" s="5">
        <f t="shared" si="18"/>
        <v>19.833333333333332</v>
      </c>
      <c r="I121" s="2">
        <f t="shared" si="21"/>
        <v>4544.8624945529391</v>
      </c>
    </row>
    <row r="122" spans="1:9" x14ac:dyDescent="0.35">
      <c r="A122" s="5">
        <f t="shared" si="19"/>
        <v>20</v>
      </c>
      <c r="B122" s="2">
        <f t="shared" si="20"/>
        <v>4604.8115821472211</v>
      </c>
      <c r="C122">
        <v>120</v>
      </c>
      <c r="D122" s="1">
        <f t="shared" si="22"/>
        <v>59.949087594281998</v>
      </c>
      <c r="E122" s="1">
        <f t="shared" si="16"/>
        <v>0.55573106363702129</v>
      </c>
      <c r="F122" s="1">
        <f>Plan1!$D122</f>
        <v>59.949087594281998</v>
      </c>
      <c r="G122" s="1">
        <f t="shared" si="17"/>
        <v>166.80821012117971</v>
      </c>
      <c r="H122" s="5">
        <f t="shared" si="18"/>
        <v>20</v>
      </c>
      <c r="I122" s="2">
        <f t="shared" si="21"/>
        <v>4604.8115821472211</v>
      </c>
    </row>
    <row r="123" spans="1:9" x14ac:dyDescent="0.35">
      <c r="A123" s="5">
        <f t="shared" si="19"/>
        <v>20.166666666666668</v>
      </c>
      <c r="B123" s="2">
        <f t="shared" si="20"/>
        <v>4664.9424399478876</v>
      </c>
      <c r="C123">
        <v>121</v>
      </c>
      <c r="D123" s="1">
        <f t="shared" si="22"/>
        <v>60.130857800666838</v>
      </c>
      <c r="E123" s="1">
        <f t="shared" si="16"/>
        <v>0.55661644236428087</v>
      </c>
      <c r="F123" s="1">
        <f>Plan1!$D123</f>
        <v>60.130857800666838</v>
      </c>
      <c r="G123" s="1">
        <f t="shared" si="17"/>
        <v>166.30396381754431</v>
      </c>
      <c r="H123" s="5">
        <f t="shared" si="18"/>
        <v>20.166666666666668</v>
      </c>
      <c r="I123" s="2">
        <f t="shared" si="21"/>
        <v>4664.9424399478876</v>
      </c>
    </row>
    <row r="124" spans="1:9" x14ac:dyDescent="0.35">
      <c r="A124" s="5">
        <f t="shared" si="19"/>
        <v>20.333333333333332</v>
      </c>
      <c r="B124" s="2">
        <f t="shared" si="20"/>
        <v>4725.2506711309807</v>
      </c>
      <c r="C124">
        <v>122</v>
      </c>
      <c r="D124" s="1">
        <f t="shared" si="22"/>
        <v>60.30823118309349</v>
      </c>
      <c r="E124" s="1">
        <f t="shared" si="16"/>
        <v>0.55748411351699534</v>
      </c>
      <c r="F124" s="1">
        <f>Plan1!$D124</f>
        <v>60.30823118309349</v>
      </c>
      <c r="G124" s="1">
        <f t="shared" si="17"/>
        <v>165.81484490301798</v>
      </c>
      <c r="H124" s="5">
        <f t="shared" si="18"/>
        <v>20.333333333333332</v>
      </c>
      <c r="I124" s="2">
        <f t="shared" si="21"/>
        <v>4725.2506711309807</v>
      </c>
    </row>
    <row r="125" spans="1:9" x14ac:dyDescent="0.35">
      <c r="A125" s="5">
        <f t="shared" si="19"/>
        <v>20.5</v>
      </c>
      <c r="B125" s="2">
        <f t="shared" si="20"/>
        <v>4785.7319571739445</v>
      </c>
      <c r="C125">
        <v>123</v>
      </c>
      <c r="D125" s="1">
        <f t="shared" si="22"/>
        <v>60.481286042963973</v>
      </c>
      <c r="E125" s="1">
        <f t="shared" si="16"/>
        <v>0.55833443124665549</v>
      </c>
      <c r="F125" s="1">
        <f>Plan1!$D125</f>
        <v>60.481286042963973</v>
      </c>
      <c r="G125" s="1">
        <f t="shared" si="17"/>
        <v>165.34039955592743</v>
      </c>
      <c r="H125" s="5">
        <f t="shared" si="18"/>
        <v>20.5</v>
      </c>
      <c r="I125" s="2">
        <f t="shared" si="21"/>
        <v>4785.7319571739445</v>
      </c>
    </row>
    <row r="126" spans="1:9" x14ac:dyDescent="0.35">
      <c r="A126" s="5">
        <f t="shared" si="19"/>
        <v>20.666666666666668</v>
      </c>
      <c r="B126" s="2">
        <f t="shared" si="20"/>
        <v>4846.3820579982175</v>
      </c>
      <c r="C126">
        <v>124</v>
      </c>
      <c r="D126" s="1">
        <f t="shared" si="22"/>
        <v>60.650100824272791</v>
      </c>
      <c r="E126" s="1">
        <f t="shared" si="16"/>
        <v>0.55916774262172231</v>
      </c>
      <c r="F126" s="1">
        <f>Plan1!$D126</f>
        <v>60.650100824272791</v>
      </c>
      <c r="G126" s="1">
        <f t="shared" si="17"/>
        <v>164.88018756924964</v>
      </c>
      <c r="H126" s="5">
        <f t="shared" si="18"/>
        <v>20.666666666666668</v>
      </c>
      <c r="I126" s="2">
        <f t="shared" si="21"/>
        <v>4846.3820579982175</v>
      </c>
    </row>
    <row r="127" spans="1:9" x14ac:dyDescent="0.35">
      <c r="A127" s="5">
        <f t="shared" si="19"/>
        <v>20.833333333333332</v>
      </c>
      <c r="B127" s="2">
        <f t="shared" si="20"/>
        <v>4907.1968120097554</v>
      </c>
      <c r="C127">
        <v>125</v>
      </c>
      <c r="D127" s="1">
        <f t="shared" si="22"/>
        <v>60.814754011537538</v>
      </c>
      <c r="E127" s="1">
        <f t="shared" si="16"/>
        <v>0.55998438776928794</v>
      </c>
      <c r="F127" s="1">
        <f>Plan1!$D127</f>
        <v>60.814754011537538</v>
      </c>
      <c r="G127" s="1">
        <f t="shared" si="17"/>
        <v>164.43378194217212</v>
      </c>
      <c r="H127" s="5">
        <f t="shared" si="18"/>
        <v>20.833333333333332</v>
      </c>
      <c r="I127" s="2">
        <f t="shared" si="21"/>
        <v>4907.1968120097554</v>
      </c>
    </row>
    <row r="128" spans="1:9" x14ac:dyDescent="0.35">
      <c r="A128" s="5">
        <f t="shared" si="19"/>
        <v>21</v>
      </c>
      <c r="B128" s="2">
        <f t="shared" si="20"/>
        <v>4968.1721360429547</v>
      </c>
      <c r="C128">
        <v>126</v>
      </c>
      <c r="D128" s="1">
        <f t="shared" si="22"/>
        <v>60.975324033199733</v>
      </c>
      <c r="E128" s="1">
        <f t="shared" si="16"/>
        <v>0.56078470001390213</v>
      </c>
      <c r="F128" s="1">
        <f>Plan1!$D128</f>
        <v>60.975324033199733</v>
      </c>
      <c r="G128" s="1">
        <f t="shared" si="17"/>
        <v>164.000768483907</v>
      </c>
      <c r="H128" s="5">
        <f t="shared" si="18"/>
        <v>21</v>
      </c>
      <c r="I128" s="2">
        <f t="shared" si="21"/>
        <v>4968.1721360429547</v>
      </c>
    </row>
    <row r="129" spans="1:9" x14ac:dyDescent="0.35">
      <c r="A129" s="5">
        <f t="shared" si="19"/>
        <v>21.166666666666668</v>
      </c>
      <c r="B129" s="2">
        <f t="shared" si="20"/>
        <v>5029.3040252133496</v>
      </c>
      <c r="C129">
        <v>127</v>
      </c>
      <c r="D129" s="1">
        <f t="shared" si="22"/>
        <v>61.131889170394686</v>
      </c>
      <c r="E129" s="1">
        <f t="shared" si="16"/>
        <v>0.56156900601362403</v>
      </c>
      <c r="F129" s="1">
        <f>Plan1!$D129</f>
        <v>61.131889170394686</v>
      </c>
      <c r="G129" s="1">
        <f t="shared" si="17"/>
        <v>163.58074542938974</v>
      </c>
      <c r="H129" s="5">
        <f t="shared" si="18"/>
        <v>21.166666666666668</v>
      </c>
      <c r="I129" s="2">
        <f t="shared" si="21"/>
        <v>5029.3040252133496</v>
      </c>
    </row>
    <row r="130" spans="1:9" x14ac:dyDescent="0.35">
      <c r="A130" s="5">
        <f t="shared" si="19"/>
        <v>21.333333333333332</v>
      </c>
      <c r="B130" s="2">
        <f t="shared" si="20"/>
        <v>5090.5885526843267</v>
      </c>
      <c r="C130">
        <v>128</v>
      </c>
      <c r="D130" s="1">
        <f t="shared" ref="D130:D148" si="23">$N$2/G130</f>
        <v>61.28452747097689</v>
      </c>
      <c r="E130" s="1">
        <f t="shared" ref="E130:E193" si="24">$N$6*POWER($N$8,C130)+(1-POWER($N$8,C130))*$N$7</f>
        <v>0.56233762589335157</v>
      </c>
      <c r="F130" s="1">
        <f>Plan1!$D130</f>
        <v>61.28452747097689</v>
      </c>
      <c r="G130" s="1">
        <f t="shared" ref="G130:G193" si="25">($N$3*POWER($N$5,C130)+(1-POWER($N$5,C130))*$N$4)</f>
        <v>163.17332306650806</v>
      </c>
      <c r="H130" s="5">
        <f t="shared" ref="H130:H193" si="26">C130*$N$2/60000</f>
        <v>21.333333333333332</v>
      </c>
      <c r="I130" s="2">
        <f t="shared" si="21"/>
        <v>5090.5885526843267</v>
      </c>
    </row>
    <row r="131" spans="1:9" x14ac:dyDescent="0.35">
      <c r="A131" s="5">
        <f t="shared" ref="A131:A147" si="27">H131</f>
        <v>21.5</v>
      </c>
      <c r="B131" s="2">
        <f t="shared" ref="B131:B147" si="28">I131</f>
        <v>5152.0218693530069</v>
      </c>
      <c r="C131">
        <v>129</v>
      </c>
      <c r="D131" s="1">
        <f t="shared" si="23"/>
        <v>61.433316668680575</v>
      </c>
      <c r="E131" s="1">
        <f t="shared" si="24"/>
        <v>0.56309087337548458</v>
      </c>
      <c r="F131" s="1">
        <f>Plan1!$D131</f>
        <v>61.433316668680575</v>
      </c>
      <c r="G131" s="1">
        <f t="shared" si="25"/>
        <v>162.7781233745128</v>
      </c>
      <c r="H131" s="5">
        <f t="shared" si="26"/>
        <v>21.5</v>
      </c>
      <c r="I131" s="2">
        <f t="shared" si="21"/>
        <v>5152.0218693530069</v>
      </c>
    </row>
    <row r="132" spans="1:9" x14ac:dyDescent="0.35">
      <c r="A132" s="5">
        <f t="shared" si="27"/>
        <v>21.666666666666668</v>
      </c>
      <c r="B132" s="2">
        <f t="shared" si="28"/>
        <v>5213.6002034602916</v>
      </c>
      <c r="C132">
        <v>130</v>
      </c>
      <c r="D132" s="1">
        <f t="shared" si="23"/>
        <v>61.578334107284917</v>
      </c>
      <c r="E132" s="1">
        <f t="shared" si="24"/>
        <v>0.56382905590797483</v>
      </c>
      <c r="F132" s="1">
        <f>Plan1!$D132</f>
        <v>61.578334107284917</v>
      </c>
      <c r="G132" s="1">
        <f t="shared" si="25"/>
        <v>162.39477967327744</v>
      </c>
      <c r="H132" s="5">
        <f t="shared" si="26"/>
        <v>21.666666666666668</v>
      </c>
      <c r="I132" s="2">
        <f t="shared" ref="I132:I195" si="29">D132+I131</f>
        <v>5213.6002034602916</v>
      </c>
    </row>
    <row r="133" spans="1:9" x14ac:dyDescent="0.35">
      <c r="A133" s="5">
        <f t="shared" si="27"/>
        <v>21.833333333333332</v>
      </c>
      <c r="B133" s="2">
        <f t="shared" si="28"/>
        <v>5275.31986012994</v>
      </c>
      <c r="C133">
        <v>131</v>
      </c>
      <c r="D133" s="1">
        <f t="shared" si="23"/>
        <v>61.719656669648629</v>
      </c>
      <c r="E133" s="1">
        <f t="shared" si="24"/>
        <v>0.5645524747898153</v>
      </c>
      <c r="F133" s="1">
        <f>Plan1!$D133</f>
        <v>61.719656669648629</v>
      </c>
      <c r="G133" s="1">
        <f t="shared" si="25"/>
        <v>162.02293628307913</v>
      </c>
      <c r="H133" s="5">
        <f t="shared" si="26"/>
        <v>21.833333333333332</v>
      </c>
      <c r="I133" s="2">
        <f t="shared" si="29"/>
        <v>5275.31986012994</v>
      </c>
    </row>
    <row r="134" spans="1:9" x14ac:dyDescent="0.35">
      <c r="A134" s="5">
        <f t="shared" si="27"/>
        <v>22</v>
      </c>
      <c r="B134" s="2">
        <f t="shared" si="28"/>
        <v>5337.1772208414113</v>
      </c>
      <c r="C134">
        <v>132</v>
      </c>
      <c r="D134" s="1">
        <f t="shared" si="23"/>
        <v>61.8573607114716</v>
      </c>
      <c r="E134" s="1">
        <f t="shared" si="24"/>
        <v>0.56526142529401902</v>
      </c>
      <c r="F134" s="1">
        <f>Plan1!$D134</f>
        <v>61.8573607114716</v>
      </c>
      <c r="G134" s="1">
        <f t="shared" si="25"/>
        <v>161.66224819458674</v>
      </c>
      <c r="H134" s="5">
        <f t="shared" si="26"/>
        <v>22</v>
      </c>
      <c r="I134" s="2">
        <f t="shared" si="29"/>
        <v>5337.1772208414113</v>
      </c>
    </row>
    <row r="135" spans="1:9" x14ac:dyDescent="0.35">
      <c r="A135" s="5">
        <f t="shared" si="27"/>
        <v>22.166666666666668</v>
      </c>
      <c r="B135" s="2">
        <f t="shared" si="28"/>
        <v>5399.1687428410487</v>
      </c>
      <c r="C135">
        <v>133</v>
      </c>
      <c r="D135" s="1">
        <f t="shared" si="23"/>
        <v>61.991521999637598</v>
      </c>
      <c r="E135" s="1">
        <f t="shared" si="24"/>
        <v>0.56595619678813869</v>
      </c>
      <c r="F135" s="1">
        <f>Plan1!$D135</f>
        <v>61.991521999637598</v>
      </c>
      <c r="G135" s="1">
        <f t="shared" si="25"/>
        <v>161.31238074874915</v>
      </c>
      <c r="H135" s="5">
        <f t="shared" si="26"/>
        <v>22.166666666666668</v>
      </c>
      <c r="I135" s="2">
        <f t="shared" si="29"/>
        <v>5399.1687428410487</v>
      </c>
    </row>
    <row r="136" spans="1:9" x14ac:dyDescent="0.35">
      <c r="A136" s="5">
        <f t="shared" si="27"/>
        <v>22.333333333333332</v>
      </c>
      <c r="B136" s="2">
        <f t="shared" si="28"/>
        <v>5461.2909584960371</v>
      </c>
      <c r="C136">
        <v>134</v>
      </c>
      <c r="D136" s="1">
        <f t="shared" si="23"/>
        <v>62.122215654988153</v>
      </c>
      <c r="E136" s="1">
        <f t="shared" si="24"/>
        <v>0.56663707285237597</v>
      </c>
      <c r="F136" s="1">
        <f>Plan1!$D136</f>
        <v>62.122215654988153</v>
      </c>
      <c r="G136" s="1">
        <f t="shared" si="25"/>
        <v>160.97300932628667</v>
      </c>
      <c r="H136" s="5">
        <f t="shared" si="26"/>
        <v>22.333333333333332</v>
      </c>
      <c r="I136" s="2">
        <f t="shared" si="29"/>
        <v>5461.2909584960371</v>
      </c>
    </row>
    <row r="137" spans="1:9" x14ac:dyDescent="0.35">
      <c r="A137" s="5">
        <f t="shared" si="27"/>
        <v>22.5</v>
      </c>
      <c r="B137" s="2">
        <f t="shared" si="28"/>
        <v>5523.540474595412</v>
      </c>
      <c r="C137">
        <v>135</v>
      </c>
      <c r="D137" s="1">
        <f t="shared" si="23"/>
        <v>62.249516099374581</v>
      </c>
      <c r="E137" s="1">
        <f t="shared" si="24"/>
        <v>0.56730433139532832</v>
      </c>
      <c r="F137" s="1">
        <f>Plan1!$D137</f>
        <v>62.249516099374581</v>
      </c>
      <c r="G137" s="1">
        <f t="shared" si="25"/>
        <v>160.64381904649809</v>
      </c>
      <c r="H137" s="5">
        <f t="shared" si="26"/>
        <v>22.5</v>
      </c>
      <c r="I137" s="2">
        <f t="shared" si="29"/>
        <v>5523.540474595412</v>
      </c>
    </row>
    <row r="138" spans="1:9" x14ac:dyDescent="0.35">
      <c r="A138" s="5">
        <f t="shared" si="27"/>
        <v>22.666666666666668</v>
      </c>
      <c r="B138" s="2">
        <f t="shared" si="28"/>
        <v>5585.9139716022464</v>
      </c>
      <c r="C138">
        <v>136</v>
      </c>
      <c r="D138" s="1">
        <f t="shared" si="23"/>
        <v>62.373497006834071</v>
      </c>
      <c r="E138" s="1">
        <f t="shared" si="24"/>
        <v>0.56795824476742185</v>
      </c>
      <c r="F138" s="1">
        <f>Plan1!$D138</f>
        <v>62.373497006834071</v>
      </c>
      <c r="G138" s="1">
        <f t="shared" si="25"/>
        <v>160.32450447510311</v>
      </c>
      <c r="H138" s="5">
        <f t="shared" si="26"/>
        <v>22.666666666666668</v>
      </c>
      <c r="I138" s="2">
        <f t="shared" si="29"/>
        <v>5585.9139716022464</v>
      </c>
    </row>
    <row r="139" spans="1:9" x14ac:dyDescent="0.35">
      <c r="A139" s="5">
        <f t="shared" si="27"/>
        <v>22.833333333333332</v>
      </c>
      <c r="B139" s="2">
        <f t="shared" si="28"/>
        <v>5648.4082028609801</v>
      </c>
      <c r="C139">
        <v>137</v>
      </c>
      <c r="D139" s="1">
        <f t="shared" si="23"/>
        <v>62.49423125873362</v>
      </c>
      <c r="E139" s="1">
        <f t="shared" si="24"/>
        <v>0.56859907987207337</v>
      </c>
      <c r="F139" s="1">
        <f>Plan1!$D139</f>
        <v>62.49423125873362</v>
      </c>
      <c r="G139" s="1">
        <f t="shared" si="25"/>
        <v>160.01476934085002</v>
      </c>
      <c r="H139" s="5">
        <f t="shared" si="26"/>
        <v>22.833333333333332</v>
      </c>
      <c r="I139" s="2">
        <f t="shared" si="29"/>
        <v>5648.4082028609801</v>
      </c>
    </row>
    <row r="140" spans="1:9" x14ac:dyDescent="0.35">
      <c r="A140" s="5">
        <f t="shared" si="27"/>
        <v>23</v>
      </c>
      <c r="B140" s="2">
        <f t="shared" si="28"/>
        <v>5711.0199937637062</v>
      </c>
      <c r="C140">
        <v>138</v>
      </c>
      <c r="D140" s="1">
        <f t="shared" si="23"/>
        <v>62.611790902726113</v>
      </c>
      <c r="E140" s="1">
        <f t="shared" si="24"/>
        <v>0.56922709827463192</v>
      </c>
      <c r="F140" s="1">
        <f>Plan1!$D140</f>
        <v>62.611790902726113</v>
      </c>
      <c r="G140" s="1">
        <f t="shared" si="25"/>
        <v>159.71432626062452</v>
      </c>
      <c r="H140" s="5">
        <f t="shared" si="26"/>
        <v>23</v>
      </c>
      <c r="I140" s="2">
        <f t="shared" si="29"/>
        <v>5711.0199937637062</v>
      </c>
    </row>
    <row r="141" spans="1:9" x14ac:dyDescent="0.35">
      <c r="A141" s="5">
        <f t="shared" si="27"/>
        <v>23.166666666666668</v>
      </c>
      <c r="B141" s="2">
        <f t="shared" si="28"/>
        <v>5773.746240879068</v>
      </c>
      <c r="C141">
        <v>139</v>
      </c>
      <c r="D141" s="1">
        <f t="shared" si="23"/>
        <v>62.726247115362064</v>
      </c>
      <c r="E141" s="1">
        <f t="shared" si="24"/>
        <v>0.56984255630913927</v>
      </c>
      <c r="F141" s="1">
        <f>Plan1!$D141</f>
        <v>62.726247115362064</v>
      </c>
      <c r="G141" s="1">
        <f t="shared" si="25"/>
        <v>159.4228964728058</v>
      </c>
      <c r="H141" s="5">
        <f t="shared" si="26"/>
        <v>23.166666666666668</v>
      </c>
      <c r="I141" s="2">
        <f t="shared" si="29"/>
        <v>5773.746240879068</v>
      </c>
    </row>
    <row r="142" spans="1:9" x14ac:dyDescent="0.35">
      <c r="A142" s="5">
        <f t="shared" si="27"/>
        <v>23.333333333333332</v>
      </c>
      <c r="B142" s="2">
        <f t="shared" si="28"/>
        <v>5836.5839110472698</v>
      </c>
      <c r="C142">
        <v>140</v>
      </c>
      <c r="D142" s="1">
        <f t="shared" si="23"/>
        <v>62.837670168202216</v>
      </c>
      <c r="E142" s="1">
        <f t="shared" si="24"/>
        <v>0.57044570518295656</v>
      </c>
      <c r="F142" s="1">
        <f>Plan1!$D142</f>
        <v>62.837670168202216</v>
      </c>
      <c r="G142" s="1">
        <f t="shared" si="25"/>
        <v>159.14020957862161</v>
      </c>
      <c r="H142" s="5">
        <f t="shared" si="26"/>
        <v>23.333333333333332</v>
      </c>
      <c r="I142" s="2">
        <f t="shared" si="29"/>
        <v>5836.5839110472698</v>
      </c>
    </row>
    <row r="143" spans="1:9" x14ac:dyDescent="0.35">
      <c r="A143" s="5">
        <f t="shared" si="27"/>
        <v>23.5</v>
      </c>
      <c r="B143" s="2">
        <f t="shared" si="28"/>
        <v>5899.5300404445461</v>
      </c>
      <c r="C143">
        <v>141</v>
      </c>
      <c r="D143" s="1">
        <f t="shared" si="23"/>
        <v>62.94612939727655</v>
      </c>
      <c r="E143" s="1">
        <f t="shared" si="24"/>
        <v>0.57103679107929739</v>
      </c>
      <c r="F143" s="1">
        <f>Plan1!$D143</f>
        <v>62.94612939727655</v>
      </c>
      <c r="G143" s="1">
        <f t="shared" si="25"/>
        <v>158.86600329126296</v>
      </c>
      <c r="H143" s="5">
        <f t="shared" si="26"/>
        <v>23.5</v>
      </c>
      <c r="I143" s="2">
        <f t="shared" si="29"/>
        <v>5899.5300404445461</v>
      </c>
    </row>
    <row r="144" spans="1:9" x14ac:dyDescent="0.35">
      <c r="A144" s="5">
        <f t="shared" si="27"/>
        <v>23.666666666666668</v>
      </c>
      <c r="B144" s="2">
        <f t="shared" si="28"/>
        <v>5962.5817336202836</v>
      </c>
      <c r="C144">
        <v>142</v>
      </c>
      <c r="D144" s="1">
        <f t="shared" si="23"/>
        <v>63.051693175737867</v>
      </c>
      <c r="E144" s="1">
        <f t="shared" si="24"/>
        <v>0.57161605525771142</v>
      </c>
      <c r="F144" s="1">
        <f>Plan1!$D144</f>
        <v>63.051693175737867</v>
      </c>
      <c r="G144" s="1">
        <f t="shared" si="25"/>
        <v>158.60002319252507</v>
      </c>
      <c r="H144" s="5">
        <f t="shared" si="26"/>
        <v>23.666666666666668</v>
      </c>
      <c r="I144" s="2">
        <f t="shared" si="29"/>
        <v>5962.5817336202836</v>
      </c>
    </row>
    <row r="145" spans="1:9" x14ac:dyDescent="0.35">
      <c r="A145" s="5">
        <f t="shared" si="27"/>
        <v>23.833333333333332</v>
      </c>
      <c r="B145" s="2">
        <f t="shared" si="28"/>
        <v>6025.7361625098429</v>
      </c>
      <c r="C145">
        <v>143</v>
      </c>
      <c r="D145" s="1">
        <f t="shared" si="23"/>
        <v>63.154428889559583</v>
      </c>
      <c r="E145" s="1">
        <f t="shared" si="24"/>
        <v>0.57218373415255719</v>
      </c>
      <c r="F145" s="1">
        <f>Plan1!$D145</f>
        <v>63.154428889559583</v>
      </c>
      <c r="G145" s="1">
        <f t="shared" si="25"/>
        <v>158.34202249674934</v>
      </c>
      <c r="H145" s="5">
        <f t="shared" si="26"/>
        <v>23.833333333333332</v>
      </c>
      <c r="I145" s="2">
        <f t="shared" si="29"/>
        <v>6025.7361625098429</v>
      </c>
    </row>
    <row r="146" spans="1:9" x14ac:dyDescent="0.35">
      <c r="A146" s="5">
        <f t="shared" si="27"/>
        <v>24</v>
      </c>
      <c r="B146" s="2">
        <f t="shared" si="28"/>
        <v>6088.9905654259728</v>
      </c>
      <c r="C146">
        <v>144</v>
      </c>
      <c r="D146" s="1">
        <f t="shared" si="23"/>
        <v>63.254402916130267</v>
      </c>
      <c r="E146" s="1">
        <f t="shared" si="24"/>
        <v>0.57274005946950612</v>
      </c>
      <c r="F146" s="1">
        <f>Plan1!$D146</f>
        <v>63.254402916130267</v>
      </c>
      <c r="G146" s="1">
        <f t="shared" si="25"/>
        <v>158.09176182184683</v>
      </c>
      <c r="H146" s="5">
        <f t="shared" si="26"/>
        <v>24</v>
      </c>
      <c r="I146" s="2">
        <f t="shared" si="29"/>
        <v>6088.9905654259728</v>
      </c>
    </row>
    <row r="147" spans="1:9" x14ac:dyDescent="0.35">
      <c r="A147" s="5">
        <f t="shared" si="27"/>
        <v>24.166666666666668</v>
      </c>
      <c r="B147" s="2">
        <f t="shared" si="28"/>
        <v>6152.3422460315724</v>
      </c>
      <c r="C147">
        <v>145</v>
      </c>
      <c r="D147" s="1">
        <f t="shared" si="23"/>
        <v>63.351680605599988</v>
      </c>
      <c r="E147" s="1">
        <f t="shared" si="24"/>
        <v>0.57328525828011601</v>
      </c>
      <c r="F147" s="1">
        <f>Plan1!$D147</f>
        <v>63.351680605599988</v>
      </c>
      <c r="G147" s="1">
        <f t="shared" si="25"/>
        <v>157.84900896719142</v>
      </c>
      <c r="H147" s="5">
        <f t="shared" si="26"/>
        <v>24.166666666666668</v>
      </c>
      <c r="I147" s="2">
        <f t="shared" si="29"/>
        <v>6152.3422460315724</v>
      </c>
    </row>
    <row r="148" spans="1:9" x14ac:dyDescent="0.35">
      <c r="A148" s="5">
        <f>H148</f>
        <v>24.333333333333332</v>
      </c>
      <c r="B148" s="2">
        <f>I148</f>
        <v>6215.7885722964093</v>
      </c>
      <c r="C148">
        <v>146</v>
      </c>
      <c r="D148" s="1">
        <f t="shared" si="23"/>
        <v>63.446326264837211</v>
      </c>
      <c r="E148" s="1">
        <f t="shared" si="24"/>
        <v>0.5738195531145136</v>
      </c>
      <c r="F148" s="1">
        <f>Plan1!$D148</f>
        <v>63.446326264837211</v>
      </c>
      <c r="G148" s="1">
        <f t="shared" si="25"/>
        <v>157.61353869817569</v>
      </c>
      <c r="H148" s="5">
        <f t="shared" si="26"/>
        <v>24.333333333333332</v>
      </c>
      <c r="I148" s="2">
        <f t="shared" si="29"/>
        <v>6215.7885722964093</v>
      </c>
    </row>
    <row r="149" spans="1:9" x14ac:dyDescent="0.35">
      <c r="A149" s="5">
        <f t="shared" ref="A149:A212" si="30">H149</f>
        <v>24.5</v>
      </c>
      <c r="B149" s="2">
        <f t="shared" ref="B149:B212" si="31">I149</f>
        <v>6279.3269754402672</v>
      </c>
      <c r="C149">
        <v>147</v>
      </c>
      <c r="D149" s="1">
        <f t="shared" ref="D149:D212" si="32">$N$2/G149</f>
        <v>63.538403143857558</v>
      </c>
      <c r="E149" s="1">
        <f t="shared" si="24"/>
        <v>0.57434316205222335</v>
      </c>
      <c r="F149" s="1">
        <f>Plan1!$D149</f>
        <v>63.538403143857558</v>
      </c>
      <c r="G149" s="1">
        <f t="shared" si="25"/>
        <v>157.38513253723042</v>
      </c>
      <c r="H149" s="5">
        <f t="shared" si="26"/>
        <v>24.5</v>
      </c>
      <c r="I149" s="2">
        <f t="shared" si="29"/>
        <v>6279.3269754402672</v>
      </c>
    </row>
    <row r="150" spans="1:9" x14ac:dyDescent="0.35">
      <c r="A150" s="5">
        <f t="shared" si="30"/>
        <v>24.666666666666668</v>
      </c>
      <c r="B150" s="2">
        <f t="shared" si="31"/>
        <v>6342.9549488648572</v>
      </c>
      <c r="C150">
        <v>148</v>
      </c>
      <c r="D150" s="1">
        <f t="shared" si="32"/>
        <v>63.627973424590039</v>
      </c>
      <c r="E150" s="1">
        <f t="shared" si="24"/>
        <v>0.57485629881117895</v>
      </c>
      <c r="F150" s="1">
        <f>Plan1!$D150</f>
        <v>63.627973424590039</v>
      </c>
      <c r="G150" s="1">
        <f t="shared" si="25"/>
        <v>157.16357856111352</v>
      </c>
      <c r="H150" s="5">
        <f t="shared" si="26"/>
        <v>24.666666666666668</v>
      </c>
      <c r="I150" s="2">
        <f t="shared" si="29"/>
        <v>6342.9549488648572</v>
      </c>
    </row>
    <row r="151" spans="1:9" x14ac:dyDescent="0.35">
      <c r="A151" s="5">
        <f t="shared" si="30"/>
        <v>24.833333333333332</v>
      </c>
      <c r="B151" s="2">
        <f t="shared" si="31"/>
        <v>6406.6700470767064</v>
      </c>
      <c r="C151">
        <v>149</v>
      </c>
      <c r="D151" s="1">
        <f t="shared" si="32"/>
        <v>63.715098211849607</v>
      </c>
      <c r="E151" s="1">
        <f t="shared" si="24"/>
        <v>0.5753591728349553</v>
      </c>
      <c r="F151" s="1">
        <f>Plan1!$D151</f>
        <v>63.715098211849607</v>
      </c>
      <c r="G151" s="1">
        <f t="shared" si="25"/>
        <v>156.94867120428012</v>
      </c>
      <c r="H151" s="5">
        <f t="shared" si="26"/>
        <v>24.833333333333332</v>
      </c>
      <c r="I151" s="2">
        <f t="shared" si="29"/>
        <v>6406.6700470767064</v>
      </c>
    </row>
    <row r="152" spans="1:9" x14ac:dyDescent="0.35">
      <c r="A152" s="5">
        <f t="shared" si="30"/>
        <v>25</v>
      </c>
      <c r="B152" s="2">
        <f t="shared" si="31"/>
        <v>6470.4698846030951</v>
      </c>
      <c r="C152">
        <v>150</v>
      </c>
      <c r="D152" s="1">
        <f t="shared" si="32"/>
        <v>63.79983752638902</v>
      </c>
      <c r="E152" s="1">
        <f t="shared" si="24"/>
        <v>0.57585198937825621</v>
      </c>
      <c r="F152" s="1">
        <f>Plan1!$D152</f>
        <v>63.79983752638902</v>
      </c>
      <c r="G152" s="1">
        <f t="shared" si="25"/>
        <v>156.74021106815169</v>
      </c>
      <c r="H152" s="5">
        <f t="shared" si="26"/>
        <v>25</v>
      </c>
      <c r="I152" s="2">
        <f t="shared" si="29"/>
        <v>6470.4698846030951</v>
      </c>
    </row>
    <row r="153" spans="1:9" x14ac:dyDescent="0.35">
      <c r="A153" s="5">
        <f t="shared" si="30"/>
        <v>25.166666666666668</v>
      </c>
      <c r="B153" s="2">
        <f t="shared" si="31"/>
        <v>6534.3521349030016</v>
      </c>
      <c r="C153">
        <v>151</v>
      </c>
      <c r="D153" s="1">
        <f t="shared" si="32"/>
        <v>63.882250299906843</v>
      </c>
      <c r="E153" s="1">
        <f t="shared" si="24"/>
        <v>0.57633494959069109</v>
      </c>
      <c r="F153" s="1">
        <f>Plan1!$D153</f>
        <v>63.882250299906843</v>
      </c>
      <c r="G153" s="1">
        <f t="shared" si="25"/>
        <v>156.53800473610715</v>
      </c>
      <c r="H153" s="5">
        <f t="shared" si="26"/>
        <v>25.166666666666668</v>
      </c>
      <c r="I153" s="2">
        <f t="shared" si="29"/>
        <v>6534.3521349030016</v>
      </c>
    </row>
    <row r="154" spans="1:9" x14ac:dyDescent="0.35">
      <c r="A154" s="5">
        <f t="shared" si="30"/>
        <v>25.333333333333332</v>
      </c>
      <c r="B154" s="2">
        <f t="shared" si="31"/>
        <v>6598.3145292748941</v>
      </c>
      <c r="C154">
        <v>152</v>
      </c>
      <c r="D154" s="1">
        <f t="shared" si="32"/>
        <v>63.96239437189265</v>
      </c>
      <c r="E154" s="1">
        <f t="shared" si="24"/>
        <v>0.5768082505988773</v>
      </c>
      <c r="F154" s="1">
        <f>Plan1!$D154</f>
        <v>63.96239437189265</v>
      </c>
      <c r="G154" s="1">
        <f t="shared" si="25"/>
        <v>156.34186459402395</v>
      </c>
      <c r="H154" s="5">
        <f t="shared" si="26"/>
        <v>25.333333333333332</v>
      </c>
      <c r="I154" s="2">
        <f t="shared" si="29"/>
        <v>6598.3145292748941</v>
      </c>
    </row>
    <row r="155" spans="1:9" x14ac:dyDescent="0.35">
      <c r="A155" s="5">
        <f t="shared" si="30"/>
        <v>25.5</v>
      </c>
      <c r="B155" s="2">
        <f t="shared" si="31"/>
        <v>6662.3548557630884</v>
      </c>
      <c r="C155">
        <v>153</v>
      </c>
      <c r="D155" s="1">
        <f t="shared" si="32"/>
        <v>64.040326488194296</v>
      </c>
      <c r="E155" s="1">
        <f t="shared" si="24"/>
        <v>0.57727208558689969</v>
      </c>
      <c r="F155" s="1">
        <f>Plan1!$D155</f>
        <v>64.040326488194296</v>
      </c>
      <c r="G155" s="1">
        <f t="shared" si="25"/>
        <v>156.15160865620322</v>
      </c>
      <c r="H155" s="5">
        <f t="shared" si="26"/>
        <v>25.5</v>
      </c>
      <c r="I155" s="2">
        <f t="shared" si="29"/>
        <v>6662.3548557630884</v>
      </c>
    </row>
    <row r="156" spans="1:9" x14ac:dyDescent="0.35">
      <c r="A156" s="5">
        <f t="shared" si="30"/>
        <v>25.666666666666668</v>
      </c>
      <c r="B156" s="2">
        <f t="shared" si="31"/>
        <v>6726.4709580642848</v>
      </c>
      <c r="C156">
        <v>154</v>
      </c>
      <c r="D156" s="1">
        <f t="shared" si="32"/>
        <v>64.116102301196591</v>
      </c>
      <c r="E156" s="1">
        <f t="shared" si="24"/>
        <v>0.57772664387516171</v>
      </c>
      <c r="F156" s="1">
        <f>Plan1!$D156</f>
        <v>64.116102301196591</v>
      </c>
      <c r="G156" s="1">
        <f t="shared" si="25"/>
        <v>155.96706039651713</v>
      </c>
      <c r="H156" s="5">
        <f t="shared" si="26"/>
        <v>25.666666666666668</v>
      </c>
      <c r="I156" s="2">
        <f t="shared" si="29"/>
        <v>6726.4709580642848</v>
      </c>
    </row>
    <row r="157" spans="1:9" x14ac:dyDescent="0.35">
      <c r="A157" s="5">
        <f t="shared" si="30"/>
        <v>25.833333333333332</v>
      </c>
      <c r="B157" s="2">
        <f t="shared" si="31"/>
        <v>6790.6607344357899</v>
      </c>
      <c r="C157">
        <v>155</v>
      </c>
      <c r="D157" s="1">
        <f t="shared" si="32"/>
        <v>64.189776371504891</v>
      </c>
      <c r="E157" s="1">
        <f t="shared" si="24"/>
        <v>0.57817211099765853</v>
      </c>
      <c r="F157" s="1">
        <f>Plan1!$D157</f>
        <v>64.189776371504891</v>
      </c>
      <c r="G157" s="1">
        <f t="shared" si="25"/>
        <v>155.78804858462161</v>
      </c>
      <c r="H157" s="5">
        <f t="shared" si="26"/>
        <v>25.833333333333332</v>
      </c>
      <c r="I157" s="2">
        <f t="shared" si="29"/>
        <v>6790.6607344357899</v>
      </c>
    </row>
    <row r="158" spans="1:9" x14ac:dyDescent="0.35">
      <c r="A158" s="5">
        <f t="shared" si="30"/>
        <v>26</v>
      </c>
      <c r="B158" s="2">
        <f t="shared" si="31"/>
        <v>6854.9221366068205</v>
      </c>
      <c r="C158">
        <v>156</v>
      </c>
      <c r="D158" s="1">
        <f t="shared" si="32"/>
        <v>64.261402171030809</v>
      </c>
      <c r="E158" s="1">
        <f t="shared" si="24"/>
        <v>0.57860866877770523</v>
      </c>
      <c r="F158" s="1">
        <f>Plan1!$D158</f>
        <v>64.261402171030809</v>
      </c>
      <c r="G158" s="1">
        <f t="shared" si="25"/>
        <v>155.61440712708296</v>
      </c>
      <c r="H158" s="5">
        <f t="shared" si="26"/>
        <v>26</v>
      </c>
      <c r="I158" s="2">
        <f t="shared" si="29"/>
        <v>6854.9221366068205</v>
      </c>
    </row>
    <row r="159" spans="1:9" x14ac:dyDescent="0.35">
      <c r="A159" s="5">
        <f t="shared" si="30"/>
        <v>26.166666666666668</v>
      </c>
      <c r="B159" s="2">
        <f t="shared" si="31"/>
        <v>6919.2531686942029</v>
      </c>
      <c r="C159">
        <v>157</v>
      </c>
      <c r="D159" s="1">
        <f t="shared" si="32"/>
        <v>64.331032087382127</v>
      </c>
      <c r="E159" s="1">
        <f t="shared" si="24"/>
        <v>0.57903649540215119</v>
      </c>
      <c r="F159" s="1">
        <f>Plan1!$D159</f>
        <v>64.331032087382127</v>
      </c>
      <c r="G159" s="1">
        <f t="shared" si="25"/>
        <v>155.44597491327048</v>
      </c>
      <c r="H159" s="5">
        <f t="shared" si="26"/>
        <v>26.166666666666668</v>
      </c>
      <c r="I159" s="2">
        <f t="shared" si="29"/>
        <v>6919.2531686942029</v>
      </c>
    </row>
    <row r="160" spans="1:9" x14ac:dyDescent="0.35">
      <c r="A160" s="5">
        <f t="shared" si="30"/>
        <v>26.333333333333332</v>
      </c>
      <c r="B160" s="2">
        <f t="shared" si="31"/>
        <v>6983.6518861236655</v>
      </c>
      <c r="C160">
        <v>158</v>
      </c>
      <c r="D160" s="1">
        <f t="shared" si="32"/>
        <v>64.398717429462536</v>
      </c>
      <c r="E160" s="1">
        <f t="shared" si="24"/>
        <v>0.57945576549410815</v>
      </c>
      <c r="F160" s="1">
        <f>Plan1!$D160</f>
        <v>64.398717429462536</v>
      </c>
      <c r="G160" s="1">
        <f t="shared" si="25"/>
        <v>155.28259566587238</v>
      </c>
      <c r="H160" s="5">
        <f t="shared" si="26"/>
        <v>26.333333333333332</v>
      </c>
      <c r="I160" s="2">
        <f t="shared" si="29"/>
        <v>6983.6518861236655</v>
      </c>
    </row>
    <row r="161" spans="1:9" x14ac:dyDescent="0.35">
      <c r="A161" s="5">
        <f t="shared" si="30"/>
        <v>26.5</v>
      </c>
      <c r="B161" s="2">
        <f t="shared" si="31"/>
        <v>7048.1163945578564</v>
      </c>
      <c r="C161">
        <v>159</v>
      </c>
      <c r="D161" s="1">
        <f t="shared" si="32"/>
        <v>64.464508434191075</v>
      </c>
      <c r="E161" s="1">
        <f t="shared" si="24"/>
        <v>0.57986665018422601</v>
      </c>
      <c r="F161" s="1">
        <f>Plan1!$D161</f>
        <v>64.464508434191075</v>
      </c>
      <c r="G161" s="1">
        <f t="shared" si="25"/>
        <v>155.12411779589621</v>
      </c>
      <c r="H161" s="5">
        <f t="shared" si="26"/>
        <v>26.5</v>
      </c>
      <c r="I161" s="2">
        <f t="shared" si="29"/>
        <v>7048.1163945578564</v>
      </c>
    </row>
    <row r="162" spans="1:9" x14ac:dyDescent="0.35">
      <c r="A162" s="5">
        <f t="shared" si="30"/>
        <v>26.666666666666668</v>
      </c>
      <c r="B162" s="2">
        <f t="shared" si="31"/>
        <v>7112.6448488321112</v>
      </c>
      <c r="C162">
        <v>160</v>
      </c>
      <c r="D162" s="1">
        <f t="shared" si="32"/>
        <v>64.528454274255125</v>
      </c>
      <c r="E162" s="1">
        <f t="shared" si="24"/>
        <v>0.58026931718054142</v>
      </c>
      <c r="F162" s="1">
        <f>Plan1!$D162</f>
        <v>64.528454274255125</v>
      </c>
      <c r="G162" s="1">
        <f t="shared" si="25"/>
        <v>154.97039426201928</v>
      </c>
      <c r="H162" s="5">
        <f t="shared" si="26"/>
        <v>26.666666666666668</v>
      </c>
      <c r="I162" s="2">
        <f t="shared" si="29"/>
        <v>7112.6448488321112</v>
      </c>
    </row>
    <row r="163" spans="1:9" x14ac:dyDescent="0.35">
      <c r="A163" s="5">
        <f t="shared" si="30"/>
        <v>26.833333333333332</v>
      </c>
      <c r="B163" s="2">
        <f t="shared" si="31"/>
        <v>7177.2354518989259</v>
      </c>
      <c r="C163">
        <v>161</v>
      </c>
      <c r="D163" s="1">
        <f t="shared" si="32"/>
        <v>64.590603066814978</v>
      </c>
      <c r="E163" s="1">
        <f t="shared" si="24"/>
        <v>0.58066393083693069</v>
      </c>
      <c r="F163" s="1">
        <f>Plan1!$D163</f>
        <v>64.590603066814978</v>
      </c>
      <c r="G163" s="1">
        <f t="shared" si="25"/>
        <v>154.82128243415872</v>
      </c>
      <c r="H163" s="5">
        <f t="shared" si="26"/>
        <v>26.833333333333332</v>
      </c>
      <c r="I163" s="2">
        <f t="shared" si="29"/>
        <v>7177.2354518989259</v>
      </c>
    </row>
    <row r="164" spans="1:9" x14ac:dyDescent="0.35">
      <c r="A164" s="5">
        <f t="shared" si="30"/>
        <v>27</v>
      </c>
      <c r="B164" s="2">
        <f t="shared" si="31"/>
        <v>7241.8864537820073</v>
      </c>
      <c r="C164">
        <v>162</v>
      </c>
      <c r="D164" s="1">
        <f t="shared" si="32"/>
        <v>64.651001883081506</v>
      </c>
      <c r="E164" s="1">
        <f t="shared" si="24"/>
        <v>0.58105065222019203</v>
      </c>
      <c r="F164" s="1">
        <f>Plan1!$D164</f>
        <v>64.651001883081506</v>
      </c>
      <c r="G164" s="1">
        <f t="shared" si="25"/>
        <v>154.67664396113398</v>
      </c>
      <c r="H164" s="5">
        <f t="shared" si="26"/>
        <v>27</v>
      </c>
      <c r="I164" s="2">
        <f t="shared" si="29"/>
        <v>7241.8864537820073</v>
      </c>
    </row>
    <row r="165" spans="1:9" x14ac:dyDescent="0.35">
      <c r="A165" s="5">
        <f t="shared" si="30"/>
        <v>27.166666666666668</v>
      </c>
      <c r="B165" s="2">
        <f t="shared" si="31"/>
        <v>7306.5961505406995</v>
      </c>
      <c r="C165">
        <v>163</v>
      </c>
      <c r="D165" s="1">
        <f t="shared" si="32"/>
        <v>64.709696758692345</v>
      </c>
      <c r="E165" s="1">
        <f t="shared" si="24"/>
        <v>0.58142963917578816</v>
      </c>
      <c r="F165" s="1">
        <f>Plan1!$D165</f>
        <v>64.709696758692345</v>
      </c>
      <c r="G165" s="1">
        <f t="shared" si="25"/>
        <v>154.53634464229995</v>
      </c>
      <c r="H165" s="5">
        <f t="shared" si="26"/>
        <v>27.166666666666668</v>
      </c>
      <c r="I165" s="2">
        <f t="shared" si="29"/>
        <v>7306.5961505406995</v>
      </c>
    </row>
    <row r="166" spans="1:9" x14ac:dyDescent="0.35">
      <c r="A166" s="5">
        <f t="shared" si="30"/>
        <v>27.333333333333332</v>
      </c>
      <c r="B166" s="2">
        <f t="shared" si="31"/>
        <v>7371.3628832455151</v>
      </c>
      <c r="C166">
        <v>164</v>
      </c>
      <c r="D166" s="1">
        <f t="shared" si="32"/>
        <v>64.766732704815865</v>
      </c>
      <c r="E166" s="1">
        <f t="shared" si="24"/>
        <v>0.58180104639227248</v>
      </c>
      <c r="F166" s="1">
        <f>Plan1!$D166</f>
        <v>64.766732704815865</v>
      </c>
      <c r="G166" s="1">
        <f t="shared" si="25"/>
        <v>154.40025430303095</v>
      </c>
      <c r="H166" s="5">
        <f t="shared" si="26"/>
        <v>27.333333333333332</v>
      </c>
      <c r="I166" s="2">
        <f t="shared" si="29"/>
        <v>7371.3628832455151</v>
      </c>
    </row>
    <row r="167" spans="1:9" x14ac:dyDescent="0.35">
      <c r="A167" s="5">
        <f t="shared" si="30"/>
        <v>27.5</v>
      </c>
      <c r="B167" s="2">
        <f t="shared" si="31"/>
        <v>7436.1850369654312</v>
      </c>
      <c r="C167">
        <v>165</v>
      </c>
      <c r="D167" s="1">
        <f t="shared" si="32"/>
        <v>64.822153719915605</v>
      </c>
      <c r="E167" s="1">
        <f t="shared" si="24"/>
        <v>0.58216502546442706</v>
      </c>
      <c r="F167" s="1">
        <f>Plan1!$D167</f>
        <v>64.822153719915605</v>
      </c>
      <c r="G167" s="1">
        <f t="shared" si="25"/>
        <v>154.26824667394004</v>
      </c>
      <c r="H167" s="5">
        <f t="shared" si="26"/>
        <v>27.5</v>
      </c>
      <c r="I167" s="2">
        <f t="shared" si="29"/>
        <v>7436.1850369654312</v>
      </c>
    </row>
    <row r="168" spans="1:9" x14ac:dyDescent="0.35">
      <c r="A168" s="5">
        <f t="shared" si="30"/>
        <v>27.666666666666668</v>
      </c>
      <c r="B168" s="2">
        <f t="shared" si="31"/>
        <v>7501.0610397675428</v>
      </c>
      <c r="C168">
        <v>166</v>
      </c>
      <c r="D168" s="1">
        <f t="shared" si="32"/>
        <v>64.876002802111501</v>
      </c>
      <c r="E168" s="1">
        <f t="shared" si="24"/>
        <v>0.58252172495513843</v>
      </c>
      <c r="F168" s="1">
        <f>Plan1!$D168</f>
        <v>64.876002802111501</v>
      </c>
      <c r="G168" s="1">
        <f t="shared" si="25"/>
        <v>154.14019927372181</v>
      </c>
      <c r="H168" s="5">
        <f t="shared" si="26"/>
        <v>27.666666666666668</v>
      </c>
      <c r="I168" s="2">
        <f t="shared" si="29"/>
        <v>7501.0610397675428</v>
      </c>
    </row>
    <row r="169" spans="1:9" x14ac:dyDescent="0.35">
      <c r="A169" s="5">
        <f t="shared" si="30"/>
        <v>27.833333333333332</v>
      </c>
      <c r="B169" s="2">
        <f t="shared" si="31"/>
        <v>7565.9893617296202</v>
      </c>
      <c r="C169">
        <v>167</v>
      </c>
      <c r="D169" s="1">
        <f t="shared" si="32"/>
        <v>64.928321962077149</v>
      </c>
      <c r="E169" s="1">
        <f t="shared" si="24"/>
        <v>0.5828712904560357</v>
      </c>
      <c r="F169" s="1">
        <f>Plan1!$D169</f>
        <v>64.928321962077149</v>
      </c>
      <c r="G169" s="1">
        <f t="shared" si="25"/>
        <v>154.01599329551016</v>
      </c>
      <c r="H169" s="5">
        <f t="shared" si="26"/>
        <v>27.833333333333332</v>
      </c>
      <c r="I169" s="2">
        <f t="shared" si="29"/>
        <v>7565.9893617296202</v>
      </c>
    </row>
    <row r="170" spans="1:9" x14ac:dyDescent="0.35">
      <c r="A170" s="5">
        <f t="shared" si="30"/>
        <v>28</v>
      </c>
      <c r="B170" s="2">
        <f t="shared" si="31"/>
        <v>7630.9685139660369</v>
      </c>
      <c r="C170">
        <v>168</v>
      </c>
      <c r="D170" s="1">
        <f t="shared" si="32"/>
        <v>64.979152236416652</v>
      </c>
      <c r="E170" s="1">
        <f t="shared" si="24"/>
        <v>0.58321386464691505</v>
      </c>
      <c r="F170" s="1">
        <f>Plan1!$D170</f>
        <v>64.979152236416652</v>
      </c>
      <c r="G170" s="1">
        <f t="shared" si="25"/>
        <v>153.89551349664487</v>
      </c>
      <c r="H170" s="5">
        <f t="shared" si="26"/>
        <v>28</v>
      </c>
      <c r="I170" s="2">
        <f t="shared" si="29"/>
        <v>7630.9685139660369</v>
      </c>
    </row>
    <row r="171" spans="1:9" x14ac:dyDescent="0.35">
      <c r="A171" s="5">
        <f t="shared" si="30"/>
        <v>28.166666666666668</v>
      </c>
      <c r="B171" s="2">
        <f t="shared" si="31"/>
        <v>7695.9970476675035</v>
      </c>
      <c r="C171">
        <v>169</v>
      </c>
      <c r="D171" s="1">
        <f t="shared" si="32"/>
        <v>65.028533701466287</v>
      </c>
      <c r="E171" s="1">
        <f t="shared" si="24"/>
        <v>0.58354958735397666</v>
      </c>
      <c r="F171" s="1">
        <f>Plan1!$D171</f>
        <v>65.028533701466287</v>
      </c>
      <c r="G171" s="1">
        <f t="shared" si="25"/>
        <v>153.77864809174554</v>
      </c>
      <c r="H171" s="5">
        <f t="shared" si="26"/>
        <v>28.166666666666668</v>
      </c>
      <c r="I171" s="2">
        <f t="shared" si="29"/>
        <v>7695.9970476675035</v>
      </c>
    </row>
    <row r="172" spans="1:9" x14ac:dyDescent="0.35">
      <c r="A172" s="5">
        <f t="shared" si="30"/>
        <v>28.333333333333332</v>
      </c>
      <c r="B172" s="2">
        <f t="shared" si="31"/>
        <v>7761.0735531549744</v>
      </c>
      <c r="C172">
        <v>170</v>
      </c>
      <c r="D172" s="1">
        <f t="shared" si="32"/>
        <v>65.076505487470882</v>
      </c>
      <c r="E172" s="1">
        <f t="shared" si="24"/>
        <v>0.58387859560689714</v>
      </c>
      <c r="F172" s="1">
        <f>Plan1!$D172</f>
        <v>65.076505487470882</v>
      </c>
      <c r="G172" s="1">
        <f t="shared" si="25"/>
        <v>153.66528864899317</v>
      </c>
      <c r="H172" s="5">
        <f t="shared" si="26"/>
        <v>28.333333333333332</v>
      </c>
      <c r="I172" s="2">
        <f t="shared" si="29"/>
        <v>7761.0735531549744</v>
      </c>
    </row>
    <row r="173" spans="1:9" x14ac:dyDescent="0.35">
      <c r="A173" s="5">
        <f t="shared" si="30"/>
        <v>28.5</v>
      </c>
      <c r="B173" s="2">
        <f t="shared" si="31"/>
        <v>7826.1966589480608</v>
      </c>
      <c r="C173">
        <v>171</v>
      </c>
      <c r="D173" s="1">
        <f t="shared" si="32"/>
        <v>65.123105793086253</v>
      </c>
      <c r="E173" s="1">
        <f t="shared" si="24"/>
        <v>0.58420102369475913</v>
      </c>
      <c r="F173" s="1">
        <f>Plan1!$D173</f>
        <v>65.123105793086253</v>
      </c>
      <c r="G173" s="1">
        <f t="shared" si="25"/>
        <v>153.55532998952336</v>
      </c>
      <c r="H173" s="5">
        <f t="shared" si="26"/>
        <v>28.5</v>
      </c>
      <c r="I173" s="2">
        <f t="shared" si="29"/>
        <v>7826.1966589480608</v>
      </c>
    </row>
    <row r="174" spans="1:9" x14ac:dyDescent="0.35">
      <c r="A174" s="5">
        <f t="shared" si="30"/>
        <v>28.666666666666668</v>
      </c>
      <c r="B174" s="2">
        <f t="shared" si="31"/>
        <v>7891.3650308482238</v>
      </c>
      <c r="C174">
        <v>172</v>
      </c>
      <c r="D174" s="1">
        <f t="shared" si="32"/>
        <v>65.168371900163265</v>
      </c>
      <c r="E174" s="1">
        <f t="shared" si="24"/>
        <v>0.58451700322086397</v>
      </c>
      <c r="F174" s="1">
        <f>Plan1!$D174</f>
        <v>65.168371900163265</v>
      </c>
      <c r="G174" s="1">
        <f t="shared" si="25"/>
        <v>153.44867008983766</v>
      </c>
      <c r="H174" s="5">
        <f t="shared" si="26"/>
        <v>28.666666666666668</v>
      </c>
      <c r="I174" s="2">
        <f t="shared" si="29"/>
        <v>7891.3650308482238</v>
      </c>
    </row>
    <row r="175" spans="1:9" x14ac:dyDescent="0.35">
      <c r="A175" s="5">
        <f t="shared" si="30"/>
        <v>28.833333333333332</v>
      </c>
      <c r="B175" s="2">
        <f t="shared" si="31"/>
        <v>7956.577371036994</v>
      </c>
      <c r="C175">
        <v>173</v>
      </c>
      <c r="D175" s="1">
        <f t="shared" si="32"/>
        <v>65.212340188770597</v>
      </c>
      <c r="E175" s="1">
        <f t="shared" si="24"/>
        <v>0.58482666315644671</v>
      </c>
      <c r="F175" s="1">
        <f>Plan1!$D175</f>
        <v>65.212340188770597</v>
      </c>
      <c r="G175" s="1">
        <f t="shared" si="25"/>
        <v>153.34520998714251</v>
      </c>
      <c r="H175" s="5">
        <f t="shared" si="26"/>
        <v>28.833333333333332</v>
      </c>
      <c r="I175" s="2">
        <f t="shared" si="29"/>
        <v>7956.577371036994</v>
      </c>
    </row>
    <row r="176" spans="1:9" x14ac:dyDescent="0.35">
      <c r="A176" s="5">
        <f t="shared" si="30"/>
        <v>29</v>
      </c>
      <c r="B176" s="2">
        <f t="shared" si="31"/>
        <v>8021.832417189411</v>
      </c>
      <c r="C176">
        <v>174</v>
      </c>
      <c r="D176" s="1">
        <f t="shared" si="32"/>
        <v>65.255046152416696</v>
      </c>
      <c r="E176" s="1">
        <f t="shared" si="24"/>
        <v>0.58513012989331781</v>
      </c>
      <c r="F176" s="1">
        <f>Plan1!$D176</f>
        <v>65.255046152416696</v>
      </c>
      <c r="G176" s="1">
        <f t="shared" si="25"/>
        <v>153.24485368752826</v>
      </c>
      <c r="H176" s="5">
        <f t="shared" si="26"/>
        <v>29</v>
      </c>
      <c r="I176" s="2">
        <f t="shared" si="29"/>
        <v>8021.832417189411</v>
      </c>
    </row>
    <row r="177" spans="1:9" x14ac:dyDescent="0.35">
      <c r="A177" s="5">
        <f t="shared" si="30"/>
        <v>29.166666666666668</v>
      </c>
      <c r="B177" s="2">
        <f t="shared" si="31"/>
        <v>8087.1289416028449</v>
      </c>
      <c r="C177">
        <v>175</v>
      </c>
      <c r="D177" s="1">
        <f t="shared" si="32"/>
        <v>65.296524413433758</v>
      </c>
      <c r="E177" s="1">
        <f t="shared" si="24"/>
        <v>0.58542752729545144</v>
      </c>
      <c r="F177" s="1">
        <f>Plan1!$D177</f>
        <v>65.296524413433758</v>
      </c>
      <c r="G177" s="1">
        <f t="shared" si="25"/>
        <v>153.1475080769024</v>
      </c>
      <c r="H177" s="5">
        <f t="shared" si="26"/>
        <v>29.166666666666668</v>
      </c>
      <c r="I177" s="2">
        <f t="shared" si="29"/>
        <v>8087.1289416028449</v>
      </c>
    </row>
    <row r="178" spans="1:9" x14ac:dyDescent="0.35">
      <c r="A178" s="5">
        <f t="shared" si="30"/>
        <v>29.333333333333332</v>
      </c>
      <c r="B178" s="2">
        <f t="shared" si="31"/>
        <v>8152.4657503413337</v>
      </c>
      <c r="C178">
        <v>176</v>
      </c>
      <c r="D178" s="1">
        <f t="shared" si="32"/>
        <v>65.336808738488543</v>
      </c>
      <c r="E178" s="1">
        <f t="shared" si="24"/>
        <v>0.58571897674954243</v>
      </c>
      <c r="F178" s="1">
        <f>Plan1!$D178</f>
        <v>65.336808738488543</v>
      </c>
      <c r="G178" s="1">
        <f t="shared" si="25"/>
        <v>153.05308283459533</v>
      </c>
      <c r="H178" s="5">
        <f t="shared" si="26"/>
        <v>29.333333333333332</v>
      </c>
      <c r="I178" s="2">
        <f t="shared" si="29"/>
        <v>8152.4657503413337</v>
      </c>
    </row>
    <row r="179" spans="1:9" x14ac:dyDescent="0.35">
      <c r="A179" s="5">
        <f t="shared" si="30"/>
        <v>29.5</v>
      </c>
      <c r="B179" s="2">
        <f t="shared" si="31"/>
        <v>8217.8416823955213</v>
      </c>
      <c r="C179">
        <v>177</v>
      </c>
      <c r="D179" s="1">
        <f t="shared" si="32"/>
        <v>65.375932054187984</v>
      </c>
      <c r="E179" s="1">
        <f t="shared" si="24"/>
        <v>0.58600459721455156</v>
      </c>
      <c r="F179" s="1">
        <f>Plan1!$D179</f>
        <v>65.375932054187984</v>
      </c>
      <c r="G179" s="1">
        <f t="shared" si="25"/>
        <v>152.96149034955747</v>
      </c>
      <c r="H179" s="5">
        <f t="shared" si="26"/>
        <v>29.5</v>
      </c>
      <c r="I179" s="2">
        <f t="shared" si="29"/>
        <v>8217.8416823955213</v>
      </c>
    </row>
    <row r="180" spans="1:9" x14ac:dyDescent="0.35">
      <c r="A180" s="5">
        <f t="shared" si="30"/>
        <v>29.666666666666668</v>
      </c>
      <c r="B180" s="2">
        <f t="shared" si="31"/>
        <v>8283.2556088582696</v>
      </c>
      <c r="C180">
        <v>178</v>
      </c>
      <c r="D180" s="1">
        <f t="shared" si="32"/>
        <v>65.413926462748606</v>
      </c>
      <c r="E180" s="1">
        <f t="shared" si="24"/>
        <v>0.58628450527026055</v>
      </c>
      <c r="F180" s="1">
        <f>Plan1!$D180</f>
        <v>65.413926462748606</v>
      </c>
      <c r="G180" s="1">
        <f t="shared" si="25"/>
        <v>152.87264563907075</v>
      </c>
      <c r="H180" s="5">
        <f t="shared" si="26"/>
        <v>29.666666666666668</v>
      </c>
      <c r="I180" s="2">
        <f t="shared" si="29"/>
        <v>8283.2556088582696</v>
      </c>
    </row>
    <row r="181" spans="1:9" x14ac:dyDescent="0.35">
      <c r="A181" s="5">
        <f t="shared" si="30"/>
        <v>29.833333333333332</v>
      </c>
      <c r="B181" s="2">
        <f t="shared" si="31"/>
        <v>8348.7064321159723</v>
      </c>
      <c r="C181">
        <v>179</v>
      </c>
      <c r="D181" s="1">
        <f t="shared" si="32"/>
        <v>65.450823257702112</v>
      </c>
      <c r="E181" s="1">
        <f t="shared" si="24"/>
        <v>0.58655881516485531</v>
      </c>
      <c r="F181" s="1">
        <f>Plan1!$D181</f>
        <v>65.450823257702112</v>
      </c>
      <c r="G181" s="1">
        <f t="shared" si="25"/>
        <v>152.78646626989863</v>
      </c>
      <c r="H181" s="5">
        <f t="shared" si="26"/>
        <v>29.833333333333332</v>
      </c>
      <c r="I181" s="2">
        <f t="shared" si="29"/>
        <v>8348.7064321159723</v>
      </c>
    </row>
    <row r="182" spans="1:9" x14ac:dyDescent="0.35">
      <c r="A182" s="5">
        <f t="shared" si="30"/>
        <v>30</v>
      </c>
      <c r="B182" s="2">
        <f t="shared" si="31"/>
        <v>8414.1930850555837</v>
      </c>
      <c r="C182">
        <v>180</v>
      </c>
      <c r="D182" s="1">
        <f t="shared" si="32"/>
        <v>65.486652939610394</v>
      </c>
      <c r="E182" s="1">
        <f t="shared" si="24"/>
        <v>0.5868276388615582</v>
      </c>
      <c r="F182" s="1">
        <f>Plan1!$D182</f>
        <v>65.486652939610394</v>
      </c>
      <c r="G182" s="1">
        <f t="shared" si="25"/>
        <v>152.70287228180169</v>
      </c>
      <c r="H182" s="5">
        <f t="shared" si="26"/>
        <v>30</v>
      </c>
      <c r="I182" s="2">
        <f t="shared" si="29"/>
        <v>8414.1930850555837</v>
      </c>
    </row>
    <row r="183" spans="1:9" x14ac:dyDescent="0.35">
      <c r="A183" s="5">
        <f t="shared" si="30"/>
        <v>30.166666666666668</v>
      </c>
      <c r="B183" s="2">
        <f t="shared" si="31"/>
        <v>8479.7145302873505</v>
      </c>
      <c r="C183">
        <v>181</v>
      </c>
      <c r="D183" s="1">
        <f t="shared" si="32"/>
        <v>65.521445231765938</v>
      </c>
      <c r="E183" s="1">
        <f t="shared" si="24"/>
        <v>0.58709108608432703</v>
      </c>
      <c r="F183" s="1">
        <f>Plan1!$D183</f>
        <v>65.521445231765938</v>
      </c>
      <c r="G183" s="1">
        <f t="shared" si="25"/>
        <v>152.62178611334761</v>
      </c>
      <c r="H183" s="5">
        <f t="shared" si="26"/>
        <v>30.166666666666668</v>
      </c>
      <c r="I183" s="2">
        <f t="shared" si="29"/>
        <v>8479.7145302873505</v>
      </c>
    </row>
    <row r="184" spans="1:9" x14ac:dyDescent="0.35">
      <c r="A184" s="5">
        <f t="shared" si="30"/>
        <v>30.333333333333332</v>
      </c>
      <c r="B184" s="2">
        <f t="shared" si="31"/>
        <v>8545.2697593832054</v>
      </c>
      <c r="C184">
        <v>182</v>
      </c>
      <c r="D184" s="1">
        <f t="shared" si="32"/>
        <v>65.5552290958546</v>
      </c>
      <c r="E184" s="1">
        <f t="shared" si="24"/>
        <v>0.58734926436264057</v>
      </c>
      <c r="F184" s="1">
        <f>Plan1!$D184</f>
        <v>65.5552290958546</v>
      </c>
      <c r="G184" s="1">
        <f t="shared" si="25"/>
        <v>152.5431325299472</v>
      </c>
      <c r="H184" s="5">
        <f t="shared" si="26"/>
        <v>30.333333333333332</v>
      </c>
      <c r="I184" s="2">
        <f t="shared" si="29"/>
        <v>8545.2697593832054</v>
      </c>
    </row>
    <row r="185" spans="1:9" x14ac:dyDescent="0.35">
      <c r="A185" s="5">
        <f t="shared" si="30"/>
        <v>30.5</v>
      </c>
      <c r="B185" s="2">
        <f t="shared" si="31"/>
        <v>8610.857792130766</v>
      </c>
      <c r="C185">
        <v>183</v>
      </c>
      <c r="D185" s="1">
        <f t="shared" si="32"/>
        <v>65.588032747560703</v>
      </c>
      <c r="E185" s="1">
        <f t="shared" si="24"/>
        <v>0.58760227907538776</v>
      </c>
      <c r="F185" s="1">
        <f>Plan1!$D185</f>
        <v>65.588032747560703</v>
      </c>
      <c r="G185" s="1">
        <f t="shared" si="25"/>
        <v>152.46683855404876</v>
      </c>
      <c r="H185" s="5">
        <f t="shared" si="26"/>
        <v>30.5</v>
      </c>
      <c r="I185" s="2">
        <f t="shared" si="29"/>
        <v>8610.857792130766</v>
      </c>
    </row>
    <row r="186" spans="1:9" x14ac:dyDescent="0.35">
      <c r="A186" s="5">
        <f t="shared" si="30"/>
        <v>30.666666666666668</v>
      </c>
      <c r="B186" s="2">
        <f t="shared" si="31"/>
        <v>8676.4776758028602</v>
      </c>
      <c r="C186">
        <v>184</v>
      </c>
      <c r="D186" s="1">
        <f t="shared" si="32"/>
        <v>65.619883672094133</v>
      </c>
      <c r="E186" s="1">
        <f t="shared" si="24"/>
        <v>0.58785023349387988</v>
      </c>
      <c r="F186" s="1">
        <f>Plan1!$D186</f>
        <v>65.619883672094133</v>
      </c>
      <c r="G186" s="1">
        <f t="shared" si="25"/>
        <v>152.3928333974273</v>
      </c>
      <c r="H186" s="5">
        <f t="shared" si="26"/>
        <v>30.666666666666668</v>
      </c>
      <c r="I186" s="2">
        <f t="shared" si="29"/>
        <v>8676.4776758028602</v>
      </c>
    </row>
    <row r="187" spans="1:9" x14ac:dyDescent="0.35">
      <c r="A187" s="5">
        <f t="shared" si="30"/>
        <v>30.833333333333332</v>
      </c>
      <c r="B187" s="2">
        <f t="shared" si="31"/>
        <v>8742.1284844424827</v>
      </c>
      <c r="C187">
        <v>185</v>
      </c>
      <c r="D187" s="1">
        <f t="shared" si="32"/>
        <v>65.65080863962288</v>
      </c>
      <c r="E187" s="1">
        <f t="shared" si="24"/>
        <v>0.58809322882400228</v>
      </c>
      <c r="F187" s="1">
        <f>Plan1!$D187</f>
        <v>65.65080863962288</v>
      </c>
      <c r="G187" s="1">
        <f t="shared" si="25"/>
        <v>152.32104839550448</v>
      </c>
      <c r="H187" s="5">
        <f t="shared" si="26"/>
        <v>30.833333333333332</v>
      </c>
      <c r="I187" s="2">
        <f t="shared" si="29"/>
        <v>8742.1284844424827</v>
      </c>
    </row>
    <row r="188" spans="1:9" x14ac:dyDescent="0.35">
      <c r="A188" s="5">
        <f t="shared" si="30"/>
        <v>31</v>
      </c>
      <c r="B188" s="2">
        <f t="shared" si="31"/>
        <v>8807.8093181630775</v>
      </c>
      <c r="C188">
        <v>186</v>
      </c>
      <c r="D188" s="1">
        <f t="shared" si="32"/>
        <v>65.680833720593967</v>
      </c>
      <c r="E188" s="1">
        <f t="shared" si="24"/>
        <v>0.5883313642475223</v>
      </c>
      <c r="F188" s="1">
        <f>Plan1!$D188</f>
        <v>65.680833720593967</v>
      </c>
      <c r="G188" s="1">
        <f t="shared" si="25"/>
        <v>152.25141694363936</v>
      </c>
      <c r="H188" s="5">
        <f t="shared" si="26"/>
        <v>31</v>
      </c>
      <c r="I188" s="2">
        <f t="shared" si="29"/>
        <v>8807.8093181630775</v>
      </c>
    </row>
    <row r="189" spans="1:9" x14ac:dyDescent="0.35">
      <c r="A189" s="5">
        <f t="shared" si="30"/>
        <v>31.166666666666668</v>
      </c>
      <c r="B189" s="2">
        <f t="shared" si="31"/>
        <v>8873.5193024640066</v>
      </c>
      <c r="C189">
        <v>187</v>
      </c>
      <c r="D189" s="1">
        <f t="shared" si="32"/>
        <v>65.709984300928369</v>
      </c>
      <c r="E189" s="1">
        <f t="shared" si="24"/>
        <v>0.58856473696257183</v>
      </c>
      <c r="F189" s="1">
        <f>Plan1!$D189</f>
        <v>65.709984300928369</v>
      </c>
      <c r="G189" s="1">
        <f t="shared" si="25"/>
        <v>152.18387443533018</v>
      </c>
      <c r="H189" s="5">
        <f t="shared" si="26"/>
        <v>31.166666666666668</v>
      </c>
      <c r="I189" s="2">
        <f t="shared" si="29"/>
        <v>8873.5193024640066</v>
      </c>
    </row>
    <row r="190" spans="1:9" x14ac:dyDescent="0.35">
      <c r="A190" s="5">
        <f t="shared" si="30"/>
        <v>31.333333333333332</v>
      </c>
      <c r="B190" s="2">
        <f t="shared" si="31"/>
        <v>8939.2575875610819</v>
      </c>
      <c r="C190">
        <v>188</v>
      </c>
      <c r="D190" s="1">
        <f t="shared" si="32"/>
        <v>65.738285097076187</v>
      </c>
      <c r="E190" s="1">
        <f t="shared" si="24"/>
        <v>0.58879344222332042</v>
      </c>
      <c r="F190" s="1">
        <f>Plan1!$D190</f>
        <v>65.738285097076187</v>
      </c>
      <c r="G190" s="1">
        <f t="shared" si="25"/>
        <v>152.11835820227026</v>
      </c>
      <c r="H190" s="5">
        <f t="shared" si="26"/>
        <v>31.333333333333332</v>
      </c>
      <c r="I190" s="2">
        <f t="shared" si="29"/>
        <v>8939.2575875610819</v>
      </c>
    </row>
    <row r="191" spans="1:9" x14ac:dyDescent="0.35">
      <c r="A191" s="5">
        <f t="shared" si="30"/>
        <v>31.5</v>
      </c>
      <c r="B191" s="2">
        <f t="shared" si="31"/>
        <v>9005.0233477320016</v>
      </c>
      <c r="C191">
        <v>189</v>
      </c>
      <c r="D191" s="1">
        <f t="shared" si="32"/>
        <v>65.765760170919947</v>
      </c>
      <c r="E191" s="1">
        <f t="shared" si="24"/>
        <v>0.58901757337885408</v>
      </c>
      <c r="F191" s="1">
        <f>Plan1!$D191</f>
        <v>65.765760170919947</v>
      </c>
      <c r="G191" s="1">
        <f t="shared" si="25"/>
        <v>152.05480745620216</v>
      </c>
      <c r="H191" s="5">
        <f t="shared" si="26"/>
        <v>31.5</v>
      </c>
      <c r="I191" s="2">
        <f t="shared" si="29"/>
        <v>9005.0233477320016</v>
      </c>
    </row>
    <row r="192" spans="1:9" x14ac:dyDescent="0.35">
      <c r="A192" s="5">
        <f t="shared" si="30"/>
        <v>31.666666666666668</v>
      </c>
      <c r="B192" s="2">
        <f t="shared" si="31"/>
        <v>9070.8157806765157</v>
      </c>
      <c r="C192">
        <v>190</v>
      </c>
      <c r="D192" s="1">
        <f t="shared" si="32"/>
        <v>65.792432944514744</v>
      </c>
      <c r="E192" s="1">
        <f t="shared" si="24"/>
        <v>0.58923722191127692</v>
      </c>
      <c r="F192" s="1">
        <f>Plan1!$D192</f>
        <v>65.792432944514744</v>
      </c>
      <c r="G192" s="1">
        <f t="shared" si="25"/>
        <v>151.99316323251611</v>
      </c>
      <c r="H192" s="5">
        <f t="shared" si="26"/>
        <v>31.666666666666668</v>
      </c>
      <c r="I192" s="2">
        <f t="shared" si="29"/>
        <v>9070.8157806765157</v>
      </c>
    </row>
    <row r="193" spans="1:9" x14ac:dyDescent="0.35">
      <c r="A193" s="5">
        <f t="shared" si="30"/>
        <v>31.833333333333332</v>
      </c>
      <c r="B193" s="2">
        <f t="shared" si="31"/>
        <v>9136.6341068911715</v>
      </c>
      <c r="C193">
        <v>191</v>
      </c>
      <c r="D193" s="1">
        <f t="shared" si="32"/>
        <v>65.818326214655343</v>
      </c>
      <c r="E193" s="1">
        <f t="shared" si="24"/>
        <v>0.58945247747305141</v>
      </c>
      <c r="F193" s="1">
        <f>Plan1!$D193</f>
        <v>65.818326214655343</v>
      </c>
      <c r="G193" s="1">
        <f t="shared" si="25"/>
        <v>151.93336833554062</v>
      </c>
      <c r="H193" s="5">
        <f t="shared" si="26"/>
        <v>31.833333333333332</v>
      </c>
      <c r="I193" s="2">
        <f t="shared" si="29"/>
        <v>9136.6341068911715</v>
      </c>
    </row>
    <row r="194" spans="1:9" x14ac:dyDescent="0.35">
      <c r="A194" s="5">
        <f t="shared" si="30"/>
        <v>32</v>
      </c>
      <c r="B194" s="2">
        <f t="shared" si="31"/>
        <v>9202.477569058432</v>
      </c>
      <c r="C194">
        <v>192</v>
      </c>
      <c r="D194" s="1">
        <f t="shared" si="32"/>
        <v>65.843462167260981</v>
      </c>
      <c r="E194" s="1">
        <f t="shared" ref="E194:E244" si="33">$N$6*POWER($N$8,C194)+(1-POWER($N$8,C194))*$N$7</f>
        <v>0.58966342792359039</v>
      </c>
      <c r="F194" s="1">
        <f>Plan1!$D194</f>
        <v>65.843462167260981</v>
      </c>
      <c r="G194" s="1">
        <f t="shared" ref="G194:G244" si="34">($N$3*POWER($N$5,C194)+(1-POWER($N$5,C194))*$N$4)</f>
        <v>151.8753672854744</v>
      </c>
      <c r="H194" s="5">
        <f t="shared" ref="H194:H244" si="35">C194*$N$2/60000</f>
        <v>32</v>
      </c>
      <c r="I194" s="2">
        <f t="shared" si="29"/>
        <v>9202.477569058432</v>
      </c>
    </row>
    <row r="195" spans="1:9" x14ac:dyDescent="0.35">
      <c r="A195" s="5">
        <f t="shared" si="30"/>
        <v>32.166666666666664</v>
      </c>
      <c r="B195" s="2">
        <f t="shared" si="31"/>
        <v>9268.3454314500013</v>
      </c>
      <c r="C195">
        <v>193</v>
      </c>
      <c r="D195" s="1">
        <f t="shared" si="32"/>
        <v>65.867862391570114</v>
      </c>
      <c r="E195" s="1">
        <f t="shared" si="33"/>
        <v>0.58987015936511855</v>
      </c>
      <c r="F195" s="1">
        <f>Plan1!$D195</f>
        <v>65.867862391570114</v>
      </c>
      <c r="G195" s="1">
        <f t="shared" si="34"/>
        <v>151.81910626691018</v>
      </c>
      <c r="H195" s="5">
        <f t="shared" si="35"/>
        <v>32.166666666666664</v>
      </c>
      <c r="I195" s="2">
        <f t="shared" si="29"/>
        <v>9268.3454314500013</v>
      </c>
    </row>
    <row r="196" spans="1:9" x14ac:dyDescent="0.35">
      <c r="A196" s="5">
        <f t="shared" si="30"/>
        <v>32.333333333333336</v>
      </c>
      <c r="B196" s="2">
        <f t="shared" si="31"/>
        <v>9334.2369793441394</v>
      </c>
      <c r="C196">
        <v>194</v>
      </c>
      <c r="D196" s="1">
        <f t="shared" si="32"/>
        <v>65.891547894137886</v>
      </c>
      <c r="E196" s="1">
        <f t="shared" si="33"/>
        <v>0.59007275617781618</v>
      </c>
      <c r="F196" s="1">
        <f>Plan1!$D196</f>
        <v>65.891547894137886</v>
      </c>
      <c r="G196" s="1">
        <f t="shared" si="34"/>
        <v>151.76453307890284</v>
      </c>
      <c r="H196" s="5">
        <f t="shared" si="35"/>
        <v>32.333333333333336</v>
      </c>
      <c r="I196" s="2">
        <f t="shared" ref="I196:I244" si="36">D196+I195</f>
        <v>9334.2369793441394</v>
      </c>
    </row>
    <row r="197" spans="1:9" x14ac:dyDescent="0.35">
      <c r="A197" s="5">
        <f t="shared" si="30"/>
        <v>32.5</v>
      </c>
      <c r="B197" s="2">
        <f t="shared" si="31"/>
        <v>9400.1515184567688</v>
      </c>
      <c r="C197">
        <v>195</v>
      </c>
      <c r="D197" s="1">
        <f t="shared" si="32"/>
        <v>65.914539112629839</v>
      </c>
      <c r="E197" s="1">
        <f t="shared" si="33"/>
        <v>0.59027130105425984</v>
      </c>
      <c r="F197" s="1">
        <f>Plan1!$D197</f>
        <v>65.914539112629839</v>
      </c>
      <c r="G197" s="1">
        <f t="shared" si="34"/>
        <v>151.71159708653576</v>
      </c>
      <c r="H197" s="5">
        <f t="shared" si="35"/>
        <v>32.5</v>
      </c>
      <c r="I197" s="2">
        <f t="shared" si="36"/>
        <v>9400.1515184567688</v>
      </c>
    </row>
    <row r="198" spans="1:9" x14ac:dyDescent="0.35">
      <c r="A198" s="5">
        <f t="shared" si="30"/>
        <v>32.666666666666664</v>
      </c>
      <c r="B198" s="2">
        <f t="shared" si="31"/>
        <v>9466.0883743861759</v>
      </c>
      <c r="C198">
        <v>196</v>
      </c>
      <c r="D198" s="1">
        <f t="shared" si="32"/>
        <v>65.936855929406818</v>
      </c>
      <c r="E198" s="1">
        <f t="shared" si="33"/>
        <v>0.5904658750331746</v>
      </c>
      <c r="F198" s="1">
        <f>Plan1!$D198</f>
        <v>65.936855929406818</v>
      </c>
      <c r="G198" s="1">
        <f t="shared" si="34"/>
        <v>151.66024917393969</v>
      </c>
      <c r="H198" s="5">
        <f t="shared" si="35"/>
        <v>32.666666666666664</v>
      </c>
      <c r="I198" s="2">
        <f t="shared" si="36"/>
        <v>9466.0883743861759</v>
      </c>
    </row>
    <row r="199" spans="1:9" x14ac:dyDescent="0.35">
      <c r="A199" s="5">
        <f t="shared" si="30"/>
        <v>32.833333333333336</v>
      </c>
      <c r="B199" s="2">
        <f t="shared" si="31"/>
        <v>9532.0468920710719</v>
      </c>
      <c r="C199">
        <v>197</v>
      </c>
      <c r="D199" s="1">
        <f t="shared" si="32"/>
        <v>65.958517684895881</v>
      </c>
      <c r="E199" s="1">
        <f t="shared" si="33"/>
        <v>0.59065655753251112</v>
      </c>
      <c r="F199" s="1">
        <f>Plan1!$D199</f>
        <v>65.958517684895881</v>
      </c>
      <c r="G199" s="1">
        <f t="shared" si="34"/>
        <v>151.61044169872153</v>
      </c>
      <c r="H199" s="5">
        <f t="shared" si="35"/>
        <v>32.833333333333336</v>
      </c>
      <c r="I199" s="2">
        <f t="shared" si="36"/>
        <v>9532.0468920710719</v>
      </c>
    </row>
    <row r="200" spans="1:9" x14ac:dyDescent="0.35">
      <c r="A200" s="5">
        <f t="shared" si="30"/>
        <v>33</v>
      </c>
      <c r="B200" s="2">
        <f t="shared" si="31"/>
        <v>9598.026435261816</v>
      </c>
      <c r="C200">
        <v>198</v>
      </c>
      <c r="D200" s="1">
        <f t="shared" si="32"/>
        <v>65.979543190743584</v>
      </c>
      <c r="E200" s="1">
        <f t="shared" si="33"/>
        <v>0.59084342638186094</v>
      </c>
      <c r="F200" s="1">
        <f>Plan1!$D200</f>
        <v>65.979543190743584</v>
      </c>
      <c r="G200" s="1">
        <f t="shared" si="34"/>
        <v>151.56212844775987</v>
      </c>
      <c r="H200" s="5">
        <f t="shared" si="35"/>
        <v>33</v>
      </c>
      <c r="I200" s="2">
        <f t="shared" si="36"/>
        <v>9598.026435261816</v>
      </c>
    </row>
    <row r="201" spans="1:9" x14ac:dyDescent="0.35">
      <c r="A201" s="5">
        <f t="shared" si="30"/>
        <v>33.166666666666664</v>
      </c>
      <c r="B201" s="2">
        <f t="shared" si="31"/>
        <v>9664.0263860045634</v>
      </c>
      <c r="C201">
        <v>199</v>
      </c>
      <c r="D201" s="1">
        <f t="shared" si="32"/>
        <v>65.999950742747885</v>
      </c>
      <c r="E201" s="1">
        <f t="shared" si="33"/>
        <v>0.59102655785422376</v>
      </c>
      <c r="F201" s="1">
        <f>Plan1!$D201</f>
        <v>65.999950742747885</v>
      </c>
      <c r="G201" s="1">
        <f t="shared" si="34"/>
        <v>151.51526459432708</v>
      </c>
      <c r="H201" s="5">
        <f t="shared" si="35"/>
        <v>33.166666666666664</v>
      </c>
      <c r="I201" s="2">
        <f t="shared" si="36"/>
        <v>9664.0263860045634</v>
      </c>
    </row>
    <row r="202" spans="1:9" x14ac:dyDescent="0.35">
      <c r="A202" s="5">
        <f t="shared" si="30"/>
        <v>33.333333333333336</v>
      </c>
      <c r="B202" s="2">
        <f t="shared" si="31"/>
        <v>9730.0461441381303</v>
      </c>
      <c r="C202">
        <v>200</v>
      </c>
      <c r="D202" s="1">
        <f t="shared" si="32"/>
        <v>66.019758133566313</v>
      </c>
      <c r="E202" s="1">
        <f t="shared" si="33"/>
        <v>0.59120602669713929</v>
      </c>
      <c r="F202" s="1">
        <f>Plan1!$D202</f>
        <v>66.019758133566313</v>
      </c>
      <c r="G202" s="1">
        <f t="shared" si="34"/>
        <v>151.46980665649724</v>
      </c>
      <c r="H202" s="5">
        <f t="shared" si="35"/>
        <v>33.333333333333336</v>
      </c>
      <c r="I202" s="2">
        <f t="shared" si="36"/>
        <v>9730.0461441381303</v>
      </c>
    </row>
    <row r="203" spans="1:9" x14ac:dyDescent="0.35">
      <c r="A203" s="5">
        <f t="shared" si="30"/>
        <v>33.5</v>
      </c>
      <c r="B203" s="2">
        <f t="shared" si="31"/>
        <v>9796.0851268033275</v>
      </c>
      <c r="C203">
        <v>201</v>
      </c>
      <c r="D203" s="1">
        <f t="shared" si="32"/>
        <v>66.038982665197835</v>
      </c>
      <c r="E203" s="1">
        <f t="shared" si="33"/>
        <v>0.59138190616319652</v>
      </c>
      <c r="F203" s="1">
        <f>Plan1!$D203</f>
        <v>66.038982665197835</v>
      </c>
      <c r="G203" s="1">
        <f t="shared" si="34"/>
        <v>151.42571245680233</v>
      </c>
      <c r="H203" s="5">
        <f t="shared" si="35"/>
        <v>33.5</v>
      </c>
      <c r="I203" s="2">
        <f t="shared" si="36"/>
        <v>9796.0851268033275</v>
      </c>
    </row>
    <row r="204" spans="1:9" x14ac:dyDescent="0.35">
      <c r="A204" s="5">
        <f t="shared" si="30"/>
        <v>33.666666666666664</v>
      </c>
      <c r="B204" s="2">
        <f t="shared" si="31"/>
        <v>9862.142767964564</v>
      </c>
      <c r="C204">
        <v>202</v>
      </c>
      <c r="D204" s="1">
        <f t="shared" si="32"/>
        <v>66.057641161237072</v>
      </c>
      <c r="E204" s="1">
        <f t="shared" si="33"/>
        <v>0.5915542680399325</v>
      </c>
      <c r="F204" s="1">
        <f>Plan1!$D204</f>
        <v>66.057641161237072</v>
      </c>
      <c r="G204" s="1">
        <f t="shared" si="34"/>
        <v>151.38294108309827</v>
      </c>
      <c r="H204" s="5">
        <f t="shared" si="35"/>
        <v>33.666666666666664</v>
      </c>
      <c r="I204" s="2">
        <f t="shared" si="36"/>
        <v>9862.142767964564</v>
      </c>
    </row>
    <row r="205" spans="1:9" x14ac:dyDescent="0.35">
      <c r="A205" s="5">
        <f t="shared" si="30"/>
        <v>33.833333333333336</v>
      </c>
      <c r="B205" s="2">
        <f t="shared" si="31"/>
        <v>9928.2185179434637</v>
      </c>
      <c r="C205">
        <v>203</v>
      </c>
      <c r="D205" s="1">
        <f t="shared" si="32"/>
        <v>66.075749978899466</v>
      </c>
      <c r="E205" s="1">
        <f t="shared" si="33"/>
        <v>0.59172318267913382</v>
      </c>
      <c r="F205" s="1">
        <f>Plan1!$D205</f>
        <v>66.075749978899466</v>
      </c>
      <c r="G205" s="1">
        <f t="shared" si="34"/>
        <v>151.34145285060532</v>
      </c>
      <c r="H205" s="5">
        <f t="shared" si="35"/>
        <v>33.833333333333336</v>
      </c>
      <c r="I205" s="2">
        <f t="shared" si="36"/>
        <v>9928.2185179434637</v>
      </c>
    </row>
    <row r="206" spans="1:9" x14ac:dyDescent="0.35">
      <c r="A206" s="5">
        <f t="shared" si="30"/>
        <v>34</v>
      </c>
      <c r="B206" s="2">
        <f t="shared" si="31"/>
        <v>9994.31184296428</v>
      </c>
      <c r="C206">
        <v>204</v>
      </c>
      <c r="D206" s="1">
        <f t="shared" si="32"/>
        <v>66.093325020816636</v>
      </c>
      <c r="E206" s="1">
        <f t="shared" si="33"/>
        <v>0.59188871902555129</v>
      </c>
      <c r="F206" s="1">
        <f>Plan1!$D206</f>
        <v>66.093325020816636</v>
      </c>
      <c r="G206" s="1">
        <f t="shared" si="34"/>
        <v>151.30120926508718</v>
      </c>
      <c r="H206" s="5">
        <f t="shared" si="35"/>
        <v>34</v>
      </c>
      <c r="I206" s="2">
        <f t="shared" si="36"/>
        <v>9994.31184296428</v>
      </c>
    </row>
    <row r="207" spans="1:9" x14ac:dyDescent="0.35">
      <c r="A207" s="5">
        <f t="shared" si="30"/>
        <v>34.166666666666664</v>
      </c>
      <c r="B207" s="2">
        <f t="shared" si="31"/>
        <v>10060.422224710883</v>
      </c>
      <c r="C207">
        <v>205</v>
      </c>
      <c r="D207" s="1">
        <f t="shared" si="32"/>
        <v>66.110381746601917</v>
      </c>
      <c r="E207" s="1">
        <f t="shared" si="33"/>
        <v>0.59205094464504027</v>
      </c>
      <c r="F207" s="1">
        <f>Plan1!$D207</f>
        <v>66.110381746601917</v>
      </c>
      <c r="G207" s="1">
        <f t="shared" si="34"/>
        <v>151.26217298713453</v>
      </c>
      <c r="H207" s="5">
        <f t="shared" si="35"/>
        <v>34.166666666666664</v>
      </c>
      <c r="I207" s="2">
        <f t="shared" si="36"/>
        <v>10060.422224710883</v>
      </c>
    </row>
    <row r="208" spans="1:9" x14ac:dyDescent="0.35">
      <c r="A208" s="5">
        <f t="shared" si="30"/>
        <v>34.333333333333336</v>
      </c>
      <c r="B208" s="2">
        <f t="shared" si="31"/>
        <v>10126.549159895068</v>
      </c>
      <c r="C208">
        <v>206</v>
      </c>
      <c r="D208" s="1">
        <f t="shared" si="32"/>
        <v>66.126935184185783</v>
      </c>
      <c r="E208" s="1">
        <f t="shared" si="33"/>
        <v>0.59220992575213938</v>
      </c>
      <c r="F208" s="1">
        <f>Plan1!$D208</f>
        <v>66.126935184185783</v>
      </c>
      <c r="G208" s="1">
        <f t="shared" si="34"/>
        <v>151.22430779752051</v>
      </c>
      <c r="H208" s="5">
        <f t="shared" si="35"/>
        <v>34.333333333333336</v>
      </c>
      <c r="I208" s="2">
        <f t="shared" si="36"/>
        <v>10126.549159895068</v>
      </c>
    </row>
    <row r="209" spans="1:9" x14ac:dyDescent="0.35">
      <c r="A209" s="5">
        <f t="shared" si="30"/>
        <v>34.5</v>
      </c>
      <c r="B209" s="2">
        <f t="shared" si="31"/>
        <v>10192.692159835991</v>
      </c>
      <c r="C209">
        <v>207</v>
      </c>
      <c r="D209" s="1">
        <f t="shared" si="32"/>
        <v>66.142999940922024</v>
      </c>
      <c r="E209" s="1">
        <f t="shared" si="33"/>
        <v>0.59236572723709657</v>
      </c>
      <c r="F209" s="1">
        <f>Plan1!$D209</f>
        <v>66.142999940922024</v>
      </c>
      <c r="G209" s="1">
        <f t="shared" si="34"/>
        <v>151.18757856359488</v>
      </c>
      <c r="H209" s="5">
        <f t="shared" si="35"/>
        <v>34.5</v>
      </c>
      <c r="I209" s="2">
        <f t="shared" si="36"/>
        <v>10192.692159835991</v>
      </c>
    </row>
    <row r="210" spans="1:9" x14ac:dyDescent="0.35">
      <c r="A210" s="5">
        <f t="shared" si="30"/>
        <v>34.666666666666664</v>
      </c>
      <c r="B210" s="2">
        <f t="shared" si="31"/>
        <v>10258.850750050457</v>
      </c>
      <c r="C210">
        <v>208</v>
      </c>
      <c r="D210" s="1">
        <f t="shared" si="32"/>
        <v>66.158590214464894</v>
      </c>
      <c r="E210" s="1">
        <f t="shared" si="33"/>
        <v>0.59251841269235472</v>
      </c>
      <c r="F210" s="1">
        <f>Plan1!$D210</f>
        <v>66.158590214464894</v>
      </c>
      <c r="G210" s="1">
        <f t="shared" si="34"/>
        <v>151.15195120668704</v>
      </c>
      <c r="H210" s="5">
        <f t="shared" si="35"/>
        <v>34.666666666666664</v>
      </c>
      <c r="I210" s="2">
        <f t="shared" si="36"/>
        <v>10258.850750050457</v>
      </c>
    </row>
    <row r="211" spans="1:9" x14ac:dyDescent="0.35">
      <c r="A211" s="5">
        <f t="shared" si="30"/>
        <v>34.833333333333336</v>
      </c>
      <c r="B211" s="2">
        <f t="shared" si="31"/>
        <v>10325.024469853875</v>
      </c>
      <c r="C211">
        <v>209</v>
      </c>
      <c r="D211" s="1">
        <f t="shared" si="32"/>
        <v>66.173719803418905</v>
      </c>
      <c r="E211" s="1">
        <f t="shared" si="33"/>
        <v>0.59266804443850762</v>
      </c>
      <c r="F211" s="1">
        <f>Plan1!$D211</f>
        <v>66.173719803418905</v>
      </c>
      <c r="G211" s="1">
        <f t="shared" si="34"/>
        <v>151.11739267048645</v>
      </c>
      <c r="H211" s="5">
        <f t="shared" si="35"/>
        <v>34.833333333333336</v>
      </c>
      <c r="I211" s="2">
        <f t="shared" si="36"/>
        <v>10325.024469853875</v>
      </c>
    </row>
    <row r="212" spans="1:9" x14ac:dyDescent="0.35">
      <c r="A212" s="5">
        <f t="shared" si="30"/>
        <v>35</v>
      </c>
      <c r="B212" s="2">
        <f t="shared" si="31"/>
        <v>10391.212871971638</v>
      </c>
      <c r="C212">
        <v>210</v>
      </c>
      <c r="D212" s="1">
        <f t="shared" si="32"/>
        <v>66.188402117762223</v>
      </c>
      <c r="E212" s="1">
        <f t="shared" si="33"/>
        <v>0.59281468354973743</v>
      </c>
      <c r="F212" s="1">
        <f>Plan1!$D212</f>
        <v>66.188402117762223</v>
      </c>
      <c r="G212" s="1">
        <f t="shared" si="34"/>
        <v>151.08387089037183</v>
      </c>
      <c r="H212" s="5">
        <f t="shared" si="35"/>
        <v>35</v>
      </c>
      <c r="I212" s="2">
        <f t="shared" si="36"/>
        <v>10391.212871971638</v>
      </c>
    </row>
    <row r="213" spans="1:9" x14ac:dyDescent="0.35">
      <c r="A213" s="5">
        <f t="shared" ref="A213:A241" si="37">H213</f>
        <v>35.166666666666664</v>
      </c>
      <c r="B213" s="2">
        <f t="shared" ref="B213:B241" si="38">I213</f>
        <v>10457.415522160683</v>
      </c>
      <c r="C213">
        <v>211</v>
      </c>
      <c r="D213" s="1">
        <f t="shared" ref="D213:D241" si="39">$N$2/G213</f>
        <v>66.202650189045229</v>
      </c>
      <c r="E213" s="1">
        <f t="shared" si="33"/>
        <v>0.59295838987874261</v>
      </c>
      <c r="F213" s="1">
        <f>Plan1!$D213</f>
        <v>66.202650189045229</v>
      </c>
      <c r="G213" s="1">
        <f t="shared" si="34"/>
        <v>151.0513547636607</v>
      </c>
      <c r="H213" s="5">
        <f t="shared" si="35"/>
        <v>35.166666666666664</v>
      </c>
      <c r="I213" s="2">
        <f t="shared" si="36"/>
        <v>10457.415522160683</v>
      </c>
    </row>
    <row r="214" spans="1:9" x14ac:dyDescent="0.35">
      <c r="A214" s="5">
        <f t="shared" si="37"/>
        <v>35.333333333333336</v>
      </c>
      <c r="B214" s="2">
        <f t="shared" si="38"/>
        <v>10523.631998841051</v>
      </c>
      <c r="C214">
        <v>212</v>
      </c>
      <c r="D214" s="1">
        <f t="shared" si="39"/>
        <v>66.216476680366611</v>
      </c>
      <c r="E214" s="1">
        <f t="shared" si="33"/>
        <v>0.59309922208116783</v>
      </c>
      <c r="F214" s="1">
        <f>Plan1!$D214</f>
        <v>66.216476680366611</v>
      </c>
      <c r="G214" s="1">
        <f t="shared" si="34"/>
        <v>151.01981412075085</v>
      </c>
      <c r="H214" s="5">
        <f t="shared" si="35"/>
        <v>35.333333333333336</v>
      </c>
      <c r="I214" s="2">
        <f t="shared" si="36"/>
        <v>10523.631998841051</v>
      </c>
    </row>
    <row r="215" spans="1:9" x14ac:dyDescent="0.35">
      <c r="A215" s="5">
        <f t="shared" si="37"/>
        <v>35.5</v>
      </c>
      <c r="B215" s="2">
        <f t="shared" si="38"/>
        <v>10589.861892737179</v>
      </c>
      <c r="C215">
        <v>213</v>
      </c>
      <c r="D215" s="1">
        <f t="shared" si="39"/>
        <v>66.229893896128203</v>
      </c>
      <c r="E215" s="1">
        <f t="shared" si="33"/>
        <v>0.59323723763954439</v>
      </c>
      <c r="F215" s="1">
        <f>Plan1!$D215</f>
        <v>66.229893896128203</v>
      </c>
      <c r="G215" s="1">
        <f t="shared" si="34"/>
        <v>150.98921969712833</v>
      </c>
      <c r="H215" s="5">
        <f t="shared" si="35"/>
        <v>35.5</v>
      </c>
      <c r="I215" s="2">
        <f t="shared" si="36"/>
        <v>10589.861892737179</v>
      </c>
    </row>
    <row r="216" spans="1:9" x14ac:dyDescent="0.35">
      <c r="A216" s="5">
        <f t="shared" si="37"/>
        <v>35.666666666666664</v>
      </c>
      <c r="B216" s="2">
        <f t="shared" si="38"/>
        <v>10656.10480652875</v>
      </c>
      <c r="C216">
        <v>214</v>
      </c>
      <c r="D216" s="1">
        <f t="shared" si="39"/>
        <v>66.242913791571581</v>
      </c>
      <c r="E216" s="1">
        <f t="shared" si="33"/>
        <v>0.59337249288675364</v>
      </c>
      <c r="F216" s="1">
        <f>Plan1!$D216</f>
        <v>66.242913791571581</v>
      </c>
      <c r="G216" s="1">
        <f t="shared" si="34"/>
        <v>150.95954310621448</v>
      </c>
      <c r="H216" s="5">
        <f t="shared" si="35"/>
        <v>35.666666666666664</v>
      </c>
      <c r="I216" s="2">
        <f t="shared" si="36"/>
        <v>10656.10480652875</v>
      </c>
    </row>
    <row r="217" spans="1:9" x14ac:dyDescent="0.35">
      <c r="A217" s="5">
        <f t="shared" si="37"/>
        <v>35.833333333333336</v>
      </c>
      <c r="B217" s="2">
        <f t="shared" si="38"/>
        <v>10722.360354510849</v>
      </c>
      <c r="C217">
        <v>215</v>
      </c>
      <c r="D217" s="1">
        <f t="shared" si="39"/>
        <v>66.255547982098363</v>
      </c>
      <c r="E217" s="1">
        <f t="shared" si="33"/>
        <v>0.59350504302901852</v>
      </c>
      <c r="F217" s="1">
        <f>Plan1!$D217</f>
        <v>66.255547982098363</v>
      </c>
      <c r="G217" s="1">
        <f t="shared" si="34"/>
        <v>150.93075681302807</v>
      </c>
      <c r="H217" s="5">
        <f t="shared" si="35"/>
        <v>35.833333333333336</v>
      </c>
      <c r="I217" s="2">
        <f t="shared" si="36"/>
        <v>10722.360354510849</v>
      </c>
    </row>
    <row r="218" spans="1:9" x14ac:dyDescent="0.35">
      <c r="A218" s="5">
        <f t="shared" si="37"/>
        <v>36</v>
      </c>
      <c r="B218" s="2">
        <f t="shared" si="38"/>
        <v>10788.628162263227</v>
      </c>
      <c r="C218">
        <v>216</v>
      </c>
      <c r="D218" s="1">
        <f t="shared" si="39"/>
        <v>66.267807752376939</v>
      </c>
      <c r="E218" s="1">
        <f t="shared" si="33"/>
        <v>0.59363494216843815</v>
      </c>
      <c r="F218" s="1">
        <f>Plan1!$D218</f>
        <v>66.267807752376939</v>
      </c>
      <c r="G218" s="1">
        <f t="shared" si="34"/>
        <v>150.90283410863722</v>
      </c>
      <c r="H218" s="5">
        <f t="shared" si="35"/>
        <v>36</v>
      </c>
      <c r="I218" s="2">
        <f t="shared" si="36"/>
        <v>10788.628162263227</v>
      </c>
    </row>
    <row r="219" spans="1:9" x14ac:dyDescent="0.35">
      <c r="A219" s="5">
        <f t="shared" si="37"/>
        <v>36.166666666666664</v>
      </c>
      <c r="B219" s="2">
        <f t="shared" si="38"/>
        <v>10854.907866328465</v>
      </c>
      <c r="C219">
        <v>217</v>
      </c>
      <c r="D219" s="1">
        <f t="shared" si="39"/>
        <v>66.279704065238235</v>
      </c>
      <c r="E219" s="1">
        <f t="shared" si="33"/>
        <v>0.59376224332506933</v>
      </c>
      <c r="F219" s="1">
        <f>Plan1!$D219</f>
        <v>66.279704065238235</v>
      </c>
      <c r="G219" s="1">
        <f t="shared" si="34"/>
        <v>150.87574908537812</v>
      </c>
      <c r="H219" s="5">
        <f t="shared" si="35"/>
        <v>36.166666666666664</v>
      </c>
      <c r="I219" s="2">
        <f t="shared" si="36"/>
        <v>10854.907866328465</v>
      </c>
    </row>
    <row r="220" spans="1:9" x14ac:dyDescent="0.35">
      <c r="A220" s="5">
        <f t="shared" si="37"/>
        <v>36.333333333333336</v>
      </c>
      <c r="B220" s="2">
        <f t="shared" si="38"/>
        <v>10921.199113898829</v>
      </c>
      <c r="C220">
        <v>218</v>
      </c>
      <c r="D220" s="1">
        <f t="shared" si="39"/>
        <v>66.291247570363524</v>
      </c>
      <c r="E220" s="1">
        <f t="shared" si="33"/>
        <v>0.59388699845856796</v>
      </c>
      <c r="F220" s="1">
        <f>Plan1!$D220</f>
        <v>66.291247570363524</v>
      </c>
      <c r="G220" s="1">
        <f t="shared" si="34"/>
        <v>150.84947661281677</v>
      </c>
      <c r="H220" s="5">
        <f t="shared" si="35"/>
        <v>36.333333333333336</v>
      </c>
      <c r="I220" s="2">
        <f t="shared" si="36"/>
        <v>10921.199113898829</v>
      </c>
    </row>
    <row r="221" spans="1:9" x14ac:dyDescent="0.35">
      <c r="A221" s="5">
        <f t="shared" si="37"/>
        <v>36.5</v>
      </c>
      <c r="B221" s="2">
        <f t="shared" si="38"/>
        <v>10987.501562511596</v>
      </c>
      <c r="C221">
        <v>219</v>
      </c>
      <c r="D221" s="1">
        <f t="shared" si="39"/>
        <v>66.302448612766938</v>
      </c>
      <c r="E221" s="1">
        <f t="shared" si="33"/>
        <v>0.59400925848939667</v>
      </c>
      <c r="F221" s="1">
        <f>Plan1!$D221</f>
        <v>66.302448612766938</v>
      </c>
      <c r="G221" s="1">
        <f t="shared" si="34"/>
        <v>150.82399231443225</v>
      </c>
      <c r="H221" s="5">
        <f t="shared" si="35"/>
        <v>36.5</v>
      </c>
      <c r="I221" s="2">
        <f t="shared" si="36"/>
        <v>10987.501562511596</v>
      </c>
    </row>
    <row r="222" spans="1:9" x14ac:dyDescent="0.35">
      <c r="A222" s="5">
        <f t="shared" si="37"/>
        <v>36.666666666666664</v>
      </c>
      <c r="B222" s="2">
        <f t="shared" si="38"/>
        <v>11053.814879752672</v>
      </c>
      <c r="C222">
        <v>220</v>
      </c>
      <c r="D222" s="1">
        <f t="shared" si="39"/>
        <v>66.313317241075865</v>
      </c>
      <c r="E222" s="1">
        <f t="shared" si="33"/>
        <v>0.59412907331960874</v>
      </c>
      <c r="F222" s="1">
        <f>Plan1!$D222</f>
        <v>66.313317241075865</v>
      </c>
      <c r="G222" s="1">
        <f t="shared" si="34"/>
        <v>150.7992725449993</v>
      </c>
      <c r="H222" s="5">
        <f t="shared" si="35"/>
        <v>36.666666666666664</v>
      </c>
      <c r="I222" s="2">
        <f t="shared" si="36"/>
        <v>11053.814879752672</v>
      </c>
    </row>
    <row r="223" spans="1:9" x14ac:dyDescent="0.35">
      <c r="A223" s="5">
        <f t="shared" si="37"/>
        <v>36.833333333333336</v>
      </c>
      <c r="B223" s="2">
        <f t="shared" si="38"/>
        <v>11120.138742968284</v>
      </c>
      <c r="C223">
        <v>221</v>
      </c>
      <c r="D223" s="1">
        <f t="shared" si="39"/>
        <v>66.323863215612448</v>
      </c>
      <c r="E223" s="1">
        <f t="shared" si="33"/>
        <v>0.59424649185321654</v>
      </c>
      <c r="F223" s="1">
        <f>Plan1!$D223</f>
        <v>66.323863215612448</v>
      </c>
      <c r="G223" s="1">
        <f t="shared" si="34"/>
        <v>150.77529436864933</v>
      </c>
      <c r="H223" s="5">
        <f t="shared" si="35"/>
        <v>36.833333333333336</v>
      </c>
      <c r="I223" s="2">
        <f t="shared" si="36"/>
        <v>11120.138742968284</v>
      </c>
    </row>
    <row r="224" spans="1:9" x14ac:dyDescent="0.35">
      <c r="A224" s="5">
        <f t="shared" si="37"/>
        <v>37</v>
      </c>
      <c r="B224" s="2">
        <f t="shared" si="38"/>
        <v>11186.472838984562</v>
      </c>
      <c r="C224">
        <v>222</v>
      </c>
      <c r="D224" s="1">
        <f t="shared" si="39"/>
        <v>66.334096016279091</v>
      </c>
      <c r="E224" s="1">
        <f t="shared" si="33"/>
        <v>0.5943615620161522</v>
      </c>
      <c r="F224" s="1">
        <f>Plan1!$D224</f>
        <v>66.334096016279091</v>
      </c>
      <c r="G224" s="1">
        <f t="shared" si="34"/>
        <v>150.75203553758982</v>
      </c>
      <c r="H224" s="5">
        <f t="shared" si="35"/>
        <v>37</v>
      </c>
      <c r="I224" s="2">
        <f t="shared" si="36"/>
        <v>11186.472838984562</v>
      </c>
    </row>
    <row r="225" spans="1:9" x14ac:dyDescent="0.35">
      <c r="A225" s="5">
        <f t="shared" si="37"/>
        <v>37.166666666666664</v>
      </c>
      <c r="B225" s="2">
        <f t="shared" si="38"/>
        <v>11252.816863834814</v>
      </c>
      <c r="C225">
        <v>223</v>
      </c>
      <c r="D225" s="1">
        <f t="shared" si="39"/>
        <v>66.344024850251273</v>
      </c>
      <c r="E225" s="1">
        <f t="shared" si="33"/>
        <v>0.59447433077582912</v>
      </c>
      <c r="F225" s="1">
        <f>Plan1!$D225</f>
        <v>66.344024850251273</v>
      </c>
      <c r="G225" s="1">
        <f t="shared" si="34"/>
        <v>150.72947447146214</v>
      </c>
      <c r="H225" s="5">
        <f t="shared" si="35"/>
        <v>37.166666666666664</v>
      </c>
      <c r="I225" s="2">
        <f t="shared" si="36"/>
        <v>11252.816863834814</v>
      </c>
    </row>
    <row r="226" spans="1:9" x14ac:dyDescent="0.35">
      <c r="A226" s="5">
        <f t="shared" si="37"/>
        <v>37.333333333333336</v>
      </c>
      <c r="B226" s="2">
        <f t="shared" si="38"/>
        <v>11319.170522494296</v>
      </c>
      <c r="C226">
        <v>224</v>
      </c>
      <c r="D226" s="1">
        <f t="shared" si="39"/>
        <v>66.35365865948134</v>
      </c>
      <c r="E226" s="1">
        <f t="shared" si="33"/>
        <v>0.59458484416031254</v>
      </c>
      <c r="F226" s="1">
        <f>Plan1!$D226</f>
        <v>66.35365865948134</v>
      </c>
      <c r="G226" s="1">
        <f t="shared" si="34"/>
        <v>150.70759023731827</v>
      </c>
      <c r="H226" s="5">
        <f t="shared" si="35"/>
        <v>37.333333333333336</v>
      </c>
      <c r="I226" s="2">
        <f t="shared" si="36"/>
        <v>11319.170522494296</v>
      </c>
    </row>
    <row r="227" spans="1:9" x14ac:dyDescent="0.35">
      <c r="A227" s="5">
        <f t="shared" si="37"/>
        <v>37.5</v>
      </c>
      <c r="B227" s="2">
        <f t="shared" si="38"/>
        <v>11385.533528622313</v>
      </c>
      <c r="C227">
        <v>225</v>
      </c>
      <c r="D227" s="1">
        <f t="shared" si="39"/>
        <v>66.363006128015883</v>
      </c>
      <c r="E227" s="1">
        <f t="shared" si="33"/>
        <v>0.59469314727710632</v>
      </c>
      <c r="F227" s="1">
        <f>Plan1!$D227</f>
        <v>66.363006128015883</v>
      </c>
      <c r="G227" s="1">
        <f t="shared" si="34"/>
        <v>150.68636253019872</v>
      </c>
      <c r="H227" s="5">
        <f t="shared" si="35"/>
        <v>37.5</v>
      </c>
      <c r="I227" s="2">
        <f t="shared" si="36"/>
        <v>11385.533528622313</v>
      </c>
    </row>
    <row r="228" spans="1:9" x14ac:dyDescent="0.35">
      <c r="A228" s="5">
        <f t="shared" si="37"/>
        <v>37.666666666666664</v>
      </c>
      <c r="B228" s="2">
        <f t="shared" si="38"/>
        <v>11451.905604311443</v>
      </c>
      <c r="C228">
        <v>226</v>
      </c>
      <c r="D228" s="1">
        <f t="shared" si="39"/>
        <v>66.372075689130696</v>
      </c>
      <c r="E228" s="1">
        <f t="shared" si="33"/>
        <v>0.59479928433156415</v>
      </c>
      <c r="F228" s="1">
        <f>Plan1!$D228</f>
        <v>66.372075689130696</v>
      </c>
      <c r="G228" s="1">
        <f t="shared" si="34"/>
        <v>150.66577165429274</v>
      </c>
      <c r="H228" s="5">
        <f t="shared" si="35"/>
        <v>37.666666666666664</v>
      </c>
      <c r="I228" s="2">
        <f t="shared" si="36"/>
        <v>11451.905604311443</v>
      </c>
    </row>
    <row r="229" spans="1:9" x14ac:dyDescent="0.35">
      <c r="A229" s="5">
        <f t="shared" si="37"/>
        <v>37.833333333333336</v>
      </c>
      <c r="B229" s="2">
        <f t="shared" si="38"/>
        <v>11518.286479843729</v>
      </c>
      <c r="C229">
        <v>227</v>
      </c>
      <c r="D229" s="1">
        <f t="shared" si="39"/>
        <v>66.380875532286424</v>
      </c>
      <c r="E229" s="1">
        <f t="shared" si="33"/>
        <v>0.59490329864493297</v>
      </c>
      <c r="F229" s="1">
        <f>Plan1!$D229</f>
        <v>66.380875532286424</v>
      </c>
      <c r="G229" s="1">
        <f t="shared" si="34"/>
        <v>150.64579850466399</v>
      </c>
      <c r="H229" s="5">
        <f t="shared" si="35"/>
        <v>37.833333333333336</v>
      </c>
      <c r="I229" s="2">
        <f t="shared" si="36"/>
        <v>11518.286479843729</v>
      </c>
    </row>
    <row r="230" spans="1:9" x14ac:dyDescent="0.35">
      <c r="A230" s="5">
        <f t="shared" si="37"/>
        <v>38</v>
      </c>
      <c r="B230" s="2">
        <f t="shared" si="38"/>
        <v>11584.675893453637</v>
      </c>
      <c r="C230">
        <v>228</v>
      </c>
      <c r="D230" s="1">
        <f t="shared" si="39"/>
        <v>66.389413609908317</v>
      </c>
      <c r="E230" s="1">
        <f t="shared" si="33"/>
        <v>0.59500523267203431</v>
      </c>
      <c r="F230" s="1">
        <f>Plan1!$D230</f>
        <v>66.389413609908317</v>
      </c>
      <c r="G230" s="1">
        <f t="shared" si="34"/>
        <v>150.62642454952405</v>
      </c>
      <c r="H230" s="5">
        <f t="shared" si="35"/>
        <v>38</v>
      </c>
      <c r="I230" s="2">
        <f t="shared" si="36"/>
        <v>11584.675893453637</v>
      </c>
    </row>
    <row r="231" spans="1:9" x14ac:dyDescent="0.35">
      <c r="A231" s="5">
        <f t="shared" si="37"/>
        <v>38.166666666666664</v>
      </c>
      <c r="B231" s="2">
        <f t="shared" si="38"/>
        <v>11651.073591097631</v>
      </c>
      <c r="C231">
        <v>229</v>
      </c>
      <c r="D231" s="1">
        <f t="shared" si="39"/>
        <v>66.397697643993396</v>
      </c>
      <c r="E231" s="1">
        <f t="shared" si="33"/>
        <v>0.5951051280185935</v>
      </c>
      <c r="F231" s="1">
        <f>Plan1!$D231</f>
        <v>66.397697643993396</v>
      </c>
      <c r="G231" s="1">
        <f t="shared" si="34"/>
        <v>150.60763181303832</v>
      </c>
      <c r="H231" s="5">
        <f t="shared" si="35"/>
        <v>38.166666666666664</v>
      </c>
      <c r="I231" s="2">
        <f t="shared" si="36"/>
        <v>11651.073591097631</v>
      </c>
    </row>
    <row r="232" spans="1:9" x14ac:dyDescent="0.35">
      <c r="A232" s="5">
        <f t="shared" si="37"/>
        <v>38.333333333333336</v>
      </c>
      <c r="B232" s="2">
        <f t="shared" si="38"/>
        <v>11717.479326230179</v>
      </c>
      <c r="C232">
        <v>230</v>
      </c>
      <c r="D232" s="1">
        <f t="shared" si="39"/>
        <v>66.405735132548728</v>
      </c>
      <c r="E232" s="1">
        <f t="shared" si="33"/>
        <v>0.59520302545822168</v>
      </c>
      <c r="F232" s="1">
        <f>Plan1!$D232</f>
        <v>66.405735132548728</v>
      </c>
      <c r="G232" s="1">
        <f t="shared" si="34"/>
        <v>150.58940285864716</v>
      </c>
      <c r="H232" s="5">
        <f t="shared" si="35"/>
        <v>38.333333333333336</v>
      </c>
      <c r="I232" s="2">
        <f t="shared" si="36"/>
        <v>11717.479326230179</v>
      </c>
    </row>
    <row r="233" spans="1:9" x14ac:dyDescent="0.35">
      <c r="A233" s="5">
        <f t="shared" si="37"/>
        <v>38.5</v>
      </c>
      <c r="B233" s="2">
        <f t="shared" si="38"/>
        <v>11783.892859586043</v>
      </c>
      <c r="C233">
        <v>231</v>
      </c>
      <c r="D233" s="1">
        <f t="shared" si="39"/>
        <v>66.413533355863848</v>
      </c>
      <c r="E233" s="1">
        <f t="shared" si="33"/>
        <v>0.59529896494905732</v>
      </c>
      <c r="F233" s="1">
        <f>Plan1!$D233</f>
        <v>66.413533355863848</v>
      </c>
      <c r="G233" s="1">
        <f t="shared" si="34"/>
        <v>150.57172077288777</v>
      </c>
      <c r="H233" s="5">
        <f t="shared" si="35"/>
        <v>38.5</v>
      </c>
      <c r="I233" s="2">
        <f t="shared" si="36"/>
        <v>11783.892859586043</v>
      </c>
    </row>
    <row r="234" spans="1:9" x14ac:dyDescent="0.35">
      <c r="A234" s="5">
        <f t="shared" si="37"/>
        <v>38.666666666666664</v>
      </c>
      <c r="B234" s="2">
        <f t="shared" si="38"/>
        <v>11850.313958968665</v>
      </c>
      <c r="C234">
        <v>232</v>
      </c>
      <c r="D234" s="1">
        <f t="shared" si="39"/>
        <v>66.421099382621094</v>
      </c>
      <c r="E234" s="1">
        <f t="shared" si="33"/>
        <v>0.59539298565007603</v>
      </c>
      <c r="F234" s="1">
        <f>Plan1!$D234</f>
        <v>66.421099382621094</v>
      </c>
      <c r="G234" s="1">
        <f t="shared" si="34"/>
        <v>150.55456914970114</v>
      </c>
      <c r="H234" s="5">
        <f t="shared" si="35"/>
        <v>38.666666666666664</v>
      </c>
      <c r="I234" s="2">
        <f t="shared" si="36"/>
        <v>11850.313958968665</v>
      </c>
    </row>
    <row r="235" spans="1:9" x14ac:dyDescent="0.35">
      <c r="A235" s="5">
        <f t="shared" si="37"/>
        <v>38.833333333333336</v>
      </c>
      <c r="B235" s="2">
        <f t="shared" si="38"/>
        <v>11916.742399044511</v>
      </c>
      <c r="C235">
        <v>233</v>
      </c>
      <c r="D235" s="1">
        <f t="shared" si="39"/>
        <v>66.428440075846865</v>
      </c>
      <c r="E235" s="1">
        <f t="shared" si="33"/>
        <v>0.59548512593707459</v>
      </c>
      <c r="F235" s="1">
        <f>Plan1!$D235</f>
        <v>66.428440075846865</v>
      </c>
      <c r="G235" s="1">
        <f t="shared" si="34"/>
        <v>150.53793207521011</v>
      </c>
      <c r="H235" s="5">
        <f t="shared" si="35"/>
        <v>38.833333333333336</v>
      </c>
      <c r="I235" s="2">
        <f t="shared" si="36"/>
        <v>11916.742399044511</v>
      </c>
    </row>
    <row r="236" spans="1:9" x14ac:dyDescent="0.35">
      <c r="A236" s="5">
        <f t="shared" si="37"/>
        <v>39</v>
      </c>
      <c r="B236" s="2">
        <f t="shared" si="38"/>
        <v>11983.177961143219</v>
      </c>
      <c r="C236">
        <v>234</v>
      </c>
      <c r="D236" s="1">
        <f t="shared" si="39"/>
        <v>66.435562098707464</v>
      </c>
      <c r="E236" s="1">
        <f t="shared" si="33"/>
        <v>0.59557542341833314</v>
      </c>
      <c r="F236" s="1">
        <f>Plan1!$D236</f>
        <v>66.435562098707464</v>
      </c>
      <c r="G236" s="1">
        <f t="shared" si="34"/>
        <v>150.52179411295378</v>
      </c>
      <c r="H236" s="5">
        <f t="shared" si="35"/>
        <v>39</v>
      </c>
      <c r="I236" s="2">
        <f t="shared" si="36"/>
        <v>11983.177961143219</v>
      </c>
    </row>
    <row r="237" spans="1:9" x14ac:dyDescent="0.35">
      <c r="A237" s="5">
        <f t="shared" si="37"/>
        <v>39.166666666666664</v>
      </c>
      <c r="B237" s="2">
        <f t="shared" si="38"/>
        <v>12049.620433063372</v>
      </c>
      <c r="C237">
        <v>235</v>
      </c>
      <c r="D237" s="1">
        <f t="shared" si="39"/>
        <v>66.442471920152727</v>
      </c>
      <c r="E237" s="1">
        <f t="shared" si="33"/>
        <v>0.5956639149499664</v>
      </c>
      <c r="F237" s="1">
        <f>Plan1!$D237</f>
        <v>66.442471920152727</v>
      </c>
      <c r="G237" s="1">
        <f t="shared" si="34"/>
        <v>150.50614028956517</v>
      </c>
      <c r="H237" s="5">
        <f t="shared" si="35"/>
        <v>39.166666666666664</v>
      </c>
      <c r="I237" s="2">
        <f t="shared" si="36"/>
        <v>12049.620433063372</v>
      </c>
    </row>
    <row r="238" spans="1:9" x14ac:dyDescent="0.35">
      <c r="A238" s="5">
        <f t="shared" si="37"/>
        <v>39.333333333333336</v>
      </c>
      <c r="B238" s="2">
        <f t="shared" si="38"/>
        <v>12116.069608883783</v>
      </c>
      <c r="C238">
        <v>236</v>
      </c>
      <c r="D238" s="1">
        <f t="shared" si="39"/>
        <v>66.449175820410815</v>
      </c>
      <c r="E238" s="1">
        <f t="shared" si="33"/>
        <v>0.59575063665096717</v>
      </c>
      <c r="F238" s="1">
        <f>Plan1!$D238</f>
        <v>66.449175820410815</v>
      </c>
      <c r="G238" s="1">
        <f t="shared" si="34"/>
        <v>150.49095608087822</v>
      </c>
      <c r="H238" s="5">
        <f t="shared" si="35"/>
        <v>39.333333333333336</v>
      </c>
      <c r="I238" s="2">
        <f t="shared" si="36"/>
        <v>12116.069608883783</v>
      </c>
    </row>
    <row r="239" spans="1:9" x14ac:dyDescent="0.35">
      <c r="A239" s="5">
        <f t="shared" si="37"/>
        <v>39.5</v>
      </c>
      <c r="B239" s="2">
        <f t="shared" si="38"/>
        <v>12182.52528878012</v>
      </c>
      <c r="C239">
        <v>237</v>
      </c>
      <c r="D239" s="1">
        <f t="shared" si="39"/>
        <v>66.455679896337443</v>
      </c>
      <c r="E239" s="1">
        <f t="shared" si="33"/>
        <v>0.59583562391794775</v>
      </c>
      <c r="F239" s="1">
        <f>Plan1!$D239</f>
        <v>66.455679896337443</v>
      </c>
      <c r="G239" s="1">
        <f t="shared" si="34"/>
        <v>150.47622739845187</v>
      </c>
      <c r="H239" s="5">
        <f t="shared" si="35"/>
        <v>39.5</v>
      </c>
      <c r="I239" s="2">
        <f t="shared" si="36"/>
        <v>12182.52528878012</v>
      </c>
    </row>
    <row r="240" spans="1:9" x14ac:dyDescent="0.35">
      <c r="A240" s="5">
        <f t="shared" si="37"/>
        <v>39.666666666666664</v>
      </c>
      <c r="B240" s="2">
        <f t="shared" si="38"/>
        <v>12248.987278846742</v>
      </c>
      <c r="C240">
        <v>238</v>
      </c>
      <c r="D240" s="1">
        <f t="shared" si="39"/>
        <v>66.461990066622661</v>
      </c>
      <c r="E240" s="1">
        <f t="shared" si="33"/>
        <v>0.59591891143958886</v>
      </c>
      <c r="F240" s="1">
        <f>Plan1!$D240</f>
        <v>66.461990066622661</v>
      </c>
      <c r="G240" s="1">
        <f t="shared" si="34"/>
        <v>150.46194057649831</v>
      </c>
      <c r="H240" s="5">
        <f t="shared" si="35"/>
        <v>39.666666666666664</v>
      </c>
      <c r="I240" s="2">
        <f t="shared" si="36"/>
        <v>12248.987278846742</v>
      </c>
    </row>
    <row r="241" spans="1:9" x14ac:dyDescent="0.35">
      <c r="A241" s="5">
        <f t="shared" si="37"/>
        <v>39.833333333333336</v>
      </c>
      <c r="B241" s="2">
        <f t="shared" si="38"/>
        <v>12315.4553909236</v>
      </c>
      <c r="C241">
        <v>239</v>
      </c>
      <c r="D241" s="1">
        <f t="shared" si="39"/>
        <v>66.468112076858716</v>
      </c>
      <c r="E241" s="1">
        <f t="shared" si="33"/>
        <v>0.59600053321079705</v>
      </c>
      <c r="F241" s="1">
        <f>Plan1!$D241</f>
        <v>66.468112076858716</v>
      </c>
      <c r="G241" s="1">
        <f t="shared" si="34"/>
        <v>150.44808235920337</v>
      </c>
      <c r="H241" s="5">
        <f t="shared" si="35"/>
        <v>39.833333333333336</v>
      </c>
      <c r="I241" s="2">
        <f t="shared" si="36"/>
        <v>12315.4553909236</v>
      </c>
    </row>
    <row r="242" spans="1:9" x14ac:dyDescent="0.35">
      <c r="A242" s="5">
        <f>H242</f>
        <v>40</v>
      </c>
      <c r="B242" s="2">
        <f>I242</f>
        <v>12381.929442428072</v>
      </c>
      <c r="C242">
        <v>240</v>
      </c>
      <c r="D242" s="1">
        <f>$N$2/G242</f>
        <v>66.47405150447193</v>
      </c>
      <c r="E242" s="1">
        <f t="shared" si="33"/>
        <v>0.59608052254658106</v>
      </c>
      <c r="F242" s="1">
        <f>Plan1!$D242</f>
        <v>66.47405150447193</v>
      </c>
      <c r="G242" s="1">
        <f t="shared" si="34"/>
        <v>150.43463988842726</v>
      </c>
      <c r="H242" s="5">
        <f t="shared" si="35"/>
        <v>40</v>
      </c>
      <c r="I242" s="2">
        <f t="shared" si="36"/>
        <v>12381.929442428072</v>
      </c>
    </row>
    <row r="243" spans="1:9" x14ac:dyDescent="0.35">
      <c r="A243" s="5">
        <f t="shared" ref="A243:A244" si="40">H243</f>
        <v>40.166666666666664</v>
      </c>
      <c r="B243" s="2">
        <f t="shared" ref="B243:B244" si="41">I243</f>
        <v>12448.409256191595</v>
      </c>
      <c r="C243">
        <v>241</v>
      </c>
      <c r="D243" s="1">
        <f t="shared" ref="D243:D244" si="42">$N$2/G243</f>
        <v>66.479813763521747</v>
      </c>
      <c r="E243" s="1">
        <f t="shared" si="33"/>
        <v>0.59615891209564942</v>
      </c>
      <c r="F243" s="1">
        <f>Plan1!$D243</f>
        <v>66.479813763521747</v>
      </c>
      <c r="G243" s="1">
        <f t="shared" si="34"/>
        <v>150.42160069177444</v>
      </c>
      <c r="H243" s="5">
        <f t="shared" si="35"/>
        <v>40.166666666666664</v>
      </c>
      <c r="I243" s="2">
        <f t="shared" si="36"/>
        <v>12448.409256191595</v>
      </c>
    </row>
    <row r="244" spans="1:9" x14ac:dyDescent="0.35">
      <c r="A244" s="5">
        <f t="shared" si="40"/>
        <v>40.333333333333336</v>
      </c>
      <c r="B244" s="2">
        <f t="shared" si="41"/>
        <v>12514.894660300964</v>
      </c>
      <c r="C244">
        <v>242</v>
      </c>
      <c r="D244" s="1">
        <f t="shared" si="42"/>
        <v>66.485404109370322</v>
      </c>
      <c r="E244" s="1">
        <f t="shared" si="33"/>
        <v>0.5962357338537364</v>
      </c>
      <c r="F244" s="1">
        <f>Plan1!$D244</f>
        <v>66.485404109370322</v>
      </c>
      <c r="G244" s="1">
        <f t="shared" si="34"/>
        <v>150.40895267102121</v>
      </c>
      <c r="H244" s="5">
        <f t="shared" si="35"/>
        <v>40.333333333333336</v>
      </c>
      <c r="I244" s="2">
        <f t="shared" si="36"/>
        <v>12514.894660300964</v>
      </c>
    </row>
  </sheetData>
  <conditionalFormatting sqref="G1:G24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{44C37026-20FB-43C2-ACE8-208D268ED488}</x14:id>
        </ext>
      </extLst>
    </cfRule>
  </conditionalFormatting>
  <conditionalFormatting sqref="R1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{E33409BA-5BDD-4A92-8643-09082CF88942}</x14:id>
        </ext>
      </extLst>
    </cfRule>
  </conditionalFormatting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C37026-20FB-43C2-ACE8-208D268ED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G1:G244</xm:sqref>
        </x14:conditionalFormatting>
        <x14:conditionalFormatting xmlns:xm="http://schemas.microsoft.com/office/excel/2006/main">
          <x14:cfRule type="dataBar" id="{E33409BA-5BDD-4A92-8643-09082CF889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Santos</dc:creator>
  <cp:lastModifiedBy>Daniel Santos</cp:lastModifiedBy>
  <dcterms:created xsi:type="dcterms:W3CDTF">2014-12-22T18:22:17Z</dcterms:created>
  <dcterms:modified xsi:type="dcterms:W3CDTF">2014-12-23T20:59:17Z</dcterms:modified>
</cp:coreProperties>
</file>